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Téléchargements\"/>
    </mc:Choice>
  </mc:AlternateContent>
  <bookViews>
    <workbookView xWindow="0" yWindow="0" windowWidth="23040" windowHeight="10212"/>
  </bookViews>
  <sheets>
    <sheet name="Feuil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2" i="1" l="1"/>
  <c r="D23" i="1"/>
  <c r="D24" i="1"/>
  <c r="D25" i="1"/>
  <c r="D21" i="1"/>
  <c r="C22" i="1"/>
  <c r="C23" i="1"/>
  <c r="C24" i="1"/>
  <c r="C25" i="1"/>
  <c r="C21" i="1"/>
  <c r="J2" i="1"/>
  <c r="J3" i="1"/>
  <c r="J4" i="1"/>
  <c r="J5" i="1"/>
  <c r="J6" i="1"/>
  <c r="J7" i="1"/>
  <c r="J8" i="1"/>
  <c r="J9" i="1"/>
  <c r="J10" i="1"/>
  <c r="J11" i="1"/>
</calcChain>
</file>

<file path=xl/sharedStrings.xml><?xml version="1.0" encoding="utf-8"?>
<sst xmlns="http://schemas.openxmlformats.org/spreadsheetml/2006/main" count="47" uniqueCount="33">
  <si>
    <t>Salle A</t>
  </si>
  <si>
    <t>Salle B</t>
  </si>
  <si>
    <t>Salle C</t>
  </si>
  <si>
    <t>Salle D</t>
  </si>
  <si>
    <t>Salle E</t>
  </si>
  <si>
    <t>Salle F</t>
  </si>
  <si>
    <t>Disposition</t>
  </si>
  <si>
    <t>Remplissage 1</t>
  </si>
  <si>
    <t>Remplissage 2</t>
  </si>
  <si>
    <t>Remplissage 3</t>
  </si>
  <si>
    <t>Remplissage 4</t>
  </si>
  <si>
    <t>Remplissage 5</t>
  </si>
  <si>
    <t>Remplissage 6</t>
  </si>
  <si>
    <t>Remplissage 7</t>
  </si>
  <si>
    <t>Remplissage 8</t>
  </si>
  <si>
    <t>Remplissage 9</t>
  </si>
  <si>
    <t>Remplissage 10</t>
  </si>
  <si>
    <t>Résultat attendu par formule</t>
  </si>
  <si>
    <t>X</t>
  </si>
  <si>
    <t>Y</t>
  </si>
  <si>
    <t>Capacité comprise entre 70 et 150</t>
  </si>
  <si>
    <t>Capacité comprise entre 80 et 160</t>
  </si>
  <si>
    <t>Formule à trouver</t>
  </si>
  <si>
    <t>Statistiques</t>
  </si>
  <si>
    <t>Evolution du taux de conformité par Disposition X par mois</t>
  </si>
  <si>
    <t>Nombre Disposition X OK</t>
  </si>
  <si>
    <t>Nombre Disposition X KO</t>
  </si>
  <si>
    <t>Salle B C D E F</t>
  </si>
  <si>
    <t>entre 70 et 150</t>
  </si>
  <si>
    <t>entre 80et 160</t>
  </si>
  <si>
    <t xml:space="preserve">Fourchette </t>
  </si>
  <si>
    <t>Instruction :</t>
  </si>
  <si>
    <t>pour qu'elle salle soit conforme le nombre de particpants doit etre compris dans la fourchette indiquée ci contre</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</si>
</sst>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b/>
      <sz val="11"/>
      <color theme="1"/>
      <name val="Calibri"/>
      <family val="2"/>
      <scheme val="minor"/>
    </font>
  </fonts>
  <fills count="5">
    <fill>
      <patternFill patternType="none"/>
    </fill>
    <fill>
      <patternFill patternType="gray125"/>
    </fill>
    <fill>
      <patternFill patternType="solid">
        <fgColor rgb="FFFF0000"/>
        <bgColor indexed="64"/>
      </patternFill>
    </fill>
    <fill>
      <patternFill patternType="solid">
        <fgColor rgb="FFFFFF00"/>
        <bgColor indexed="64"/>
      </patternFill>
    </fill>
    <fill>
      <patternFill patternType="solid">
        <fgColor theme="9"/>
        <bgColor indexed="64"/>
      </patternFill>
    </fill>
  </fills>
  <borders count="1">
    <border>
      <left/>
      <right/>
      <top/>
      <bottom/>
      <diagonal/>
    </border>
  </borders>
  <cellStyleXfs count="1">
    <xf numFmtId="0" fontId="0" fillId="0" borderId="0"/>
  </cellStyleXfs>
  <cellXfs count="12">
    <xf numFmtId="0" fontId="0" fillId="0" borderId="0" xfId="0"/>
    <xf numFmtId="0" fontId="0" fillId="0" borderId="0" xfId="0" applyAlignment="1">
      <alignment horizontal="center"/>
    </xf>
    <xf numFmtId="0" fontId="0" fillId="2" borderId="0" xfId="0" applyFill="1" applyAlignment="1">
      <alignment horizontal="center"/>
    </xf>
    <xf numFmtId="0" fontId="0" fillId="0" borderId="0" xfId="0" applyFill="1" applyAlignment="1">
      <alignment horizontal="center"/>
    </xf>
    <xf numFmtId="0" fontId="0" fillId="0" borderId="0" xfId="0" applyAlignment="1">
      <alignment horizontal="center" wrapText="1"/>
    </xf>
    <xf numFmtId="0" fontId="0" fillId="3" borderId="0" xfId="0" applyFill="1" applyAlignment="1">
      <alignment horizontal="center"/>
    </xf>
    <xf numFmtId="14" fontId="0" fillId="0" borderId="0" xfId="0" applyNumberFormat="1"/>
    <xf numFmtId="0" fontId="1" fillId="0" borderId="0" xfId="0" applyFont="1" applyAlignment="1">
      <alignment horizontal="left"/>
    </xf>
    <xf numFmtId="0" fontId="1" fillId="0" borderId="0" xfId="0" applyFont="1"/>
    <xf numFmtId="17" fontId="0" fillId="0" borderId="0" xfId="0" applyNumberFormat="1"/>
    <xf numFmtId="0" fontId="0" fillId="4" borderId="0" xfId="0" applyFill="1" applyAlignment="1">
      <alignment horizontal="center"/>
    </xf>
    <xf numFmtId="0" fontId="0" fillId="4"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6</xdr:col>
      <xdr:colOff>693421</xdr:colOff>
      <xdr:row>18</xdr:row>
      <xdr:rowOff>152400</xdr:rowOff>
    </xdr:from>
    <xdr:ext cx="5204460" cy="1642373"/>
    <xdr:sp macro="" textlink="">
      <xdr:nvSpPr>
        <xdr:cNvPr id="2" name="ZoneTexte 1"/>
        <xdr:cNvSpPr txBox="1"/>
      </xdr:nvSpPr>
      <xdr:spPr>
        <a:xfrm>
          <a:off x="5631181" y="3992880"/>
          <a:ext cx="5204460" cy="1642373"/>
        </a:xfrm>
        <a:prstGeom prst="rect">
          <a:avLst/>
        </a:prstGeom>
        <a:solidFill>
          <a:schemeClr val="accent2">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fr-FR"/>
            <a:t>deux formules :</a:t>
          </a:r>
          <a:br>
            <a:rPr lang="fr-FR"/>
          </a:br>
          <a:r>
            <a:rPr lang="fr-FR"/>
            <a:t>- la première me permet de savoir si toutes mes salles occupées sont occupées correctement (sans etre ni en dessous ni au dessus du seuil minimum). Si l'une d'entre elles est en dehors alors il faut afficher KO dans une cellule</a:t>
          </a:r>
          <a:br>
            <a:rPr lang="fr-FR"/>
          </a:br>
          <a:r>
            <a:rPr lang="fr-FR"/>
            <a:t>- la deuxième me permet de faire des stats qui m'indique selon une disposition X ou Y et mois par mois : combien de remplissage sont OK et combien sont KO</a:t>
          </a:r>
          <a:br>
            <a:rPr lang="fr-FR"/>
          </a:br>
          <a:r>
            <a:rPr lang="fr-FR"/>
            <a:t/>
          </a:r>
          <a:br>
            <a:rPr lang="fr-FR"/>
          </a:br>
          <a:r>
            <a:rPr lang="fr-FR"/>
            <a:t>Pour vous aider à y voir plus clair, je vous ai joint un tableau Excel avec en jaune les cellules où les formules doivent figurées. J'ai simulé le résultat attendu.</a:t>
          </a:r>
          <a:endParaRPr lang="fr-FR" sz="1100"/>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5"/>
  <sheetViews>
    <sheetView tabSelected="1" workbookViewId="0">
      <selection activeCell="D22" sqref="D22"/>
    </sheetView>
  </sheetViews>
  <sheetFormatPr baseColWidth="10" defaultRowHeight="14.4" x14ac:dyDescent="0.3"/>
  <cols>
    <col min="2" max="2" width="17.77734375" customWidth="1"/>
    <col min="3" max="9" width="10.6640625" style="1"/>
    <col min="10" max="10" width="23.77734375" style="1" bestFit="1" customWidth="1"/>
    <col min="11" max="11" width="14.88671875" style="1" customWidth="1"/>
    <col min="12" max="12" width="14.88671875" style="1" bestFit="1" customWidth="1"/>
  </cols>
  <sheetData>
    <row r="1" spans="1:21" x14ac:dyDescent="0.3">
      <c r="C1" s="1" t="s">
        <v>6</v>
      </c>
      <c r="D1" s="1" t="s">
        <v>0</v>
      </c>
      <c r="E1" s="1" t="s">
        <v>1</v>
      </c>
      <c r="F1" s="1" t="s">
        <v>2</v>
      </c>
      <c r="G1" s="1" t="s">
        <v>3</v>
      </c>
      <c r="H1" s="1" t="s">
        <v>4</v>
      </c>
      <c r="I1" s="1" t="s">
        <v>5</v>
      </c>
      <c r="J1" s="1" t="s">
        <v>17</v>
      </c>
    </row>
    <row r="2" spans="1:21" x14ac:dyDescent="0.3">
      <c r="A2" s="6">
        <v>43101</v>
      </c>
      <c r="B2" t="s">
        <v>7</v>
      </c>
      <c r="C2" s="1" t="s">
        <v>18</v>
      </c>
      <c r="D2" s="1">
        <v>89</v>
      </c>
      <c r="E2" s="1">
        <v>90</v>
      </c>
      <c r="F2" s="1">
        <v>92</v>
      </c>
      <c r="G2" s="1">
        <v>90</v>
      </c>
      <c r="I2" s="1">
        <v>80</v>
      </c>
      <c r="J2" s="5" t="str">
        <f t="shared" ref="J2:J10" si="0">IF((OR(D2&lt;=70,D2&gt;=150)*1)+(COUNTIF(E2:I2,"&lt;80")+COUNTIF(E2:I2,"&gt;160"))&gt;0,"KO","OK")</f>
        <v>OK</v>
      </c>
    </row>
    <row r="3" spans="1:21" x14ac:dyDescent="0.3">
      <c r="A3" s="6">
        <v>43110</v>
      </c>
      <c r="B3" t="s">
        <v>8</v>
      </c>
      <c r="C3" s="1" t="s">
        <v>19</v>
      </c>
      <c r="D3" s="1">
        <v>94</v>
      </c>
      <c r="E3" s="1">
        <v>108</v>
      </c>
      <c r="G3" s="1">
        <v>102</v>
      </c>
      <c r="H3" s="1">
        <v>110</v>
      </c>
      <c r="I3" s="1">
        <v>121</v>
      </c>
      <c r="J3" s="5" t="str">
        <f t="shared" si="0"/>
        <v>OK</v>
      </c>
      <c r="L3" s="5" t="s">
        <v>22</v>
      </c>
    </row>
    <row r="4" spans="1:21" x14ac:dyDescent="0.3">
      <c r="A4" s="6">
        <v>43161</v>
      </c>
      <c r="B4" t="s">
        <v>9</v>
      </c>
      <c r="C4" s="1" t="s">
        <v>19</v>
      </c>
      <c r="D4" s="1">
        <v>75</v>
      </c>
      <c r="E4" s="2">
        <v>70</v>
      </c>
      <c r="G4" s="2">
        <v>70</v>
      </c>
      <c r="I4" s="2">
        <v>78</v>
      </c>
      <c r="J4" s="5" t="str">
        <f t="shared" si="0"/>
        <v>KO</v>
      </c>
    </row>
    <row r="5" spans="1:21" x14ac:dyDescent="0.3">
      <c r="A5" s="6">
        <v>43169</v>
      </c>
      <c r="B5" t="s">
        <v>10</v>
      </c>
      <c r="C5" s="1" t="s">
        <v>18</v>
      </c>
      <c r="D5" s="2">
        <v>70</v>
      </c>
      <c r="E5" s="2">
        <v>55</v>
      </c>
      <c r="G5" s="2">
        <v>45</v>
      </c>
      <c r="I5" s="2">
        <v>37</v>
      </c>
      <c r="J5" s="5" t="str">
        <f t="shared" si="0"/>
        <v>KO</v>
      </c>
    </row>
    <row r="6" spans="1:21" x14ac:dyDescent="0.3">
      <c r="A6" s="6">
        <v>43136</v>
      </c>
      <c r="B6" t="s">
        <v>11</v>
      </c>
      <c r="C6" s="1" t="s">
        <v>19</v>
      </c>
      <c r="D6" s="2">
        <v>68</v>
      </c>
      <c r="E6" s="2">
        <v>55</v>
      </c>
      <c r="F6" s="2">
        <v>54</v>
      </c>
      <c r="G6" s="2">
        <v>44</v>
      </c>
      <c r="H6" s="2">
        <v>56</v>
      </c>
      <c r="I6" s="1">
        <v>120</v>
      </c>
      <c r="J6" s="5" t="str">
        <f t="shared" si="0"/>
        <v>KO</v>
      </c>
    </row>
    <row r="7" spans="1:21" x14ac:dyDescent="0.3">
      <c r="A7" s="6">
        <v>43140</v>
      </c>
      <c r="B7" t="s">
        <v>12</v>
      </c>
      <c r="C7" s="1" t="s">
        <v>18</v>
      </c>
      <c r="D7" s="1">
        <v>70</v>
      </c>
      <c r="E7" s="1">
        <v>70</v>
      </c>
      <c r="F7" s="1">
        <v>70</v>
      </c>
      <c r="G7" s="2">
        <v>36</v>
      </c>
      <c r="H7" s="2">
        <v>25</v>
      </c>
      <c r="I7" s="1">
        <v>100</v>
      </c>
      <c r="J7" s="5" t="str">
        <f t="shared" si="0"/>
        <v>KO</v>
      </c>
    </row>
    <row r="8" spans="1:21" x14ac:dyDescent="0.3">
      <c r="A8" s="6">
        <v>43221</v>
      </c>
      <c r="B8" t="s">
        <v>13</v>
      </c>
      <c r="C8" s="1" t="s">
        <v>18</v>
      </c>
      <c r="D8" s="1">
        <v>82</v>
      </c>
      <c r="E8" s="1">
        <v>90</v>
      </c>
      <c r="G8" s="1">
        <v>95</v>
      </c>
      <c r="I8" s="2">
        <v>180</v>
      </c>
      <c r="J8" s="5" t="str">
        <f t="shared" si="0"/>
        <v>KO</v>
      </c>
    </row>
    <row r="9" spans="1:21" x14ac:dyDescent="0.3">
      <c r="A9" s="6">
        <v>43237</v>
      </c>
      <c r="B9" t="s">
        <v>14</v>
      </c>
      <c r="C9" s="1" t="s">
        <v>19</v>
      </c>
      <c r="D9" s="1">
        <v>102</v>
      </c>
      <c r="E9" s="1">
        <v>92</v>
      </c>
      <c r="G9" s="2">
        <v>165</v>
      </c>
      <c r="I9" s="1">
        <v>104</v>
      </c>
      <c r="J9" s="5" t="str">
        <f t="shared" si="0"/>
        <v>KO</v>
      </c>
    </row>
    <row r="10" spans="1:21" x14ac:dyDescent="0.3">
      <c r="A10" s="6">
        <v>43210</v>
      </c>
      <c r="B10" t="s">
        <v>15</v>
      </c>
      <c r="C10" s="1" t="s">
        <v>18</v>
      </c>
      <c r="D10" s="3">
        <v>71</v>
      </c>
      <c r="E10" s="1">
        <v>133</v>
      </c>
      <c r="G10" s="1">
        <v>120</v>
      </c>
      <c r="I10" s="1">
        <v>124</v>
      </c>
      <c r="J10" s="5" t="str">
        <f t="shared" si="0"/>
        <v>OK</v>
      </c>
    </row>
    <row r="11" spans="1:21" x14ac:dyDescent="0.3">
      <c r="A11" s="6">
        <v>43214</v>
      </c>
      <c r="B11" t="s">
        <v>16</v>
      </c>
      <c r="C11" s="1" t="s">
        <v>18</v>
      </c>
      <c r="D11" s="2">
        <v>200</v>
      </c>
      <c r="E11" s="1">
        <v>117</v>
      </c>
      <c r="G11" s="1">
        <v>109</v>
      </c>
      <c r="I11" s="1">
        <v>123</v>
      </c>
      <c r="J11" s="5" t="str">
        <f>IF((OR(D11&lt;=70,D11&gt;=150)*1)+(COUNTIF(E11:I11,"&lt;80")+COUNTIF(E11:I11,"&gt;160"))&gt;0,"KO","OK")</f>
        <v>KO</v>
      </c>
    </row>
    <row r="13" spans="1:21" ht="57.6" x14ac:dyDescent="0.3">
      <c r="D13" s="4" t="s">
        <v>20</v>
      </c>
      <c r="E13" s="4" t="s">
        <v>21</v>
      </c>
      <c r="F13" s="4" t="s">
        <v>21</v>
      </c>
      <c r="G13" s="4" t="s">
        <v>21</v>
      </c>
      <c r="H13" s="4" t="s">
        <v>21</v>
      </c>
      <c r="I13" s="4" t="s">
        <v>21</v>
      </c>
    </row>
    <row r="16" spans="1:21" x14ac:dyDescent="0.3">
      <c r="J16" s="10"/>
      <c r="K16" s="10" t="s">
        <v>30</v>
      </c>
      <c r="L16" s="10" t="s">
        <v>31</v>
      </c>
      <c r="M16" s="11" t="s">
        <v>32</v>
      </c>
      <c r="N16" s="11"/>
      <c r="O16" s="11"/>
      <c r="P16" s="11"/>
      <c r="Q16" s="11"/>
      <c r="R16" s="11"/>
      <c r="S16" s="11"/>
      <c r="T16" s="11"/>
      <c r="U16" s="11"/>
    </row>
    <row r="17" spans="2:21" x14ac:dyDescent="0.3">
      <c r="J17" s="10" t="s">
        <v>0</v>
      </c>
      <c r="K17" s="10" t="s">
        <v>28</v>
      </c>
      <c r="L17" s="10"/>
      <c r="M17" s="11"/>
      <c r="N17" s="11"/>
      <c r="O17" s="11"/>
      <c r="P17" s="11"/>
      <c r="Q17" s="11"/>
      <c r="R17" s="11"/>
      <c r="S17" s="11"/>
      <c r="T17" s="11"/>
      <c r="U17" s="11"/>
    </row>
    <row r="18" spans="2:21" x14ac:dyDescent="0.3">
      <c r="B18" s="8" t="s">
        <v>23</v>
      </c>
      <c r="C18" s="7" t="s">
        <v>24</v>
      </c>
      <c r="J18" s="10" t="s">
        <v>27</v>
      </c>
      <c r="K18" s="10" t="s">
        <v>29</v>
      </c>
      <c r="L18" s="10"/>
      <c r="M18" s="11"/>
      <c r="N18" s="11"/>
      <c r="O18" s="11"/>
      <c r="P18" s="11"/>
      <c r="Q18" s="11"/>
      <c r="R18" s="11"/>
      <c r="S18" s="11"/>
      <c r="T18" s="11"/>
      <c r="U18" s="11"/>
    </row>
    <row r="19" spans="2:21" x14ac:dyDescent="0.3">
      <c r="B19" s="8"/>
      <c r="C19" s="7"/>
    </row>
    <row r="20" spans="2:21" x14ac:dyDescent="0.3">
      <c r="C20" s="1" t="s">
        <v>25</v>
      </c>
      <c r="D20" s="1" t="s">
        <v>26</v>
      </c>
    </row>
    <row r="21" spans="2:21" x14ac:dyDescent="0.3">
      <c r="B21" s="9">
        <v>43101</v>
      </c>
      <c r="C21" s="5">
        <f>SUMPRODUCT((MONTH($A$2:$A$11)=MONTH($B21))*($J$2:$J$11="OK"))</f>
        <v>2</v>
      </c>
      <c r="D21" s="5">
        <f>SUMPRODUCT((MONTH($A$2:$A$11)=MONTH($B21))*($J$2:$J$11="KO"))</f>
        <v>0</v>
      </c>
      <c r="F21" s="5" t="s">
        <v>22</v>
      </c>
    </row>
    <row r="22" spans="2:21" x14ac:dyDescent="0.3">
      <c r="B22" s="9">
        <v>43132</v>
      </c>
      <c r="C22" s="5">
        <f t="shared" ref="C22:C25" si="1">SUMPRODUCT((MONTH($A$2:$A$11)=MONTH($B22))*($J$2:$J$11="OK"))</f>
        <v>0</v>
      </c>
      <c r="D22" s="5">
        <f t="shared" ref="D22:D25" si="2">SUMPRODUCT((MONTH($A$2:$A$11)=MONTH($B22))*($J$2:$J$11="KO"))</f>
        <v>2</v>
      </c>
    </row>
    <row r="23" spans="2:21" x14ac:dyDescent="0.3">
      <c r="B23" s="9">
        <v>43160</v>
      </c>
      <c r="C23" s="5">
        <f t="shared" si="1"/>
        <v>0</v>
      </c>
      <c r="D23" s="5">
        <f t="shared" si="2"/>
        <v>2</v>
      </c>
    </row>
    <row r="24" spans="2:21" x14ac:dyDescent="0.3">
      <c r="B24" s="9">
        <v>43191</v>
      </c>
      <c r="C24" s="5">
        <f t="shared" si="1"/>
        <v>1</v>
      </c>
      <c r="D24" s="5">
        <f t="shared" si="2"/>
        <v>1</v>
      </c>
    </row>
    <row r="25" spans="2:21" x14ac:dyDescent="0.3">
      <c r="B25" s="9">
        <v>43221</v>
      </c>
      <c r="C25" s="5">
        <f t="shared" si="1"/>
        <v>0</v>
      </c>
      <c r="D25" s="5">
        <f t="shared" si="2"/>
        <v>2</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Rafael PEDREGAL</dc:creator>
  <cp:lastModifiedBy>Dede</cp:lastModifiedBy>
  <dcterms:created xsi:type="dcterms:W3CDTF">2018-06-04T14:23:45Z</dcterms:created>
  <dcterms:modified xsi:type="dcterms:W3CDTF">2018-06-04T16:15:17Z</dcterms:modified>
</cp:coreProperties>
</file>