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320" windowHeight="8160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K21" i="1"/>
  <c r="D15"/>
  <c r="D13"/>
  <c r="D17"/>
  <c r="D19"/>
  <c r="E10"/>
  <c r="F10"/>
  <c r="G10"/>
  <c r="H10"/>
  <c r="I10"/>
  <c r="H11"/>
  <c r="I11"/>
  <c r="D11"/>
  <c r="D10"/>
  <c r="E13"/>
  <c r="E11"/>
  <c r="F13"/>
  <c r="F11"/>
  <c r="G13"/>
  <c r="G11"/>
  <c r="H13"/>
  <c r="I13"/>
  <c r="E14"/>
  <c r="F14"/>
  <c r="G14"/>
  <c r="H14"/>
  <c r="I14"/>
  <c r="D14"/>
  <c r="E17"/>
  <c r="G17"/>
  <c r="F17"/>
  <c r="I17"/>
  <c r="H17"/>
</calcChain>
</file>

<file path=xl/sharedStrings.xml><?xml version="1.0" encoding="utf-8"?>
<sst xmlns="http://schemas.openxmlformats.org/spreadsheetml/2006/main" count="19" uniqueCount="17">
  <si>
    <t>Départ tournée</t>
  </si>
  <si>
    <t>Retour tournée</t>
  </si>
  <si>
    <t>Matin</t>
  </si>
  <si>
    <t>Après-midi</t>
  </si>
  <si>
    <t>Repas</t>
  </si>
  <si>
    <t>LUNDI</t>
  </si>
  <si>
    <t>MARDI</t>
  </si>
  <si>
    <t>MERCREDI</t>
  </si>
  <si>
    <t>JEUDI</t>
  </si>
  <si>
    <t>VENDREDI</t>
  </si>
  <si>
    <t>SAMEDI</t>
  </si>
  <si>
    <t>Total heures</t>
  </si>
  <si>
    <t>Total matin</t>
  </si>
  <si>
    <t>Total après-midi</t>
  </si>
  <si>
    <t>temps de récup.</t>
  </si>
  <si>
    <t>Heure de la semaine</t>
  </si>
  <si>
    <t>HS</t>
  </si>
</sst>
</file>

<file path=xl/styles.xml><?xml version="1.0" encoding="utf-8"?>
<styleSheet xmlns="http://schemas.openxmlformats.org/spreadsheetml/2006/main">
  <numFmts count="1">
    <numFmt numFmtId="164" formatCode="h:mm;@"/>
  </numFmts>
  <fonts count="6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b/>
      <sz val="20"/>
      <color indexed="10"/>
      <name val="Calibri"/>
      <family val="2"/>
    </font>
    <font>
      <b/>
      <sz val="14"/>
      <color indexed="8"/>
      <name val="Calibri"/>
      <family val="2"/>
    </font>
    <font>
      <b/>
      <sz val="14"/>
      <color indexed="13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63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Border="1"/>
    <xf numFmtId="0" fontId="1" fillId="0" borderId="0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1" xfId="0" applyFont="1" applyBorder="1" applyAlignment="1">
      <alignment horizontal="center" vertic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64" fontId="1" fillId="0" borderId="0" xfId="0" applyNumberFormat="1" applyFont="1" applyBorder="1"/>
    <xf numFmtId="164" fontId="1" fillId="0" borderId="4" xfId="0" applyNumberFormat="1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164" fontId="1" fillId="2" borderId="5" xfId="0" applyNumberFormat="1" applyFont="1" applyFill="1" applyBorder="1" applyAlignment="1" applyProtection="1">
      <alignment horizontal="center"/>
      <protection locked="0"/>
    </xf>
    <xf numFmtId="164" fontId="1" fillId="2" borderId="10" xfId="0" applyNumberFormat="1" applyFont="1" applyFill="1" applyBorder="1" applyAlignment="1" applyProtection="1">
      <alignment horizontal="center"/>
      <protection locked="0"/>
    </xf>
    <xf numFmtId="164" fontId="1" fillId="2" borderId="6" xfId="0" applyNumberFormat="1" applyFont="1" applyFill="1" applyBorder="1" applyAlignment="1" applyProtection="1">
      <alignment horizontal="center"/>
      <protection locked="0"/>
    </xf>
    <xf numFmtId="164" fontId="1" fillId="2" borderId="11" xfId="0" applyNumberFormat="1" applyFont="1" applyFill="1" applyBorder="1" applyAlignment="1" applyProtection="1">
      <alignment horizontal="center"/>
      <protection locked="0"/>
    </xf>
    <xf numFmtId="164" fontId="1" fillId="3" borderId="5" xfId="0" applyNumberFormat="1" applyFont="1" applyFill="1" applyBorder="1" applyAlignment="1" applyProtection="1">
      <alignment horizontal="center"/>
      <protection locked="0"/>
    </xf>
    <xf numFmtId="164" fontId="1" fillId="3" borderId="10" xfId="0" applyNumberFormat="1" applyFont="1" applyFill="1" applyBorder="1" applyAlignment="1" applyProtection="1">
      <alignment horizontal="center"/>
      <protection locked="0"/>
    </xf>
    <xf numFmtId="164" fontId="1" fillId="3" borderId="6" xfId="0" applyNumberFormat="1" applyFont="1" applyFill="1" applyBorder="1" applyAlignment="1" applyProtection="1">
      <alignment horizontal="center"/>
      <protection locked="0"/>
    </xf>
    <xf numFmtId="164" fontId="1" fillId="3" borderId="11" xfId="0" applyNumberFormat="1" applyFont="1" applyFill="1" applyBorder="1" applyAlignment="1" applyProtection="1">
      <alignment horizontal="center"/>
      <protection locked="0"/>
    </xf>
    <xf numFmtId="164" fontId="1" fillId="2" borderId="12" xfId="0" applyNumberFormat="1" applyFont="1" applyFill="1" applyBorder="1" applyAlignment="1" applyProtection="1">
      <alignment horizontal="center"/>
      <protection locked="0"/>
    </xf>
    <xf numFmtId="164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5" xfId="0" applyFont="1" applyFill="1" applyBorder="1"/>
    <xf numFmtId="164" fontId="1" fillId="3" borderId="12" xfId="0" applyNumberFormat="1" applyFont="1" applyFill="1" applyBorder="1" applyAlignment="1" applyProtection="1">
      <alignment horizontal="center"/>
      <protection locked="0"/>
    </xf>
    <xf numFmtId="164" fontId="1" fillId="3" borderId="13" xfId="0" applyNumberFormat="1" applyFont="1" applyFill="1" applyBorder="1" applyAlignment="1" applyProtection="1">
      <alignment horizontal="center"/>
      <protection locked="0"/>
    </xf>
    <xf numFmtId="0" fontId="1" fillId="3" borderId="14" xfId="0" applyFont="1" applyFill="1" applyBorder="1"/>
    <xf numFmtId="0" fontId="1" fillId="3" borderId="15" xfId="0" applyFont="1" applyFill="1" applyBorder="1"/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0" fillId="0" borderId="0" xfId="0" applyNumberFormat="1"/>
    <xf numFmtId="46" fontId="4" fillId="4" borderId="19" xfId="0" applyNumberFormat="1" applyFont="1" applyFill="1" applyBorder="1" applyAlignment="1">
      <alignment horizontal="center"/>
    </xf>
    <xf numFmtId="46" fontId="4" fillId="4" borderId="20" xfId="0" applyNumberFormat="1" applyFont="1" applyFill="1" applyBorder="1" applyAlignment="1">
      <alignment horizontal="center"/>
    </xf>
    <xf numFmtId="46" fontId="4" fillId="4" borderId="21" xfId="0" applyNumberFormat="1" applyFont="1" applyFill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171450</xdr:colOff>
      <xdr:row>4</xdr:row>
      <xdr:rowOff>219075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810625" y="1247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0</xdr:colOff>
      <xdr:row>4</xdr:row>
      <xdr:rowOff>0</xdr:rowOff>
    </xdr:from>
    <xdr:to>
      <xdr:col>12</xdr:col>
      <xdr:colOff>409575</xdr:colOff>
      <xdr:row>10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639175" y="1028700"/>
          <a:ext cx="2457450" cy="1495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 alors, j'ai pu résoudre mes problèmes MAIS je ne sais pas quelle formule choisir pour mes heures sup.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quand j'ai 35:00 alors rien mais si j'ai 36:00 alors 1, 37:00 alors 2. etc......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9</xdr:col>
      <xdr:colOff>190500</xdr:colOff>
      <xdr:row>10</xdr:row>
      <xdr:rowOff>190500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067675" y="2686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0</xdr:colOff>
      <xdr:row>10</xdr:row>
      <xdr:rowOff>0</xdr:rowOff>
    </xdr:from>
    <xdr:to>
      <xdr:col>12</xdr:col>
      <xdr:colOff>752475</xdr:colOff>
      <xdr:row>18</xdr:row>
      <xdr:rowOff>190500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7877175" y="2495550"/>
          <a:ext cx="3562350" cy="2019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n'arrive pas à créer une formule pour les repas et les temps de récup, pourriez vous me donner un petit coup de pouce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1/ Pour les repas je dois commencer à 6h00 (par ex.) et finir à 14h15 ou après pour en bénéficier.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2/ pour les heures de récup je dois faire 6h00 non stop pour avoir 20min.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23"/>
  <sheetViews>
    <sheetView tabSelected="1" topLeftCell="A6" workbookViewId="0">
      <selection activeCell="D19" sqref="D19:I19"/>
    </sheetView>
  </sheetViews>
  <sheetFormatPr baseColWidth="10" defaultRowHeight="15"/>
  <cols>
    <col min="3" max="3" width="23.7109375" bestFit="1" customWidth="1"/>
    <col min="6" max="6" width="13" bestFit="1" customWidth="1"/>
    <col min="8" max="8" width="12.85546875" bestFit="1" customWidth="1"/>
    <col min="12" max="12" width="19.28515625" bestFit="1" customWidth="1"/>
  </cols>
  <sheetData>
    <row r="1" spans="2:9" ht="15.75" thickBot="1"/>
    <row r="2" spans="2:9" ht="27" thickBot="1">
      <c r="B2" s="39"/>
      <c r="C2" s="40"/>
      <c r="D2" s="40"/>
      <c r="E2" s="40"/>
      <c r="F2" s="40"/>
      <c r="G2" s="40"/>
      <c r="H2" s="40"/>
      <c r="I2" s="41"/>
    </row>
    <row r="3" spans="2:9" ht="19.5" thickBot="1">
      <c r="B3" s="1"/>
      <c r="C3" s="2"/>
      <c r="D3" s="30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2" t="s">
        <v>10</v>
      </c>
    </row>
    <row r="4" spans="2:9" ht="18.75">
      <c r="B4" s="42" t="s">
        <v>2</v>
      </c>
      <c r="C4" s="24" t="s">
        <v>0</v>
      </c>
      <c r="D4" s="22">
        <v>0.25</v>
      </c>
      <c r="E4" s="14">
        <v>0.25</v>
      </c>
      <c r="F4" s="14">
        <v>0.25</v>
      </c>
      <c r="G4" s="14">
        <v>0.25</v>
      </c>
      <c r="H4" s="14">
        <v>0.25</v>
      </c>
      <c r="I4" s="15">
        <v>0.25</v>
      </c>
    </row>
    <row r="5" spans="2:9" ht="19.5" thickBot="1">
      <c r="B5" s="43"/>
      <c r="C5" s="25" t="s">
        <v>1</v>
      </c>
      <c r="D5" s="23">
        <v>0.45833333333333331</v>
      </c>
      <c r="E5" s="16">
        <v>0.45833333333333331</v>
      </c>
      <c r="F5" s="16">
        <v>0.45833333333333331</v>
      </c>
      <c r="G5" s="16">
        <v>0.45833333333333331</v>
      </c>
      <c r="H5" s="16">
        <v>0.45833333333333331</v>
      </c>
      <c r="I5" s="17">
        <v>0.45833333333333331</v>
      </c>
    </row>
    <row r="6" spans="2:9" ht="19.5" thickBot="1">
      <c r="B6" s="5"/>
      <c r="C6" s="2"/>
      <c r="D6" s="2"/>
      <c r="E6" s="2"/>
      <c r="F6" s="2"/>
      <c r="G6" s="2"/>
      <c r="H6" s="2"/>
      <c r="I6" s="6"/>
    </row>
    <row r="7" spans="2:9" ht="18.75">
      <c r="B7" s="44" t="s">
        <v>3</v>
      </c>
      <c r="C7" s="28" t="s">
        <v>0</v>
      </c>
      <c r="D7" s="26"/>
      <c r="E7" s="18">
        <v>0.58333333333333337</v>
      </c>
      <c r="F7" s="18">
        <v>0.58333333333333337</v>
      </c>
      <c r="G7" s="18">
        <v>0.58333333333333337</v>
      </c>
      <c r="H7" s="18">
        <v>0.58333333333333337</v>
      </c>
      <c r="I7" s="19">
        <v>0.58333333333333337</v>
      </c>
    </row>
    <row r="8" spans="2:9" ht="19.5" thickBot="1">
      <c r="B8" s="45"/>
      <c r="C8" s="29" t="s">
        <v>1</v>
      </c>
      <c r="D8" s="27"/>
      <c r="E8" s="20">
        <v>0.625</v>
      </c>
      <c r="F8" s="20">
        <v>0.625</v>
      </c>
      <c r="G8" s="20">
        <v>0.625</v>
      </c>
      <c r="H8" s="20">
        <v>0.625</v>
      </c>
      <c r="I8" s="21">
        <v>0.625</v>
      </c>
    </row>
    <row r="9" spans="2:9" ht="19.5" thickBot="1">
      <c r="B9" s="1"/>
      <c r="C9" s="2"/>
      <c r="D9" s="2"/>
      <c r="E9" s="2"/>
      <c r="F9" s="2"/>
      <c r="G9" s="2"/>
      <c r="H9" s="2"/>
      <c r="I9" s="6"/>
    </row>
    <row r="10" spans="2:9" ht="18.75">
      <c r="B10" s="1"/>
      <c r="C10" s="3" t="s">
        <v>4</v>
      </c>
      <c r="D10" s="7" t="str">
        <f t="shared" ref="D10:I10" si="0">IF(D5&gt;="14:15"*1,1,"")</f>
        <v/>
      </c>
      <c r="E10" s="7" t="str">
        <f t="shared" si="0"/>
        <v/>
      </c>
      <c r="F10" s="7" t="str">
        <f t="shared" si="0"/>
        <v/>
      </c>
      <c r="G10" s="7" t="str">
        <f t="shared" si="0"/>
        <v/>
      </c>
      <c r="H10" s="7" t="str">
        <f t="shared" si="0"/>
        <v/>
      </c>
      <c r="I10" s="33" t="str">
        <f t="shared" si="0"/>
        <v/>
      </c>
    </row>
    <row r="11" spans="2:9" ht="19.5" thickBot="1">
      <c r="B11" s="1"/>
      <c r="C11" s="4" t="s">
        <v>14</v>
      </c>
      <c r="D11" s="8" t="str">
        <f t="shared" ref="D11:I11" si="1">IF(D13&gt;"6:00"*1,"0:20","")</f>
        <v/>
      </c>
      <c r="E11" s="8" t="str">
        <f t="shared" si="1"/>
        <v/>
      </c>
      <c r="F11" s="8" t="str">
        <f t="shared" si="1"/>
        <v/>
      </c>
      <c r="G11" s="8" t="str">
        <f t="shared" si="1"/>
        <v/>
      </c>
      <c r="H11" s="8" t="str">
        <f t="shared" si="1"/>
        <v/>
      </c>
      <c r="I11" s="34" t="str">
        <f t="shared" si="1"/>
        <v/>
      </c>
    </row>
    <row r="12" spans="2:9" ht="18.75">
      <c r="B12" s="1"/>
      <c r="C12" s="2"/>
      <c r="D12" s="2"/>
      <c r="E12" s="2"/>
      <c r="F12" s="2"/>
      <c r="G12" s="2"/>
      <c r="H12" s="2"/>
      <c r="I12" s="6"/>
    </row>
    <row r="13" spans="2:9" ht="15" customHeight="1">
      <c r="B13" s="1"/>
      <c r="C13" s="2" t="s">
        <v>12</v>
      </c>
      <c r="D13" s="9">
        <f t="shared" ref="D13:I13" si="2">D5-D4</f>
        <v>0.20833333333333331</v>
      </c>
      <c r="E13" s="9">
        <f t="shared" si="2"/>
        <v>0.20833333333333331</v>
      </c>
      <c r="F13" s="9">
        <f t="shared" si="2"/>
        <v>0.20833333333333331</v>
      </c>
      <c r="G13" s="9">
        <f t="shared" si="2"/>
        <v>0.20833333333333331</v>
      </c>
      <c r="H13" s="9">
        <f t="shared" si="2"/>
        <v>0.20833333333333331</v>
      </c>
      <c r="I13" s="10">
        <f t="shared" si="2"/>
        <v>0.20833333333333331</v>
      </c>
    </row>
    <row r="14" spans="2:9" ht="15" customHeight="1">
      <c r="B14" s="1"/>
      <c r="C14" s="2" t="s">
        <v>13</v>
      </c>
      <c r="D14" s="9">
        <f t="shared" ref="D14:I14" si="3">D8-D7</f>
        <v>0</v>
      </c>
      <c r="E14" s="9">
        <f t="shared" si="3"/>
        <v>4.166666666666663E-2</v>
      </c>
      <c r="F14" s="9">
        <f t="shared" si="3"/>
        <v>4.166666666666663E-2</v>
      </c>
      <c r="G14" s="9">
        <f t="shared" si="3"/>
        <v>4.166666666666663E-2</v>
      </c>
      <c r="H14" s="9">
        <f t="shared" si="3"/>
        <v>4.166666666666663E-2</v>
      </c>
      <c r="I14" s="10">
        <f t="shared" si="3"/>
        <v>4.166666666666663E-2</v>
      </c>
    </row>
    <row r="15" spans="2:9" ht="18.75">
      <c r="B15" s="1"/>
      <c r="C15" s="2" t="s">
        <v>16</v>
      </c>
      <c r="D15" s="9" t="str">
        <f>IF(MAX(MOD(D5-D4,1),MOD(D8-D7,1))&gt;=TIMEVALUE("06:00"),TIMEVALUE("00:20"),"")</f>
        <v/>
      </c>
      <c r="E15" s="2"/>
      <c r="F15" s="2"/>
      <c r="G15" s="2"/>
      <c r="H15" s="2"/>
      <c r="I15" s="6"/>
    </row>
    <row r="16" spans="2:9" ht="18.75">
      <c r="B16" s="1"/>
      <c r="C16" s="2"/>
      <c r="D16" s="2"/>
      <c r="E16" s="2"/>
      <c r="F16" s="2"/>
      <c r="G16" s="2"/>
      <c r="H16" s="2"/>
      <c r="I16" s="6"/>
    </row>
    <row r="17" spans="2:11" ht="18.75">
      <c r="B17" s="1"/>
      <c r="C17" s="2" t="s">
        <v>11</v>
      </c>
      <c r="D17" s="9">
        <f t="shared" ref="D17:I17" si="4">D13+D14</f>
        <v>0.20833333333333331</v>
      </c>
      <c r="E17" s="9">
        <f t="shared" si="4"/>
        <v>0.24999999999999994</v>
      </c>
      <c r="F17" s="9">
        <f t="shared" si="4"/>
        <v>0.24999999999999994</v>
      </c>
      <c r="G17" s="9">
        <f t="shared" si="4"/>
        <v>0.24999999999999994</v>
      </c>
      <c r="H17" s="9">
        <f t="shared" si="4"/>
        <v>0.24999999999999994</v>
      </c>
      <c r="I17" s="10">
        <f t="shared" si="4"/>
        <v>0.24999999999999994</v>
      </c>
    </row>
    <row r="18" spans="2:11" ht="19.5" thickBot="1">
      <c r="B18" s="1"/>
      <c r="C18" s="2"/>
      <c r="D18" s="2"/>
      <c r="E18" s="2"/>
      <c r="F18" s="2"/>
      <c r="G18" s="2"/>
      <c r="H18" s="2"/>
      <c r="I18" s="6"/>
    </row>
    <row r="19" spans="2:11" ht="19.5" thickBot="1">
      <c r="B19" s="1"/>
      <c r="C19" s="2" t="s">
        <v>15</v>
      </c>
      <c r="D19" s="36">
        <f>SUM(D17:I17)</f>
        <v>1.4583333333333333</v>
      </c>
      <c r="E19" s="37"/>
      <c r="F19" s="37"/>
      <c r="G19" s="37"/>
      <c r="H19" s="37"/>
      <c r="I19" s="38"/>
    </row>
    <row r="20" spans="2:11" ht="18.75">
      <c r="B20" s="1"/>
      <c r="C20" s="2"/>
      <c r="D20" s="2"/>
      <c r="E20" s="2"/>
      <c r="F20" s="2"/>
      <c r="G20" s="2"/>
      <c r="H20" s="2"/>
      <c r="I20" s="6"/>
    </row>
    <row r="21" spans="2:11" ht="18.75">
      <c r="B21" s="1"/>
      <c r="C21" s="2"/>
      <c r="D21" s="2"/>
      <c r="E21" s="2"/>
      <c r="F21" s="2"/>
      <c r="G21" s="2"/>
      <c r="H21" s="2"/>
      <c r="I21" s="6"/>
      <c r="K21" s="35">
        <f>I7*24</f>
        <v>14</v>
      </c>
    </row>
    <row r="22" spans="2:11" ht="18.75">
      <c r="B22" s="1"/>
      <c r="C22" s="2"/>
      <c r="D22" s="2"/>
      <c r="E22" s="2"/>
      <c r="F22" s="2"/>
      <c r="G22" s="2"/>
      <c r="H22" s="2"/>
      <c r="I22" s="6"/>
    </row>
    <row r="23" spans="2:11" ht="19.5" thickBot="1">
      <c r="B23" s="11"/>
      <c r="C23" s="12"/>
      <c r="D23" s="12"/>
      <c r="E23" s="12"/>
      <c r="F23" s="12"/>
      <c r="G23" s="12"/>
      <c r="H23" s="12"/>
      <c r="I23" s="13"/>
    </row>
  </sheetData>
  <mergeCells count="4">
    <mergeCell ref="D19:I19"/>
    <mergeCell ref="B2:I2"/>
    <mergeCell ref="B4:B5"/>
    <mergeCell ref="B7:B8"/>
  </mergeCells>
  <phoneticPr fontId="5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hestia.79</dc:creator>
  <cp:lastModifiedBy>Dédé</cp:lastModifiedBy>
  <dcterms:created xsi:type="dcterms:W3CDTF">2013-06-08T19:06:59Z</dcterms:created>
  <dcterms:modified xsi:type="dcterms:W3CDTF">2013-06-09T08:33:07Z</dcterms:modified>
</cp:coreProperties>
</file>