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2"/>
  </bookViews>
  <sheets>
    <sheet name="Alertes_IAH" sheetId="1" r:id="rId1"/>
    <sheet name="IAH_General" sheetId="2" r:id="rId2"/>
    <sheet name="IAH_Final" sheetId="3" r:id="rId3"/>
  </sheets>
  <calcPr calcId="152511"/>
</workbook>
</file>

<file path=xl/calcChain.xml><?xml version="1.0" encoding="utf-8"?>
<calcChain xmlns="http://schemas.openxmlformats.org/spreadsheetml/2006/main">
  <c r="M3" i="3" l="1" a="1"/>
  <c r="M3" i="3"/>
  <c r="M4" i="3" a="1"/>
  <c r="M4" i="3"/>
  <c r="M5" i="3" a="1"/>
  <c r="M5" i="3"/>
  <c r="M6" i="3" a="1"/>
  <c r="M6" i="3"/>
  <c r="M7" i="3" a="1"/>
  <c r="M7" i="3"/>
  <c r="M8" i="3" a="1"/>
  <c r="M8" i="3"/>
  <c r="M9" i="3" a="1"/>
  <c r="M9" i="3"/>
  <c r="M10" i="3" a="1"/>
  <c r="M10" i="3"/>
  <c r="M11" i="3" a="1"/>
  <c r="M11" i="3"/>
  <c r="M2" i="3" a="1"/>
  <c r="M2" i="3"/>
</calcChain>
</file>

<file path=xl/sharedStrings.xml><?xml version="1.0" encoding="utf-8"?>
<sst xmlns="http://schemas.openxmlformats.org/spreadsheetml/2006/main" count="276" uniqueCount="76">
  <si>
    <t>CodePatient</t>
  </si>
  <si>
    <t>MoisAnalyse</t>
  </si>
  <si>
    <t>Annee</t>
  </si>
  <si>
    <t>NombreAlertesReleve</t>
  </si>
  <si>
    <t>44521</t>
  </si>
  <si>
    <t>6</t>
  </si>
  <si>
    <t>2016</t>
  </si>
  <si>
    <t>10</t>
  </si>
  <si>
    <t>7</t>
  </si>
  <si>
    <t>31</t>
  </si>
  <si>
    <t>8</t>
  </si>
  <si>
    <t>29</t>
  </si>
  <si>
    <t>9</t>
  </si>
  <si>
    <t>26</t>
  </si>
  <si>
    <t>11</t>
  </si>
  <si>
    <t>44522</t>
  </si>
  <si>
    <t>44523</t>
  </si>
  <si>
    <t>12</t>
  </si>
  <si>
    <t>13</t>
  </si>
  <si>
    <t>ID</t>
  </si>
  <si>
    <t>Nom</t>
  </si>
  <si>
    <t>MoyenneIAH</t>
  </si>
  <si>
    <t>NbrJourReleve</t>
  </si>
  <si>
    <t>NumeroSerie</t>
  </si>
  <si>
    <t>Fournisseur</t>
  </si>
  <si>
    <t>DateInstall</t>
  </si>
  <si>
    <t>DerniereVisTec</t>
  </si>
  <si>
    <t>ProchaineRDVTec</t>
  </si>
  <si>
    <t>_x000D_
57403</t>
  </si>
  <si>
    <t>45241</t>
  </si>
  <si>
    <t>12.280000</t>
  </si>
  <si>
    <t>2016-11-21</t>
  </si>
  <si>
    <t>2017-03-10</t>
  </si>
  <si>
    <t>(null)</t>
  </si>
  <si>
    <t>57325</t>
  </si>
  <si>
    <t>45195</t>
  </si>
  <si>
    <t>24.480645</t>
  </si>
  <si>
    <t>2016-11-15</t>
  </si>
  <si>
    <t>2017-01-23</t>
  </si>
  <si>
    <t>3</t>
  </si>
  <si>
    <t>2017</t>
  </si>
  <si>
    <t>14.792857</t>
  </si>
  <si>
    <t>14</t>
  </si>
  <si>
    <t>1</t>
  </si>
  <si>
    <t>16.987096</t>
  </si>
  <si>
    <t>39.843750</t>
  </si>
  <si>
    <t>16</t>
  </si>
  <si>
    <t>2</t>
  </si>
  <si>
    <t>16.282142</t>
  </si>
  <si>
    <t>28</t>
  </si>
  <si>
    <t>x1</t>
  </si>
  <si>
    <t>x2</t>
  </si>
  <si>
    <t>x3</t>
  </si>
  <si>
    <t>x4</t>
  </si>
  <si>
    <t>x5</t>
  </si>
  <si>
    <t>x6</t>
  </si>
  <si>
    <t>MrPropre</t>
  </si>
  <si>
    <t>57326</t>
  </si>
  <si>
    <t>x7</t>
  </si>
  <si>
    <t>4</t>
  </si>
  <si>
    <t>5</t>
  </si>
  <si>
    <t>16.282143</t>
  </si>
  <si>
    <t>16.282144</t>
  </si>
  <si>
    <t>16.282145</t>
  </si>
  <si>
    <t>16.282146</t>
  </si>
  <si>
    <t>30</t>
  </si>
  <si>
    <t>2016-11-16</t>
  </si>
  <si>
    <t>2016-11-17</t>
  </si>
  <si>
    <t>2016-11-18</t>
  </si>
  <si>
    <t>2016-11-19</t>
  </si>
  <si>
    <t>2017-01-24</t>
  </si>
  <si>
    <t>2017-01-25</t>
  </si>
  <si>
    <t>2017-01-26</t>
  </si>
  <si>
    <t>2017-01-27</t>
  </si>
  <si>
    <t>NbreAlerteReleve</t>
  </si>
  <si>
    <t>Je recherche à extraire la data de la feuille "Alerte_IAH" la colonne "NombreAlerteReleve" en fonction des données de la feuille "IAH_FINAL" pour implémanter la dernière colonne de ma feuille. Les 3 conditions pour implémenter la colonne sont les suivants : "CodePatient" + "MoisAnalyse" + "Année " alors inscrire la donnée sur la feuille IAH_Final dans la colonne NbreAlerteReleve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</si>
</sst>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4" borderId="5" xfId="0" applyFont="1" applyFill="1" applyBorder="1" applyAlignment="1">
      <alignment horizontal="left"/>
    </xf>
    <xf numFmtId="0" fontId="0" fillId="4" borderId="6" xfId="0" applyFont="1" applyFill="1" applyBorder="1" applyAlignment="1">
      <alignment horizontal="left"/>
    </xf>
    <xf numFmtId="0" fontId="0" fillId="3" borderId="5" xfId="0" applyFill="1" applyBorder="1"/>
    <xf numFmtId="0" fontId="1" fillId="2" borderId="0" xfId="0" applyFont="1" applyFill="1" applyBorder="1"/>
    <xf numFmtId="0" fontId="0" fillId="3" borderId="0" xfId="0" applyFont="1" applyFill="1" applyBorder="1"/>
    <xf numFmtId="0" fontId="0" fillId="0" borderId="0" xfId="0" applyAlignment="1">
      <alignment horizontal="center" vertical="center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2" sqref="D2"/>
    </sheetView>
  </sheetViews>
  <sheetFormatPr baseColWidth="10" defaultRowHeight="14.4" x14ac:dyDescent="0.3"/>
  <cols>
    <col min="4" max="4" width="19.33203125" bestFit="1" customWidth="1"/>
  </cols>
  <sheetData>
    <row r="1" spans="1:4" ht="15" thickBot="1" x14ac:dyDescent="0.35">
      <c r="A1" s="1" t="s">
        <v>0</v>
      </c>
      <c r="B1" s="1" t="s">
        <v>1</v>
      </c>
      <c r="C1" s="1" t="s">
        <v>2</v>
      </c>
      <c r="D1" s="2" t="s">
        <v>3</v>
      </c>
    </row>
    <row r="2" spans="1:4" ht="15" thickTop="1" x14ac:dyDescent="0.3">
      <c r="A2" s="3" t="s">
        <v>4</v>
      </c>
      <c r="B2" s="3" t="s">
        <v>5</v>
      </c>
      <c r="C2" s="3" t="s">
        <v>6</v>
      </c>
      <c r="D2" s="4" t="s">
        <v>7</v>
      </c>
    </row>
    <row r="3" spans="1:4" x14ac:dyDescent="0.3">
      <c r="A3" s="5" t="s">
        <v>4</v>
      </c>
      <c r="B3" s="5" t="s">
        <v>8</v>
      </c>
      <c r="C3" s="5" t="s">
        <v>6</v>
      </c>
      <c r="D3" s="6" t="s">
        <v>9</v>
      </c>
    </row>
    <row r="4" spans="1:4" x14ac:dyDescent="0.3">
      <c r="A4" s="7" t="s">
        <v>4</v>
      </c>
      <c r="B4" s="7" t="s">
        <v>10</v>
      </c>
      <c r="C4" s="7" t="s">
        <v>6</v>
      </c>
      <c r="D4" s="8" t="s">
        <v>11</v>
      </c>
    </row>
    <row r="5" spans="1:4" x14ac:dyDescent="0.3">
      <c r="A5" s="5" t="s">
        <v>4</v>
      </c>
      <c r="B5" s="5" t="s">
        <v>12</v>
      </c>
      <c r="C5" s="5" t="s">
        <v>6</v>
      </c>
      <c r="D5" s="6" t="s">
        <v>11</v>
      </c>
    </row>
    <row r="6" spans="1:4" x14ac:dyDescent="0.3">
      <c r="A6" s="7" t="s">
        <v>4</v>
      </c>
      <c r="B6" s="7" t="s">
        <v>7</v>
      </c>
      <c r="C6" s="7" t="s">
        <v>6</v>
      </c>
      <c r="D6" s="8" t="s">
        <v>13</v>
      </c>
    </row>
    <row r="7" spans="1:4" x14ac:dyDescent="0.3">
      <c r="A7" s="5" t="s">
        <v>4</v>
      </c>
      <c r="B7" s="5" t="s">
        <v>14</v>
      </c>
      <c r="C7" s="5" t="s">
        <v>6</v>
      </c>
      <c r="D7" s="6" t="s">
        <v>10</v>
      </c>
    </row>
    <row r="8" spans="1:4" x14ac:dyDescent="0.3">
      <c r="A8" s="5" t="s">
        <v>15</v>
      </c>
      <c r="B8" s="5" t="s">
        <v>17</v>
      </c>
      <c r="C8" s="5" t="s">
        <v>6</v>
      </c>
      <c r="D8" s="6" t="s">
        <v>12</v>
      </c>
    </row>
    <row r="9" spans="1:4" x14ac:dyDescent="0.3">
      <c r="A9" s="5" t="s">
        <v>16</v>
      </c>
      <c r="B9" s="5" t="s">
        <v>18</v>
      </c>
      <c r="C9" s="9">
        <v>2017</v>
      </c>
      <c r="D9" s="10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F3" sqref="F3"/>
    </sheetView>
  </sheetViews>
  <sheetFormatPr baseColWidth="10" defaultRowHeight="14.4" x14ac:dyDescent="0.3"/>
  <cols>
    <col min="11" max="11" width="13.44140625" bestFit="1" customWidth="1"/>
    <col min="12" max="12" width="15.88671875" bestFit="1" customWidth="1"/>
  </cols>
  <sheetData>
    <row r="1" spans="1:12" ht="15" thickBot="1" x14ac:dyDescent="0.35">
      <c r="A1" s="1" t="s">
        <v>19</v>
      </c>
      <c r="B1" s="1" t="s">
        <v>0</v>
      </c>
      <c r="C1" s="1" t="s">
        <v>20</v>
      </c>
      <c r="D1" s="1" t="s">
        <v>1</v>
      </c>
      <c r="E1" s="1" t="s">
        <v>2</v>
      </c>
      <c r="F1" s="1" t="s">
        <v>21</v>
      </c>
      <c r="G1" s="1" t="s">
        <v>22</v>
      </c>
      <c r="H1" s="1" t="s">
        <v>23</v>
      </c>
      <c r="I1" s="1" t="s">
        <v>24</v>
      </c>
      <c r="J1" s="1" t="s">
        <v>25</v>
      </c>
      <c r="K1" s="1" t="s">
        <v>26</v>
      </c>
      <c r="L1" s="2" t="s">
        <v>27</v>
      </c>
    </row>
    <row r="2" spans="1:12" ht="15" thickTop="1" x14ac:dyDescent="0.3">
      <c r="A2" s="7" t="s">
        <v>28</v>
      </c>
      <c r="B2" s="7" t="s">
        <v>29</v>
      </c>
      <c r="C2" s="11" t="s">
        <v>50</v>
      </c>
      <c r="D2" s="7" t="s">
        <v>14</v>
      </c>
      <c r="E2" s="7" t="s">
        <v>6</v>
      </c>
      <c r="F2" s="7" t="s">
        <v>30</v>
      </c>
      <c r="G2" s="7" t="s">
        <v>7</v>
      </c>
      <c r="H2" s="7">
        <v>0</v>
      </c>
      <c r="I2" s="11" t="s">
        <v>56</v>
      </c>
      <c r="J2" s="7" t="s">
        <v>31</v>
      </c>
      <c r="K2" s="7" t="s">
        <v>32</v>
      </c>
      <c r="L2" s="8" t="s">
        <v>33</v>
      </c>
    </row>
    <row r="3" spans="1:12" x14ac:dyDescent="0.3">
      <c r="A3" s="5" t="s">
        <v>34</v>
      </c>
      <c r="B3" s="5" t="s">
        <v>35</v>
      </c>
      <c r="C3" s="11" t="s">
        <v>51</v>
      </c>
      <c r="D3" s="5" t="s">
        <v>17</v>
      </c>
      <c r="E3" s="5" t="s">
        <v>6</v>
      </c>
      <c r="F3" s="5" t="s">
        <v>36</v>
      </c>
      <c r="G3" s="5" t="s">
        <v>9</v>
      </c>
      <c r="H3" s="7">
        <v>0</v>
      </c>
      <c r="I3" s="11" t="s">
        <v>56</v>
      </c>
      <c r="J3" s="5" t="s">
        <v>37</v>
      </c>
      <c r="K3" s="5" t="s">
        <v>38</v>
      </c>
      <c r="L3" s="6" t="s">
        <v>33</v>
      </c>
    </row>
    <row r="4" spans="1:12" x14ac:dyDescent="0.3">
      <c r="A4" s="7" t="s">
        <v>34</v>
      </c>
      <c r="B4" s="7" t="s">
        <v>35</v>
      </c>
      <c r="C4" s="11" t="s">
        <v>52</v>
      </c>
      <c r="D4" s="7" t="s">
        <v>39</v>
      </c>
      <c r="E4" s="7" t="s">
        <v>40</v>
      </c>
      <c r="F4" s="7" t="s">
        <v>41</v>
      </c>
      <c r="G4" s="7" t="s">
        <v>42</v>
      </c>
      <c r="H4" s="7">
        <v>0</v>
      </c>
      <c r="I4" s="11" t="s">
        <v>56</v>
      </c>
      <c r="J4" s="7" t="s">
        <v>37</v>
      </c>
      <c r="K4" s="7" t="s">
        <v>38</v>
      </c>
      <c r="L4" s="8" t="s">
        <v>33</v>
      </c>
    </row>
    <row r="5" spans="1:12" x14ac:dyDescent="0.3">
      <c r="A5" s="5" t="s">
        <v>34</v>
      </c>
      <c r="B5" s="5" t="s">
        <v>35</v>
      </c>
      <c r="C5" s="11" t="s">
        <v>53</v>
      </c>
      <c r="D5" s="5" t="s">
        <v>43</v>
      </c>
      <c r="E5" s="5" t="s">
        <v>40</v>
      </c>
      <c r="F5" s="5" t="s">
        <v>44</v>
      </c>
      <c r="G5" s="5" t="s">
        <v>9</v>
      </c>
      <c r="H5" s="7">
        <v>0</v>
      </c>
      <c r="I5" s="11" t="s">
        <v>56</v>
      </c>
      <c r="J5" s="5" t="s">
        <v>37</v>
      </c>
      <c r="K5" s="5" t="s">
        <v>38</v>
      </c>
      <c r="L5" s="6" t="s">
        <v>33</v>
      </c>
    </row>
    <row r="6" spans="1:12" x14ac:dyDescent="0.3">
      <c r="A6" s="7" t="s">
        <v>34</v>
      </c>
      <c r="B6" s="7" t="s">
        <v>35</v>
      </c>
      <c r="C6" s="11" t="s">
        <v>54</v>
      </c>
      <c r="D6" s="7" t="s">
        <v>14</v>
      </c>
      <c r="E6" s="7" t="s">
        <v>6</v>
      </c>
      <c r="F6" s="7" t="s">
        <v>45</v>
      </c>
      <c r="G6" s="7" t="s">
        <v>46</v>
      </c>
      <c r="H6" s="7">
        <v>0</v>
      </c>
      <c r="I6" s="11" t="s">
        <v>56</v>
      </c>
      <c r="J6" s="7" t="s">
        <v>37</v>
      </c>
      <c r="K6" s="7" t="s">
        <v>38</v>
      </c>
      <c r="L6" s="8" t="s">
        <v>33</v>
      </c>
    </row>
    <row r="7" spans="1:12" x14ac:dyDescent="0.3">
      <c r="A7" s="5" t="s">
        <v>34</v>
      </c>
      <c r="B7" s="5" t="s">
        <v>35</v>
      </c>
      <c r="C7" s="11" t="s">
        <v>55</v>
      </c>
      <c r="D7" s="5" t="s">
        <v>47</v>
      </c>
      <c r="E7" s="5" t="s">
        <v>40</v>
      </c>
      <c r="F7" s="5" t="s">
        <v>48</v>
      </c>
      <c r="G7" s="5" t="s">
        <v>49</v>
      </c>
      <c r="H7" s="7">
        <v>0</v>
      </c>
      <c r="I7" s="11" t="s">
        <v>56</v>
      </c>
      <c r="J7" s="5" t="s">
        <v>37</v>
      </c>
      <c r="K7" s="5" t="s">
        <v>38</v>
      </c>
      <c r="L7" s="6" t="s">
        <v>33</v>
      </c>
    </row>
    <row r="8" spans="1:12" x14ac:dyDescent="0.3">
      <c r="A8" s="5" t="s">
        <v>57</v>
      </c>
      <c r="B8" s="7" t="s">
        <v>4</v>
      </c>
      <c r="C8" s="11" t="s">
        <v>58</v>
      </c>
      <c r="D8" s="5" t="s">
        <v>39</v>
      </c>
      <c r="E8" s="9">
        <v>2016</v>
      </c>
      <c r="F8" s="5" t="s">
        <v>61</v>
      </c>
      <c r="G8" s="5" t="s">
        <v>11</v>
      </c>
      <c r="H8" s="7">
        <v>0</v>
      </c>
      <c r="I8" s="11" t="s">
        <v>56</v>
      </c>
      <c r="J8" s="5" t="s">
        <v>66</v>
      </c>
      <c r="K8" s="5" t="s">
        <v>70</v>
      </c>
      <c r="L8" s="6" t="s">
        <v>33</v>
      </c>
    </row>
    <row r="9" spans="1:12" x14ac:dyDescent="0.3">
      <c r="A9" s="5" t="s">
        <v>57</v>
      </c>
      <c r="B9" s="7" t="s">
        <v>4</v>
      </c>
      <c r="C9" s="11" t="s">
        <v>58</v>
      </c>
      <c r="D9" s="5" t="s">
        <v>59</v>
      </c>
      <c r="E9" s="5" t="s">
        <v>40</v>
      </c>
      <c r="F9" s="5" t="s">
        <v>62</v>
      </c>
      <c r="G9" s="5" t="s">
        <v>65</v>
      </c>
      <c r="H9" s="7">
        <v>0</v>
      </c>
      <c r="I9" s="11" t="s">
        <v>56</v>
      </c>
      <c r="J9" s="5" t="s">
        <v>67</v>
      </c>
      <c r="K9" s="5" t="s">
        <v>71</v>
      </c>
      <c r="L9" s="6" t="s">
        <v>33</v>
      </c>
    </row>
    <row r="10" spans="1:12" x14ac:dyDescent="0.3">
      <c r="A10" s="5" t="s">
        <v>57</v>
      </c>
      <c r="B10" s="7" t="s">
        <v>4</v>
      </c>
      <c r="C10" s="11" t="s">
        <v>58</v>
      </c>
      <c r="D10" s="5" t="s">
        <v>60</v>
      </c>
      <c r="E10" s="7" t="s">
        <v>6</v>
      </c>
      <c r="F10" s="5" t="s">
        <v>63</v>
      </c>
      <c r="G10" s="5" t="s">
        <v>9</v>
      </c>
      <c r="H10" s="7">
        <v>0</v>
      </c>
      <c r="I10" s="11" t="s">
        <v>56</v>
      </c>
      <c r="J10" s="5" t="s">
        <v>68</v>
      </c>
      <c r="K10" s="5" t="s">
        <v>72</v>
      </c>
      <c r="L10" s="6" t="s">
        <v>33</v>
      </c>
    </row>
    <row r="11" spans="1:12" x14ac:dyDescent="0.3">
      <c r="A11" s="5" t="s">
        <v>57</v>
      </c>
      <c r="B11" s="7" t="s">
        <v>4</v>
      </c>
      <c r="C11" s="11" t="s">
        <v>58</v>
      </c>
      <c r="D11" s="5" t="s">
        <v>5</v>
      </c>
      <c r="E11" s="7" t="s">
        <v>6</v>
      </c>
      <c r="F11" s="5" t="s">
        <v>64</v>
      </c>
      <c r="G11" s="5">
        <v>29</v>
      </c>
      <c r="H11" s="7">
        <v>0</v>
      </c>
      <c r="I11" s="11" t="s">
        <v>56</v>
      </c>
      <c r="J11" s="5" t="s">
        <v>69</v>
      </c>
      <c r="K11" s="5" t="s">
        <v>73</v>
      </c>
      <c r="L11" s="6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M2" sqref="M2"/>
    </sheetView>
  </sheetViews>
  <sheetFormatPr baseColWidth="10" defaultRowHeight="14.4" x14ac:dyDescent="0.3"/>
  <cols>
    <col min="4" max="4" width="19.33203125" bestFit="1" customWidth="1"/>
    <col min="13" max="13" width="15.6640625" bestFit="1" customWidth="1"/>
  </cols>
  <sheetData>
    <row r="1" spans="1:13" ht="15" thickBot="1" x14ac:dyDescent="0.35">
      <c r="A1" s="1" t="s">
        <v>19</v>
      </c>
      <c r="B1" s="1" t="s">
        <v>0</v>
      </c>
      <c r="C1" s="1" t="s">
        <v>20</v>
      </c>
      <c r="D1" s="1" t="s">
        <v>1</v>
      </c>
      <c r="E1" s="1" t="s">
        <v>2</v>
      </c>
      <c r="F1" s="1" t="s">
        <v>21</v>
      </c>
      <c r="G1" s="1" t="s">
        <v>22</v>
      </c>
      <c r="H1" s="1" t="s">
        <v>23</v>
      </c>
      <c r="I1" s="1" t="s">
        <v>24</v>
      </c>
      <c r="J1" s="1" t="s">
        <v>25</v>
      </c>
      <c r="K1" s="1" t="s">
        <v>26</v>
      </c>
      <c r="L1" s="2" t="s">
        <v>27</v>
      </c>
      <c r="M1" s="12" t="s">
        <v>74</v>
      </c>
    </row>
    <row r="2" spans="1:13" ht="15" thickTop="1" x14ac:dyDescent="0.3">
      <c r="A2" s="7" t="s">
        <v>28</v>
      </c>
      <c r="B2" s="7" t="s">
        <v>29</v>
      </c>
      <c r="C2" s="11" t="s">
        <v>50</v>
      </c>
      <c r="D2" s="7" t="s">
        <v>14</v>
      </c>
      <c r="E2" s="7" t="s">
        <v>6</v>
      </c>
      <c r="F2" s="7" t="s">
        <v>30</v>
      </c>
      <c r="G2" s="7" t="s">
        <v>7</v>
      </c>
      <c r="H2" s="7">
        <v>0</v>
      </c>
      <c r="I2" s="11" t="s">
        <v>56</v>
      </c>
      <c r="J2" s="7" t="s">
        <v>31</v>
      </c>
      <c r="K2" s="7" t="s">
        <v>32</v>
      </c>
      <c r="L2" s="8" t="s">
        <v>33</v>
      </c>
      <c r="M2" s="13" t="str">
        <f t="array" ref="M2">IFERROR(INDEX(Alertes_IAH!$D$2:$D$10,MATCH(1,(Alertes_IAH!$A$2:$A$10=IAH_Final!B2)*(Alertes_IAH!$B$2:$B$10=IAH_Final!D2)*(Alertes_IAH!$C$2:$C$10=IAH_Final!E2),0)),"")</f>
        <v/>
      </c>
    </row>
    <row r="3" spans="1:13" x14ac:dyDescent="0.3">
      <c r="A3" s="5" t="s">
        <v>34</v>
      </c>
      <c r="B3" s="5" t="s">
        <v>35</v>
      </c>
      <c r="C3" s="11" t="s">
        <v>51</v>
      </c>
      <c r="D3" s="5" t="s">
        <v>17</v>
      </c>
      <c r="E3" s="5" t="s">
        <v>6</v>
      </c>
      <c r="F3" s="5" t="s">
        <v>36</v>
      </c>
      <c r="G3" s="5" t="s">
        <v>9</v>
      </c>
      <c r="H3" s="7">
        <v>0</v>
      </c>
      <c r="I3" s="11" t="s">
        <v>56</v>
      </c>
      <c r="J3" s="5" t="s">
        <v>37</v>
      </c>
      <c r="K3" s="5" t="s">
        <v>38</v>
      </c>
      <c r="L3" s="6" t="s">
        <v>33</v>
      </c>
      <c r="M3" s="13" t="str">
        <f t="array" ref="M3">IFERROR(INDEX(Alertes_IAH!$D$2:$D$10,MATCH(1,(Alertes_IAH!$A$2:$A$10=IAH_Final!B3)*(Alertes_IAH!$B$2:$B$10=IAH_Final!D3)*(Alertes_IAH!$C$2:$C$10=IAH_Final!E3),0)),"")</f>
        <v/>
      </c>
    </row>
    <row r="4" spans="1:13" x14ac:dyDescent="0.3">
      <c r="A4" s="7" t="s">
        <v>34</v>
      </c>
      <c r="B4" s="7" t="s">
        <v>35</v>
      </c>
      <c r="C4" s="11" t="s">
        <v>52</v>
      </c>
      <c r="D4" s="7" t="s">
        <v>39</v>
      </c>
      <c r="E4" s="7" t="s">
        <v>40</v>
      </c>
      <c r="F4" s="7" t="s">
        <v>41</v>
      </c>
      <c r="G4" s="7" t="s">
        <v>42</v>
      </c>
      <c r="H4" s="7">
        <v>0</v>
      </c>
      <c r="I4" s="11" t="s">
        <v>56</v>
      </c>
      <c r="J4" s="7" t="s">
        <v>37</v>
      </c>
      <c r="K4" s="7" t="s">
        <v>38</v>
      </c>
      <c r="L4" s="8" t="s">
        <v>33</v>
      </c>
      <c r="M4" s="13" t="str">
        <f t="array" ref="M4">IFERROR(INDEX(Alertes_IAH!$D$2:$D$10,MATCH(1,(Alertes_IAH!$A$2:$A$10=IAH_Final!B4)*(Alertes_IAH!$B$2:$B$10=IAH_Final!D4)*(Alertes_IAH!$C$2:$C$10=IAH_Final!E4),0)),"")</f>
        <v/>
      </c>
    </row>
    <row r="5" spans="1:13" x14ac:dyDescent="0.3">
      <c r="A5" s="5" t="s">
        <v>34</v>
      </c>
      <c r="B5" s="5" t="s">
        <v>35</v>
      </c>
      <c r="C5" s="11" t="s">
        <v>53</v>
      </c>
      <c r="D5" s="5" t="s">
        <v>43</v>
      </c>
      <c r="E5" s="5" t="s">
        <v>40</v>
      </c>
      <c r="F5" s="5" t="s">
        <v>44</v>
      </c>
      <c r="G5" s="5" t="s">
        <v>9</v>
      </c>
      <c r="H5" s="7">
        <v>0</v>
      </c>
      <c r="I5" s="11" t="s">
        <v>56</v>
      </c>
      <c r="J5" s="5" t="s">
        <v>37</v>
      </c>
      <c r="K5" s="5" t="s">
        <v>38</v>
      </c>
      <c r="L5" s="6" t="s">
        <v>33</v>
      </c>
      <c r="M5" s="13" t="str">
        <f t="array" ref="M5">IFERROR(INDEX(Alertes_IAH!$D$2:$D$10,MATCH(1,(Alertes_IAH!$A$2:$A$10=IAH_Final!B5)*(Alertes_IAH!$B$2:$B$10=IAH_Final!D5)*(Alertes_IAH!$C$2:$C$10=IAH_Final!E5),0)),"")</f>
        <v/>
      </c>
    </row>
    <row r="6" spans="1:13" x14ac:dyDescent="0.3">
      <c r="A6" s="7" t="s">
        <v>34</v>
      </c>
      <c r="B6" s="7" t="s">
        <v>35</v>
      </c>
      <c r="C6" s="11" t="s">
        <v>54</v>
      </c>
      <c r="D6" s="7" t="s">
        <v>14</v>
      </c>
      <c r="E6" s="7" t="s">
        <v>6</v>
      </c>
      <c r="F6" s="7" t="s">
        <v>45</v>
      </c>
      <c r="G6" s="7" t="s">
        <v>46</v>
      </c>
      <c r="H6" s="7">
        <v>0</v>
      </c>
      <c r="I6" s="11" t="s">
        <v>56</v>
      </c>
      <c r="J6" s="7" t="s">
        <v>37</v>
      </c>
      <c r="K6" s="7" t="s">
        <v>38</v>
      </c>
      <c r="L6" s="8" t="s">
        <v>33</v>
      </c>
      <c r="M6" s="13" t="str">
        <f t="array" ref="M6">IFERROR(INDEX(Alertes_IAH!$D$2:$D$10,MATCH(1,(Alertes_IAH!$A$2:$A$10=IAH_Final!B6)*(Alertes_IAH!$B$2:$B$10=IAH_Final!D6)*(Alertes_IAH!$C$2:$C$10=IAH_Final!E6),0)),"")</f>
        <v/>
      </c>
    </row>
    <row r="7" spans="1:13" x14ac:dyDescent="0.3">
      <c r="A7" s="5" t="s">
        <v>34</v>
      </c>
      <c r="B7" s="5" t="s">
        <v>35</v>
      </c>
      <c r="C7" s="11" t="s">
        <v>55</v>
      </c>
      <c r="D7" s="5" t="s">
        <v>47</v>
      </c>
      <c r="E7" s="5" t="s">
        <v>40</v>
      </c>
      <c r="F7" s="5" t="s">
        <v>48</v>
      </c>
      <c r="G7" s="5" t="s">
        <v>49</v>
      </c>
      <c r="H7" s="7">
        <v>0</v>
      </c>
      <c r="I7" s="11" t="s">
        <v>56</v>
      </c>
      <c r="J7" s="5" t="s">
        <v>37</v>
      </c>
      <c r="K7" s="5" t="s">
        <v>38</v>
      </c>
      <c r="L7" s="6" t="s">
        <v>33</v>
      </c>
      <c r="M7" s="13" t="str">
        <f t="array" ref="M7">IFERROR(INDEX(Alertes_IAH!$D$2:$D$10,MATCH(1,(Alertes_IAH!$A$2:$A$10=IAH_Final!B7)*(Alertes_IAH!$B$2:$B$10=IAH_Final!D7)*(Alertes_IAH!$C$2:$C$10=IAH_Final!E7),0)),"")</f>
        <v/>
      </c>
    </row>
    <row r="8" spans="1:13" x14ac:dyDescent="0.3">
      <c r="A8" s="5" t="s">
        <v>57</v>
      </c>
      <c r="B8" s="7" t="s">
        <v>4</v>
      </c>
      <c r="C8" s="11" t="s">
        <v>58</v>
      </c>
      <c r="D8" s="5" t="s">
        <v>39</v>
      </c>
      <c r="E8" s="9">
        <v>2016</v>
      </c>
      <c r="F8" s="5" t="s">
        <v>61</v>
      </c>
      <c r="G8" s="5" t="s">
        <v>11</v>
      </c>
      <c r="H8" s="7">
        <v>0</v>
      </c>
      <c r="I8" s="11" t="s">
        <v>56</v>
      </c>
      <c r="J8" s="5" t="s">
        <v>66</v>
      </c>
      <c r="K8" s="5" t="s">
        <v>70</v>
      </c>
      <c r="L8" s="6" t="s">
        <v>33</v>
      </c>
      <c r="M8" s="13" t="str">
        <f t="array" ref="M8">IFERROR(INDEX(Alertes_IAH!$D$2:$D$10,MATCH(1,(Alertes_IAH!$A$2:$A$10=IAH_Final!B8)*(Alertes_IAH!$B$2:$B$10=IAH_Final!D8)*(Alertes_IAH!$C$2:$C$10=IAH_Final!E8),0)),"")</f>
        <v/>
      </c>
    </row>
    <row r="9" spans="1:13" x14ac:dyDescent="0.3">
      <c r="A9" s="5" t="s">
        <v>57</v>
      </c>
      <c r="B9" s="7" t="s">
        <v>4</v>
      </c>
      <c r="C9" s="11" t="s">
        <v>58</v>
      </c>
      <c r="D9" s="5" t="s">
        <v>59</v>
      </c>
      <c r="E9" s="5" t="s">
        <v>40</v>
      </c>
      <c r="F9" s="5" t="s">
        <v>62</v>
      </c>
      <c r="G9" s="5" t="s">
        <v>65</v>
      </c>
      <c r="H9" s="7">
        <v>0</v>
      </c>
      <c r="I9" s="11" t="s">
        <v>56</v>
      </c>
      <c r="J9" s="5" t="s">
        <v>67</v>
      </c>
      <c r="K9" s="5" t="s">
        <v>71</v>
      </c>
      <c r="L9" s="6" t="s">
        <v>33</v>
      </c>
      <c r="M9" s="13" t="str">
        <f t="array" ref="M9">IFERROR(INDEX(Alertes_IAH!$D$2:$D$10,MATCH(1,(Alertes_IAH!$A$2:$A$10=IAH_Final!B9)*(Alertes_IAH!$B$2:$B$10=IAH_Final!D9)*(Alertes_IAH!$C$2:$C$10=IAH_Final!E9),0)),"")</f>
        <v/>
      </c>
    </row>
    <row r="10" spans="1:13" x14ac:dyDescent="0.3">
      <c r="A10" s="5" t="s">
        <v>57</v>
      </c>
      <c r="B10" s="7" t="s">
        <v>4</v>
      </c>
      <c r="C10" s="11" t="s">
        <v>58</v>
      </c>
      <c r="D10" s="5" t="s">
        <v>60</v>
      </c>
      <c r="E10" s="7" t="s">
        <v>6</v>
      </c>
      <c r="F10" s="5" t="s">
        <v>63</v>
      </c>
      <c r="G10" s="5" t="s">
        <v>9</v>
      </c>
      <c r="H10" s="7">
        <v>0</v>
      </c>
      <c r="I10" s="11" t="s">
        <v>56</v>
      </c>
      <c r="J10" s="5" t="s">
        <v>68</v>
      </c>
      <c r="K10" s="5" t="s">
        <v>72</v>
      </c>
      <c r="L10" s="6" t="s">
        <v>33</v>
      </c>
      <c r="M10" s="13" t="str">
        <f t="array" ref="M10">IFERROR(INDEX(Alertes_IAH!$D$2:$D$10,MATCH(1,(Alertes_IAH!$A$2:$A$10=IAH_Final!B10)*(Alertes_IAH!$B$2:$B$10=IAH_Final!D10)*(Alertes_IAH!$C$2:$C$10=IAH_Final!E10),0)),"")</f>
        <v/>
      </c>
    </row>
    <row r="11" spans="1:13" x14ac:dyDescent="0.3">
      <c r="A11" s="5" t="s">
        <v>57</v>
      </c>
      <c r="B11" s="7" t="s">
        <v>4</v>
      </c>
      <c r="C11" s="11" t="s">
        <v>58</v>
      </c>
      <c r="D11" s="5" t="s">
        <v>5</v>
      </c>
      <c r="E11" s="7" t="s">
        <v>6</v>
      </c>
      <c r="F11" s="5" t="s">
        <v>64</v>
      </c>
      <c r="G11" s="5">
        <v>29</v>
      </c>
      <c r="H11" s="7">
        <v>0</v>
      </c>
      <c r="I11" s="11" t="s">
        <v>56</v>
      </c>
      <c r="J11" s="5" t="s">
        <v>69</v>
      </c>
      <c r="K11" s="5" t="s">
        <v>73</v>
      </c>
      <c r="L11" s="6" t="s">
        <v>33</v>
      </c>
      <c r="M11" s="13" t="str">
        <f t="array" ref="M11">IFERROR(INDEX(Alertes_IAH!$D$2:$D$10,MATCH(1,(Alertes_IAH!$A$2:$A$10=IAH_Final!B11)*(Alertes_IAH!$B$2:$B$10=IAH_Final!D11)*(Alertes_IAH!$C$2:$C$10=IAH_Final!E11),0)),"")</f>
        <v>10</v>
      </c>
    </row>
    <row r="12" spans="1:13" x14ac:dyDescent="0.3">
      <c r="B12" s="15"/>
      <c r="D12" s="15"/>
      <c r="E12" s="15"/>
    </row>
    <row r="15" spans="1:13" x14ac:dyDescent="0.3">
      <c r="F15" s="14" t="s">
        <v>75</v>
      </c>
      <c r="G15" s="14"/>
      <c r="H15" s="14"/>
      <c r="I15" s="14"/>
      <c r="J15" s="14"/>
      <c r="K15" s="14"/>
      <c r="L15" s="14"/>
      <c r="M15" s="14"/>
    </row>
    <row r="16" spans="1:13" x14ac:dyDescent="0.3">
      <c r="F16" s="14"/>
      <c r="G16" s="14"/>
      <c r="H16" s="14"/>
      <c r="I16" s="14"/>
      <c r="J16" s="14"/>
      <c r="K16" s="14"/>
      <c r="L16" s="14"/>
      <c r="M16" s="14"/>
    </row>
    <row r="17" spans="6:13" x14ac:dyDescent="0.3">
      <c r="F17" s="14"/>
      <c r="G17" s="14"/>
      <c r="H17" s="14"/>
      <c r="I17" s="14"/>
      <c r="J17" s="14"/>
      <c r="K17" s="14"/>
      <c r="L17" s="14"/>
      <c r="M17" s="14"/>
    </row>
    <row r="18" spans="6:13" x14ac:dyDescent="0.3">
      <c r="F18" s="14"/>
      <c r="G18" s="14"/>
      <c r="H18" s="14"/>
      <c r="I18" s="14"/>
      <c r="J18" s="14"/>
      <c r="K18" s="14"/>
      <c r="L18" s="14"/>
      <c r="M18" s="14"/>
    </row>
    <row r="19" spans="6:13" x14ac:dyDescent="0.3">
      <c r="F19" s="14"/>
      <c r="G19" s="14"/>
      <c r="H19" s="14"/>
      <c r="I19" s="14"/>
      <c r="J19" s="14"/>
      <c r="K19" s="14"/>
      <c r="L19" s="14"/>
      <c r="M19" s="14"/>
    </row>
    <row r="20" spans="6:13" x14ac:dyDescent="0.3">
      <c r="F20" s="14"/>
      <c r="G20" s="14"/>
      <c r="H20" s="14"/>
      <c r="I20" s="14"/>
      <c r="J20" s="14"/>
      <c r="K20" s="14"/>
      <c r="L20" s="14"/>
      <c r="M20" s="14"/>
    </row>
    <row r="21" spans="6:13" x14ac:dyDescent="0.3">
      <c r="F21" s="14"/>
      <c r="G21" s="14"/>
      <c r="H21" s="14"/>
      <c r="I21" s="14"/>
      <c r="J21" s="14"/>
      <c r="K21" s="14"/>
      <c r="L21" s="14"/>
      <c r="M21" s="14"/>
    </row>
    <row r="22" spans="6:13" x14ac:dyDescent="0.3">
      <c r="F22" s="14"/>
      <c r="G22" s="14"/>
      <c r="H22" s="14"/>
      <c r="I22" s="14"/>
      <c r="J22" s="14"/>
      <c r="K22" s="14"/>
      <c r="L22" s="14"/>
      <c r="M22" s="14"/>
    </row>
    <row r="23" spans="6:13" x14ac:dyDescent="0.3">
      <c r="F23" s="14"/>
      <c r="G23" s="14"/>
      <c r="H23" s="14"/>
      <c r="I23" s="14"/>
      <c r="J23" s="14"/>
      <c r="K23" s="14"/>
      <c r="L23" s="14"/>
      <c r="M23" s="14"/>
    </row>
  </sheetData>
  <mergeCells count="1">
    <mergeCell ref="F15:M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Alertes_IAH</vt:lpstr>
      <vt:lpstr>IAH_General</vt:lpstr>
      <vt:lpstr>IAH_Final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Dede</cp:lastModifiedBy>
  <dcterms:created xsi:type="dcterms:W3CDTF">2017-03-16T15:19:31Z</dcterms:created>
  <dcterms:modified xsi:type="dcterms:W3CDTF">2017-03-20T17:51:29Z</dcterms:modified>
</cp:coreProperties>
</file>