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212"/>
  </bookViews>
  <sheets>
    <sheet name="Feuil1" sheetId="1" r:id="rId1"/>
    <sheet name="Feuil2" sheetId="2" r:id="rId2"/>
  </sheets>
  <definedNames>
    <definedName name="Equipes">Feuil2!$A$1:$A$5</definedName>
    <definedName name="horaires">INDIRECT("$K$2:$O$8")</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3" i="1" l="1"/>
  <c r="G3" i="1" l="1"/>
  <c r="H3" i="1" s="1"/>
  <c r="B4" i="1"/>
  <c r="A3" i="1"/>
  <c r="G4" i="1" l="1"/>
  <c r="H4" i="1"/>
  <c r="A4" i="1"/>
  <c r="B5" i="1"/>
  <c r="H5" i="1" l="1"/>
  <c r="G5" i="1"/>
  <c r="B6" i="1"/>
  <c r="A5" i="1"/>
  <c r="G6" i="1" l="1"/>
  <c r="H6" i="1" s="1"/>
  <c r="B7" i="1"/>
  <c r="A6" i="1"/>
  <c r="G7" i="1" l="1"/>
  <c r="H7" i="1" s="1"/>
  <c r="B8" i="1"/>
  <c r="A7" i="1"/>
  <c r="G8" i="1" l="1"/>
  <c r="H8" i="1" s="1"/>
  <c r="B9" i="1"/>
  <c r="A8" i="1"/>
  <c r="G9" i="1" l="1"/>
  <c r="H9" i="1" s="1"/>
  <c r="B10" i="1"/>
  <c r="A9" i="1"/>
  <c r="G10" i="1" l="1"/>
  <c r="H10" i="1"/>
  <c r="B11" i="1"/>
  <c r="A10" i="1"/>
  <c r="G11" i="1" l="1"/>
  <c r="H11" i="1"/>
  <c r="B12" i="1"/>
  <c r="A11" i="1"/>
  <c r="G12" i="1" l="1"/>
  <c r="H12" i="1"/>
  <c r="B13" i="1"/>
  <c r="A12" i="1"/>
  <c r="G13" i="1" l="1"/>
  <c r="H13" i="1" s="1"/>
  <c r="B14" i="1"/>
  <c r="A13" i="1"/>
  <c r="G14" i="1" l="1"/>
  <c r="H14" i="1"/>
  <c r="B15" i="1"/>
  <c r="A14" i="1"/>
  <c r="G15" i="1" l="1"/>
  <c r="H15" i="1" s="1"/>
  <c r="B16" i="1"/>
  <c r="A15" i="1"/>
  <c r="G16" i="1" l="1"/>
  <c r="H16" i="1"/>
  <c r="B17" i="1"/>
  <c r="A16" i="1"/>
  <c r="H17" i="1" l="1"/>
  <c r="G17" i="1"/>
  <c r="B18" i="1"/>
  <c r="A17" i="1"/>
  <c r="G18" i="1" l="1"/>
  <c r="H18" i="1"/>
  <c r="B19" i="1"/>
  <c r="A18" i="1"/>
  <c r="G19" i="1" l="1"/>
  <c r="H19" i="1"/>
  <c r="B20" i="1"/>
  <c r="A19" i="1"/>
  <c r="G20" i="1" l="1"/>
  <c r="H20" i="1"/>
  <c r="B21" i="1"/>
  <c r="A20" i="1"/>
  <c r="H21" i="1" l="1"/>
  <c r="G21" i="1"/>
  <c r="B22" i="1"/>
  <c r="A21" i="1"/>
  <c r="G22" i="1" l="1"/>
  <c r="H22" i="1"/>
  <c r="B23" i="1"/>
  <c r="A22" i="1"/>
  <c r="G23" i="1" l="1"/>
  <c r="H23" i="1"/>
  <c r="B24" i="1"/>
  <c r="A23" i="1"/>
  <c r="G24" i="1" l="1"/>
  <c r="H24" i="1"/>
  <c r="B25" i="1"/>
  <c r="A24" i="1"/>
  <c r="H25" i="1" l="1"/>
  <c r="G25" i="1"/>
  <c r="B26" i="1"/>
  <c r="A25" i="1"/>
  <c r="G26" i="1" l="1"/>
  <c r="H26" i="1"/>
  <c r="B27" i="1"/>
  <c r="A26" i="1"/>
  <c r="G27" i="1" l="1"/>
  <c r="H27" i="1"/>
  <c r="B28" i="1"/>
  <c r="A27" i="1"/>
  <c r="G28" i="1" l="1"/>
  <c r="H28" i="1"/>
  <c r="B29" i="1"/>
  <c r="A28" i="1"/>
  <c r="H29" i="1" l="1"/>
  <c r="G29" i="1"/>
  <c r="A29" i="1"/>
  <c r="B30" i="1"/>
  <c r="G30" i="1" l="1"/>
  <c r="H30" i="1"/>
  <c r="A30" i="1"/>
  <c r="B31" i="1"/>
  <c r="G31" i="1" l="1"/>
  <c r="H31" i="1"/>
  <c r="B32" i="1"/>
  <c r="A31" i="1"/>
  <c r="G32" i="1" l="1"/>
  <c r="H32" i="1"/>
  <c r="A32" i="1"/>
  <c r="B33" i="1"/>
  <c r="H33" i="1" l="1"/>
  <c r="G33" i="1"/>
  <c r="G35" i="1" s="1"/>
  <c r="A33" i="1"/>
</calcChain>
</file>

<file path=xl/sharedStrings.xml><?xml version="1.0" encoding="utf-8"?>
<sst xmlns="http://schemas.openxmlformats.org/spreadsheetml/2006/main" count="29" uniqueCount="26">
  <si>
    <t>Madison</t>
  </si>
  <si>
    <t>Mélanie</t>
  </si>
  <si>
    <t>Audrey</t>
  </si>
  <si>
    <t>Amélie</t>
  </si>
  <si>
    <t>Céline</t>
  </si>
  <si>
    <t>Equipes</t>
  </si>
  <si>
    <t>Janvier</t>
  </si>
  <si>
    <t>Février</t>
  </si>
  <si>
    <t>Mars</t>
  </si>
  <si>
    <t>Avril</t>
  </si>
  <si>
    <t>Mai</t>
  </si>
  <si>
    <t>Juin</t>
  </si>
  <si>
    <t>Juillet</t>
  </si>
  <si>
    <t>Aout</t>
  </si>
  <si>
    <t>Septembre</t>
  </si>
  <si>
    <t>Octobre</t>
  </si>
  <si>
    <t>Novembre</t>
  </si>
  <si>
    <t>Décembre</t>
  </si>
  <si>
    <t>juin</t>
  </si>
  <si>
    <t>Absences</t>
  </si>
  <si>
    <t>Total</t>
  </si>
  <si>
    <t>Durée</t>
  </si>
  <si>
    <t>Arrivée AM</t>
  </si>
  <si>
    <t>Départ AM</t>
  </si>
  <si>
    <t>Arrivée PM</t>
  </si>
  <si>
    <t>Départ PM</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</si>
</sst>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5" formatCode="dd"/>
    <numFmt numFmtId="166" formatCode="dddd"/>
    <numFmt numFmtId="167" formatCode="[h]:mm"/>
    <numFmt numFmtId="169" formatCode="h:mm;@"/>
  </numFmts>
  <fonts count="1" x14ac:knownFonts="1">
    <font>
      <sz val="11"/>
      <color theme="1"/>
      <name val="Calibri"/>
      <family val="2"/>
      <scheme val="minor"/>
    </font>
  </fonts>
  <fills count="3">
    <fill>
      <patternFill patternType="none"/>
    </fill>
    <fill>
      <patternFill patternType="gray125"/>
    </fill>
    <fill>
      <patternFill patternType="solid">
        <fgColor indexed="42"/>
        <bgColor indexed="64"/>
      </patternFill>
    </fill>
  </fills>
  <borders count="11">
    <border>
      <left/>
      <right/>
      <top/>
      <bottom/>
      <diagonal/>
    </border>
    <border>
      <left style="thick">
        <color indexed="64"/>
      </left>
      <right/>
      <top style="thick">
        <color indexed="64"/>
      </top>
      <bottom style="thick">
        <color indexed="64"/>
      </bottom>
      <diagonal/>
    </border>
    <border>
      <left/>
      <right style="thick">
        <color indexed="64"/>
      </right>
      <top style="thick">
        <color indexed="64"/>
      </top>
      <bottom style="thick">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right/>
      <top style="medium">
        <color indexed="64"/>
      </top>
      <bottom/>
      <diagonal/>
    </border>
    <border>
      <left/>
      <right/>
      <top/>
      <bottom style="medium">
        <color indexed="64"/>
      </bottom>
      <diagonal/>
    </border>
  </borders>
  <cellStyleXfs count="1">
    <xf numFmtId="0" fontId="0" fillId="0" borderId="0"/>
  </cellStyleXfs>
  <cellXfs count="23">
    <xf numFmtId="0" fontId="0" fillId="0" borderId="0" xfId="0"/>
    <xf numFmtId="0" fontId="0" fillId="0" borderId="0" xfId="0" applyAlignment="1">
      <alignment horizontal="center"/>
    </xf>
    <xf numFmtId="0" fontId="0" fillId="2" borderId="1" xfId="0" applyFill="1" applyBorder="1" applyAlignment="1">
      <alignment horizontal="right"/>
    </xf>
    <xf numFmtId="0" fontId="0" fillId="2" borderId="2" xfId="0" applyFill="1" applyBorder="1" applyAlignment="1">
      <alignment horizontal="center"/>
    </xf>
    <xf numFmtId="14" fontId="0" fillId="0" borderId="0" xfId="0" applyNumberFormat="1"/>
    <xf numFmtId="166" fontId="0" fillId="0" borderId="3" xfId="0" applyNumberFormat="1" applyBorder="1" applyAlignment="1">
      <alignment horizontal="left"/>
    </xf>
    <xf numFmtId="165" fontId="0" fillId="0" borderId="4" xfId="0" applyNumberFormat="1" applyBorder="1"/>
    <xf numFmtId="166" fontId="0" fillId="0" borderId="5" xfId="0" applyNumberFormat="1" applyBorder="1" applyAlignment="1">
      <alignment horizontal="left"/>
    </xf>
    <xf numFmtId="165" fontId="0" fillId="0" borderId="6" xfId="0" applyNumberFormat="1" applyBorder="1"/>
    <xf numFmtId="167" fontId="0" fillId="0" borderId="0" xfId="0" applyNumberFormat="1"/>
    <xf numFmtId="166" fontId="0" fillId="0" borderId="5" xfId="0" applyNumberFormat="1" applyFill="1" applyBorder="1" applyAlignment="1">
      <alignment horizontal="left"/>
    </xf>
    <xf numFmtId="165" fontId="0" fillId="0" borderId="6" xfId="0" applyNumberFormat="1" applyFill="1" applyBorder="1"/>
    <xf numFmtId="166" fontId="0" fillId="0" borderId="7" xfId="0" applyNumberFormat="1" applyFill="1" applyBorder="1" applyAlignment="1">
      <alignment horizontal="left"/>
    </xf>
    <xf numFmtId="165" fontId="0" fillId="0" borderId="8" xfId="0" applyNumberFormat="1" applyFill="1" applyBorder="1"/>
    <xf numFmtId="20" fontId="0" fillId="0" borderId="3" xfId="0" applyNumberFormat="1" applyBorder="1"/>
    <xf numFmtId="20" fontId="0" fillId="0" borderId="9" xfId="0" applyNumberFormat="1" applyBorder="1"/>
    <xf numFmtId="0" fontId="0" fillId="0" borderId="4" xfId="0" applyBorder="1"/>
    <xf numFmtId="0" fontId="0" fillId="0" borderId="6" xfId="0" applyFill="1" applyBorder="1"/>
    <xf numFmtId="0" fontId="0" fillId="0" borderId="8" xfId="0" applyFill="1" applyBorder="1"/>
    <xf numFmtId="169" fontId="0" fillId="0" borderId="5" xfId="0" applyNumberFormat="1" applyFill="1" applyBorder="1"/>
    <xf numFmtId="169" fontId="0" fillId="0" borderId="0" xfId="0" applyNumberFormat="1" applyFill="1" applyBorder="1"/>
    <xf numFmtId="169" fontId="0" fillId="0" borderId="7" xfId="0" applyNumberFormat="1" applyFill="1" applyBorder="1"/>
    <xf numFmtId="169" fontId="0" fillId="0" borderId="10" xfId="0" applyNumberFormat="1" applyFill="1" applyBorder="1"/>
  </cellXfs>
  <cellStyles count="1">
    <cellStyle name="Normal" xfId="0" builtinId="0"/>
  </cellStyles>
  <dxfs count="13">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oneCellAnchor>
    <xdr:from>
      <xdr:col>9</xdr:col>
      <xdr:colOff>426720</xdr:colOff>
      <xdr:row>4</xdr:row>
      <xdr:rowOff>83820</xdr:rowOff>
    </xdr:from>
    <xdr:ext cx="8321040" cy="1986826"/>
    <xdr:sp macro="" textlink="">
      <xdr:nvSpPr>
        <xdr:cNvPr id="2" name="ZoneTexte 1"/>
        <xdr:cNvSpPr txBox="1"/>
      </xdr:nvSpPr>
      <xdr:spPr>
        <a:xfrm>
          <a:off x="7696200" y="845820"/>
          <a:ext cx="8321040" cy="1986826"/>
        </a:xfrm>
        <a:prstGeom prst="rect">
          <a:avLst/>
        </a:prstGeom>
        <a:solidFill>
          <a:schemeClr val="accent1">
            <a:lumMod val="20000"/>
            <a:lumOff val="80000"/>
          </a:schemeClr>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Je souhaiterais un tableau qui soit automatisé par rapport au mois et années, en gros pour le mois de juin, je souhaiterais pouvoir choisir dans une liste déroulante le mois et que les jours se mettent en place tout seul, là je l'ai mis manuellement. </a:t>
          </a:r>
          <a:br>
            <a:rPr lang="fr-FR"/>
          </a:br>
          <a:r>
            <a:rPr lang="fr-FR"/>
            <a:t>J'ai réussi à insérer des listes déroulantes pour mettre les prénoms de mes salariés, pour le mois et pour l'année je n'ai pas réussi, je précise que j'ai mis 1h30 rien que pour faire ça </a:t>
          </a:r>
          <a:br>
            <a:rPr lang="fr-FR"/>
          </a:br>
          <a:r>
            <a:rPr lang="fr-FR"/>
            <a:t>J'ai joint le planning, je pense que vous comprendrez mieux, je souhaiterais que la case J me donne la durée de la journée, ainsi que K celles des absences. Également le total à chaque fin de mois.</a:t>
          </a:r>
          <a:br>
            <a:rPr lang="fr-FR"/>
          </a:br>
          <a:r>
            <a:rPr lang="fr-FR"/>
            <a:t>Je n'ai mis que 2 semaines sur le planning.</a:t>
          </a:r>
          <a:br>
            <a:rPr lang="fr-FR"/>
          </a:br>
          <a:r>
            <a:rPr lang="fr-FR"/>
            <a:t>En fait, ce tableau c'est une aide car j'ai beaucoup d’arrêts maladie parmi mes salariés, et du coup, pour faire les paies, je met des fois des heures à tout calculer.</a:t>
          </a:r>
          <a:br>
            <a:rPr lang="fr-FR"/>
          </a:br>
          <a:r>
            <a:rPr lang="fr-FR"/>
            <a:t>Si des fois vous avez des idées autres, je suis preneuse. Le planning de mon équipe à la base est censé être fixe mais comme il y a souvent des arrêts du coup sur 1 mois j'ai des fois 4 plannings.</a:t>
          </a:r>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5"/>
  <sheetViews>
    <sheetView tabSelected="1" workbookViewId="0">
      <selection activeCell="C15" sqref="C15:F15"/>
    </sheetView>
  </sheetViews>
  <sheetFormatPr baseColWidth="10" defaultRowHeight="14.4" x14ac:dyDescent="0.3"/>
  <cols>
    <col min="1" max="6" width="11.5546875" customWidth="1"/>
    <col min="7" max="8" width="12.5546875" customWidth="1"/>
  </cols>
  <sheetData>
    <row r="1" spans="1:9" ht="15.6" thickTop="1" thickBot="1" x14ac:dyDescent="0.35">
      <c r="A1" s="1" t="s">
        <v>0</v>
      </c>
      <c r="B1" s="3">
        <v>2018</v>
      </c>
      <c r="C1" s="2" t="s">
        <v>18</v>
      </c>
      <c r="D1" s="1"/>
      <c r="E1" s="1"/>
      <c r="F1" s="1"/>
      <c r="G1" s="1"/>
      <c r="H1" s="1"/>
      <c r="I1" s="1"/>
    </row>
    <row r="2" spans="1:9" ht="15.6" thickTop="1" thickBot="1" x14ac:dyDescent="0.35">
      <c r="C2" t="s">
        <v>22</v>
      </c>
      <c r="D2" t="s">
        <v>23</v>
      </c>
      <c r="E2" t="s">
        <v>24</v>
      </c>
      <c r="F2" t="s">
        <v>25</v>
      </c>
      <c r="G2" t="s">
        <v>21</v>
      </c>
      <c r="H2" t="s">
        <v>19</v>
      </c>
    </row>
    <row r="3" spans="1:9" x14ac:dyDescent="0.3">
      <c r="A3" s="5">
        <f>B3</f>
        <v>43252</v>
      </c>
      <c r="B3" s="6">
        <f>DATE(B1,MONTH("1/"&amp;C1),1)</f>
        <v>43252</v>
      </c>
      <c r="C3" s="14">
        <v>0.33333333333333331</v>
      </c>
      <c r="D3" s="15">
        <v>0.52083333333333337</v>
      </c>
      <c r="E3" s="15">
        <v>0.54166666666666663</v>
      </c>
      <c r="F3" s="15">
        <v>0.625</v>
      </c>
      <c r="G3" s="15">
        <f>IF(WEEKDAY(B3,2)&lt;6,MOD(D3-C3,1)+MOD(F3-E3,1),"")</f>
        <v>0.27083333333333343</v>
      </c>
      <c r="H3" s="16" t="str">
        <f ca="1">IF(OR(WEEKDAY(B3,2)&gt;6,TODAY()&lt;B3),"",IF(G3=0,"Absent",""))</f>
        <v/>
      </c>
    </row>
    <row r="4" spans="1:9" x14ac:dyDescent="0.3">
      <c r="A4" s="7">
        <f t="shared" ref="A4:A33" si="0">B4</f>
        <v>43253</v>
      </c>
      <c r="B4" s="8">
        <f>B3+1</f>
        <v>43253</v>
      </c>
      <c r="C4" s="19"/>
      <c r="D4" s="20"/>
      <c r="E4" s="20"/>
      <c r="F4" s="20"/>
      <c r="G4" s="20" t="str">
        <f t="shared" ref="G4:G33" si="1">IF(WEEKDAY(B4,2)&lt;6,MOD(D4-C4,1)+MOD(F4-E4,1),"")</f>
        <v/>
      </c>
      <c r="H4" s="17" t="str">
        <f ca="1">IF(OR(WEEKDAY(B4,2)&gt;6,TODAY()&lt;B4),"",IF(G4=0,"Absent",""))</f>
        <v/>
      </c>
      <c r="I4" s="4"/>
    </row>
    <row r="5" spans="1:9" x14ac:dyDescent="0.3">
      <c r="A5" s="7">
        <f t="shared" si="0"/>
        <v>43254</v>
      </c>
      <c r="B5" s="8">
        <f t="shared" ref="B5:B29" si="2">B4+1</f>
        <v>43254</v>
      </c>
      <c r="C5" s="19"/>
      <c r="D5" s="20"/>
      <c r="E5" s="20"/>
      <c r="F5" s="20"/>
      <c r="G5" s="20" t="str">
        <f t="shared" si="1"/>
        <v/>
      </c>
      <c r="H5" s="17" t="str">
        <f t="shared" ref="H5:H33" ca="1" si="3">IF(OR(WEEKDAY(B5,2)&gt;6,TODAY()&lt;B5),"",IF(G5=0,"Absent",""))</f>
        <v/>
      </c>
    </row>
    <row r="6" spans="1:9" x14ac:dyDescent="0.3">
      <c r="A6" s="7">
        <f t="shared" si="0"/>
        <v>43255</v>
      </c>
      <c r="B6" s="8">
        <f t="shared" si="2"/>
        <v>43255</v>
      </c>
      <c r="C6" s="19"/>
      <c r="D6" s="20"/>
      <c r="E6" s="20"/>
      <c r="F6" s="20"/>
      <c r="G6" s="20">
        <f t="shared" si="1"/>
        <v>0</v>
      </c>
      <c r="H6" s="17" t="str">
        <f t="shared" ca="1" si="3"/>
        <v>Absent</v>
      </c>
    </row>
    <row r="7" spans="1:9" x14ac:dyDescent="0.3">
      <c r="A7" s="7">
        <f t="shared" si="0"/>
        <v>43256</v>
      </c>
      <c r="B7" s="8">
        <f t="shared" si="2"/>
        <v>43256</v>
      </c>
      <c r="C7" s="19"/>
      <c r="D7" s="20"/>
      <c r="E7" s="20"/>
      <c r="F7" s="20"/>
      <c r="G7" s="20">
        <f t="shared" si="1"/>
        <v>0</v>
      </c>
      <c r="H7" s="17" t="str">
        <f t="shared" ca="1" si="3"/>
        <v>Absent</v>
      </c>
    </row>
    <row r="8" spans="1:9" x14ac:dyDescent="0.3">
      <c r="A8" s="7">
        <f t="shared" si="0"/>
        <v>43257</v>
      </c>
      <c r="B8" s="8">
        <f t="shared" si="2"/>
        <v>43257</v>
      </c>
      <c r="C8" s="19">
        <v>0.33333333333333331</v>
      </c>
      <c r="D8" s="20">
        <v>0.52083333333333337</v>
      </c>
      <c r="E8" s="20">
        <v>0.54166666666666663</v>
      </c>
      <c r="F8" s="20">
        <v>0.625</v>
      </c>
      <c r="G8" s="20">
        <f t="shared" si="1"/>
        <v>0.27083333333333343</v>
      </c>
      <c r="H8" s="17" t="str">
        <f t="shared" ca="1" si="3"/>
        <v/>
      </c>
    </row>
    <row r="9" spans="1:9" x14ac:dyDescent="0.3">
      <c r="A9" s="7">
        <f t="shared" si="0"/>
        <v>43258</v>
      </c>
      <c r="B9" s="8">
        <f t="shared" si="2"/>
        <v>43258</v>
      </c>
      <c r="C9" s="19"/>
      <c r="D9" s="20"/>
      <c r="E9" s="20"/>
      <c r="F9" s="20"/>
      <c r="G9" s="20">
        <f t="shared" si="1"/>
        <v>0</v>
      </c>
      <c r="H9" s="17" t="str">
        <f t="shared" ca="1" si="3"/>
        <v>Absent</v>
      </c>
    </row>
    <row r="10" spans="1:9" x14ac:dyDescent="0.3">
      <c r="A10" s="7">
        <f t="shared" si="0"/>
        <v>43259</v>
      </c>
      <c r="B10" s="8">
        <f t="shared" si="2"/>
        <v>43259</v>
      </c>
      <c r="C10" s="19"/>
      <c r="D10" s="20"/>
      <c r="E10" s="20"/>
      <c r="F10" s="20"/>
      <c r="G10" s="20">
        <f t="shared" si="1"/>
        <v>0</v>
      </c>
      <c r="H10" s="17" t="str">
        <f t="shared" ca="1" si="3"/>
        <v>Absent</v>
      </c>
    </row>
    <row r="11" spans="1:9" x14ac:dyDescent="0.3">
      <c r="A11" s="7">
        <f t="shared" si="0"/>
        <v>43260</v>
      </c>
      <c r="B11" s="8">
        <f t="shared" si="2"/>
        <v>43260</v>
      </c>
      <c r="C11" s="19"/>
      <c r="D11" s="20"/>
      <c r="E11" s="20"/>
      <c r="F11" s="20"/>
      <c r="G11" s="20" t="str">
        <f t="shared" si="1"/>
        <v/>
      </c>
      <c r="H11" s="17" t="str">
        <f t="shared" ca="1" si="3"/>
        <v/>
      </c>
    </row>
    <row r="12" spans="1:9" x14ac:dyDescent="0.3">
      <c r="A12" s="7">
        <f t="shared" si="0"/>
        <v>43261</v>
      </c>
      <c r="B12" s="8">
        <f t="shared" si="2"/>
        <v>43261</v>
      </c>
      <c r="C12" s="19"/>
      <c r="D12" s="20"/>
      <c r="E12" s="20"/>
      <c r="F12" s="20"/>
      <c r="G12" s="20" t="str">
        <f t="shared" si="1"/>
        <v/>
      </c>
      <c r="H12" s="17" t="str">
        <f t="shared" ca="1" si="3"/>
        <v/>
      </c>
    </row>
    <row r="13" spans="1:9" x14ac:dyDescent="0.3">
      <c r="A13" s="7">
        <f t="shared" si="0"/>
        <v>43262</v>
      </c>
      <c r="B13" s="8">
        <f t="shared" si="2"/>
        <v>43262</v>
      </c>
      <c r="C13" s="19"/>
      <c r="D13" s="20"/>
      <c r="E13" s="20"/>
      <c r="F13" s="20"/>
      <c r="G13" s="20">
        <f t="shared" si="1"/>
        <v>0</v>
      </c>
      <c r="H13" s="17" t="str">
        <f t="shared" ca="1" si="3"/>
        <v>Absent</v>
      </c>
    </row>
    <row r="14" spans="1:9" x14ac:dyDescent="0.3">
      <c r="A14" s="7">
        <f t="shared" si="0"/>
        <v>43263</v>
      </c>
      <c r="B14" s="8">
        <f t="shared" si="2"/>
        <v>43263</v>
      </c>
      <c r="C14" s="19"/>
      <c r="D14" s="20"/>
      <c r="E14" s="20"/>
      <c r="F14" s="20"/>
      <c r="G14" s="20">
        <f t="shared" si="1"/>
        <v>0</v>
      </c>
      <c r="H14" s="17" t="str">
        <f t="shared" ca="1" si="3"/>
        <v>Absent</v>
      </c>
    </row>
    <row r="15" spans="1:9" x14ac:dyDescent="0.3">
      <c r="A15" s="7">
        <f t="shared" si="0"/>
        <v>43264</v>
      </c>
      <c r="B15" s="8">
        <f t="shared" si="2"/>
        <v>43264</v>
      </c>
      <c r="C15" s="19">
        <v>0.33333333333333331</v>
      </c>
      <c r="D15" s="20">
        <v>0.52083333333333337</v>
      </c>
      <c r="E15" s="20">
        <v>0.54166666666666663</v>
      </c>
      <c r="F15" s="20">
        <v>0.625</v>
      </c>
      <c r="G15" s="20">
        <f t="shared" si="1"/>
        <v>0.27083333333333343</v>
      </c>
      <c r="H15" s="17" t="str">
        <f t="shared" ca="1" si="3"/>
        <v/>
      </c>
    </row>
    <row r="16" spans="1:9" x14ac:dyDescent="0.3">
      <c r="A16" s="7">
        <f t="shared" si="0"/>
        <v>43265</v>
      </c>
      <c r="B16" s="8">
        <f t="shared" si="2"/>
        <v>43265</v>
      </c>
      <c r="C16" s="19"/>
      <c r="D16" s="20"/>
      <c r="E16" s="20"/>
      <c r="F16" s="20"/>
      <c r="G16" s="20">
        <f t="shared" si="1"/>
        <v>0</v>
      </c>
      <c r="H16" s="17" t="str">
        <f t="shared" ca="1" si="3"/>
        <v>Absent</v>
      </c>
    </row>
    <row r="17" spans="1:8" x14ac:dyDescent="0.3">
      <c r="A17" s="7">
        <f t="shared" si="0"/>
        <v>43266</v>
      </c>
      <c r="B17" s="8">
        <f t="shared" si="2"/>
        <v>43266</v>
      </c>
      <c r="C17" s="19"/>
      <c r="D17" s="20"/>
      <c r="E17" s="20"/>
      <c r="F17" s="20"/>
      <c r="G17" s="20">
        <f t="shared" si="1"/>
        <v>0</v>
      </c>
      <c r="H17" s="17" t="str">
        <f t="shared" ca="1" si="3"/>
        <v/>
      </c>
    </row>
    <row r="18" spans="1:8" x14ac:dyDescent="0.3">
      <c r="A18" s="7">
        <f t="shared" si="0"/>
        <v>43267</v>
      </c>
      <c r="B18" s="8">
        <f t="shared" si="2"/>
        <v>43267</v>
      </c>
      <c r="C18" s="19"/>
      <c r="D18" s="20"/>
      <c r="E18" s="20"/>
      <c r="F18" s="20"/>
      <c r="G18" s="20" t="str">
        <f t="shared" si="1"/>
        <v/>
      </c>
      <c r="H18" s="17" t="str">
        <f t="shared" ca="1" si="3"/>
        <v/>
      </c>
    </row>
    <row r="19" spans="1:8" x14ac:dyDescent="0.3">
      <c r="A19" s="7">
        <f t="shared" si="0"/>
        <v>43268</v>
      </c>
      <c r="B19" s="8">
        <f t="shared" si="2"/>
        <v>43268</v>
      </c>
      <c r="C19" s="19"/>
      <c r="D19" s="20"/>
      <c r="E19" s="20"/>
      <c r="F19" s="20"/>
      <c r="G19" s="20" t="str">
        <f t="shared" si="1"/>
        <v/>
      </c>
      <c r="H19" s="17" t="str">
        <f t="shared" ca="1" si="3"/>
        <v/>
      </c>
    </row>
    <row r="20" spans="1:8" x14ac:dyDescent="0.3">
      <c r="A20" s="7">
        <f t="shared" si="0"/>
        <v>43269</v>
      </c>
      <c r="B20" s="8">
        <f t="shared" si="2"/>
        <v>43269</v>
      </c>
      <c r="C20" s="19"/>
      <c r="D20" s="20"/>
      <c r="E20" s="20"/>
      <c r="F20" s="20"/>
      <c r="G20" s="20">
        <f t="shared" si="1"/>
        <v>0</v>
      </c>
      <c r="H20" s="17" t="str">
        <f t="shared" ca="1" si="3"/>
        <v/>
      </c>
    </row>
    <row r="21" spans="1:8" x14ac:dyDescent="0.3">
      <c r="A21" s="7">
        <f t="shared" si="0"/>
        <v>43270</v>
      </c>
      <c r="B21" s="8">
        <f t="shared" si="2"/>
        <v>43270</v>
      </c>
      <c r="C21" s="19"/>
      <c r="D21" s="20"/>
      <c r="E21" s="20"/>
      <c r="F21" s="20"/>
      <c r="G21" s="20">
        <f t="shared" si="1"/>
        <v>0</v>
      </c>
      <c r="H21" s="17" t="str">
        <f t="shared" ca="1" si="3"/>
        <v/>
      </c>
    </row>
    <row r="22" spans="1:8" x14ac:dyDescent="0.3">
      <c r="A22" s="7">
        <f t="shared" si="0"/>
        <v>43271</v>
      </c>
      <c r="B22" s="8">
        <f t="shared" si="2"/>
        <v>43271</v>
      </c>
      <c r="C22" s="19"/>
      <c r="D22" s="20"/>
      <c r="E22" s="20"/>
      <c r="F22" s="20"/>
      <c r="G22" s="20">
        <f t="shared" si="1"/>
        <v>0</v>
      </c>
      <c r="H22" s="17" t="str">
        <f t="shared" ca="1" si="3"/>
        <v/>
      </c>
    </row>
    <row r="23" spans="1:8" x14ac:dyDescent="0.3">
      <c r="A23" s="7">
        <f t="shared" si="0"/>
        <v>43272</v>
      </c>
      <c r="B23" s="8">
        <f t="shared" si="2"/>
        <v>43272</v>
      </c>
      <c r="C23" s="19"/>
      <c r="D23" s="20"/>
      <c r="E23" s="20"/>
      <c r="F23" s="20"/>
      <c r="G23" s="20">
        <f t="shared" si="1"/>
        <v>0</v>
      </c>
      <c r="H23" s="17" t="str">
        <f t="shared" ca="1" si="3"/>
        <v/>
      </c>
    </row>
    <row r="24" spans="1:8" x14ac:dyDescent="0.3">
      <c r="A24" s="7">
        <f t="shared" si="0"/>
        <v>43273</v>
      </c>
      <c r="B24" s="8">
        <f t="shared" si="2"/>
        <v>43273</v>
      </c>
      <c r="C24" s="19"/>
      <c r="D24" s="20"/>
      <c r="E24" s="20"/>
      <c r="F24" s="20"/>
      <c r="G24" s="20">
        <f t="shared" si="1"/>
        <v>0</v>
      </c>
      <c r="H24" s="17" t="str">
        <f t="shared" ca="1" si="3"/>
        <v/>
      </c>
    </row>
    <row r="25" spans="1:8" x14ac:dyDescent="0.3">
      <c r="A25" s="7">
        <f t="shared" si="0"/>
        <v>43274</v>
      </c>
      <c r="B25" s="8">
        <f t="shared" si="2"/>
        <v>43274</v>
      </c>
      <c r="C25" s="19"/>
      <c r="D25" s="20"/>
      <c r="E25" s="20"/>
      <c r="F25" s="20"/>
      <c r="G25" s="20" t="str">
        <f t="shared" si="1"/>
        <v/>
      </c>
      <c r="H25" s="17" t="str">
        <f t="shared" ca="1" si="3"/>
        <v/>
      </c>
    </row>
    <row r="26" spans="1:8" x14ac:dyDescent="0.3">
      <c r="A26" s="7">
        <f t="shared" si="0"/>
        <v>43275</v>
      </c>
      <c r="B26" s="8">
        <f t="shared" si="2"/>
        <v>43275</v>
      </c>
      <c r="C26" s="19"/>
      <c r="D26" s="20"/>
      <c r="E26" s="20"/>
      <c r="F26" s="20"/>
      <c r="G26" s="20" t="str">
        <f t="shared" si="1"/>
        <v/>
      </c>
      <c r="H26" s="17" t="str">
        <f t="shared" ca="1" si="3"/>
        <v/>
      </c>
    </row>
    <row r="27" spans="1:8" x14ac:dyDescent="0.3">
      <c r="A27" s="7">
        <f t="shared" si="0"/>
        <v>43276</v>
      </c>
      <c r="B27" s="8">
        <f t="shared" si="2"/>
        <v>43276</v>
      </c>
      <c r="C27" s="19"/>
      <c r="D27" s="20"/>
      <c r="E27" s="20"/>
      <c r="F27" s="20"/>
      <c r="G27" s="20">
        <f t="shared" si="1"/>
        <v>0</v>
      </c>
      <c r="H27" s="17" t="str">
        <f t="shared" ca="1" si="3"/>
        <v/>
      </c>
    </row>
    <row r="28" spans="1:8" x14ac:dyDescent="0.3">
      <c r="A28" s="7">
        <f t="shared" si="0"/>
        <v>43277</v>
      </c>
      <c r="B28" s="8">
        <f t="shared" si="2"/>
        <v>43277</v>
      </c>
      <c r="C28" s="19"/>
      <c r="D28" s="20"/>
      <c r="E28" s="20"/>
      <c r="F28" s="20"/>
      <c r="G28" s="20">
        <f t="shared" si="1"/>
        <v>0</v>
      </c>
      <c r="H28" s="17" t="str">
        <f t="shared" ca="1" si="3"/>
        <v/>
      </c>
    </row>
    <row r="29" spans="1:8" x14ac:dyDescent="0.3">
      <c r="A29" s="7">
        <f t="shared" si="0"/>
        <v>43278</v>
      </c>
      <c r="B29" s="8">
        <f t="shared" si="2"/>
        <v>43278</v>
      </c>
      <c r="C29" s="19"/>
      <c r="D29" s="20"/>
      <c r="E29" s="20"/>
      <c r="F29" s="20"/>
      <c r="G29" s="20">
        <f t="shared" si="1"/>
        <v>0</v>
      </c>
      <c r="H29" s="17" t="str">
        <f t="shared" ca="1" si="3"/>
        <v/>
      </c>
    </row>
    <row r="30" spans="1:8" x14ac:dyDescent="0.3">
      <c r="A30" s="10">
        <f t="shared" si="0"/>
        <v>43279</v>
      </c>
      <c r="B30" s="11">
        <f>IF(MONTH(B29+1)=MONTH(B29),B29+1,"")</f>
        <v>43279</v>
      </c>
      <c r="C30" s="19"/>
      <c r="D30" s="20"/>
      <c r="E30" s="20"/>
      <c r="F30" s="20"/>
      <c r="G30" s="20">
        <f t="shared" ref="G30:G32" si="4">IF(B30="","",IF(WEEKDAY(B30,2)&lt;6,MOD(D30-C30,1)+MOD(F30-E30,1),""))</f>
        <v>0</v>
      </c>
      <c r="H30" s="17" t="str">
        <f t="shared" ca="1" si="3"/>
        <v/>
      </c>
    </row>
    <row r="31" spans="1:8" x14ac:dyDescent="0.3">
      <c r="A31" s="10">
        <f t="shared" si="0"/>
        <v>43280</v>
      </c>
      <c r="B31" s="11">
        <f t="shared" ref="B31:B33" si="5">IF(MONTH(B30+1)=MONTH(B30),B30+1,"")</f>
        <v>43280</v>
      </c>
      <c r="C31" s="19"/>
      <c r="D31" s="20"/>
      <c r="E31" s="20"/>
      <c r="F31" s="20"/>
      <c r="G31" s="20">
        <f t="shared" si="4"/>
        <v>0</v>
      </c>
      <c r="H31" s="17" t="str">
        <f t="shared" ca="1" si="3"/>
        <v/>
      </c>
    </row>
    <row r="32" spans="1:8" x14ac:dyDescent="0.3">
      <c r="A32" s="10">
        <f t="shared" si="0"/>
        <v>43281</v>
      </c>
      <c r="B32" s="11">
        <f t="shared" si="5"/>
        <v>43281</v>
      </c>
      <c r="C32" s="19"/>
      <c r="D32" s="20"/>
      <c r="E32" s="20"/>
      <c r="F32" s="20"/>
      <c r="G32" s="20" t="str">
        <f t="shared" si="4"/>
        <v/>
      </c>
      <c r="H32" s="17" t="str">
        <f t="shared" ca="1" si="3"/>
        <v/>
      </c>
    </row>
    <row r="33" spans="1:8" ht="15" thickBot="1" x14ac:dyDescent="0.35">
      <c r="A33" s="12" t="str">
        <f t="shared" si="0"/>
        <v/>
      </c>
      <c r="B33" s="13" t="str">
        <f t="shared" si="5"/>
        <v/>
      </c>
      <c r="C33" s="21"/>
      <c r="D33" s="22"/>
      <c r="E33" s="22"/>
      <c r="F33" s="22"/>
      <c r="G33" s="22" t="str">
        <f>IF(B33="","",IF(WEEKDAY(B33,2)&lt;6,MOD(D33-C33,1)+MOD(F33-E33,1),""))</f>
        <v/>
      </c>
      <c r="H33" s="18" t="str">
        <f ca="1">IF(B33="","",IF(OR(WEEKDAY(B33,2)&gt;6,TODAY()&lt;B33),"",IF(G33=0,"Absent","")))</f>
        <v/>
      </c>
    </row>
    <row r="34" spans="1:8" x14ac:dyDescent="0.3">
      <c r="G34" t="s">
        <v>20</v>
      </c>
      <c r="H34" t="s">
        <v>20</v>
      </c>
    </row>
    <row r="35" spans="1:8" x14ac:dyDescent="0.3">
      <c r="G35" s="9">
        <f>SUM(G3:G33)</f>
        <v>0.81250000000000022</v>
      </c>
    </row>
  </sheetData>
  <conditionalFormatting sqref="H4:H32 A3:F7 A9:F14 A8:B8 A16:F32 A15:B15">
    <cfRule type="expression" dxfId="12" priority="5">
      <formula>WEEKDAY($B3,2)&gt;5</formula>
    </cfRule>
  </conditionalFormatting>
  <conditionalFormatting sqref="G3:G7 G9:G32">
    <cfRule type="expression" dxfId="10" priority="4">
      <formula>WEEKDAY($B3,2)&gt;5</formula>
    </cfRule>
  </conditionalFormatting>
  <conditionalFormatting sqref="C8:F8">
    <cfRule type="expression" dxfId="5" priority="3">
      <formula>WEEKDAY($B8,2)&gt;5</formula>
    </cfRule>
  </conditionalFormatting>
  <conditionalFormatting sqref="G8">
    <cfRule type="expression" dxfId="3" priority="2">
      <formula>WEEKDAY($B8,2)&gt;5</formula>
    </cfRule>
  </conditionalFormatting>
  <conditionalFormatting sqref="C15:F15">
    <cfRule type="expression" dxfId="1" priority="1">
      <formula>WEEKDAY($B15,2)&gt;5</formula>
    </cfRule>
  </conditionalFormatting>
  <dataValidations count="1">
    <dataValidation type="list" allowBlank="1" showInputMessage="1" showErrorMessage="1" sqref="C1">
      <formula1>"janvier,février,mars,avril,mai,juin,juillet,août,septembre,octobre,novembre,décembre"</formula1>
    </dataValidation>
  </dataValidations>
  <pageMargins left="0.7" right="0.7" top="0.75" bottom="0.75" header="0.3" footer="0.3"/>
  <pageSetup paperSize="9" orientation="portrait"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Feuil2!$A$1:$A$6</xm:f>
          </x14:formula1>
          <xm:sqref>A1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
  <sheetViews>
    <sheetView workbookViewId="0">
      <selection activeCell="B1" sqref="B1"/>
    </sheetView>
  </sheetViews>
  <sheetFormatPr baseColWidth="10" defaultRowHeight="14.4" x14ac:dyDescent="0.3"/>
  <sheetData>
    <row r="1" spans="1:2" x14ac:dyDescent="0.3">
      <c r="A1" t="s">
        <v>5</v>
      </c>
      <c r="B1" t="s">
        <v>6</v>
      </c>
    </row>
    <row r="2" spans="1:2" x14ac:dyDescent="0.3">
      <c r="A2" t="s">
        <v>0</v>
      </c>
      <c r="B2" t="s">
        <v>6</v>
      </c>
    </row>
    <row r="3" spans="1:2" x14ac:dyDescent="0.3">
      <c r="A3" t="s">
        <v>1</v>
      </c>
      <c r="B3" t="s">
        <v>7</v>
      </c>
    </row>
    <row r="4" spans="1:2" x14ac:dyDescent="0.3">
      <c r="A4" t="s">
        <v>2</v>
      </c>
      <c r="B4" t="s">
        <v>8</v>
      </c>
    </row>
    <row r="5" spans="1:2" x14ac:dyDescent="0.3">
      <c r="A5" t="s">
        <v>3</v>
      </c>
      <c r="B5" t="s">
        <v>9</v>
      </c>
    </row>
    <row r="6" spans="1:2" x14ac:dyDescent="0.3">
      <c r="A6" t="s">
        <v>4</v>
      </c>
      <c r="B6" t="s">
        <v>10</v>
      </c>
    </row>
    <row r="7" spans="1:2" x14ac:dyDescent="0.3">
      <c r="B7" t="s">
        <v>11</v>
      </c>
    </row>
    <row r="8" spans="1:2" x14ac:dyDescent="0.3">
      <c r="B8" t="s">
        <v>12</v>
      </c>
    </row>
    <row r="9" spans="1:2" x14ac:dyDescent="0.3">
      <c r="B9" t="s">
        <v>13</v>
      </c>
    </row>
    <row r="10" spans="1:2" x14ac:dyDescent="0.3">
      <c r="B10" t="s">
        <v>14</v>
      </c>
    </row>
    <row r="11" spans="1:2" x14ac:dyDescent="0.3">
      <c r="B11" t="s">
        <v>15</v>
      </c>
    </row>
    <row r="12" spans="1:2" x14ac:dyDescent="0.3">
      <c r="B12" t="s">
        <v>16</v>
      </c>
    </row>
    <row r="13" spans="1:2" x14ac:dyDescent="0.3">
      <c r="B13" t="s">
        <v>17</v>
      </c>
    </row>
  </sheetData>
  <dataValidations count="2">
    <dataValidation type="list" allowBlank="1" showInputMessage="1" showErrorMessage="1" sqref="A2:A6 A1">
      <formula1>"Equipes,Madison,Mélanie,Audrey,Amélie,Céline"</formula1>
    </dataValidation>
    <dataValidation type="list" allowBlank="1" showInputMessage="1" showErrorMessage="1" sqref="B1:B13">
      <formula1>$B$2:$B$13</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Feuil1</vt:lpstr>
      <vt:lpstr>Feuil2</vt:lpstr>
      <vt:lpstr>Equipes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Bénédicte GERMAIN</dc:creator>
  <cp:lastModifiedBy>Dede</cp:lastModifiedBy>
  <dcterms:created xsi:type="dcterms:W3CDTF">2018-06-12T06:01:46Z</dcterms:created>
  <dcterms:modified xsi:type="dcterms:W3CDTF">2018-06-14T19:05:42Z</dcterms:modified>
</cp:coreProperties>
</file>