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572"/>
  </bookViews>
  <sheets>
    <sheet name="Table" sheetId="2" r:id="rId1"/>
    <sheet name="Income Statement" sheetId="1" r:id="rId2"/>
  </sheets>
  <definedNames>
    <definedName name="_xlnm._FilterDatabase" localSheetId="0" hidden="1">Table!$A$2:$F$8</definedName>
    <definedName name="_xlnm.Print_Area" localSheetId="0">Table!$A$3:$F$8</definedName>
  </definedNames>
  <calcPr calcId="152511"/>
</workbook>
</file>

<file path=xl/calcChain.xml><?xml version="1.0" encoding="utf-8"?>
<calcChain xmlns="http://schemas.openxmlformats.org/spreadsheetml/2006/main">
  <c r="B8" i="2" l="1" a="1"/>
  <c r="B8" i="2" s="1"/>
  <c r="C8" i="2" a="1"/>
  <c r="C8" i="2"/>
  <c r="D8" i="2" a="1"/>
  <c r="D8" i="2" s="1"/>
  <c r="E8" i="2" a="1"/>
  <c r="E8" i="2" s="1"/>
  <c r="F8" i="2" a="1"/>
  <c r="F8" i="2" s="1"/>
  <c r="P24" i="1" l="1"/>
  <c r="Q24" i="1"/>
  <c r="P22" i="1"/>
  <c r="P28" i="1"/>
  <c r="P29" i="1"/>
  <c r="P30" i="1"/>
  <c r="P25" i="1"/>
  <c r="P26" i="1"/>
  <c r="P27" i="1"/>
  <c r="F7" i="2" l="1"/>
  <c r="F5" i="2"/>
  <c r="E7" i="2"/>
  <c r="E5" i="2"/>
  <c r="D7" i="2"/>
  <c r="D5" i="2"/>
  <c r="C7" i="2"/>
  <c r="C5" i="2"/>
  <c r="B7" i="2"/>
  <c r="B5" i="2"/>
  <c r="B6" i="2" s="1"/>
  <c r="E6" i="2" l="1"/>
  <c r="C6" i="2"/>
  <c r="D6" i="2"/>
  <c r="F6" i="2"/>
</calcChain>
</file>

<file path=xl/sharedStrings.xml><?xml version="1.0" encoding="utf-8"?>
<sst xmlns="http://schemas.openxmlformats.org/spreadsheetml/2006/main" count="275" uniqueCount="69">
  <si>
    <t/>
  </si>
  <si>
    <t>Report Details</t>
  </si>
  <si>
    <t>31-May-2011</t>
  </si>
  <si>
    <t>31-May-2012</t>
  </si>
  <si>
    <t>31-May-2013</t>
  </si>
  <si>
    <t>31-May-2014</t>
  </si>
  <si>
    <t>31-May-2015</t>
  </si>
  <si>
    <t>Periods</t>
  </si>
  <si>
    <t>Audit Method</t>
  </si>
  <si>
    <t>Accountant</t>
  </si>
  <si>
    <t>Statement Type</t>
  </si>
  <si>
    <t>Original Currency</t>
  </si>
  <si>
    <t>Average FX Rate</t>
  </si>
  <si>
    <t>End FX Rate</t>
  </si>
  <si>
    <t>Financials</t>
  </si>
  <si>
    <t>Revenues</t>
  </si>
  <si>
    <t>%</t>
  </si>
  <si>
    <t>Sales Excluding VAT</t>
  </si>
  <si>
    <t>476,359</t>
  </si>
  <si>
    <t>479,586</t>
  </si>
  <si>
    <t>795,854</t>
  </si>
  <si>
    <t>907,933</t>
  </si>
  <si>
    <t>967,002</t>
  </si>
  <si>
    <t>Cost of Sales (-)</t>
  </si>
  <si>
    <t>32,263</t>
  </si>
  <si>
    <t>30,756</t>
  </si>
  <si>
    <t>25,202</t>
  </si>
  <si>
    <t>40,100</t>
  </si>
  <si>
    <t>51,015</t>
  </si>
  <si>
    <t>Gross Profit</t>
  </si>
  <si>
    <t>444,096</t>
  </si>
  <si>
    <t>448,830</t>
  </si>
  <si>
    <t>770,652</t>
  </si>
  <si>
    <t>867,833</t>
  </si>
  <si>
    <t>915,987</t>
  </si>
  <si>
    <t>Net Interest Income(Expense)</t>
  </si>
  <si>
    <t>Interest Income</t>
  </si>
  <si>
    <t>2,419</t>
  </si>
  <si>
    <t>1,946</t>
  </si>
  <si>
    <t>2,724</t>
  </si>
  <si>
    <t>2,124</t>
  </si>
  <si>
    <t>Interest Expense (-)</t>
  </si>
  <si>
    <t>3,558</t>
  </si>
  <si>
    <t>2,644</t>
  </si>
  <si>
    <t>5,729</t>
  </si>
  <si>
    <t>6,141</t>
  </si>
  <si>
    <t>7,172</t>
  </si>
  <si>
    <t>(1,139)</t>
  </si>
  <si>
    <t>(0.24)</t>
  </si>
  <si>
    <t>(698)</t>
  </si>
  <si>
    <t>(0.15)</t>
  </si>
  <si>
    <t>(3,005)</t>
  </si>
  <si>
    <t>(0.38)</t>
  </si>
  <si>
    <t>(5,221)</t>
  </si>
  <si>
    <t>(0.58)</t>
  </si>
  <si>
    <t>(5,048)</t>
  </si>
  <si>
    <t>(0.52)</t>
  </si>
  <si>
    <t>Other Financial Income (Expense)</t>
  </si>
  <si>
    <t>1,079</t>
  </si>
  <si>
    <t>(494)</t>
  </si>
  <si>
    <t>(0.06)</t>
  </si>
  <si>
    <t>(103)</t>
  </si>
  <si>
    <t>(0.01)</t>
  </si>
  <si>
    <t>Filter --&gt;</t>
  </si>
  <si>
    <t>Financial Analysis</t>
  </si>
  <si>
    <t>Sales growth %</t>
  </si>
  <si>
    <t>in €</t>
  </si>
  <si>
    <t xml:space="preserve">Problème sur la cellule F8: Il existe 2 lignes portant le même nom dans l'onglet source 'Income Statement', et j'aimerais pouvoir faire une somme de ces 2 lignes, en fonction (i) du nom de la ligne, c'est à dire cellule A8 et (ii) de la date en cellule F4, c’est-à-dire que j'attends à ce qu'il me renvoie la valeur 5,048. Ensuite le but est de pouvoir faire glisser la formule en B8:E8, et que les données se mettent à jour automatiquement lorsque je modifie les dates dans la ligne 4 et dans les colonnes de l'onglet source "Income Statement" </t>
  </si>
  <si>
    <t>valeurs 127, 129, 141, 143, 144 et 157)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</si>
</sst>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3" formatCode="_-* #,##0.00\ _€_-;\-* #,##0.00\ _€_-;_-* &quot;-&quot;??\ _€_-;_-@_-"/>
    <numFmt numFmtId="164" formatCode="#,##0;\(#,##0\);&quot;-&quot;"/>
    <numFmt numFmtId="165" formatCode="yyyy"/>
    <numFmt numFmtId="166" formatCode="[$-40C]d\-mmm\-yyyy;@"/>
    <numFmt numFmtId="167" formatCode="#,##0.000"/>
    <numFmt numFmtId="168" formatCode="#,##0.0%;\(#,##0.0%\);&quot;-%&quot;"/>
    <numFmt numFmtId="169" formatCode="0.0%"/>
    <numFmt numFmtId="170" formatCode="_-* #,##0\ _€_-;\-* #,##0\ _€_-;_-* &quot;-&quot;??\ _€_-;_-@_-"/>
    <numFmt numFmtId="171" formatCode="#,##0.000;\(#,##0.000\);&quot;-&quot;"/>
  </numFmts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002663"/>
      <name val="Arial"/>
      <family val="2"/>
    </font>
    <font>
      <sz val="8"/>
      <color rgb="FF333333"/>
      <name val="Arial"/>
      <family val="2"/>
    </font>
    <font>
      <sz val="10"/>
      <color rgb="FF333333"/>
      <name val="Calibri"/>
      <family val="2"/>
    </font>
    <font>
      <sz val="8"/>
      <color rgb="FF333333"/>
      <name val="Calibri"/>
      <family val="2"/>
    </font>
    <font>
      <sz val="10"/>
      <color rgb="FF333333"/>
      <name val="Arial"/>
      <family val="2"/>
    </font>
    <font>
      <sz val="8"/>
      <color rgb="FF084BD5"/>
      <name val="Calibri"/>
      <family val="2"/>
    </font>
    <font>
      <b/>
      <sz val="9"/>
      <color rgb="FF002663"/>
      <name val="Arial"/>
      <family val="2"/>
    </font>
    <font>
      <b/>
      <sz val="8"/>
      <color rgb="FF333333"/>
      <name val="Arial"/>
      <family val="2"/>
    </font>
    <font>
      <b/>
      <sz val="8"/>
      <color rgb="FFE70033"/>
      <name val="Arial"/>
      <family val="2"/>
    </font>
    <font>
      <sz val="10"/>
      <name val="Arial"/>
      <family val="2"/>
    </font>
    <font>
      <sz val="8"/>
      <name val="ING Me"/>
    </font>
    <font>
      <b/>
      <sz val="8"/>
      <name val="ING Me"/>
    </font>
    <font>
      <sz val="8"/>
      <color theme="1"/>
      <name val="Arial"/>
      <family val="2"/>
    </font>
    <font>
      <sz val="8"/>
      <color theme="1"/>
      <name val="ING Me"/>
    </font>
    <font>
      <i/>
      <sz val="8"/>
      <color rgb="FFFF0000"/>
      <name val="ING Me"/>
    </font>
    <font>
      <sz val="10"/>
      <name val="Arial"/>
      <family val="2"/>
      <charset val="238"/>
    </font>
  </fonts>
  <fills count="8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D9D9D9"/>
      </patternFill>
    </fill>
    <fill>
      <patternFill patternType="solid">
        <fgColor rgb="FFF6F9FD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969696"/>
        <bgColor indexed="64"/>
      </patternFill>
    </fill>
  </fills>
  <borders count="18">
    <border>
      <left/>
      <right/>
      <top/>
      <bottom/>
      <diagonal/>
    </border>
    <border>
      <left style="thin">
        <color rgb="FFE2DFDB"/>
      </left>
      <right/>
      <top style="thin">
        <color rgb="FFE2DFDB"/>
      </top>
      <bottom/>
      <diagonal/>
    </border>
    <border>
      <left/>
      <right/>
      <top style="thin">
        <color rgb="FFE2DFDB"/>
      </top>
      <bottom/>
      <diagonal/>
    </border>
    <border>
      <left/>
      <right style="thin">
        <color rgb="FFE2DFDB"/>
      </right>
      <top style="thin">
        <color rgb="FFE2DFDB"/>
      </top>
      <bottom/>
      <diagonal/>
    </border>
    <border>
      <left style="thin">
        <color rgb="FFE2DFDB"/>
      </left>
      <right style="medium">
        <color rgb="FFFFFFFF"/>
      </right>
      <top style="thin">
        <color rgb="FFE2DFDB"/>
      </top>
      <bottom/>
      <diagonal/>
    </border>
    <border>
      <left/>
      <right style="medium">
        <color rgb="FFFFFFFF"/>
      </right>
      <top style="thin">
        <color rgb="FFE2DFDB"/>
      </top>
      <bottom/>
      <diagonal/>
    </border>
    <border>
      <left/>
      <right/>
      <top/>
      <bottom style="thin">
        <color rgb="FFE1DEDB"/>
      </bottom>
      <diagonal/>
    </border>
    <border>
      <left style="thin">
        <color rgb="FFE2DFDB"/>
      </left>
      <right style="medium">
        <color rgb="FFFFFFFF"/>
      </right>
      <top style="thin">
        <color rgb="FFE2DFDB"/>
      </top>
      <bottom style="thin">
        <color rgb="FFE2DFDB"/>
      </bottom>
      <diagonal/>
    </border>
    <border>
      <left/>
      <right style="medium">
        <color rgb="FFFFFFFF"/>
      </right>
      <top style="thin">
        <color rgb="FFE2DFDB"/>
      </top>
      <bottom style="thin">
        <color rgb="FFE2DFDB"/>
      </bottom>
      <diagonal/>
    </border>
    <border>
      <left/>
      <right style="thin">
        <color rgb="FFE2DFDB"/>
      </right>
      <top style="thin">
        <color rgb="FFE2DFDB"/>
      </top>
      <bottom style="thin">
        <color rgb="FFE2DFDB"/>
      </bottom>
      <diagonal/>
    </border>
    <border>
      <left/>
      <right/>
      <top style="medium">
        <color rgb="FF333333"/>
      </top>
      <bottom style="medium">
        <color rgb="FF333333"/>
      </bottom>
      <diagonal/>
    </border>
    <border>
      <left style="thin">
        <color rgb="FFE2DFDB"/>
      </left>
      <right/>
      <top style="medium">
        <color rgb="FF333333"/>
      </top>
      <bottom style="medium">
        <color rgb="FF333333"/>
      </bottom>
      <diagonal/>
    </border>
    <border>
      <left/>
      <right/>
      <top/>
      <bottom style="thin">
        <color rgb="FFE2DFDB"/>
      </bottom>
      <diagonal/>
    </border>
    <border>
      <left/>
      <right style="thin">
        <color rgb="FFE2DFDB"/>
      </right>
      <top/>
      <bottom style="thin">
        <color rgb="FFE2DFDB"/>
      </bottom>
      <diagonal/>
    </border>
    <border>
      <left style="thin">
        <color rgb="FFE2DFDB"/>
      </left>
      <right/>
      <top/>
      <bottom style="thin">
        <color rgb="FFE2DFDB"/>
      </bottom>
      <diagonal/>
    </border>
    <border>
      <left/>
      <right/>
      <top style="medium">
        <color rgb="FF333333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0" fontId="11" fillId="0" borderId="0"/>
    <xf numFmtId="0" fontId="14" fillId="0" borderId="0"/>
    <xf numFmtId="0" fontId="11" fillId="0" borderId="0">
      <alignment horizontal="left" wrapText="1"/>
    </xf>
    <xf numFmtId="9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7" fillId="0" borderId="0" applyFill="0" applyBorder="0" applyProtection="0">
      <protection locked="0"/>
    </xf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1">
    <xf numFmtId="0" fontId="0" fillId="0" borderId="0" xfId="0"/>
    <xf numFmtId="0" fontId="4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6" fillId="0" borderId="6" xfId="0" applyNumberFormat="1" applyFont="1" applyFill="1" applyBorder="1" applyAlignment="1" applyProtection="1">
      <alignment horizontal="left" vertical="center"/>
      <protection locked="0"/>
    </xf>
    <xf numFmtId="0" fontId="7" fillId="2" borderId="7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right" vertical="center"/>
    </xf>
    <xf numFmtId="0" fontId="8" fillId="4" borderId="11" xfId="0" applyFont="1" applyFill="1" applyBorder="1" applyAlignment="1">
      <alignment horizontal="right" vertical="center"/>
    </xf>
    <xf numFmtId="0" fontId="8" fillId="4" borderId="10" xfId="0" applyFont="1" applyFill="1" applyBorder="1" applyAlignment="1">
      <alignment horizontal="right" vertical="center"/>
    </xf>
    <xf numFmtId="0" fontId="8" fillId="0" borderId="15" xfId="0" applyFont="1" applyBorder="1" applyAlignment="1">
      <alignment horizontal="right" vertical="center"/>
    </xf>
    <xf numFmtId="0" fontId="9" fillId="2" borderId="14" xfId="0" applyFont="1" applyFill="1" applyBorder="1" applyAlignment="1">
      <alignment horizontal="right" vertical="center"/>
    </xf>
    <xf numFmtId="0" fontId="9" fillId="4" borderId="14" xfId="0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right" vertical="center"/>
    </xf>
    <xf numFmtId="0" fontId="3" fillId="4" borderId="14" xfId="0" applyFont="1" applyFill="1" applyBorder="1" applyAlignment="1">
      <alignment horizontal="right" vertical="center"/>
    </xf>
    <xf numFmtId="0" fontId="10" fillId="2" borderId="14" xfId="0" applyFont="1" applyFill="1" applyBorder="1" applyAlignment="1">
      <alignment horizontal="right" vertical="center"/>
    </xf>
    <xf numFmtId="0" fontId="10" fillId="4" borderId="14" xfId="0" applyFont="1" applyFill="1" applyBorder="1" applyAlignment="1">
      <alignment horizontal="right" vertical="center"/>
    </xf>
    <xf numFmtId="0" fontId="12" fillId="0" borderId="0" xfId="1" applyFont="1" applyFill="1" applyBorder="1"/>
    <xf numFmtId="0" fontId="13" fillId="0" borderId="16" xfId="1" applyFont="1" applyFill="1" applyBorder="1" applyAlignment="1">
      <alignment horizontal="left"/>
    </xf>
    <xf numFmtId="0" fontId="13" fillId="0" borderId="16" xfId="1" applyFont="1" applyFill="1" applyBorder="1" applyAlignment="1">
      <alignment horizontal="left" vertical="center" wrapText="1"/>
    </xf>
    <xf numFmtId="165" fontId="13" fillId="0" borderId="16" xfId="1" applyNumberFormat="1" applyFont="1" applyFill="1" applyBorder="1" applyAlignment="1">
      <alignment horizontal="right" vertical="center" wrapText="1"/>
    </xf>
    <xf numFmtId="164" fontId="12" fillId="0" borderId="0" xfId="1" applyNumberFormat="1" applyFont="1" applyFill="1" applyBorder="1"/>
    <xf numFmtId="0" fontId="13" fillId="0" borderId="0" xfId="1" applyFont="1" applyFill="1" applyBorder="1"/>
    <xf numFmtId="164" fontId="13" fillId="0" borderId="0" xfId="1" applyNumberFormat="1" applyFont="1" applyFill="1" applyBorder="1"/>
    <xf numFmtId="0" fontId="16" fillId="5" borderId="0" xfId="1" applyFont="1" applyFill="1" applyBorder="1" applyAlignment="1">
      <alignment horizontal="center"/>
    </xf>
    <xf numFmtId="0" fontId="13" fillId="0" borderId="16" xfId="1" applyFont="1" applyFill="1" applyBorder="1" applyAlignment="1">
      <alignment horizontal="left" wrapText="1"/>
    </xf>
    <xf numFmtId="0" fontId="13" fillId="0" borderId="16" xfId="1" applyFont="1" applyFill="1" applyBorder="1" applyAlignment="1">
      <alignment horizontal="center" wrapText="1"/>
    </xf>
    <xf numFmtId="0" fontId="13" fillId="0" borderId="0" xfId="1" applyFont="1" applyFill="1" applyBorder="1" applyAlignment="1">
      <alignment horizontal="center" wrapText="1"/>
    </xf>
    <xf numFmtId="165" fontId="13" fillId="0" borderId="17" xfId="1" applyNumberFormat="1" applyFont="1" applyFill="1" applyBorder="1" applyAlignment="1">
      <alignment horizontal="right" vertical="center" wrapText="1"/>
    </xf>
    <xf numFmtId="166" fontId="13" fillId="6" borderId="17" xfId="1" applyNumberFormat="1" applyFont="1" applyFill="1" applyBorder="1" applyAlignment="1">
      <alignment horizontal="right" vertical="center" wrapText="1"/>
    </xf>
    <xf numFmtId="0" fontId="13" fillId="7" borderId="0" xfId="3" applyFont="1" applyFill="1" applyBorder="1" applyAlignment="1">
      <alignment horizontal="left" vertical="top"/>
    </xf>
    <xf numFmtId="167" fontId="13" fillId="0" borderId="0" xfId="1" applyNumberFormat="1" applyFont="1" applyFill="1" applyBorder="1"/>
    <xf numFmtId="9" fontId="13" fillId="0" borderId="0" xfId="4" applyFont="1" applyFill="1" applyBorder="1"/>
    <xf numFmtId="0" fontId="12" fillId="0" borderId="0" xfId="3" applyFont="1" applyFill="1" applyBorder="1" applyAlignment="1">
      <alignment horizontal="left" vertical="top"/>
    </xf>
    <xf numFmtId="168" fontId="12" fillId="0" borderId="0" xfId="4" applyNumberFormat="1" applyFont="1" applyFill="1" applyBorder="1" applyAlignment="1">
      <alignment horizontal="right" vertical="center" wrapText="1"/>
    </xf>
    <xf numFmtId="168" fontId="12" fillId="6" borderId="0" xfId="4" applyNumberFormat="1" applyFont="1" applyFill="1" applyBorder="1" applyAlignment="1">
      <alignment horizontal="right" vertical="center" wrapText="1"/>
    </xf>
    <xf numFmtId="169" fontId="12" fillId="0" borderId="0" xfId="4" applyNumberFormat="1" applyFont="1" applyFill="1" applyBorder="1"/>
    <xf numFmtId="170" fontId="12" fillId="0" borderId="0" xfId="5" applyNumberFormat="1" applyFont="1" applyFill="1" applyBorder="1"/>
    <xf numFmtId="0" fontId="12" fillId="0" borderId="16" xfId="3" applyFont="1" applyFill="1" applyBorder="1" applyAlignment="1">
      <alignment horizontal="left" vertical="top"/>
    </xf>
    <xf numFmtId="0" fontId="15" fillId="0" borderId="0" xfId="2" applyFont="1" applyBorder="1" applyAlignment="1">
      <alignment horizontal="left"/>
    </xf>
    <xf numFmtId="0" fontId="12" fillId="0" borderId="0" xfId="2" applyFont="1" applyBorder="1" applyAlignment="1">
      <alignment horizontal="left"/>
    </xf>
    <xf numFmtId="0" fontId="15" fillId="0" borderId="0" xfId="2" applyFont="1" applyBorder="1" applyAlignment="1">
      <alignment horizontal="left" wrapText="1"/>
    </xf>
    <xf numFmtId="171" fontId="13" fillId="7" borderId="0" xfId="1" applyNumberFormat="1" applyFont="1" applyFill="1" applyBorder="1" applyAlignment="1">
      <alignment horizontal="right" vertical="center" wrapText="1"/>
    </xf>
    <xf numFmtId="171" fontId="13" fillId="6" borderId="0" xfId="1" applyNumberFormat="1" applyFont="1" applyFill="1" applyBorder="1" applyAlignment="1">
      <alignment horizontal="right" vertical="center" wrapText="1"/>
    </xf>
    <xf numFmtId="164" fontId="13" fillId="0" borderId="0" xfId="1" applyNumberFormat="1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8" fillId="2" borderId="10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 indent="2"/>
    </xf>
    <xf numFmtId="0" fontId="3" fillId="2" borderId="13" xfId="0" applyFont="1" applyFill="1" applyBorder="1" applyAlignment="1">
      <alignment horizontal="left" vertical="center" indent="2"/>
    </xf>
    <xf numFmtId="0" fontId="3" fillId="2" borderId="14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/>
    </xf>
    <xf numFmtId="0" fontId="3" fillId="4" borderId="14" xfId="0" applyFont="1" applyFill="1" applyBorder="1" applyAlignment="1">
      <alignment horizontal="right" vertical="center"/>
    </xf>
    <xf numFmtId="0" fontId="3" fillId="4" borderId="12" xfId="0" applyFont="1" applyFill="1" applyBorder="1" applyAlignment="1">
      <alignment horizontal="right" vertical="center"/>
    </xf>
    <xf numFmtId="0" fontId="8" fillId="4" borderId="11" xfId="0" applyFont="1" applyFill="1" applyBorder="1" applyAlignment="1">
      <alignment horizontal="right" vertical="center"/>
    </xf>
    <xf numFmtId="0" fontId="8" fillId="4" borderId="10" xfId="0" applyFont="1" applyFill="1" applyBorder="1" applyAlignment="1">
      <alignment horizontal="right" vertical="center"/>
    </xf>
    <xf numFmtId="0" fontId="8" fillId="2" borderId="11" xfId="0" applyFont="1" applyFill="1" applyBorder="1" applyAlignment="1">
      <alignment horizontal="right" vertical="center"/>
    </xf>
    <xf numFmtId="0" fontId="8" fillId="2" borderId="10" xfId="0" applyFont="1" applyFill="1" applyBorder="1" applyAlignment="1">
      <alignment horizontal="right" vertical="center"/>
    </xf>
    <xf numFmtId="0" fontId="9" fillId="2" borderId="14" xfId="0" applyFont="1" applyFill="1" applyBorder="1" applyAlignment="1">
      <alignment horizontal="left" vertical="center" indent="1"/>
    </xf>
    <xf numFmtId="0" fontId="9" fillId="2" borderId="12" xfId="0" applyFont="1" applyFill="1" applyBorder="1" applyAlignment="1">
      <alignment horizontal="left" vertical="center" indent="1"/>
    </xf>
    <xf numFmtId="0" fontId="9" fillId="2" borderId="14" xfId="0" applyFont="1" applyFill="1" applyBorder="1" applyAlignment="1">
      <alignment horizontal="left" vertical="center"/>
    </xf>
    <xf numFmtId="0" fontId="9" fillId="2" borderId="12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/>
    </xf>
    <xf numFmtId="0" fontId="3" fillId="2" borderId="13" xfId="0" applyFont="1" applyFill="1" applyBorder="1" applyAlignment="1">
      <alignment horizontal="left" vertical="center"/>
    </xf>
    <xf numFmtId="0" fontId="3" fillId="2" borderId="12" xfId="0" applyFont="1" applyFill="1" applyBorder="1" applyAlignment="1">
      <alignment horizontal="left" vertical="center" indent="1"/>
    </xf>
    <xf numFmtId="0" fontId="3" fillId="2" borderId="13" xfId="0" applyFont="1" applyFill="1" applyBorder="1" applyAlignment="1">
      <alignment horizontal="left" vertical="center" indent="1"/>
    </xf>
  </cellXfs>
  <cellStyles count="15">
    <cellStyle name="%" xfId="6"/>
    <cellStyle name="Comma 2" xfId="5"/>
    <cellStyle name="Comma 2 2" xfId="7"/>
    <cellStyle name="Comma 3" xfId="8"/>
    <cellStyle name="Normal" xfId="0" builtinId="0"/>
    <cellStyle name="Normal 2" xfId="1"/>
    <cellStyle name="Normal 2 2" xfId="3"/>
    <cellStyle name="Normal 3" xfId="2"/>
    <cellStyle name="Normal 4" xfId="9"/>
    <cellStyle name="Normal 4 2" xfId="10"/>
    <cellStyle name="Normal 5" xfId="11"/>
    <cellStyle name="Percent 2" xfId="4"/>
    <cellStyle name="Percent 3" xfId="12"/>
    <cellStyle name="Percent 3 2" xfId="13"/>
    <cellStyle name="Percent 4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106017</xdr:colOff>
      <xdr:row>23</xdr:row>
      <xdr:rowOff>33130</xdr:rowOff>
    </xdr:from>
    <xdr:ext cx="184731" cy="264560"/>
    <xdr:sp macro="" textlink="">
      <xdr:nvSpPr>
        <xdr:cNvPr id="2" name="ZoneTexte 1"/>
        <xdr:cNvSpPr txBox="1"/>
      </xdr:nvSpPr>
      <xdr:spPr>
        <a:xfrm>
          <a:off x="1616765" y="320702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twoCellAnchor>
    <xdr:from>
      <xdr:col>7</xdr:col>
      <xdr:colOff>278296</xdr:colOff>
      <xdr:row>2</xdr:row>
      <xdr:rowOff>79514</xdr:rowOff>
    </xdr:from>
    <xdr:to>
      <xdr:col>16</xdr:col>
      <xdr:colOff>245166</xdr:colOff>
      <xdr:row>7</xdr:row>
      <xdr:rowOff>86139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5188226" y="344557"/>
          <a:ext cx="4684644" cy="79513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6576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cherche à automatiser la cellule F8 qui doit renvoyer la somme des lignes portant le nom Net Interest Income(Expense) et se mettre à jour a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utomatiquement si je change la date en F5.</a:t>
          </a:r>
        </a:p>
      </xdr:txBody>
    </xdr:sp>
    <xdr:clientData/>
  </xdr:twoCellAnchor>
  <xdr:twoCellAnchor>
    <xdr:from>
      <xdr:col>3</xdr:col>
      <xdr:colOff>6627</xdr:colOff>
      <xdr:row>10</xdr:row>
      <xdr:rowOff>132521</xdr:rowOff>
    </xdr:from>
    <xdr:to>
      <xdr:col>11</xdr:col>
      <xdr:colOff>139149</xdr:colOff>
      <xdr:row>16</xdr:row>
      <xdr:rowOff>59635</xdr:rowOff>
    </xdr:to>
    <xdr:sp macro="" textlink="">
      <xdr:nvSpPr>
        <xdr:cNvPr id="3" name="Bulle ronde 2"/>
        <xdr:cNvSpPr/>
      </xdr:nvSpPr>
      <xdr:spPr>
        <a:xfrm>
          <a:off x="2696818" y="1583634"/>
          <a:ext cx="4260574" cy="722244"/>
        </a:xfrm>
        <a:prstGeom prst="wedgeEllipseCallout">
          <a:avLst>
            <a:gd name="adj1" fmla="val -14301"/>
            <a:gd name="adj2" fmla="val -97133"/>
          </a:avLst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Ces formules sont matricielles et donc à valider avec les 3 touches Ctrl+Maj+Entrée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showGridLines="0" tabSelected="1" zoomScale="115" zoomScaleNormal="115" zoomScalePageLayoutView="75" workbookViewId="0">
      <selection activeCell="O16" sqref="O16"/>
    </sheetView>
  </sheetViews>
  <sheetFormatPr baseColWidth="10" defaultColWidth="10" defaultRowHeight="10.199999999999999"/>
  <cols>
    <col min="1" max="1" width="22" style="22" customWidth="1"/>
    <col min="2" max="6" width="8.5546875" style="22" customWidth="1"/>
    <col min="7" max="7" width="6.5546875" style="22" bestFit="1" customWidth="1"/>
    <col min="8" max="14" width="7" style="22" customWidth="1"/>
    <col min="15" max="16384" width="10" style="22"/>
  </cols>
  <sheetData>
    <row r="1" spans="1:10">
      <c r="D1" s="26"/>
      <c r="E1" s="26"/>
      <c r="F1" s="26"/>
      <c r="G1" s="26"/>
    </row>
    <row r="2" spans="1:10">
      <c r="A2" s="29" t="s">
        <v>63</v>
      </c>
      <c r="B2" s="29"/>
      <c r="D2" s="26"/>
      <c r="E2" s="26"/>
      <c r="F2" s="26"/>
      <c r="G2" s="26"/>
      <c r="I2" s="26"/>
    </row>
    <row r="3" spans="1:10">
      <c r="A3" s="23" t="s">
        <v>64</v>
      </c>
      <c r="B3" s="30"/>
      <c r="C3" s="31"/>
      <c r="D3" s="32"/>
      <c r="E3" s="32"/>
      <c r="F3" s="32"/>
      <c r="G3" s="26"/>
      <c r="I3" s="26"/>
    </row>
    <row r="4" spans="1:10" ht="20.399999999999999">
      <c r="A4" s="24" t="s">
        <v>66</v>
      </c>
      <c r="B4" s="25" t="s">
        <v>2</v>
      </c>
      <c r="C4" s="25" t="s">
        <v>3</v>
      </c>
      <c r="D4" s="33" t="s">
        <v>4</v>
      </c>
      <c r="E4" s="33" t="s">
        <v>5</v>
      </c>
      <c r="F4" s="34" t="s">
        <v>6</v>
      </c>
      <c r="G4" s="26"/>
    </row>
    <row r="5" spans="1:10" s="27" customFormat="1">
      <c r="A5" s="35" t="s">
        <v>17</v>
      </c>
      <c r="B5" s="47">
        <f>INDEX('Income Statement'!$1:$1048576,MATCH($A5,'Income Statement'!$A:$A,0),MATCH(B$4,'Income Statement'!$5:$5,0))/1000</f>
        <v>0.47635899999999998</v>
      </c>
      <c r="C5" s="47">
        <f>INDEX('Income Statement'!$1:$1048576,MATCH($A5,'Income Statement'!$A:$A,0),MATCH(C$4,'Income Statement'!$5:$5,0))/1000</f>
        <v>0.47958600000000001</v>
      </c>
      <c r="D5" s="47">
        <f>INDEX('Income Statement'!$1:$1048576,MATCH($A5,'Income Statement'!$A:$A,0),MATCH(D$4,'Income Statement'!$5:$5,0))/1000</f>
        <v>0.79585400000000006</v>
      </c>
      <c r="E5" s="47">
        <f>INDEX('Income Statement'!$1:$1048576,MATCH($A5,'Income Statement'!$A:$A,0),MATCH(E$4,'Income Statement'!$5:$5,0))/1000</f>
        <v>0.90793299999999999</v>
      </c>
      <c r="F5" s="48">
        <f>INDEX('Income Statement'!$1:$1048576,MATCH($A5,'Income Statement'!$A:$A,0),MATCH(F$4,'Income Statement'!$5:$5,0))/1000</f>
        <v>0.96700199999999992</v>
      </c>
      <c r="G5" s="26"/>
      <c r="H5" s="36"/>
      <c r="I5" s="37"/>
      <c r="J5" s="37"/>
    </row>
    <row r="6" spans="1:10">
      <c r="A6" s="38" t="s">
        <v>65</v>
      </c>
      <c r="B6" s="39" t="str">
        <f>IFERROR((B5-#REF!)/#REF!,"")</f>
        <v/>
      </c>
      <c r="C6" s="39">
        <f>IFERROR((C5-B5)/B5,"")</f>
        <v>6.7743025743190232E-3</v>
      </c>
      <c r="D6" s="39">
        <f>IFERROR((D5-C5)/C5,"")</f>
        <v>0.65946045130591813</v>
      </c>
      <c r="E6" s="39">
        <f>IFERROR((E5-D5)/D5,"")</f>
        <v>0.1408285941893864</v>
      </c>
      <c r="F6" s="40">
        <f>IFERROR((F5-E5)/E5,"")</f>
        <v>6.5058765349425479E-2</v>
      </c>
      <c r="G6" s="26"/>
      <c r="H6" s="41"/>
      <c r="I6" s="42"/>
      <c r="J6" s="42"/>
    </row>
    <row r="7" spans="1:10">
      <c r="A7" s="35" t="s">
        <v>29</v>
      </c>
      <c r="B7" s="47">
        <f>INDEX('Income Statement'!$1:$1048576,MATCH($A7,'Income Statement'!$A:$A,0),MATCH(B$4,'Income Statement'!$5:$5,0))/1000</f>
        <v>0.44409599999999999</v>
      </c>
      <c r="C7" s="47">
        <f>INDEX('Income Statement'!$1:$1048576,MATCH($A7,'Income Statement'!$A:$A,0),MATCH(C$4,'Income Statement'!$5:$5,0))/1000</f>
        <v>0.44883000000000001</v>
      </c>
      <c r="D7" s="47">
        <f>INDEX('Income Statement'!$1:$1048576,MATCH($A7,'Income Statement'!$A:$A,0),MATCH(D$4,'Income Statement'!$5:$5,0))/1000</f>
        <v>0.770652</v>
      </c>
      <c r="E7" s="47">
        <f>INDEX('Income Statement'!$1:$1048576,MATCH($A7,'Income Statement'!$A:$A,0),MATCH(E$4,'Income Statement'!$5:$5,0))/1000</f>
        <v>0.86783299999999997</v>
      </c>
      <c r="F7" s="48">
        <f>INDEX('Income Statement'!$1:$1048576,MATCH($A7,'Income Statement'!$A:$A,0),MATCH(F$4,'Income Statement'!$5:$5,0))/1000</f>
        <v>0.915987</v>
      </c>
      <c r="G7" s="26"/>
      <c r="H7" s="41"/>
      <c r="I7" s="42"/>
      <c r="J7" s="26"/>
    </row>
    <row r="8" spans="1:10">
      <c r="A8" s="43" t="s">
        <v>35</v>
      </c>
      <c r="B8" s="22">
        <f t="array" aca="1" ref="B8" ca="1">SUM(IF(ISNUMBER(OFFSET('Income Statement'!$A$6:$A$30,,MATCH(B$4,'Income Statement'!$B$5:$N$5,0))*1),('Income Statement'!$A$6:$A$30=$A8)*OFFSET('Income Statement'!$A$6:$A$30,,MATCH(B$4,'Income Statement'!$B$5:$N$5,0))))</f>
        <v>-1.139</v>
      </c>
      <c r="C8" s="22">
        <f t="array" aca="1" ref="C8" ca="1">SUM(IF(ISNUMBER(OFFSET('Income Statement'!$A$6:$A$30,,MATCH(C$4,'Income Statement'!$B$5:$N$5,0))*1),('Income Statement'!$A$6:$A$30=$A8)*OFFSET('Income Statement'!$A$6:$A$30,,MATCH(C$4,'Income Statement'!$B$5:$N$5,0))))</f>
        <v>-698</v>
      </c>
      <c r="D8" s="22">
        <f t="array" aca="1" ref="D8" ca="1">SUM(IF(ISNUMBER(OFFSET('Income Statement'!$A$6:$A$30,,MATCH(D$4,'Income Statement'!$B$5:$N$5,0))*1),('Income Statement'!$A$6:$A$30=$A8)*OFFSET('Income Statement'!$A$6:$A$30,,MATCH(D$4,'Income Statement'!$B$5:$N$5,0))))</f>
        <v>-3.0049999999999999</v>
      </c>
      <c r="E8" s="22">
        <f t="array" aca="1" ref="E8" ca="1">SUM(IF(ISNUMBER(OFFSET('Income Statement'!$A$6:$A$30,,MATCH(E$4,'Income Statement'!$B$5:$N$5,0))*1),('Income Statement'!$A$6:$A$30=$A8)*OFFSET('Income Statement'!$A$6:$A$30,,MATCH(E$4,'Income Statement'!$B$5:$N$5,0))))</f>
        <v>-5.2210000000000001</v>
      </c>
      <c r="F8" s="22">
        <f t="array" aca="1" ref="F8" ca="1">SUM(IF(ISNUMBER(OFFSET('Income Statement'!$A$6:$A$30,,MATCH(F$4,'Income Statement'!$B$5:$N$5,0))*1),('Income Statement'!$A$6:$A$30=$A8)*OFFSET('Income Statement'!$A$6:$A$30,,MATCH(F$4,'Income Statement'!$B$5:$N$5,0))))</f>
        <v>-5.048</v>
      </c>
    </row>
    <row r="9" spans="1:10">
      <c r="A9" s="44"/>
      <c r="B9" s="44"/>
    </row>
    <row r="10" spans="1:10">
      <c r="A10" s="44"/>
      <c r="B10" s="44"/>
    </row>
    <row r="11" spans="1:10">
      <c r="A11" s="45"/>
      <c r="B11" s="45"/>
      <c r="G11" s="28"/>
    </row>
    <row r="12" spans="1:10">
      <c r="A12" s="44"/>
      <c r="B12" s="44"/>
    </row>
    <row r="13" spans="1:10">
      <c r="A13" s="44"/>
      <c r="B13" s="44"/>
    </row>
    <row r="14" spans="1:10">
      <c r="A14" s="46"/>
      <c r="B14" s="46"/>
    </row>
    <row r="15" spans="1:10">
      <c r="A15" s="46"/>
      <c r="B15" s="46"/>
    </row>
    <row r="16" spans="1:10">
      <c r="A16" s="46"/>
      <c r="B16" s="46"/>
    </row>
    <row r="17" spans="1:17">
      <c r="A17" s="44"/>
      <c r="B17" s="44"/>
    </row>
    <row r="18" spans="1:17">
      <c r="A18" s="46"/>
      <c r="B18" s="46"/>
    </row>
    <row r="19" spans="1:17">
      <c r="A19" s="44"/>
      <c r="B19" s="49" t="s">
        <v>67</v>
      </c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</row>
    <row r="20" spans="1:17">
      <c r="A20" s="46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</row>
    <row r="21" spans="1:17">
      <c r="A21" s="44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</row>
    <row r="22" spans="1:17">
      <c r="A22" s="44"/>
      <c r="B22" s="44"/>
    </row>
    <row r="23" spans="1:17">
      <c r="A23" s="46"/>
      <c r="B23" s="46"/>
    </row>
  </sheetData>
  <autoFilter ref="A2:F8"/>
  <mergeCells count="1">
    <mergeCell ref="B19:Q21"/>
  </mergeCells>
  <pageMargins left="0.7" right="0.7" top="0.75" bottom="0.75" header="0.3" footer="0.3"/>
  <pageSetup paperSize="9" orientation="landscape" r:id="rId1"/>
  <headerFooter>
    <oddHeader xml:space="preserve">&amp;C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opLeftCell="A10" zoomScaleNormal="100" workbookViewId="0">
      <selection activeCell="K28" sqref="K28"/>
    </sheetView>
  </sheetViews>
  <sheetFormatPr baseColWidth="10" defaultColWidth="8.88671875" defaultRowHeight="14.4"/>
  <cols>
    <col min="1" max="4" width="10.33203125" style="6" customWidth="1"/>
    <col min="5" max="5" width="17.33203125" style="6" customWidth="1"/>
    <col min="6" max="6" width="10.33203125" style="6" customWidth="1"/>
    <col min="7" max="7" width="17.33203125" style="6" customWidth="1"/>
    <col min="8" max="8" width="10.33203125" style="6" customWidth="1"/>
    <col min="9" max="9" width="17.33203125" style="6" customWidth="1"/>
    <col min="10" max="10" width="10.33203125" style="6" customWidth="1"/>
    <col min="11" max="11" width="17.33203125" style="6" customWidth="1"/>
    <col min="12" max="12" width="10.33203125" style="6" customWidth="1"/>
    <col min="13" max="13" width="17.33203125" style="6" customWidth="1"/>
    <col min="16" max="17" width="9.21875" bestFit="1" customWidth="1"/>
  </cols>
  <sheetData>
    <row r="1" spans="1:14" ht="18" customHeight="1">
      <c r="A1" s="50"/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1" t="s">
        <v>0</v>
      </c>
    </row>
    <row r="2" spans="1:14" ht="18" customHeight="1">
      <c r="A2" s="2"/>
      <c r="B2" s="3"/>
      <c r="C2" s="3"/>
      <c r="D2" s="3"/>
      <c r="E2" s="4"/>
      <c r="F2" s="4"/>
      <c r="G2" s="4"/>
      <c r="H2" s="4"/>
      <c r="I2" s="4"/>
      <c r="J2" s="4"/>
      <c r="K2" s="5"/>
    </row>
    <row r="3" spans="1:14" ht="18" customHeight="1">
      <c r="A3" s="7"/>
      <c r="B3" s="8"/>
      <c r="C3" s="8"/>
      <c r="D3" s="8"/>
      <c r="E3" s="9"/>
      <c r="F3" s="9"/>
      <c r="G3" s="9"/>
      <c r="H3" s="9"/>
      <c r="I3" s="9"/>
      <c r="J3" s="9"/>
      <c r="K3" s="10"/>
    </row>
    <row r="5" spans="1:14" ht="18" customHeight="1" thickBot="1">
      <c r="A5" s="52" t="s">
        <v>1</v>
      </c>
      <c r="B5" s="52" t="s">
        <v>0</v>
      </c>
      <c r="C5" s="52" t="s">
        <v>0</v>
      </c>
      <c r="D5" s="52" t="s">
        <v>0</v>
      </c>
      <c r="E5" s="11" t="s">
        <v>2</v>
      </c>
      <c r="F5" s="12" t="s">
        <v>0</v>
      </c>
      <c r="G5" s="11" t="s">
        <v>3</v>
      </c>
      <c r="H5" s="12" t="s">
        <v>0</v>
      </c>
      <c r="I5" s="11" t="s">
        <v>4</v>
      </c>
      <c r="J5" s="12" t="s">
        <v>0</v>
      </c>
      <c r="K5" s="11" t="s">
        <v>5</v>
      </c>
      <c r="L5" s="12" t="s">
        <v>0</v>
      </c>
      <c r="M5" s="13" t="s">
        <v>6</v>
      </c>
      <c r="N5" s="14" t="s">
        <v>0</v>
      </c>
    </row>
    <row r="6" spans="1:14" ht="18" customHeight="1">
      <c r="A6" s="53" t="s">
        <v>7</v>
      </c>
      <c r="B6" s="53" t="s">
        <v>0</v>
      </c>
      <c r="C6" s="53" t="s">
        <v>0</v>
      </c>
      <c r="D6" s="54" t="s">
        <v>0</v>
      </c>
      <c r="E6" s="55"/>
      <c r="F6" s="56"/>
      <c r="G6" s="55"/>
      <c r="H6" s="56"/>
      <c r="I6" s="55"/>
      <c r="J6" s="56"/>
      <c r="K6" s="55"/>
      <c r="L6" s="56"/>
      <c r="M6" s="57"/>
      <c r="N6" s="58"/>
    </row>
    <row r="7" spans="1:14" ht="18" customHeight="1">
      <c r="A7" s="53" t="s">
        <v>8</v>
      </c>
      <c r="B7" s="53" t="s">
        <v>0</v>
      </c>
      <c r="C7" s="53" t="s">
        <v>0</v>
      </c>
      <c r="D7" s="54" t="s">
        <v>0</v>
      </c>
      <c r="E7" s="55"/>
      <c r="F7" s="56"/>
      <c r="G7" s="55"/>
      <c r="H7" s="56"/>
      <c r="I7" s="55"/>
      <c r="J7" s="56"/>
      <c r="K7" s="55"/>
      <c r="L7" s="56"/>
      <c r="M7" s="57"/>
      <c r="N7" s="58"/>
    </row>
    <row r="8" spans="1:14" ht="18" customHeight="1">
      <c r="A8" s="53" t="s">
        <v>9</v>
      </c>
      <c r="B8" s="53" t="s">
        <v>0</v>
      </c>
      <c r="C8" s="53" t="s">
        <v>0</v>
      </c>
      <c r="D8" s="54" t="s">
        <v>0</v>
      </c>
      <c r="E8" s="55"/>
      <c r="F8" s="56"/>
      <c r="G8" s="55"/>
      <c r="H8" s="56"/>
      <c r="I8" s="55"/>
      <c r="J8" s="56"/>
      <c r="K8" s="55"/>
      <c r="L8" s="56"/>
      <c r="M8" s="57"/>
      <c r="N8" s="58"/>
    </row>
    <row r="9" spans="1:14" ht="18" customHeight="1">
      <c r="A9" s="53" t="s">
        <v>10</v>
      </c>
      <c r="B9" s="53" t="s">
        <v>0</v>
      </c>
      <c r="C9" s="53" t="s">
        <v>0</v>
      </c>
      <c r="D9" s="54" t="s">
        <v>0</v>
      </c>
      <c r="E9" s="55"/>
      <c r="F9" s="56"/>
      <c r="G9" s="55"/>
      <c r="H9" s="56"/>
      <c r="I9" s="55"/>
      <c r="J9" s="56"/>
      <c r="K9" s="55"/>
      <c r="L9" s="56"/>
      <c r="M9" s="57"/>
      <c r="N9" s="58"/>
    </row>
    <row r="10" spans="1:14" ht="18" customHeight="1">
      <c r="A10" s="53" t="s">
        <v>11</v>
      </c>
      <c r="B10" s="53" t="s">
        <v>0</v>
      </c>
      <c r="C10" s="53" t="s">
        <v>0</v>
      </c>
      <c r="D10" s="54" t="s">
        <v>0</v>
      </c>
      <c r="E10" s="55"/>
      <c r="F10" s="56"/>
      <c r="G10" s="55"/>
      <c r="H10" s="56"/>
      <c r="I10" s="55"/>
      <c r="J10" s="56"/>
      <c r="K10" s="55"/>
      <c r="L10" s="56"/>
      <c r="M10" s="57"/>
      <c r="N10" s="58"/>
    </row>
    <row r="11" spans="1:14" ht="18" customHeight="1">
      <c r="A11" s="53" t="s">
        <v>12</v>
      </c>
      <c r="B11" s="53" t="s">
        <v>0</v>
      </c>
      <c r="C11" s="53" t="s">
        <v>0</v>
      </c>
      <c r="D11" s="54" t="s">
        <v>0</v>
      </c>
      <c r="E11" s="55"/>
      <c r="F11" s="56"/>
      <c r="G11" s="55"/>
      <c r="H11" s="56"/>
      <c r="I11" s="55"/>
      <c r="J11" s="56"/>
      <c r="K11" s="55"/>
      <c r="L11" s="56"/>
      <c r="M11" s="57"/>
      <c r="N11" s="58"/>
    </row>
    <row r="12" spans="1:14" ht="18" customHeight="1">
      <c r="A12" s="53" t="s">
        <v>13</v>
      </c>
      <c r="B12" s="53" t="s">
        <v>0</v>
      </c>
      <c r="C12" s="53" t="s">
        <v>0</v>
      </c>
      <c r="D12" s="54" t="s">
        <v>0</v>
      </c>
      <c r="E12" s="55"/>
      <c r="F12" s="56"/>
      <c r="G12" s="55"/>
      <c r="H12" s="56"/>
      <c r="I12" s="55"/>
      <c r="J12" s="56"/>
      <c r="K12" s="55"/>
      <c r="L12" s="56"/>
      <c r="M12" s="57"/>
      <c r="N12" s="58"/>
    </row>
    <row r="13" spans="1:14" ht="18" customHeight="1" thickBot="1">
      <c r="A13" s="53" t="s">
        <v>14</v>
      </c>
      <c r="B13" s="53" t="s">
        <v>0</v>
      </c>
      <c r="C13" s="53" t="s">
        <v>0</v>
      </c>
      <c r="D13" s="54" t="s">
        <v>0</v>
      </c>
      <c r="E13" s="55"/>
      <c r="F13" s="56"/>
      <c r="G13" s="55"/>
      <c r="H13" s="56"/>
      <c r="I13" s="55"/>
      <c r="J13" s="56"/>
      <c r="K13" s="55"/>
      <c r="L13" s="56"/>
      <c r="M13" s="57"/>
      <c r="N13" s="58"/>
    </row>
    <row r="14" spans="1:14" ht="18" customHeight="1" thickBot="1">
      <c r="A14" s="15" t="s">
        <v>0</v>
      </c>
      <c r="B14" s="15" t="s">
        <v>0</v>
      </c>
      <c r="C14" s="15" t="s">
        <v>0</v>
      </c>
      <c r="D14" s="15" t="s">
        <v>0</v>
      </c>
      <c r="E14" s="15" t="s">
        <v>0</v>
      </c>
      <c r="F14" s="15" t="s">
        <v>0</v>
      </c>
      <c r="G14" s="15" t="s">
        <v>0</v>
      </c>
      <c r="H14" s="15" t="s">
        <v>0</v>
      </c>
      <c r="I14" s="15" t="s">
        <v>0</v>
      </c>
      <c r="J14" s="15" t="s">
        <v>0</v>
      </c>
      <c r="K14" s="15" t="s">
        <v>0</v>
      </c>
      <c r="L14" s="15" t="s">
        <v>0</v>
      </c>
      <c r="M14" s="15" t="s">
        <v>0</v>
      </c>
      <c r="N14" s="15" t="s">
        <v>0</v>
      </c>
    </row>
    <row r="15" spans="1:14" ht="18" customHeight="1" thickBot="1">
      <c r="A15" s="52" t="s">
        <v>15</v>
      </c>
      <c r="B15" s="52" t="s">
        <v>0</v>
      </c>
      <c r="C15" s="52" t="s">
        <v>0</v>
      </c>
      <c r="D15" s="52" t="s">
        <v>0</v>
      </c>
      <c r="E15" s="61" t="s">
        <v>16</v>
      </c>
      <c r="F15" s="62" t="s">
        <v>0</v>
      </c>
      <c r="G15" s="61" t="s">
        <v>16</v>
      </c>
      <c r="H15" s="62" t="s">
        <v>0</v>
      </c>
      <c r="I15" s="61" t="s">
        <v>16</v>
      </c>
      <c r="J15" s="62" t="s">
        <v>0</v>
      </c>
      <c r="K15" s="61" t="s">
        <v>16</v>
      </c>
      <c r="L15" s="62" t="s">
        <v>0</v>
      </c>
      <c r="M15" s="59" t="s">
        <v>16</v>
      </c>
      <c r="N15" s="60" t="s">
        <v>0</v>
      </c>
    </row>
    <row r="16" spans="1:14" ht="18" customHeight="1">
      <c r="A16" s="63" t="s">
        <v>17</v>
      </c>
      <c r="B16" s="64" t="s">
        <v>0</v>
      </c>
      <c r="C16" s="64" t="s">
        <v>0</v>
      </c>
      <c r="D16" s="64" t="s">
        <v>0</v>
      </c>
      <c r="E16" s="16" t="s">
        <v>18</v>
      </c>
      <c r="F16" s="16">
        <v>100</v>
      </c>
      <c r="G16" s="16" t="s">
        <v>19</v>
      </c>
      <c r="H16" s="16">
        <v>100</v>
      </c>
      <c r="I16" s="16" t="s">
        <v>20</v>
      </c>
      <c r="J16" s="16">
        <v>100</v>
      </c>
      <c r="K16" s="16" t="s">
        <v>21</v>
      </c>
      <c r="L16" s="16">
        <v>100</v>
      </c>
      <c r="M16" s="17" t="s">
        <v>22</v>
      </c>
      <c r="N16" s="17">
        <v>100</v>
      </c>
    </row>
    <row r="17" spans="1:17" ht="18" customHeight="1" thickBot="1">
      <c r="A17" s="65" t="s">
        <v>15</v>
      </c>
      <c r="B17" s="66" t="s">
        <v>0</v>
      </c>
      <c r="C17" s="66" t="s">
        <v>0</v>
      </c>
      <c r="D17" s="66" t="s">
        <v>0</v>
      </c>
      <c r="E17" s="16" t="s">
        <v>18</v>
      </c>
      <c r="F17" s="16">
        <v>100</v>
      </c>
      <c r="G17" s="16" t="s">
        <v>19</v>
      </c>
      <c r="H17" s="16">
        <v>100</v>
      </c>
      <c r="I17" s="16" t="s">
        <v>20</v>
      </c>
      <c r="J17" s="16">
        <v>100</v>
      </c>
      <c r="K17" s="16" t="s">
        <v>21</v>
      </c>
      <c r="L17" s="16">
        <v>100</v>
      </c>
      <c r="M17" s="17" t="s">
        <v>22</v>
      </c>
      <c r="N17" s="17">
        <v>100</v>
      </c>
    </row>
    <row r="18" spans="1:17" ht="18" customHeight="1" thickBot="1">
      <c r="A18" s="15" t="s">
        <v>0</v>
      </c>
      <c r="B18" s="15" t="s">
        <v>0</v>
      </c>
      <c r="C18" s="15" t="s">
        <v>0</v>
      </c>
      <c r="D18" s="15" t="s">
        <v>0</v>
      </c>
      <c r="E18" s="15" t="s">
        <v>0</v>
      </c>
      <c r="F18" s="15" t="s">
        <v>0</v>
      </c>
      <c r="G18" s="15" t="s">
        <v>0</v>
      </c>
      <c r="H18" s="15" t="s">
        <v>0</v>
      </c>
      <c r="I18" s="15" t="s">
        <v>0</v>
      </c>
      <c r="J18" s="15" t="s">
        <v>0</v>
      </c>
      <c r="K18" s="15" t="s">
        <v>0</v>
      </c>
      <c r="L18" s="15" t="s">
        <v>0</v>
      </c>
      <c r="M18" s="15" t="s">
        <v>0</v>
      </c>
      <c r="N18" s="15" t="s">
        <v>0</v>
      </c>
    </row>
    <row r="19" spans="1:17" ht="18" customHeight="1" thickBot="1">
      <c r="A19" s="52" t="s">
        <v>23</v>
      </c>
      <c r="B19" s="52" t="s">
        <v>0</v>
      </c>
      <c r="C19" s="52" t="s">
        <v>0</v>
      </c>
      <c r="D19" s="52" t="s">
        <v>0</v>
      </c>
      <c r="E19" s="61" t="s">
        <v>16</v>
      </c>
      <c r="F19" s="62" t="s">
        <v>0</v>
      </c>
      <c r="G19" s="61" t="s">
        <v>16</v>
      </c>
      <c r="H19" s="62" t="s">
        <v>0</v>
      </c>
      <c r="I19" s="61" t="s">
        <v>16</v>
      </c>
      <c r="J19" s="62" t="s">
        <v>0</v>
      </c>
      <c r="K19" s="61" t="s">
        <v>16</v>
      </c>
      <c r="L19" s="62" t="s">
        <v>0</v>
      </c>
      <c r="M19" s="59" t="s">
        <v>16</v>
      </c>
      <c r="N19" s="60" t="s">
        <v>0</v>
      </c>
    </row>
    <row r="20" spans="1:17" ht="18" customHeight="1">
      <c r="A20" s="65" t="s">
        <v>23</v>
      </c>
      <c r="B20" s="66" t="s">
        <v>0</v>
      </c>
      <c r="C20" s="66" t="s">
        <v>0</v>
      </c>
      <c r="D20" s="66" t="s">
        <v>0</v>
      </c>
      <c r="E20" s="16" t="s">
        <v>24</v>
      </c>
      <c r="F20" s="16">
        <v>6.77</v>
      </c>
      <c r="G20" s="16" t="s">
        <v>25</v>
      </c>
      <c r="H20" s="16">
        <v>6.41</v>
      </c>
      <c r="I20" s="16" t="s">
        <v>26</v>
      </c>
      <c r="J20" s="16">
        <v>3.17</v>
      </c>
      <c r="K20" s="16" t="s">
        <v>27</v>
      </c>
      <c r="L20" s="16">
        <v>4.42</v>
      </c>
      <c r="M20" s="17" t="s">
        <v>28</v>
      </c>
      <c r="N20" s="17">
        <v>5.28</v>
      </c>
    </row>
    <row r="21" spans="1:17" ht="18" customHeight="1" thickBot="1">
      <c r="A21" s="67" t="s">
        <v>29</v>
      </c>
      <c r="B21" s="67" t="s">
        <v>0</v>
      </c>
      <c r="C21" s="67" t="s">
        <v>0</v>
      </c>
      <c r="D21" s="68" t="s">
        <v>0</v>
      </c>
      <c r="E21" s="18" t="s">
        <v>30</v>
      </c>
      <c r="F21" s="18">
        <v>93.23</v>
      </c>
      <c r="G21" s="18" t="s">
        <v>31</v>
      </c>
      <c r="H21" s="18">
        <v>93.59</v>
      </c>
      <c r="I21" s="18" t="s">
        <v>32</v>
      </c>
      <c r="J21" s="18">
        <v>96.83</v>
      </c>
      <c r="K21" s="18" t="s">
        <v>33</v>
      </c>
      <c r="L21" s="18">
        <v>95.58</v>
      </c>
      <c r="M21" s="19" t="s">
        <v>34</v>
      </c>
      <c r="N21" s="19">
        <v>94.72</v>
      </c>
    </row>
    <row r="22" spans="1:17" ht="18" customHeight="1" thickBot="1">
      <c r="A22" s="15" t="s">
        <v>0</v>
      </c>
      <c r="B22" s="15" t="s">
        <v>0</v>
      </c>
      <c r="C22" s="15" t="s">
        <v>0</v>
      </c>
      <c r="D22" s="15" t="s">
        <v>0</v>
      </c>
      <c r="E22" s="15" t="s">
        <v>0</v>
      </c>
      <c r="F22" s="15" t="s">
        <v>0</v>
      </c>
      <c r="G22" s="15" t="s">
        <v>0</v>
      </c>
      <c r="H22" s="15" t="s">
        <v>0</v>
      </c>
      <c r="I22" s="15" t="s">
        <v>68</v>
      </c>
      <c r="J22" s="15" t="s">
        <v>0</v>
      </c>
      <c r="K22" s="15" t="s">
        <v>0</v>
      </c>
      <c r="L22" s="15" t="s">
        <v>0</v>
      </c>
      <c r="M22" s="15" t="s">
        <v>0</v>
      </c>
      <c r="N22" s="15" t="s">
        <v>0</v>
      </c>
      <c r="P22" t="str">
        <f>CHAR(127)</f>
        <v></v>
      </c>
    </row>
    <row r="23" spans="1:17" ht="18" customHeight="1" thickBot="1">
      <c r="A23" s="52" t="s">
        <v>35</v>
      </c>
      <c r="B23" s="52" t="s">
        <v>0</v>
      </c>
      <c r="C23" s="52" t="s">
        <v>0</v>
      </c>
      <c r="D23" s="52" t="s">
        <v>0</v>
      </c>
      <c r="E23" s="61" t="s">
        <v>16</v>
      </c>
      <c r="F23" s="62" t="s">
        <v>0</v>
      </c>
      <c r="G23" s="61" t="s">
        <v>16</v>
      </c>
      <c r="H23" s="62" t="s">
        <v>0</v>
      </c>
      <c r="I23" s="61" t="s">
        <v>16</v>
      </c>
      <c r="J23" s="62" t="s">
        <v>0</v>
      </c>
      <c r="K23" s="61" t="s">
        <v>16</v>
      </c>
      <c r="L23" s="62" t="s">
        <v>0</v>
      </c>
      <c r="M23" s="59" t="s">
        <v>16</v>
      </c>
      <c r="N23" s="60" t="s">
        <v>0</v>
      </c>
    </row>
    <row r="24" spans="1:17" ht="18" customHeight="1">
      <c r="A24" s="67" t="s">
        <v>35</v>
      </c>
      <c r="B24" s="67" t="s">
        <v>0</v>
      </c>
      <c r="C24" s="67" t="s">
        <v>0</v>
      </c>
      <c r="D24" s="68" t="s">
        <v>0</v>
      </c>
      <c r="E24" s="18" t="s">
        <v>0</v>
      </c>
      <c r="F24" s="18" t="s">
        <v>0</v>
      </c>
      <c r="G24" s="18" t="s">
        <v>0</v>
      </c>
      <c r="H24" s="18" t="s">
        <v>0</v>
      </c>
      <c r="I24" s="18" t="s">
        <v>0</v>
      </c>
      <c r="J24" s="18" t="s">
        <v>0</v>
      </c>
      <c r="K24" s="18" t="s">
        <v>0</v>
      </c>
      <c r="L24" s="18" t="s">
        <v>0</v>
      </c>
      <c r="M24" s="19"/>
      <c r="N24" s="19" t="s">
        <v>0</v>
      </c>
      <c r="P24" t="str">
        <f>TRIM(SUBSTITUTE(M24,CHAR(157),CHAR(7)))</f>
        <v/>
      </c>
      <c r="Q24" t="e">
        <f>P24+1</f>
        <v>#VALUE!</v>
      </c>
    </row>
    <row r="25" spans="1:17" ht="18" customHeight="1">
      <c r="A25" s="63" t="s">
        <v>36</v>
      </c>
      <c r="B25" s="64" t="s">
        <v>0</v>
      </c>
      <c r="C25" s="64" t="s">
        <v>0</v>
      </c>
      <c r="D25" s="64" t="s">
        <v>0</v>
      </c>
      <c r="E25" s="16" t="s">
        <v>37</v>
      </c>
      <c r="F25" s="16">
        <v>0.51</v>
      </c>
      <c r="G25" s="16" t="s">
        <v>38</v>
      </c>
      <c r="H25" s="16">
        <v>0.41</v>
      </c>
      <c r="I25" s="16" t="s">
        <v>39</v>
      </c>
      <c r="J25" s="16">
        <v>0.34</v>
      </c>
      <c r="K25" s="16">
        <v>920</v>
      </c>
      <c r="L25" s="16">
        <v>0.1</v>
      </c>
      <c r="M25" s="17" t="s">
        <v>40</v>
      </c>
      <c r="N25" s="17">
        <v>0.22</v>
      </c>
      <c r="P25" t="str">
        <f t="shared" ref="P25:P30" si="0">TRIM(SUBSTITUTE(M25,CHAR(127),CHAR(7)))</f>
        <v>2,124</v>
      </c>
    </row>
    <row r="26" spans="1:17" ht="18" customHeight="1">
      <c r="A26" s="69" t="s">
        <v>41</v>
      </c>
      <c r="B26" s="69" t="s">
        <v>0</v>
      </c>
      <c r="C26" s="69" t="s">
        <v>0</v>
      </c>
      <c r="D26" s="70" t="s">
        <v>0</v>
      </c>
      <c r="E26" s="18" t="s">
        <v>0</v>
      </c>
      <c r="F26" s="18" t="s">
        <v>0</v>
      </c>
      <c r="G26" s="18" t="s">
        <v>0</v>
      </c>
      <c r="H26" s="18" t="s">
        <v>0</v>
      </c>
      <c r="I26" s="18" t="s">
        <v>0</v>
      </c>
      <c r="J26" s="18" t="s">
        <v>0</v>
      </c>
      <c r="K26" s="18" t="s">
        <v>0</v>
      </c>
      <c r="L26" s="18" t="s">
        <v>0</v>
      </c>
      <c r="M26" s="19" t="s">
        <v>0</v>
      </c>
      <c r="N26" s="19" t="s">
        <v>0</v>
      </c>
      <c r="P26" t="str">
        <f t="shared" si="0"/>
        <v/>
      </c>
    </row>
    <row r="27" spans="1:17" ht="18" customHeight="1">
      <c r="A27" s="63" t="s">
        <v>41</v>
      </c>
      <c r="B27" s="64" t="s">
        <v>0</v>
      </c>
      <c r="C27" s="64" t="s">
        <v>0</v>
      </c>
      <c r="D27" s="64" t="s">
        <v>0</v>
      </c>
      <c r="E27" s="16" t="s">
        <v>42</v>
      </c>
      <c r="F27" s="16">
        <v>0.75</v>
      </c>
      <c r="G27" s="16" t="s">
        <v>43</v>
      </c>
      <c r="H27" s="16">
        <v>0.55000000000000004</v>
      </c>
      <c r="I27" s="16" t="s">
        <v>44</v>
      </c>
      <c r="J27" s="16">
        <v>0.72</v>
      </c>
      <c r="K27" s="16" t="s">
        <v>45</v>
      </c>
      <c r="L27" s="16">
        <v>0.68</v>
      </c>
      <c r="M27" s="17" t="s">
        <v>46</v>
      </c>
      <c r="N27" s="17">
        <v>0.74</v>
      </c>
      <c r="P27" t="str">
        <f t="shared" si="0"/>
        <v>7,172</v>
      </c>
    </row>
    <row r="28" spans="1:17" ht="18" customHeight="1">
      <c r="A28" s="65" t="s">
        <v>35</v>
      </c>
      <c r="B28" s="66" t="s">
        <v>0</v>
      </c>
      <c r="C28" s="66" t="s">
        <v>0</v>
      </c>
      <c r="D28" s="66" t="s">
        <v>0</v>
      </c>
      <c r="E28" s="20" t="s">
        <v>47</v>
      </c>
      <c r="F28" s="20" t="s">
        <v>48</v>
      </c>
      <c r="G28" s="20" t="s">
        <v>49</v>
      </c>
      <c r="H28" s="20" t="s">
        <v>50</v>
      </c>
      <c r="I28" s="20" t="s">
        <v>51</v>
      </c>
      <c r="J28" s="20" t="s">
        <v>52</v>
      </c>
      <c r="K28" s="20" t="s">
        <v>53</v>
      </c>
      <c r="L28" s="20" t="s">
        <v>54</v>
      </c>
      <c r="M28" s="21" t="s">
        <v>55</v>
      </c>
      <c r="N28" s="21" t="s">
        <v>56</v>
      </c>
      <c r="P28" t="str">
        <f>TRIM(SUBSTITUTE(M28,CHAR(127),CHAR(7)))</f>
        <v>(5,048)</v>
      </c>
    </row>
    <row r="29" spans="1:17" ht="18" customHeight="1">
      <c r="A29" s="67" t="s">
        <v>57</v>
      </c>
      <c r="B29" s="67" t="s">
        <v>0</v>
      </c>
      <c r="C29" s="67" t="s">
        <v>0</v>
      </c>
      <c r="D29" s="68" t="s">
        <v>0</v>
      </c>
      <c r="E29" s="18" t="s">
        <v>0</v>
      </c>
      <c r="F29" s="18" t="s">
        <v>0</v>
      </c>
      <c r="G29" s="18" t="s">
        <v>0</v>
      </c>
      <c r="H29" s="18" t="s">
        <v>0</v>
      </c>
      <c r="I29" s="18" t="s">
        <v>0</v>
      </c>
      <c r="J29" s="18" t="s">
        <v>0</v>
      </c>
      <c r="K29" s="18" t="s">
        <v>0</v>
      </c>
      <c r="L29" s="18" t="s">
        <v>0</v>
      </c>
      <c r="M29" s="19" t="s">
        <v>0</v>
      </c>
      <c r="N29" s="19" t="s">
        <v>0</v>
      </c>
      <c r="P29" t="str">
        <f t="shared" si="0"/>
        <v/>
      </c>
    </row>
    <row r="30" spans="1:17" ht="18" customHeight="1" thickBot="1">
      <c r="A30" s="65" t="s">
        <v>57</v>
      </c>
      <c r="B30" s="66" t="s">
        <v>0</v>
      </c>
      <c r="C30" s="66" t="s">
        <v>0</v>
      </c>
      <c r="D30" s="66" t="s">
        <v>0</v>
      </c>
      <c r="E30" s="16">
        <v>852</v>
      </c>
      <c r="F30" s="16">
        <v>0.18</v>
      </c>
      <c r="G30" s="16" t="s">
        <v>58</v>
      </c>
      <c r="H30" s="16">
        <v>0.23</v>
      </c>
      <c r="I30" s="20" t="s">
        <v>59</v>
      </c>
      <c r="J30" s="20" t="s">
        <v>60</v>
      </c>
      <c r="K30" s="16">
        <v>25</v>
      </c>
      <c r="L30" s="16">
        <v>0</v>
      </c>
      <c r="M30" s="21" t="s">
        <v>61</v>
      </c>
      <c r="N30" s="21" t="s">
        <v>62</v>
      </c>
      <c r="P30" t="str">
        <f t="shared" si="0"/>
        <v>(103)</v>
      </c>
    </row>
    <row r="31" spans="1:17" ht="18" customHeight="1">
      <c r="A31" s="15" t="s">
        <v>0</v>
      </c>
      <c r="B31" s="15" t="s">
        <v>0</v>
      </c>
      <c r="C31" s="15" t="s">
        <v>0</v>
      </c>
      <c r="D31" s="15" t="s">
        <v>0</v>
      </c>
      <c r="E31" s="15" t="s">
        <v>0</v>
      </c>
      <c r="F31" s="15" t="s">
        <v>0</v>
      </c>
      <c r="G31" s="15" t="s">
        <v>0</v>
      </c>
      <c r="H31" s="15" t="s">
        <v>0</v>
      </c>
      <c r="I31" s="15" t="s">
        <v>0</v>
      </c>
      <c r="J31" s="15" t="s">
        <v>0</v>
      </c>
      <c r="K31" s="15" t="s">
        <v>0</v>
      </c>
      <c r="L31" s="15" t="s">
        <v>0</v>
      </c>
      <c r="M31" s="15" t="s">
        <v>0</v>
      </c>
      <c r="N31" s="15" t="s">
        <v>0</v>
      </c>
    </row>
  </sheetData>
  <mergeCells count="79">
    <mergeCell ref="A30:D30"/>
    <mergeCell ref="A24:D24"/>
    <mergeCell ref="A25:D25"/>
    <mergeCell ref="A26:D26"/>
    <mergeCell ref="A27:D27"/>
    <mergeCell ref="A28:D28"/>
    <mergeCell ref="A29:D29"/>
    <mergeCell ref="M23:N23"/>
    <mergeCell ref="K19:L19"/>
    <mergeCell ref="M19:N19"/>
    <mergeCell ref="A20:D20"/>
    <mergeCell ref="A21:D21"/>
    <mergeCell ref="I19:J19"/>
    <mergeCell ref="A23:D23"/>
    <mergeCell ref="E23:F23"/>
    <mergeCell ref="G23:H23"/>
    <mergeCell ref="I23:J23"/>
    <mergeCell ref="K23:L23"/>
    <mergeCell ref="A16:D16"/>
    <mergeCell ref="A17:D17"/>
    <mergeCell ref="A19:D19"/>
    <mergeCell ref="E19:F19"/>
    <mergeCell ref="G19:H19"/>
    <mergeCell ref="M15:N15"/>
    <mergeCell ref="A13:D13"/>
    <mergeCell ref="E13:F13"/>
    <mergeCell ref="G13:H13"/>
    <mergeCell ref="I13:J13"/>
    <mergeCell ref="K13:L13"/>
    <mergeCell ref="M13:N13"/>
    <mergeCell ref="A15:D15"/>
    <mergeCell ref="E15:F15"/>
    <mergeCell ref="G15:H15"/>
    <mergeCell ref="I15:J15"/>
    <mergeCell ref="K15:L15"/>
    <mergeCell ref="M12:N12"/>
    <mergeCell ref="A11:D11"/>
    <mergeCell ref="E11:F11"/>
    <mergeCell ref="G11:H11"/>
    <mergeCell ref="I11:J11"/>
    <mergeCell ref="K11:L11"/>
    <mergeCell ref="M11:N11"/>
    <mergeCell ref="A12:D12"/>
    <mergeCell ref="E12:F12"/>
    <mergeCell ref="G12:H12"/>
    <mergeCell ref="I12:J12"/>
    <mergeCell ref="K12:L12"/>
    <mergeCell ref="M10:N10"/>
    <mergeCell ref="A9:D9"/>
    <mergeCell ref="E9:F9"/>
    <mergeCell ref="G9:H9"/>
    <mergeCell ref="I9:J9"/>
    <mergeCell ref="K9:L9"/>
    <mergeCell ref="M9:N9"/>
    <mergeCell ref="A10:D10"/>
    <mergeCell ref="E10:F10"/>
    <mergeCell ref="G10:H10"/>
    <mergeCell ref="I10:J10"/>
    <mergeCell ref="K10:L10"/>
    <mergeCell ref="M8:N8"/>
    <mergeCell ref="M6:N6"/>
    <mergeCell ref="A7:D7"/>
    <mergeCell ref="E7:F7"/>
    <mergeCell ref="G7:H7"/>
    <mergeCell ref="I7:J7"/>
    <mergeCell ref="K7:L7"/>
    <mergeCell ref="M7:N7"/>
    <mergeCell ref="A8:D8"/>
    <mergeCell ref="E8:F8"/>
    <mergeCell ref="G8:H8"/>
    <mergeCell ref="I8:J8"/>
    <mergeCell ref="K8:L8"/>
    <mergeCell ref="A1:L1"/>
    <mergeCell ref="A5:D5"/>
    <mergeCell ref="A6:D6"/>
    <mergeCell ref="E6:F6"/>
    <mergeCell ref="G6:H6"/>
    <mergeCell ref="I6:J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Table</vt:lpstr>
      <vt:lpstr>Income Statement</vt:lpstr>
      <vt:lpstr>Table!Zone_d_impression</vt:lpstr>
    </vt:vector>
  </TitlesOfParts>
  <Company>ING BANK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PELLISSON</dc:creator>
  <cp:lastModifiedBy>Dede</cp:lastModifiedBy>
  <dcterms:created xsi:type="dcterms:W3CDTF">2016-08-09T13:52:42Z</dcterms:created>
  <dcterms:modified xsi:type="dcterms:W3CDTF">2016-08-10T20:02:46Z</dcterms:modified>
</cp:coreProperties>
</file>