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tables/table1.xml" ContentType="application/vnd.openxmlformats-officedocument.spreadsheetml.table+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showInkAnnotation="0" codeName="ThisWorkbook" hidePivotFieldList="1" autoCompressPictures="0"/>
  <mc:AlternateContent xmlns:mc="http://schemas.openxmlformats.org/markup-compatibility/2006">
    <mc:Choice Requires="x15">
      <x15ac:absPath xmlns:x15ac="http://schemas.microsoft.com/office/spreadsheetml/2010/11/ac" url="D:\Téléchargements\"/>
    </mc:Choice>
  </mc:AlternateContent>
  <bookViews>
    <workbookView xWindow="0" yWindow="0" windowWidth="23040" windowHeight="10212" tabRatio="500"/>
  </bookViews>
  <sheets>
    <sheet name="Compo paniers" sheetId="3" r:id="rId1"/>
    <sheet name="Recap" sheetId="1" r:id="rId2"/>
    <sheet name="Janv" sheetId="2" r:id="rId3"/>
    <sheet name="Feuil2" sheetId="4" r:id="rId4"/>
  </sheets>
  <functionGroups builtInGroupCount="18"/>
  <calcPr calcId="152511"/>
  <extLst>
    <ext xmlns:mx="http://schemas.microsoft.com/office/mac/excel/2008/main" uri="{7523E5D3-25F3-A5E0-1632-64F254C22452}">
      <mx:ArchID Flags="2"/>
    </ext>
  </extLst>
</workbook>
</file>

<file path=xl/calcChain.xml><?xml version="1.0" encoding="utf-8"?>
<calcChain xmlns="http://schemas.openxmlformats.org/spreadsheetml/2006/main">
  <c r="D194" i="4" l="1"/>
  <c r="D192" i="4"/>
  <c r="D193" i="4"/>
  <c r="C13" i="4"/>
  <c r="BD13" i="4"/>
  <c r="C14" i="4"/>
  <c r="BD14" i="4"/>
  <c r="C15" i="4"/>
  <c r="BD15" i="4"/>
  <c r="C16" i="4"/>
  <c r="BD16" i="4"/>
  <c r="C17" i="4"/>
  <c r="BD17" i="4"/>
  <c r="C18" i="4"/>
  <c r="BD18" i="4"/>
  <c r="C19" i="4"/>
  <c r="BD19" i="4"/>
  <c r="C20" i="4"/>
  <c r="BD20" i="4"/>
  <c r="C21" i="4"/>
  <c r="BD21" i="4"/>
  <c r="C22" i="4"/>
  <c r="BD22" i="4"/>
  <c r="C23" i="4"/>
  <c r="BD23" i="4"/>
  <c r="C24" i="4"/>
  <c r="BD24" i="4"/>
  <c r="C25" i="4"/>
  <c r="BD25" i="4"/>
  <c r="C26" i="4"/>
  <c r="BD26" i="4"/>
  <c r="C27" i="4"/>
  <c r="BD27" i="4"/>
  <c r="C28" i="4"/>
  <c r="BD28" i="4"/>
  <c r="C29" i="4"/>
  <c r="BD29" i="4"/>
  <c r="C30" i="4"/>
  <c r="BD30" i="4"/>
  <c r="C31" i="4"/>
  <c r="BD31" i="4"/>
  <c r="C32" i="4"/>
  <c r="BD32" i="4"/>
  <c r="C33" i="4"/>
  <c r="BD33" i="4"/>
  <c r="C34" i="4"/>
  <c r="BD34" i="4"/>
  <c r="C35" i="4"/>
  <c r="BD35" i="4"/>
  <c r="C36" i="4"/>
  <c r="BD36" i="4"/>
  <c r="C37" i="4"/>
  <c r="BD37" i="4"/>
  <c r="C38" i="4"/>
  <c r="BD38" i="4"/>
  <c r="C39" i="4"/>
  <c r="BD39" i="4"/>
  <c r="C40" i="4"/>
  <c r="BD40" i="4"/>
  <c r="C41" i="4"/>
  <c r="BD41" i="4"/>
  <c r="C42" i="4"/>
  <c r="BD42" i="4"/>
  <c r="C43" i="4"/>
  <c r="BD43" i="4"/>
  <c r="C44" i="4"/>
  <c r="BD44" i="4"/>
  <c r="C45" i="4"/>
  <c r="BD45" i="4"/>
  <c r="C46" i="4"/>
  <c r="BD46" i="4"/>
  <c r="C47" i="4"/>
  <c r="BD47" i="4"/>
  <c r="C48" i="4"/>
  <c r="BD48" i="4"/>
  <c r="C49" i="4"/>
  <c r="BD49" i="4"/>
  <c r="C50" i="4"/>
  <c r="BD50" i="4"/>
  <c r="C51" i="4"/>
  <c r="BD51" i="4"/>
  <c r="C52" i="4"/>
  <c r="BD52" i="4"/>
  <c r="C53" i="4"/>
  <c r="BD53" i="4"/>
  <c r="C54" i="4"/>
  <c r="BD54" i="4"/>
  <c r="C55" i="4"/>
  <c r="BD55" i="4"/>
  <c r="C56" i="4"/>
  <c r="BD56" i="4"/>
  <c r="C57" i="4"/>
  <c r="BD57" i="4"/>
  <c r="C58" i="4"/>
  <c r="BD58" i="4"/>
  <c r="C59" i="4"/>
  <c r="BD59" i="4"/>
  <c r="C60" i="4"/>
  <c r="BD60" i="4"/>
  <c r="C61" i="4"/>
  <c r="BD61" i="4"/>
  <c r="C62" i="4"/>
  <c r="BD62" i="4"/>
  <c r="C63" i="4"/>
  <c r="BD63" i="4"/>
  <c r="C64" i="4"/>
  <c r="BD64" i="4"/>
  <c r="C65" i="4"/>
  <c r="BD65" i="4"/>
  <c r="C66" i="4"/>
  <c r="BD66" i="4"/>
  <c r="C67" i="4"/>
  <c r="BD67" i="4"/>
  <c r="C68" i="4"/>
  <c r="BD68" i="4"/>
  <c r="C69" i="4"/>
  <c r="BD69" i="4"/>
  <c r="C70" i="4"/>
  <c r="BD70" i="4"/>
  <c r="C71" i="4"/>
  <c r="BD71" i="4"/>
  <c r="C72" i="4"/>
  <c r="BD72" i="4"/>
  <c r="C73" i="4"/>
  <c r="BD73" i="4"/>
  <c r="C74" i="4"/>
  <c r="BD74" i="4"/>
  <c r="C75" i="4"/>
  <c r="BD75" i="4"/>
  <c r="C76" i="4"/>
  <c r="BD76" i="4"/>
  <c r="C77" i="4"/>
  <c r="BD77" i="4"/>
  <c r="C78" i="4"/>
  <c r="BD78" i="4"/>
  <c r="C79" i="4"/>
  <c r="BD79" i="4"/>
  <c r="C80" i="4"/>
  <c r="BD80" i="4"/>
  <c r="C81" i="4"/>
  <c r="BD81" i="4"/>
  <c r="C82" i="4"/>
  <c r="BD82" i="4"/>
  <c r="C83" i="4"/>
  <c r="BD83" i="4"/>
  <c r="C84" i="4"/>
  <c r="BD84" i="4"/>
  <c r="C85" i="4"/>
  <c r="BD85" i="4"/>
  <c r="C86" i="4"/>
  <c r="BD86" i="4"/>
  <c r="C87" i="4"/>
  <c r="BD87" i="4"/>
  <c r="C88" i="4"/>
  <c r="BD88" i="4"/>
  <c r="C89" i="4"/>
  <c r="BD89" i="4"/>
  <c r="C90" i="4"/>
  <c r="BD90" i="4"/>
  <c r="C91" i="4"/>
  <c r="BD91" i="4"/>
  <c r="C92" i="4"/>
  <c r="BD92" i="4"/>
  <c r="C93" i="4"/>
  <c r="BD93" i="4"/>
  <c r="C94" i="4"/>
  <c r="BD94" i="4"/>
  <c r="C95" i="4"/>
  <c r="BD95" i="4"/>
  <c r="C96" i="4"/>
  <c r="BD96" i="4"/>
  <c r="C97" i="4"/>
  <c r="BD97" i="4"/>
  <c r="C98" i="4"/>
  <c r="BD98" i="4"/>
  <c r="C99" i="4"/>
  <c r="BD99" i="4"/>
  <c r="C100" i="4"/>
  <c r="BD100" i="4"/>
  <c r="C101" i="4"/>
  <c r="BD101" i="4"/>
  <c r="C102" i="4"/>
  <c r="BD102" i="4"/>
  <c r="C103" i="4"/>
  <c r="BD103" i="4"/>
  <c r="C104" i="4"/>
  <c r="BD104" i="4"/>
  <c r="C105" i="4"/>
  <c r="BD105" i="4"/>
  <c r="C106" i="4"/>
  <c r="BD106" i="4"/>
  <c r="C107" i="4"/>
  <c r="BD107" i="4"/>
  <c r="C108" i="4"/>
  <c r="BD108" i="4"/>
  <c r="C109" i="4"/>
  <c r="BD109" i="4"/>
  <c r="C110" i="4"/>
  <c r="BD110" i="4"/>
  <c r="C111" i="4"/>
  <c r="BD111" i="4"/>
  <c r="C112" i="4"/>
  <c r="BD112" i="4"/>
  <c r="C113" i="4"/>
  <c r="BD113" i="4"/>
  <c r="C114" i="4"/>
  <c r="BD114" i="4"/>
  <c r="C115" i="4"/>
  <c r="BD115" i="4"/>
  <c r="C116" i="4"/>
  <c r="BD116" i="4"/>
  <c r="C117" i="4"/>
  <c r="BD117" i="4"/>
  <c r="C118" i="4"/>
  <c r="BD118" i="4"/>
  <c r="C119" i="4"/>
  <c r="BD119" i="4"/>
  <c r="C120" i="4"/>
  <c r="BD120" i="4"/>
  <c r="C121" i="4"/>
  <c r="BD121" i="4"/>
  <c r="C122" i="4"/>
  <c r="BD122" i="4"/>
  <c r="C123" i="4"/>
  <c r="BD123" i="4"/>
  <c r="C124" i="4"/>
  <c r="BD124" i="4"/>
  <c r="C125" i="4"/>
  <c r="BD125" i="4"/>
  <c r="C126" i="4"/>
  <c r="BD126" i="4"/>
  <c r="C127" i="4"/>
  <c r="BD127" i="4"/>
  <c r="C128" i="4"/>
  <c r="BD128" i="4"/>
  <c r="C129" i="4"/>
  <c r="BD129" i="4"/>
  <c r="C130" i="4"/>
  <c r="BD130" i="4"/>
  <c r="C131" i="4"/>
  <c r="BD131" i="4"/>
  <c r="BD132" i="4"/>
  <c r="BD133" i="4"/>
  <c r="BD134" i="4"/>
  <c r="C135" i="4"/>
  <c r="BD135" i="4"/>
  <c r="C136" i="4"/>
  <c r="BD136" i="4" s="1"/>
  <c r="C137" i="4"/>
  <c r="BD137" i="4"/>
  <c r="C138" i="4"/>
  <c r="BD138" i="4" s="1"/>
  <c r="C139" i="4"/>
  <c r="BD139" i="4"/>
  <c r="C140" i="4"/>
  <c r="BD140" i="4" s="1"/>
  <c r="C141" i="4"/>
  <c r="BD141" i="4"/>
  <c r="C142" i="4"/>
  <c r="BD142" i="4" s="1"/>
  <c r="C143" i="4"/>
  <c r="BD143" i="4"/>
  <c r="C144" i="4"/>
  <c r="BD144" i="4" s="1"/>
  <c r="C145" i="4"/>
  <c r="BD145" i="4"/>
  <c r="C146" i="4"/>
  <c r="BD146" i="4" s="1"/>
  <c r="C147" i="4"/>
  <c r="BD147" i="4"/>
  <c r="C148" i="4"/>
  <c r="BD148" i="4" s="1"/>
  <c r="C149" i="4"/>
  <c r="BD149" i="4"/>
  <c r="C150" i="4"/>
  <c r="BD150" i="4" s="1"/>
  <c r="C151" i="4"/>
  <c r="BD151" i="4"/>
  <c r="C152" i="4"/>
  <c r="BD152" i="4" s="1"/>
  <c r="C153" i="4"/>
  <c r="BD153" i="4"/>
  <c r="C154" i="4"/>
  <c r="BD154" i="4" s="1"/>
  <c r="C155" i="4"/>
  <c r="BD155" i="4"/>
  <c r="C156" i="4"/>
  <c r="BD156" i="4" s="1"/>
  <c r="C157" i="4"/>
  <c r="BD157" i="4"/>
  <c r="C158" i="4"/>
  <c r="BD158" i="4" s="1"/>
  <c r="C159" i="4"/>
  <c r="BD159" i="4"/>
  <c r="C160" i="4"/>
  <c r="BD160" i="4" s="1"/>
  <c r="C161" i="4"/>
  <c r="BD161" i="4"/>
  <c r="C162" i="4"/>
  <c r="BD162" i="4" s="1"/>
  <c r="C163" i="4"/>
  <c r="BD163" i="4"/>
  <c r="C164" i="4"/>
  <c r="BD164" i="4" s="1"/>
  <c r="C165" i="4"/>
  <c r="BD165" i="4"/>
  <c r="C166" i="4"/>
  <c r="BD166" i="4" s="1"/>
  <c r="C167" i="4"/>
  <c r="BD167" i="4"/>
  <c r="C168" i="4"/>
  <c r="BD168" i="4" s="1"/>
  <c r="C169" i="4"/>
  <c r="BD169" i="4"/>
  <c r="C170" i="4"/>
  <c r="BD170" i="4" s="1"/>
  <c r="C171" i="4"/>
  <c r="BD171" i="4"/>
  <c r="C172" i="4"/>
  <c r="BD172" i="4" s="1"/>
  <c r="C173" i="4"/>
  <c r="BD173" i="4"/>
  <c r="C174" i="4"/>
  <c r="BD174" i="4" s="1"/>
  <c r="C175" i="4"/>
  <c r="BD175" i="4"/>
  <c r="C176" i="4"/>
  <c r="BD176" i="4" s="1"/>
  <c r="C177" i="4"/>
  <c r="BD177" i="4"/>
  <c r="C178" i="4"/>
  <c r="BD178" i="4" s="1"/>
  <c r="C179" i="4"/>
  <c r="BD179" i="4"/>
  <c r="C180" i="4"/>
  <c r="BD180" i="4" s="1"/>
  <c r="C181" i="4"/>
  <c r="BD181" i="4"/>
  <c r="C182" i="4"/>
  <c r="BD182" i="4" s="1"/>
  <c r="C183" i="4"/>
  <c r="BD183" i="4"/>
  <c r="C184" i="4"/>
  <c r="BD184" i="4" s="1"/>
  <c r="C185" i="4"/>
  <c r="BD185" i="4"/>
  <c r="BD186" i="4"/>
  <c r="C184" i="3"/>
  <c r="C183" i="3"/>
  <c r="C182" i="3"/>
  <c r="C181" i="3"/>
  <c r="C180" i="3"/>
  <c r="C179" i="3"/>
  <c r="C178" i="3"/>
  <c r="C177" i="3"/>
  <c r="C176" i="3"/>
  <c r="C175" i="3"/>
  <c r="C174" i="3"/>
  <c r="C173" i="3"/>
  <c r="C172" i="3"/>
  <c r="C171" i="3"/>
  <c r="C170" i="3"/>
  <c r="C169" i="3"/>
  <c r="C168" i="3"/>
  <c r="C167" i="3"/>
  <c r="C166" i="3"/>
  <c r="C165" i="3"/>
  <c r="C164" i="3"/>
  <c r="C163" i="3"/>
  <c r="C162" i="3"/>
  <c r="C161" i="3"/>
  <c r="C160" i="3"/>
  <c r="C159" i="3"/>
  <c r="C158" i="3"/>
  <c r="C157" i="3"/>
  <c r="C156" i="3"/>
  <c r="C155" i="3"/>
  <c r="C154" i="3"/>
  <c r="C153" i="3"/>
  <c r="C152" i="3"/>
  <c r="C151" i="3"/>
  <c r="C150" i="3"/>
  <c r="C149" i="3"/>
  <c r="C148" i="3"/>
  <c r="C147" i="3"/>
  <c r="C146" i="3"/>
  <c r="C145" i="3"/>
  <c r="C144" i="3"/>
  <c r="C143" i="3"/>
  <c r="C142" i="3"/>
  <c r="C141" i="3"/>
  <c r="C140" i="3"/>
  <c r="C139" i="3"/>
  <c r="C138" i="3"/>
  <c r="C137" i="3"/>
  <c r="C136" i="3"/>
  <c r="C135" i="3"/>
  <c r="C134" i="3"/>
  <c r="C131" i="3"/>
  <c r="C130" i="3"/>
  <c r="C129" i="3"/>
  <c r="C128" i="3"/>
  <c r="C127" i="3"/>
  <c r="C126" i="3"/>
  <c r="C125" i="3"/>
  <c r="C124" i="3"/>
  <c r="C123" i="3"/>
  <c r="C122" i="3"/>
  <c r="C121" i="3"/>
  <c r="C120" i="3"/>
  <c r="C119" i="3"/>
  <c r="C118" i="3"/>
  <c r="C117" i="3"/>
  <c r="C116" i="3"/>
  <c r="C115" i="3"/>
  <c r="C114" i="3"/>
  <c r="C113" i="3"/>
  <c r="C112" i="3"/>
  <c r="C111" i="3"/>
  <c r="C110" i="3"/>
  <c r="C109" i="3"/>
  <c r="C108" i="3"/>
  <c r="C107" i="3"/>
  <c r="C106" i="3"/>
  <c r="C105" i="3"/>
  <c r="C104" i="3"/>
  <c r="C103" i="3"/>
  <c r="C102" i="3"/>
  <c r="C101" i="3"/>
  <c r="C100" i="3"/>
  <c r="C99" i="3"/>
  <c r="C98" i="3"/>
  <c r="C97" i="3"/>
  <c r="C96" i="3"/>
  <c r="C95" i="3"/>
  <c r="C94" i="3"/>
  <c r="C93" i="3"/>
  <c r="C92" i="3"/>
  <c r="C91" i="3"/>
  <c r="C90" i="3"/>
  <c r="C89" i="3"/>
  <c r="C88" i="3"/>
  <c r="C87" i="3"/>
  <c r="C86" i="3"/>
  <c r="C85" i="3"/>
  <c r="C84" i="3"/>
  <c r="C83" i="3"/>
  <c r="C82" i="3"/>
  <c r="C81" i="3"/>
  <c r="C80" i="3"/>
  <c r="C79" i="3"/>
  <c r="C78" i="3"/>
  <c r="C77" i="3"/>
  <c r="C76" i="3"/>
  <c r="C75" i="3"/>
  <c r="C74" i="3"/>
  <c r="C73" i="3"/>
  <c r="C72" i="3"/>
  <c r="C71" i="3"/>
  <c r="C70" i="3"/>
  <c r="C69" i="3"/>
  <c r="C68" i="3"/>
  <c r="C67" i="3"/>
  <c r="C66" i="3"/>
  <c r="C65" i="3"/>
  <c r="C64" i="3"/>
  <c r="C63" i="3"/>
  <c r="C62" i="3"/>
  <c r="C61" i="3"/>
  <c r="C60" i="3"/>
  <c r="C59" i="3"/>
  <c r="C58" i="3"/>
  <c r="C57" i="3"/>
  <c r="C56" i="3"/>
  <c r="C55" i="3"/>
  <c r="C54" i="3"/>
  <c r="C53" i="3"/>
  <c r="C52" i="3"/>
  <c r="C51" i="3"/>
  <c r="C50" i="3"/>
  <c r="C49" i="3"/>
  <c r="C48" i="3"/>
  <c r="C47" i="3"/>
  <c r="C46" i="3"/>
  <c r="C45" i="3"/>
  <c r="C44" i="3"/>
  <c r="C43" i="3"/>
  <c r="C42" i="3"/>
  <c r="C41" i="3"/>
  <c r="C40" i="3"/>
  <c r="C39" i="3"/>
  <c r="C38" i="3"/>
  <c r="C37" i="3"/>
  <c r="C36" i="3"/>
  <c r="C35" i="3"/>
  <c r="C34" i="3"/>
  <c r="C33" i="3"/>
  <c r="C32" i="3"/>
  <c r="C31" i="3"/>
  <c r="C30" i="3"/>
  <c r="C29" i="3"/>
  <c r="C28" i="3"/>
  <c r="C27" i="3"/>
  <c r="C26" i="3"/>
  <c r="C25" i="3"/>
  <c r="C24" i="3"/>
  <c r="C23" i="3"/>
  <c r="C22" i="3"/>
  <c r="C21" i="3"/>
  <c r="C20" i="3"/>
  <c r="C19" i="3"/>
  <c r="C18" i="3"/>
  <c r="C17" i="3"/>
  <c r="C16" i="3"/>
  <c r="C15" i="3"/>
  <c r="C14" i="3"/>
  <c r="C13" i="3"/>
  <c r="M32" i="2"/>
  <c r="F32" i="2"/>
  <c r="E242" i="3"/>
  <c r="E231" i="3"/>
  <c r="E235" i="3"/>
  <c r="E239" i="3"/>
  <c r="E232" i="3"/>
  <c r="E236" i="3"/>
  <c r="E240" i="3"/>
  <c r="E229" i="3"/>
  <c r="E233" i="3"/>
  <c r="E237" i="3"/>
  <c r="E241" i="3"/>
  <c r="E230" i="3"/>
  <c r="E234" i="3"/>
  <c r="E238" i="3"/>
  <c r="E219" i="3"/>
  <c r="E223" i="3"/>
  <c r="E227" i="3"/>
  <c r="E220" i="3"/>
  <c r="E224" i="3"/>
  <c r="E228" i="3"/>
  <c r="E221" i="3"/>
  <c r="E225" i="3"/>
  <c r="E222" i="3"/>
  <c r="E226" i="3"/>
  <c r="E210" i="3"/>
  <c r="E214" i="3"/>
  <c r="E218" i="3"/>
  <c r="E211" i="3"/>
  <c r="E215" i="3"/>
  <c r="E208" i="3"/>
  <c r="E212" i="3"/>
  <c r="E216" i="3"/>
  <c r="E209" i="3"/>
  <c r="E213" i="3"/>
  <c r="E217" i="3"/>
  <c r="E199" i="3"/>
  <c r="E203" i="3"/>
  <c r="E207" i="3"/>
  <c r="E200" i="3"/>
  <c r="E204" i="3"/>
  <c r="E201" i="3"/>
  <c r="E205" i="3"/>
  <c r="E202" i="3"/>
  <c r="E206" i="3"/>
  <c r="E196" i="3"/>
  <c r="E197" i="3"/>
  <c r="E198" i="3"/>
  <c r="E195" i="3"/>
  <c r="E193" i="3"/>
  <c r="E194" i="3"/>
  <c r="E192" i="3"/>
  <c r="E191" i="3"/>
</calcChain>
</file>

<file path=xl/comments1.xml><?xml version="1.0" encoding="utf-8"?>
<comments xmlns="http://schemas.openxmlformats.org/spreadsheetml/2006/main">
  <authors>
    <author>AZERTY AZERTY</author>
  </authors>
  <commentList>
    <comment ref="B15" authorId="0" shapeId="0">
      <text>
        <r>
          <rPr>
            <b/>
            <sz val="11"/>
            <color indexed="81"/>
            <rFont val="Calibri"/>
            <family val="2"/>
          </rPr>
          <t xml:space="preserve">L'ail rocambole est un ail vivace extraordinaire, en effet, il n'a pas besoin d'être arraché pour être consommé car il produit des bulbilles aériennes au bout de ses tiges terminées par des spirales en forme de cor de chasse. Il laissera d'abord apparaître de très belles fleurs de couleur mauve pour donner des bulbilles aériens de 1 à 2 cm que l'on consommera comme de l'ail commun. L'ail rocambole peut atteindre 80 cm de haut. L'ail rocambole possède les mêmes propriétés que l'ail commun c'est à dire antiseptique, expectorant, nutritif, stimulant, tonique, vermifuge etc. L'ail est d'ailleurs au centre du régime crétois.  
Culture de l'ail rocambole
L'ail rocambole appréciera un sol léger, profond et bien ameubli. La présence de cailloux n'est pas un problème pour lui.  
Entretien
Binez régulièrement.
Arrosez si l'été est très sec.  
Quand récolter l'ail rocambole ?
Compter entre 6 mois et un an avant de récolter vos premiers bulbilles.
Les bulbilles se récoltent généralement à la fin de l'été lorsque l'enveloppe qui les recouvre sèche et qu'ils commencent à se détacher seuls de la tige.
Les feuilles peuvent être coupées du printemps à l'automne mais en petites quantités pour ne pas épuiser la plante.
Le bulbe souterrain peut être arraché l'hiver pour être consommé.  
Les ennemis
L'ail rocambole étant vivace il est peu sensible aux maladies et autres parasites. Attention tout de même aux excès d'eau.  
Que consommer dans l'ail rocambole ?
Toutes les parties de l'ail rocambole se consomment, en effet, on pourra consommer les bulbilles aériens, les tiges, les feuilles et les bulbes souterrains.
L'ail rocambole est souvent cultivé comme une vivace au potager, on consomme donc le plus fréquemment les bulbilles aériens en laissant le bulbe souterrain en place pendant plusieurs années au potager.
Mettez les bulbilles aériens récoltés à sécher comme de l'ail commun sur un journal, dans un endroit sec et tempéré exposé à la lumière mais à l'abri des rayons du soleil.   </t>
        </r>
      </text>
    </comment>
    <comment ref="B152" authorId="0" shapeId="0">
      <text>
        <r>
          <rPr>
            <b/>
            <sz val="9"/>
            <color indexed="81"/>
            <rFont val="Calibri"/>
            <family val="2"/>
          </rPr>
          <t xml:space="preserve"> </t>
        </r>
        <r>
          <rPr>
            <b/>
            <sz val="11"/>
            <color indexed="81"/>
            <rFont val="Calibri"/>
            <family val="2"/>
          </rPr>
          <t xml:space="preserve"> Cet arbrisseau vivace pousse en touffes denses et dégage un fort parfum de curry. Ses feuilles gris argenté, étroites sont persistantes et rappellent un peu la lavande. C’est en été qu’apparaissent de belles fleurs jaunes réunies en capitules. Séchées, elles forment de beaux bouquets. Les feuilles peuvent remplacer le curry dans la cuisine, avec le poisson, le riz ou les volailles.
    La préparation du sol et la fertilisation :
Cette immortelle pousse dans des sols pauvres, sablonneux en exposition bien ensoleillée. Elle résiste bien au gel, mais craint les terrains trop humides en hiver qui peuvent lui être fatals.
    Multiplication de l'herbe à curry :
La meilleure façon de multiplier l’herbe à curry est de la bouturer au printemps ou en août, en prélevant des boutures de tête herbacées non fleuries.
    Entretien de l'herbe à curry :
Laissez un espacement de 50 cm entre chaque plante à la plantation, quelques arrosages dans les semaines qui suivent, ensuite l’herbe à curry ne s’arrose quasiment plus. Une première taille sera réalisée après la floraison, en fin d’été, juste pour couper les tiges fleuries, puis une seconde taille plus sévère au mois de mars pour permettre à la plante de se développer de façon plus compacte et éviter qu’elle fasse du vieux bois. On remarque parfois la présence de pucerons ou de certaines chenilles sur ces plantes.
    Récolte de l'herbe à curry :
Les fleurs destinées à être séchées pour les bouquets sont cueillies au début de l’été quand elles commencent à s’ouvrir. Les feuilles s’utilisent de préférence fraîches et sont récoltées au fur et à mesure des besoins, la plante étant persistante, les feuilles se prélèvent toute l’année.</t>
        </r>
        <r>
          <rPr>
            <b/>
            <sz val="9"/>
            <color indexed="81"/>
            <rFont val="Calibri"/>
            <family val="2"/>
          </rPr>
          <t xml:space="preserve">
    </t>
        </r>
        <r>
          <rPr>
            <b/>
            <sz val="11"/>
            <color indexed="81"/>
            <rFont val="Calibri"/>
            <family val="2"/>
          </rPr>
          <t>Conservation de l'herbe à curry :
Les tiges fleuries sont réunies en petits bouquets et suspendues la tête en bas dans une pièce sombre. Elles sèchent très bien et conservent leur odeur et leur couleur pendant au moins une année.
Le conseil de la pépinière Arom'antique :
Le parfum de cette plante est puissant, cependant si vous souhaitez apporter une petite touche de curry en cuisine il faut l’ajouter en toute fin de cuisson pour profiter pleinement de son arôme mais même ainsi le goût est moins puissant que ne laisse imaginer son parfum.
Propriétés de l'herbe à curry :
L’herbe à curry est intéressante pour soigner les gerçures, elle permet d’améliorer la circulation sanguine et les problèmes respiratoires.
Et le vrai curry ?
Même si elle en porte le nom, ce n’est pas avec cette plante qu’est confectionnée la poudre de curry. Le vrai curry est en fait un mélange de différents épices qui peut varier suivant les régions mais où l’on retrouve généralement du cumin, de la cardamome, du curcuma, du gingembre, du piment de la coriandre et du fenugrec.</t>
        </r>
        <r>
          <rPr>
            <b/>
            <sz val="9"/>
            <color indexed="81"/>
            <rFont val="Calibri"/>
            <family val="2"/>
          </rPr>
          <t xml:space="preserve">
</t>
        </r>
      </text>
    </comment>
    <comment ref="B162" authorId="0" shapeId="0">
      <text>
        <r>
          <rPr>
            <b/>
            <sz val="11"/>
            <color indexed="81"/>
            <rFont val="Calibri"/>
            <family val="2"/>
          </rPr>
          <t>Les agastaches se déclinent en plusieurs espèces et variétés, parmi les plus intéressantes on trouve :
- L’agastache anisée (Agastache anethiodora) au parfum très puissant d’anis.
- L’agastache abricot (Agastache 'Apricot Spire'), très parfumée, aux belles fleurs couleur abricot.
- L’agastache mexicaine (Agastache mexicana), très parfumée, aux fleurs fuschia.
- L'agastache dorée (Agastache rugosa 'Golden Jubilee') dont le feuillage doré illumine les jardins.</t>
        </r>
      </text>
    </comment>
    <comment ref="B164" authorId="0" shapeId="0">
      <text>
        <r>
          <rPr>
            <b/>
            <sz val="11"/>
            <color indexed="81"/>
            <rFont val="Calibri"/>
            <family val="2"/>
          </rPr>
          <t>- Récolte des monardes : 
Le feuillage se cueille d’avril à octobre en fonction des besoins, les fleurs durant l’été.
- Conservation des monardes : 
Utilisez les feuilles et les fleurs de préférence fraiches. Le feuillage peut être séché en petit bouquet suspendus dans une pièce sombre et aéré. Les fleurs se conservent congelées, dans des bacs à glaçons.
- Propriétés de la monarde Cambridge Scarlet :
La monarde était très populaire dans certaines tribus indiennes, elle permettait de soigner les nausées, les maux de gorges ou pour faciliter la digestion.
- Attention à l'oïdium :
C’est une plante y est très sensible, on remarque la présence de champignon au feutrage blanchâtre qui recouvre le feuillage. Pour limiter ce problème, surveillez vos plantes et éliminez au fur et à mesure les feuilles atteintes, des traitements à base de soufre permettent de lutter contre cette maladie.
- Les bonnes associations :
La monarde attire au jardin beaucoup d’abeilles ou de papillons, elle doit donc être plantée près des plantes qui doivent être pollinisées (melon, pastèques…).</t>
        </r>
        <r>
          <rPr>
            <sz val="11"/>
            <color indexed="81"/>
            <rFont val="Calibri"/>
            <family val="2"/>
          </rPr>
          <t xml:space="preserve">
</t>
        </r>
      </text>
    </comment>
    <comment ref="B167" authorId="0" shapeId="0">
      <text>
        <r>
          <rPr>
            <b/>
            <sz val="11"/>
            <color indexed="81"/>
            <rFont val="Calibri"/>
            <family val="2"/>
          </rPr>
          <t xml:space="preserve">  L'oseille vierge est une espèce très intéressante, car elle ne monte pas en graines, elle ne développe que du feuillage, ce qui facilite les récoltes.
C’est une robuste plante vivace qui développe des feuilles arrondies. Elle a un petit goût acidulé très apprécié dans les salades, les omelettes ou les quiches. L’oseille accompagne aussi avec bonheur les potages, les poissons gras, le porc et le veau.
- Préparation du sol et la fertilisation : 
C’est dans les sols riches et frais qu’elle se plait le mieux. Il faut lui apporter avant la plantation des amendements organiques sous forme de fumier ou de compost, puis les années suivantes, à chaque printemps, des engrais d’origine organique, riches en azote. L’oseille peut pousser en plein soleil ou à mi-ombre. Elle résiste très bien au froid.
- Multiplication de l'oseille vierge : 
Le semis peut débuter dès le mois de février en plaque de multiplication, sous serre ou directement en place dans des sillons espacés de 40 cm au mois d’avril. La division de touffes se pratique au mois de mars ou en septembre en arrachant des pieds sains, âgés de 2 ans au moins.
- Entretien de l'oseille vierge : 
Le printemps ou l'automne, sont de bonnes saisons pour planter l’oseille, à 40 cm d’intervalle. L’arrosage devra être régulier, ainsi que les tailles qui permettent aux plantes de repartir de la base, vous pouvez ainsi récolter de nouvelles pousses, moins acides et vous évitez également aux maladies de s’installer. Elle peut être atteinte par la rouille et les pucerons peuvent causer des dégâts. Une culture d’oseille se garde au même emplacement pendant 5 ans environ.
- Récolte de l'oseille vierge : 
Les feuilles se coupent au fur et à mesure des besoins, de mars à novembre, de préférence quand elles sont jeunes.
- Conservation de l'oseille vierge : 
A utiliser fraîches de préférence, les feuilles peuvent néanmoins se congeler entières emballées dans un sachet en plastiques ou ciselées dans des bacs à glaçons. Les feuilles dont la base trempe dans l’eau se gardent une semaine au réfrigérateur.
Propriétés de l'oseille vierge :
L’oseille est riche en éléments minéraux et en vitamines. On lui reconnait des propriétés laxatives, diurétiques et digestives. Elle permet de soigner de petites plaies, les furoncles ou les aphtes.
Astuce :
Les viandes un peu dures gagnent à être enveloppées dans des feuilles d’oseille, ainsi elles retrouvent une texture plus tendre après la cuisson.</t>
        </r>
      </text>
    </comment>
    <comment ref="B172" authorId="0" shapeId="0">
      <text>
        <r>
          <rPr>
            <sz val="11"/>
            <color indexed="81"/>
            <rFont val="Calibri"/>
            <family val="2"/>
          </rPr>
          <t>Cet arbrisseau au feuillage persistant possède un port étalé. Son feuillage coriace, vert vif, luisant, ressemble un peu à des aiguilles de pins et sa floraison bleu foncé débute dès le début de l’année pour se terminer à l’automne. Très utile en cuisine, il permet d’aromatiser les civets, les ragoûts, les grillades et les poissons. C’est aussi une très bonne plante mellifère.
- La préparation du sol et la fertilisation : 
C’est dans les sols calcaires, bien drainés et en plein soleil, que le romarin se plait. Sa résistance au froid est bonne mais il craint les terrains lourds et humides. Il ne demande pas d’apport particulier, sauf en sols vraiment très pauvres.
- La multiplication du romarin : 
Ce romarin se multiplie par bouturage, au printemps ou en été, en prélevant des pousses terminales herbacées sur des sujets sains. Cette plante peut aussi se marcotter en couchant les rameaux au sol au printemps, mais il faut parfois attendre une année complète avant de les désolidariser du pied mère.
- Entretien du romarin : 
La plantation se pratique au printemps ou en automne, en laissant un espacement de 60 cm autour de lui. Peu d’arrosages sont nécessaires pour le romarin. Une taille au mois de mars sera pratiquée, pour rééquilibrer votre plante, en taillant surtout le centre, les rameaux morts et en diminuant le volume si nécessaire. Le romarin résiste bien aux maladies et aux prédateurs.
- La récolte du romarin : 
Le développement du romarin est assez important et rapide, avec un pied vous avez de quoi récolter toute l’année. Il suffit de couper au fur et à mesure de vos besoins quelques branches, sans tailler trop court et en prélevant de façon équilibrée pour garder un port harmonieux à  votre plante.
- Conservation du romarin : 
Préférez utiliser le romarin frais, d’autant plus que même l’hiver, le romarin conserve son feuillage. Eventuellement le séchage peut être une solution, le romarin se sèche facilement et conserve bien son arôme. Il faut suspendre de petits bouquets de branches de romarin dans une pièce sombre et aérée.
Le conseil en plus :
Après le séchage, il est préférable d’effeuillez chaque tige et de mixez les feuilles, pour éviter de trouver dans les préparations culinaires des feuilles sèches entières qui sont de véritables épines.
Propriétés du romarin :
Le romarin est apprécié depuis des siècles pour ses propriétés digestives, toniques et antispasmodiques. Il permet de soigner les migraines, l’anxiété, les pertes de mémoire.</t>
        </r>
        <r>
          <rPr>
            <sz val="9"/>
            <color indexed="81"/>
            <rFont val="Calibri"/>
            <family val="2"/>
          </rPr>
          <t xml:space="preserve">
</t>
        </r>
      </text>
    </comment>
    <comment ref="B174" authorId="0" shapeId="0">
      <text>
        <r>
          <rPr>
            <b/>
            <sz val="11"/>
            <color indexed="81"/>
            <rFont val="Calibri"/>
            <family val="2"/>
          </rPr>
          <t>Autres noms de la sarriette des montagnes :
Pèbre d'aï (poivre d'âne), savourée, sarriette vivace...
Origine :
Europe du sud.
Famille :
Lamiaceae.
Caractéristiques culturales pour la sarriette des montagnes :
 Terrain : pH : indifférent - Sol : Drainant.</t>
        </r>
        <r>
          <rPr>
            <b/>
            <sz val="9"/>
            <color indexed="81"/>
            <rFont val="Calibri"/>
            <family val="2"/>
          </rPr>
          <t xml:space="preserve">
</t>
        </r>
        <r>
          <rPr>
            <b/>
            <sz val="11"/>
            <color indexed="81"/>
            <rFont val="Calibri"/>
            <family val="2"/>
          </rPr>
          <t xml:space="preserve">
 Exposition : Soleil.
 Rusticité / Climat : Zone : 6 ( - 22 C  - 17 C).
 Feuillage : Persistant.
 Taille : 0,40 m x 0,50 m.
 Comestible : Oui.
 Floraison ornementale : Oui.
Blanche en été.
Cultiver la sarriette des montagnes :
Planter de la sarriette :
C'est aux sols calcaires et légers que va sa préférence, mais la sarriette peut pousser dans tous types de sols, excepté les sols humides en hiver, qui provoquent un pourrissement du système racinaire.
Cette plante, typiquement méditerranéenne, se plait en exposition bien ensoleillée.
Cette sarriette pousse en montagne a des altitudes assez élevées, elle résiste très bien au gel.
La plantation de sarriette peut s’effectuer dès le mois de mars et jusqu'en automne. L'espacement requis sera de 40 cm entre les pieds.</t>
        </r>
        <r>
          <rPr>
            <b/>
            <sz val="9"/>
            <color indexed="81"/>
            <rFont val="Calibri"/>
            <family val="2"/>
          </rPr>
          <t xml:space="preserve">
</t>
        </r>
        <r>
          <rPr>
            <b/>
            <sz val="11"/>
            <color indexed="81"/>
            <rFont val="Calibri"/>
            <family val="2"/>
          </rPr>
          <t>L'arrosage de la sarriette :
Un bon arrosage après la plantation garantira la reprise, ensuite, si l'été n'est pas trop sec, les apports d'eau ne seront pas nécessaires car la plante résiste bien à la sécheresse.
Comment tailler la sarriette des montagnes :
La sarriette devra être rabattue chaque année au mois de mars, assez court pour stimuler la repousse de nouvelles tiges, puis une deuxième taille plus légère après la floraison.
Récolte et conservation de la sarriette des montagnes :
Les feuilles de sarriette vivace se récoltent toute l'année, les sommités fleuries, en été.
Le séchage convient bien à la sarriette qui conserve ainsi son arôme poivré. Les bouquets sont suspendus la tête en bas, dans un local aéré, sec, frais et à l'ombre. Quand le séchage est terminé, les tiges sont effeuillées et le produit de cette opération est stocké dans un récipient hermétique placé au frais. Avant l'utilisation, on hachera ces feuilles sèches, pour un usage plus facile.
La sarriette en cuisine :
L'utilisation traditionnelle de la sarriette reste l'accompagnement des légumes secs dont elle souligne le goût. Mais elle accompagne aussi les légumes d'été (courgettes, aubergines, tomates...) de nombreuses viandes : le porc, la volaille, le veau, les gibiers à poils, les ragoûts, les viandes grillées ou rôties.
On ajoute de la sarriette dans les sauces, et notamment la sauce tomate, les farces et les potages.
Elle est beaucoup utilisée pour cuisiner la truite, on la retrouve dans les marinades, ou encore pour aromatiser du vinaigre.
Son arôme compense le manque de sel, ainsi la sarriette est souvent prescrite aux personnes contraintes à manger sans sel.
Vertus médicinales :
Une infusion de fleurs de sarriette facilite la digestion après un repas copieux, élimine les flatulences et ouvre l'appétit.
L'infusion de feuilles permet de combattre les états grippaux et la toux, de soulager les crampes d'estomac. Elle est également faiblement purgative.
En décoction, les feuilles sont utilisées pour laver les plaies de la gorge et en bain de bouche.
Les feuilles fraîches, en application externe permettent de soulager la douleur occasionnée par les piqûres d'insectes.
Un peu d'histoire :
Le nom scientifique de la sarriette vient du latin satyrus, qui signifie satyre, dû à sa réputation d’aphrodisiaque. Ce qui lui valut, au Moyen Âge, d’être interdite dans les monastères, pourtant si riches en plantes aromatiques.</t>
        </r>
      </text>
    </comment>
    <comment ref="B175" authorId="0" shapeId="0">
      <text>
        <r>
          <rPr>
            <b/>
            <sz val="11"/>
            <color indexed="81"/>
            <rFont val="Calibri"/>
            <family val="2"/>
          </rPr>
          <t>Autre nom de la sarriette des jardins :
Sarriette annuelle...
Origine :
Europe du sud.
Famille :
Lamiaceae.
Caractéristiques culturales pour la sarriette des jardins :
 Terrain : pH : indifférent - Sol : Drainant.
 Exposition : Soleil.
 Rusticité / Climat : Zone : 8 ( - 11 C  - 7 C).
 Feuillage : Caduc.
 Taille : 0,60 m x 0,40 m.
 Comestible : Oui.
 Floraison ornementale : Oui.
Blanche en été.
Cultiver la sarriette des jardins :
Plantation de la sarriette :
La sarriette des jardins se plante en sols drainés, calcaires et légers, mais elle peut s'installer dans tous types de terrains, excepté les sols lourds et humides en hiver.
Cette sarriette apprécie une exposition bien ensoleillée.
La plantation de sarriette des jardins se réalise à partir du mois d'avril et jusqu'en été, en espaçant de 40 cm chaque pied.
L'arrosage de la sarriette des jardins :
Un bon arrosage est indispensable après la plantation, après si l'été n'est pas trop sec, les arrosages seront inutiles car la sarriette supporte très bien la sécheresse.
Comment tailler la sarriette des jardins :
Il faut tailler la sarriette des jardins 2 ou 3 fois du printemps à l'automne pour que la plante soit plus trapue.</t>
        </r>
        <r>
          <rPr>
            <b/>
            <sz val="9"/>
            <color indexed="81"/>
            <rFont val="Calibri"/>
            <family val="2"/>
          </rPr>
          <t xml:space="preserve">
</t>
        </r>
        <r>
          <rPr>
            <b/>
            <sz val="11"/>
            <color indexed="81"/>
            <rFont val="Calibri"/>
            <family val="2"/>
          </rPr>
          <t>Récolte et conservation de la sarriette des jardins :
Les feuilles de sarriette se cueillent toute l'année, les fleurs se récoltent, en fin d'été.
Le séchage est le meilleur moyen de conservation pour la sarriette, on conserve ainsi bien son arôme. Il faut confectionner de petits bouquets suspendus la tête en bas, dans un local aéré, sec, frais et à l'ombre. Quand le séchage est terminé, les tiges sont effeuillées et les feuilles stockées dans un récipient hermétique. Avant l'utilisation, on hachera ces feuilles sèches, pour un usage plus simple.
La sarriette des jardins en cuisine :
A l'instar de la sarriette des montagnes, la sarriette des jardins s'utilise en cuisine pour parfumer les légumes secs dont elle rehausse le goût. Mais elle aromatise aussi très bien les légumes d'été (courgettes, aubergines, tomates...) de nombreuses viandes : le porc, la volaille, le veau, les gibiers, les ragoûts.
La sarriette des jardins peut accompagner de nombreuses sauces, et notamment la sauce tomate, les farces et les potages. Elle est employée dans les marinades, ou encore pour aromatiser du vinaigre.
Son arôme compense le manque de sel, ainsi la sarriette est préconisée aux personnes soumises à des régimes sans sel.
Vertus médicinales :
Une infusion de fleurs de sarriette facilite la digestion, elle permet d'éliminer les flatulences et ouvre l'appétit.
L'infusion de feuilles est intéressante pour combattre les états grippaux et la toux, de soulager les crampes d'estomac. Elle est également faiblement purgative.
En décoction, les feuilles sont utilisées pour laver les plaies de la gorge et en bain de bouche.
Les feuilles fraîches, en application externe permettent de soulager la douleur occasionnée par les piqûres d'insectes.
Un peu d'histoire :
Le nom scientifique de la sarriette vient du latin satyrus, qui signifie satyre, dû à sa réputation d’aphrodisiaque. Ce qui lui valut, au Moyen Âge, d’être interdite dans les monastères, pourtant si riches en plantes aromatiques.</t>
        </r>
      </text>
    </comment>
    <comment ref="B176" authorId="0" shapeId="0">
      <text>
        <r>
          <rPr>
            <b/>
            <sz val="11"/>
            <color indexed="81"/>
            <rFont val="Calibri"/>
            <family val="2"/>
          </rPr>
          <t>Cette sarriette citron est une originale petite sarriette vivace au parfum à la fois épicé et citronné.
Ses petites feuilles étroites sont persistantes, coriaces. A partir de juin, apparaissent de petites fleurs blanches à l’aisselle des feuilles. La sarriette est un élément indispensable de la cuisine méditerranéenne où elle accompagne avec bonheur les légumes secs, mais aussi les courgettes, les tomates et de nombreuses viandes, notamment les grillades, mais son parfum citronné autorise aussi des utilisations avec les poissons ou les crustacés.
    La préparation du sol et la fertilisation :
Elle apprécie les sols légers, drainés, calcaires, mais elle peut s’adapter facilement à diverses situations, excepté les sols humides en h
iver. Elle ne réclame pas d’apport de fumure sauf en terrains vraiment pauvres, mais demande un travail du sol en profondeur. Il faut lui réserver des emplacements bien ensoleillés. Sa résistance au froid est bonne..
    Entretien de la sarriette :
Dès le mois de mars, ou en automne, la sarriette peut être plantée, en espaçant chaque plante de 40 cm. Un bon arrosage après la plantation ensuite elle est très sobre en eau. La taille de cette plante se réalise en mars, en coupant assez court (à 10 cm du sol), puis une deuxième taille moins sévère, qui aura simplement pour but se supprimer les fleurs fanées en fin d’été.
    Récolte de la sarriette :
C’est une plante persistante, donc les feuilles se récoltent toute l’année. Pour les infusions, on peut prélever les sommités fleuries en été.
    La conservation de la sarriette :
Le séchage est la meilleure solution pour conserver la sarriette, il se réalise l’été, en confectionnant de petits bouquets suspendus dans un local aéré et sombre.
Conseil :
Après le séchage le
s tiges sont effeuillées et les feuilles mixées pour une utilisation plus facile et pour éviter de retrouver dans les plats des feuilles sèches entières, qui constituent de dangereuses petites épines.   
Propriétés de la sarriette :
Intéressante pour ses nombreuses vertus, elle a la réputation d’être un bon tonique, elle est expectorante, antiseptique, digestive et vermifuge.</t>
        </r>
      </text>
    </comment>
    <comment ref="B177" authorId="0" shapeId="0">
      <text>
        <r>
          <rPr>
            <b/>
            <sz val="11"/>
            <color indexed="81"/>
            <rFont val="Calibri"/>
            <family val="2"/>
          </rPr>
          <t>Autres noms de la sauge à feuilles larges :
Sauge à grandes feuilles, sauge 'Berggarten'...
Origine :
Europe de Sud.
Famille :
Lamiaceae.
Caractéristiques culturales pour la sauge à feuilles larges :
 Terrain : pH : indifférent - Sol : Drainant et léger.
 Exposition : Soleil.
 Rusticité / Climat : Zone : 6 ( - 22 C  - 17 C).
 Feuillage : Persistant.
 Taille : 0,60 m x 0,70 m.
 Comestible : Oui.
 Floraison ornementale : Oui.
Bleu violacé au printemps.
Cultiver la sauge officinale à feuilles larges :
Elle affectionne les sols légers, calcaires, secs ou bien drainés et s'installe en plein soleil.
La sauge à feuilles larges résiste très bien au froid, vous pouvez la cultiver sans problème, si le terrain n’est pas trop lourd.
La plantation se pratique dès le mois de mars. L'espacement requis lors de la plantation sera de 60 cm entre chaque plant.
Après la plantation, un bon arrosage sera nécessaire, ensuite en cours de culture, un ou deux arrosages dans l'été seront suffisants et seulement la première année, ensuite quand la plante est bien installée, elle ne demande plus d'arrosage
Au début du printemps les plants doivent être taillés de moitié.
La sauge est persistante, elle se récolte tout au long de l'année, au fur et à mesure des besoins. On utilise les feuilles et les fleurs.
La récolte de feuilles destinées à être séchées doit se faire au début de l'été, c'est à ce moment là, juste avant la floraison, que leur arôme est à son zénith.
La meilleure technique pour conserver de la sauge reste sans conteste possible, le séchage. Il bonifie même l'arôme de la plante.
Le séchage de la sauge est plus délicat à réussir que pour les autres plantes aromatiques persistantes, cela est dû au fait que les feuilles de la sauge sont larges et épaisses.
On procède en étalant les feuilles sur un grillage, que l'on suspend en hauteur, il faut veiller à ne pas entasser trop de sauge pour éviter tout risque de pourriture. Les feuilles doivent sécher lentement pour conserver tout leur arôme. Quand cette opération est terminée, les feuilles sont émiettées et conservées dans un récipient fermé hermétiquement.
La sauge officinale à feuilles larges en cuisine :
Son parfum est très proche de la sauge officinale, en cuisine ses utilisations sont identiques.
Les fleurs de cette sauge s'utilisent en décoration de plats et notamment des salades, des crudités et en infusion.
Les feuilles de sauge parfument de nombreuses sortes de viandes: le porc, le mouton, le veau, les volailles, les gibiers, mais également des poissons gras et notamment l'anguille.
La sauge, plante indissociable de la cuisine Méditerranéenne, relève le goût des pommes de terre et de la tomate, accompagne à merveille les saucisses, les omelettes, les farces à l'oignon ou les sauces au vin.
On l'utilise pour agrémenter les soupes, en particulier la soupe à l'oignon et le célèbre potage provençal l'aïgo-boulido. La sauge aromatise le fromage blanc, le beurre et le vinaigre, elle parfume des alcools.
En Grèce, elle sert à préparer un excellent thé.
Vertus médicinales :
"L’herbe qui sauve", mérite bien son nom. Reconnue universellement depuis des siècles, l'infusion de ses feuilles et de ses fleurs, est réputé être tonique pour les nerfs, stimule la circulation, régule le cycle menstruel, facilite la digestion et soulage le foie ou les estomacs fatigués.
Antiseptique, la sauge possède la propriété de lutter contre les rhumes, les angines et les états grippaux. Elle est prescrite aux dépressifs, aux anémiques, aux convalescents et pour lutter contre la fatigue intellectuelle
La sauge soulage les douleurs rhumatismales, les migraines et fait baisser la température.
Les bains de bouche traitent les petits problèmes buccaux.
Les bébés qui souffrent de diarrhées, peuvent en consommer modérément.
En application externe, les feuilles de sauge sont vulnéraires, soignent l'eczéma et les escarres.
Brûler de la sauge dans la chambre d'un malade permet de purifier l'air. Les feuilles de sauge fumées comme du tabac calmeraient les crises d'asthme.
Un peu d'histoire :
Le nom scientifique de la sauge dérive du latin « salvever » qui veut dire sauver, par allusion à toutes ses propriétés médicinales. Plusieurs proverbes se font l’écho de cette réputation : « pourquoi un homme qui cultive de la sauge devrait il mourir ? » ou « Qui a de la sauge dans son jardin ne voit pas le médecin ». Les druides gaulois croyaient même que la sauge avait le pouvoir de faire ressusciter les morts.</t>
        </r>
      </text>
    </comment>
    <comment ref="B178" authorId="0" shapeId="0">
      <text>
        <r>
          <rPr>
            <b/>
            <sz val="11"/>
            <color indexed="81"/>
            <rFont val="Calibri"/>
            <family val="2"/>
          </rPr>
          <t>La sauge ananas est une belle plante vivace arbustive qui pousse jusqu’à 2 mètres de haut. Ses feuilles vertes, ovales, rugueuses dégagent un parfum d’ananas assez surprenant. Elle développe une floraison généreuse en automne, rouge écarlate.
Biotope :
La sauge ananas est peu rustique, au jardin on lui réserve des endroits abrités du froid, en exposition bien ensoleillée. Elle affectionne les terrains frais, riches, mais bien drainés. Elle craint les terres lourdes qui gardent l’humidité durant l’hiver.
Culture de la sauge ananas :
La sauge ananas est une plante gourmande qui va apprécier les apports de compost et d’engrais, elle demande aussi quelques arrosages. Elle est plantée lorsque les derniers risques de gel sont écartés, en espaçant chaque plante de 50 cm. Dans les régions à hivers doux, elle peut rester dehors, il suffit de rabattre les plants à 20 cm du sol au mois de novembre. En région plus froide, je vous conseille plutôt de la cultiver en pot pour pouvoir la rentrer l’hiver dans une véranda ou une pièce bien éclairée et pas trop chauffée. L’avantage de cette solution est que l’on profite de sa superbe floraison durant tout l’hiver. Il ne faut pas tailler cette plante avant l’hiver, sinon elle risque de ne pas fleurir.
Récolte et conservation de la sauge ananas :
Les feuilles sont cueillies au fur et à mesure des besoins pour être utilisées fraîches. Les fleurs se récoltent à l’automne et pendant tout l’hiver si vous rentrez votre plante. Conservez vos fleurs dans des bacs à glaçons, mais n’essayez pas de sécher de la sauge ananas, le résultat est décevant.
Utilisations de la sauge ananas en cuisine :
Les feuilles dégagent un parfum d’ananas et peuvent donc s’employer avec des plats exotiques, pour accompagner le porc, le canard, le veau et les mélanges sucrés salés. Elles donnent de bonnes tisanes. Les fleurs sont comestibles et accompagnent des desserts, elles décorent des salades de fruits, des cocktails, des gâteaux et des sorbets.
Il ne faut pas négliger l’aspect esthétique de cette plante qui apporte aux jardins ses magnifiques fleurs à une période où peu de plantes sont fleuries.</t>
        </r>
      </text>
    </comment>
    <comment ref="B179" authorId="0" shapeId="0">
      <text>
        <r>
          <rPr>
            <b/>
            <sz val="11"/>
            <color indexed="81"/>
            <rFont val="Calibri"/>
            <family val="2"/>
          </rPr>
          <t>Autres noms de l'herbe à sucre :
Herbe douce, herbe sucrée, stévia, stévie...
Origine :
Paraguay.
Famille :
Asteraceae.
Caractéristiques culturales de l'herbe à sucre :
 Terrain : pH : indifférent - Sol : Drainé.
 Exposition : Soleil ou mi-ombre.
 Rusticité / Climat : Zone : 9 (- 6 C  - 1 C)
 Feuillage : Caduc.
 Taille : 0,80 m x 0,50 m
 Comestible : Oui.
 Floraison ornementale : Non.
Cultiver l'herbe à sucre ou stévia :
Peu exigeant quant à la nature du sol, la stévia supporte même des sols assez pauvres, préférant les terres légères, bien drainées aux sols lourds et humides. Elle a malgré tout besoin d’eau pour se développer. Elle  se plait en plein soleil, craint le gel, et ne survit pas en dessous de -6°C.
Du fait de sa sensibilité au froid, on ne plante l’herbe à sucre que lorsque les dernières gelées ne sont plus à craindre. L’espacement à respecter entre chaque plante doit être de 50 à 60 cm. Le paillage au pied de l’herbe à sucre permet de conserver un peu de fraîcheur et évite la prolifération des mauvaises herbes. On peut la cultiver comme une plante annuelle, ou la planter en pot, ce qui permet de la rentrer l’hiver pour la protéger du froid. Rentrez là dans une pièce éclairée, pas chauffée et n’arrosez pas trop pendant l’hiver.
Pour un développement intéressant, l’herbe à sucre doit être arrosée régulièrement, mais ne nécessite pas beaucoup d’engrais, un peu de compost ou de fumier avant la plantation suffit aux besoins de cette plante. Attention aux pucerons, aux escargots et aux limaces qui adorent cette plante.
On ne consomme que le feuillage. Je vous recommande de tailler régulièrement votre herbe à sucre pour utiliser les feuilles fraîches et permettre à la plante de s’étoffer. C’est en automne que la concentration en stévoïde est la plus importante, Choisissez donc cette saison pour faire sécher vos feuilles à l’ombre. Une fois sèches, elles  sont réduites en poudre pour une utilisation plus aisée.
En cuisine avec la stévia :
La stévia est un substitut du sucre, qui possède un pouvoir sucrant beaucoup plus important que le saccharose. Par exemple, trois feuilles fraîches de stevia sont suffisantes à sucrer une tasse de café ou de thé. On peut utiliser cette plante dans toutes les recettes comme succédané du sucre, elle apporte un goût légèrement différent qui se rapproche de la réglisse.
On ajoute les feuilles fraîches aux salades de fruits,  aux glaces, à différentes boissons. Elle permet d’atténuer l’acidité de certains jus de fruits comme le citron, le pamplemousse ou le kiwi.
Vertus médicinales :
On peut consommer la stévia sans les inconvénients du sucre : c’est la plante idéale pour les diabétiques. Elle ne contient aucune calorie, donc parfaite pour les régimes amaigrissants. En utilisant du stevia plutôt que du sucre on limite aussi les caries. Elle pourrait être prescrite pour les hypoglycémiques</t>
        </r>
        <r>
          <rPr>
            <b/>
            <sz val="9"/>
            <color indexed="81"/>
            <rFont val="Calibri"/>
            <family val="2"/>
          </rPr>
          <t>.</t>
        </r>
      </text>
    </comment>
    <comment ref="B180" authorId="0" shapeId="0">
      <text>
        <r>
          <rPr>
            <b/>
            <sz val="9"/>
            <color indexed="81"/>
            <rFont val="Calibri"/>
            <family val="2"/>
          </rPr>
          <t xml:space="preserve"> </t>
        </r>
        <r>
          <rPr>
            <b/>
            <sz val="11"/>
            <color indexed="81"/>
            <rFont val="Calibri"/>
            <family val="2"/>
          </rPr>
          <t xml:space="preserve">La tanaisie commune est une robuste plante vivace aux tiges dressées qui forme des touffes compactes. Ses grandes feuilles finement divisées, ressemblent aux fougères et dégagent un parfum puissant, légèrement citronné, avec une touche d’amertume. La floraison intervient en été, ce sont de petites fleurs jaunes en capitules. La tanaisie est traditionnellement employée pour ses propriétés vermifuges, mais c’était aussi une plante très populaire au Moyen Age, elle accompagnait les poissons, les œufs, les salades, les pâtisseries ou des liqueurs.
    La préparation du sol et la fertilisation :
Elle pousse en sols légers, bien drainés, sans apports de fumure et en plein soleil. La tanaisie supporte très bien le froid et la sécheresse.
    Multiplication de la tanaisie :
La tanaisie se bouture au début du printemps en prélevant les premières pousses qui sortent de terre, on peut aussi bouturer les rhizomes, en sectionnant des tronçons de 20 cm placés à l’horizontale dans des sillons à 5 cm de profondeur. La division de touffes se pratique aux débuts du printemps ou de l’automne. Le semis est possible au printemps, en plaques de multiplication, mais la levée est longue et aléatoire, il ne faut pas trop recouvrir les graines.
    Entretien de la tanaisie :
De culture facile, la tanaisie demande peu de soins, seulement quelques arrosages après la plantation qui aura lieu au printemps, dès le mois de mars ou en automne. Les distances de plantation à respecter sont de 60 cm. Il faut veiller à contenir son expansion en coupant à la bêche les rhizomes envahissants.
    Récolte de la tanaisie :
Les feuilles de tanaisie se cueillent au fur et à mesure des besoins du printemps jusqu’à l’automne, en coupant les tiges à la base, pour favoriser la croissance des nouvelles pousses.
    Conservation de la tanaisie :
Elle peut se sécher, il faut alors procéder en été en suspendant les tiges dans une pièce sombre et aérée. Après quelques semaines les plantes sont effeuillées, et les feuilles conservées dans un bocal hermétique et opaque. Les parties sèches peuvent aussi être réduites en poudre. Les tiges fleuries sèches permettent de réaliser de beaux bouquets secs.
Le conseil de la pépinière Arom'antique :
Après la floraison, il faut supprimer les fleurs fanées puis tailler très court avant l’hiver, la tanaisie disparait l’hiver puis repart au printemps.
Propriétés de la tanaisie :
Elles sont nombreuses, outre ses propriétés vermifuges, on lui connait des vertus digestives et toniques. Il faut l’utiliser avec modération, car à forte dose elle est toxique.
</t>
        </r>
        <r>
          <rPr>
            <b/>
            <sz val="9"/>
            <color indexed="81"/>
            <rFont val="Calibri"/>
            <family val="2"/>
          </rPr>
          <t xml:space="preserve">
</t>
        </r>
        <r>
          <rPr>
            <b/>
            <sz val="11"/>
            <color indexed="81"/>
            <rFont val="Calibri"/>
            <family val="2"/>
          </rPr>
          <t>Quelles espèces et variétés choisir ?
Une variété de tanaisie (Tanacetum vulgare ‘Crispum’) possède un très joli feuillage crispée, elle est un peu plus petite.
On trouve aussi une variété au feuillage doré (Tanacetum vulgare ‘Isla Gold’).
Une toute petite espèce, la tanaisie de Syrie (Tanacetum haradjanii) qui développe des feuilles gris blanchâtre, cette dernière espèce est uniquement décorative.
Un purin efficace.
Les feuilles de tanaisie permettent de confectionner des purins aux vertus insecticides et fongicides (contre l’oïdium et la rouille), il faut laisser macérer 1 kg de feuilles dans 10 litres d’eau pendant 10 jours, diluez ensuite à 10 % avant de pulvériser.
Les bonnes associations :
Plantée autour des pêchers, la tanaisie a la réputation de limiter les dégâts dus à la cloque.</t>
        </r>
      </text>
    </comment>
    <comment ref="B181" authorId="0" shapeId="0">
      <text>
        <r>
          <rPr>
            <b/>
            <sz val="11"/>
            <color indexed="81"/>
            <rFont val="Calibri"/>
            <family val="2"/>
          </rPr>
          <t>Caractéristiques botaniques :
Autres noms du thym commun : Farigoule, farigoulette, mignotise, barigoule, thym vert... 
Origine : Ouest du bassin méditerranéen.
Famille : Lamiaceae.
Caractéristiques culturales du thym commun :
 Terrain : pH : indifférent - Sol : Léger, drainé.
 Exposition : Soleil.
 Rusticité / Climat : Zone : 5 ( - 28 C  - 23 C).
 Feuillage : Persistant.
 Taille : 0,30 m x 0,30 m.
 Comestible : Oui.
 Floraison ornementale : Oui.
Rose au printemps.
Cultiver le thym commun :
Où planter le thym commun ?
Il convient de réserver au thym des sols drainés, légers, de préférence calcaires. Cette plante que l'on rencontre dans la garrigue Provençale supporte des conditions extrêmes; des terres pauvres, caillouteuses et très sèches. Trouvez-lui un endroit où l’eau ne stagnera pas l’hiver : une rocaille ou le sommet d’une butte. En pot, le conseil sera le même, pensez à bien drainer le fond du pot avec des graviers et mélangez du sable grossier à votre terreau.
Pour profiter pleinement de son arôme, plantez le thym en exposition bien ensoleillée.
Le thym supporte bien le gel, on le rencontre jusqu'à des altitudes de 1500 mètres dans les Alpes.
La plantation peut s'effectuer au printemps, dès le mois de mars ou en automne. Les distances de plantation à respecter sont de 40 cm entre chaque plant.
Arrosage du thym commun :
Après la plantation, un arrosage reste nécessaire à la reprise, ensuite la quantité d'eau apportée en cours de culture sera faible, le thym ayant des besoins hydriques très modérés.
Du fait de sa sensibilité à la concurrence des adventices, je conseille de pailler avec des écorces, de la paille ou des fibres végétales. Sinon par des binages réguliers, il faudra maintenir le sol propre.
Le thym, conseils de taille :
Deux tailles par an seront pratiquées sur le thym, la première au mois de mars sera assez sévère, la deuxième, après la floraison, aura seulement pour but de rabattre les tiges florales fanées.
Récolter et conserver son thym :
La récolte s'effectue tout au long de l'année. On coupe au fur et à mesure des besoins, les feuilles destinées à être séchées sont récoltées au début de l'été, avant la floraison. Les fleurs sont ramassées en été.
Le séchage apparaît comme la meilleure technique de conservation. Ce dernier reste assez simple à réaliser. Il suffit de suspendre, dans un local aéré et sec, de petits bouquets de thym, que l'on effeuillera après le séchage.
Les feuilles séchées sont alors placées dans un récipient fermé hermétiquement, à l'abri de la lumière.
Le thym commun en cuisine :
Le thym aromatise avec bonheur toutes les viandes grillées, les ragoûts, les gibiers, on l'incorpore aux farces, il accompagne idéalement le poulet, les gibiers, le pâté, les saucisses, les marinades ou les pommes de terre.
Le thym rehausse la saveur des légumes comme la courgette ou l'aubergine. On l'ajoute à toutes les préparations à base de tomates, ainsi que dans les sauces au vin.
En tisane, il est excellent, mais en toutes circonstances utilisez-le avec modération.
Vertus médicinales :
L'infusion de thym permet de soigner les grippes, la bronchite ou le rhume, elle soulage les estomacs embarrassés, les foies fatigués. Elle est réputée fortifiante, tonique et légèrement purgative. Cette infusion stimule l'activité cérébrale et notamment la mémoire.
Une décoction de thym est désinfectante.
Un bain de thym est relaxant pour l'organisme et il active la circulation. Un bain de vapeur au thym nettoie le visage.
L'huile essentielle du thym: le thymol est antiseptique et bactéricide, elle permet de soigner les sciatiques et les rhumatismes.
Un peu d'histoire :
Le Moyen Âge, période riche au niveau de la diversité des plantes aromatiques utilisées a étrangement délaissé le thym ; très peu consommé en cuisine, presque inexistant dans la pharmacopée médiévale, il était toutefois employé en bouquets portés en colliers autour du cou par les nobles pour éloigner le mal et les mauvaises odeurs.</t>
        </r>
      </text>
    </comment>
    <comment ref="B183" authorId="0" shapeId="0">
      <text>
        <r>
          <rPr>
            <b/>
            <sz val="11"/>
            <color indexed="81"/>
            <rFont val="Calibri"/>
            <family val="2"/>
          </rPr>
          <t>Caractéristiques botaniques du thym citron :
Autres noms du thym citron : Thym citronnelle, thym citronné...
Origine : C'est un hybride entre thymus pulegioides et thymus vulgaris.
Famille : Lamiaceae.
Caractéristiques culturales pour le thym citron :
 Terrain : pH : indifférent - Sol : Léger, drainé.
 Exposition : Soleil.
 Rusticité / Climat : Zone : 5 ( - 28 C  - 23 C).
 Feuillage : Persistant.
 Taille : 0,30 m x 0,30 m.
 Comestible : Oui.
 Floraison ornementale : Oui.
Rose-pâle au printemps.
Cultiver le thym citron :
Où planter le thym citron ?
Ce thym apprécie les terrains drainés, légers, de préférence calcaires. Il supporte des sols pauvres, caillouteux et très secs. Installez le thym citron dans un endroit où l’eau ne stagnera pas l’hiver : une rocaille ou le sommet d’une butte. S'il est cultivé en pot, il faut bien drainer le fond du pot avec des graviers et mélanger du sable grossier à votre terreau.
Pour profiter pleinement de son arôme, plantez le thym citron en plein soleil.
Le thym supporte bien le froid, s'il est installé en terrain sec.
La plantation intervient au printemps, dès le mois de mars ou en automne. Les distances de plantation à respecter sont de 40 cm entre chaque plant.
Arrosage du thym citron :
Après la plantation, un arrosage reste nécessaire pour assurer une bonne reprise, ensuite très peu d'arrosage, le thym ayant des besoins très modérés.
Pour limiter la concurrence des adventices, il est intéressant de pailler avec des écorces, de la paille ou des fibres végétales. Sinon par des binages réguliers, il faudra maintenir le sol propre.
Le thym, conseils de taille :
Il se taille deux fois par an, une première taille au mois de mars assez sévère, la deuxième, après la floraison, aura seulement pour but de rabattre les tiges florales fanées.
Récolter et conserver son thym :
La récolte s'effectue tout au long de l'année. On coupe au fur et à mesure des besoins, les feuilles destinées à être séchées sont récoltées au début de l'été, avant la floraison. Les fleurs sont ramassées en été.
Le séchage apparaît comme la meilleure technique de conservation. Ce dernier reste assez simple à réaliser. Il suffit de suspendre, dans un local aéré et sec, de petits bouquets de thym, que l'on effeuillera après le séchage.
Les feuilles séchées sont alors placées dans un récipient fermé hermétiquement, à l'abri de la lumière.
Le thym citron en cuisine :
Le parfum citronné de ce thym permet d'aromatiser avec bonheur les plats de poissons, les salades et de nombreux desserts (salades de fruits, crème, flan...) Le thym citron peut parfumer toutes sortes de mets où l'on souhaite apporter une touche citronnée.
Vertus médicinales :
L'infusion de thym citron est très agréable, elle possède des propriétés digestives.</t>
        </r>
      </text>
    </comment>
    <comment ref="B184" authorId="0" shapeId="0">
      <text>
        <r>
          <rPr>
            <b/>
            <sz val="9"/>
            <color indexed="81"/>
            <rFont val="Calibri"/>
            <family val="2"/>
          </rPr>
          <t>C</t>
        </r>
        <r>
          <rPr>
            <b/>
            <sz val="11"/>
            <color indexed="81"/>
            <rFont val="Calibri"/>
            <family val="2"/>
          </rPr>
          <t>aractéristiques botaniques :
Autre nom : Thym corse...
Origine : Corse, Sardaigne.
Famille : Lamiaceae.
Caractéristiques culturales pour le thym cumin :
 Terrain : pH : indifférent - Sol : Léger, drainé.
 Exposition : Soleil.
 Rusticité / Climat : Zone : 6 ( - 22 C  - 17 C).
 Feuillage : Persistant.
 Taille : 0,10 m x 0,40 m.
 Comestible : Oui.
 Floraison ornementale : Oui.
Rose-mauve en été.
Cultiver le thym cumin :
Où planter le thym cumin ?
Ce thym apprécie les terrains drainés, légers, de préférence calcaires et en plein soleil. Ce thym pousse même dans des sols pauvres, caillouteux et très sec. Plantez le thym cumin dans un endroit où l’eau ne stagnera pas l’hiver : une rocaille ou le sommet d’une butte. S'il est cultivé en pot, il faut installer un lit de gravier au fond du pot et utiliser un terreau léger et bien drainé.
Ce thym supporte bien le froid, s'il est planté en terrain sec.
Le thym cumin se plante à partir du début du printemps, dès le mois de mars ou en automne, de septembre à la mi-novembre, en distançant les plants de 40 cm.
Arrosage du thym cumin :
Après la plantation, un arrosage est nécessaire pour assurer une bonne reprise, ensuite très peu d'eau, le thym supporte bien la sécheresse.
Le thym, conseils de taille :
Le thym cumin se taille deux fois par an, une première taille au mois de mars assez sévère, la deuxième, après la floraison en coupant les tiges florales fanées.
Récolter et conserver son thym :
Ce thym possède un feuillage persistant, il se récolte tout au long de l'année. On coupe au fur et à mesure des besoins, les feuilles destinées à être séchées sont récoltées au début de l'été, avant la floraison. Les fleurs sont ramassées en été.
Le séchage est la meilleure solution pour conserver l'arôme de son thym. On procède en été, en suspendant, dans un local aéré et sec, de petits bouquets de thym, que l'on effeuillera après le séchage.
Les feuilles séchées sont alors placées dans un récipient fermé hermétiquement, à l'abri de la lumière.
Le thym cumin en cuisine :
Il aromatise les viandes, les soupes ou les potages, mais aussi avec le fromage ou pour parfumer le pain et la charcuterie. 
Vertus médicinales :
Le thym cumin contient du thymol comme le thym commun, il possède des propriétés antiseptiques. Il est utilisé pour soigner les états grippaux, la toux. Il facilite la digestion.</t>
        </r>
      </text>
    </comment>
  </commentList>
</comments>
</file>

<file path=xl/comments2.xml><?xml version="1.0" encoding="utf-8"?>
<comments xmlns="http://schemas.openxmlformats.org/spreadsheetml/2006/main">
  <authors>
    <author>AZERTY AZERTY</author>
  </authors>
  <commentList>
    <comment ref="B14" authorId="0" shapeId="0">
      <text>
        <r>
          <rPr>
            <b/>
            <sz val="11"/>
            <color indexed="81"/>
            <rFont val="Calibri"/>
            <family val="2"/>
          </rPr>
          <t xml:space="preserve">L'ail rocambole est un ail vivace extraordinaire, en effet, il n'a pas besoin d'être arraché pour être consommé car il produit des bulbilles aériennes au bout de ses tiges terminées par des spirales en forme de cor de chasse. Il laissera d'abord apparaître de très belles fleurs de couleur mauve pour donner des bulbilles aériens de 1 à 2 cm que l'on consommera comme de l'ail commun. L'ail rocambole peut atteindre 80 cm de haut. L'ail rocambole possède les mêmes propriétés que l'ail commun c'est à dire antiseptique, expectorant, nutritif, stimulant, tonique, vermifuge etc. L'ail est d'ailleurs au centre du régime crétois.  
Culture de l'ail rocambole
L'ail rocambole appréciera un sol léger, profond et bien ameubli. La présence de cailloux n'est pas un problème pour lui.  
Entretien
Binez régulièrement.
Arrosez si l'été est très sec.  
Quand récolter l'ail rocambole ?
Compter entre 6 mois et un an avant de récolter vos premiers bulbilles.
Les bulbilles se récoltent généralement à la fin de l'été lorsque l'enveloppe qui les recouvre sèche et qu'ils commencent à se détacher seuls de la tige.
Les feuilles peuvent être coupées du printemps à l'automne mais en petites quantités pour ne pas épuiser la plante.
Le bulbe souterrain peut être arraché l'hiver pour être consommé.  
Les ennemis
L'ail rocambole étant vivace il est peu sensible aux maladies et autres parasites. Attention tout de même aux excès d'eau.  
Que consommer dans l'ail rocambole ?
Toutes les parties de l'ail rocambole se consomment, en effet, on pourra consommer les bulbilles aériens, les tiges, les feuilles et les bulbes souterrains.
L'ail rocambole est souvent cultivé comme une vivace au potager, on consomme donc le plus fréquemment les bulbilles aériens en laissant le bulbe souterrain en place pendant plusieurs années au potager.
Mettez les bulbilles aériens récoltés à sécher comme de l'ail commun sur un journal, dans un endroit sec et tempéré exposé à la lumière mais à l'abri des rayons du soleil.   </t>
        </r>
      </text>
    </comment>
    <comment ref="B152" authorId="0" shapeId="0">
      <text>
        <r>
          <rPr>
            <b/>
            <sz val="9"/>
            <color indexed="81"/>
            <rFont val="Calibri"/>
            <family val="2"/>
          </rPr>
          <t xml:space="preserve"> </t>
        </r>
        <r>
          <rPr>
            <b/>
            <sz val="11"/>
            <color indexed="81"/>
            <rFont val="Calibri"/>
            <family val="2"/>
          </rPr>
          <t xml:space="preserve"> Cet arbrisseau vivace pousse en touffes denses et dégage un fort parfum de curry. Ses feuilles gris argenté, étroites sont persistantes et rappellent un peu la lavande. C’est en été qu’apparaissent de belles fleurs jaunes réunies en capitules. Séchées, elles forment de beaux bouquets. Les feuilles peuvent remplacer le curry dans la cuisine, avec le poisson, le riz ou les volailles.
    La préparation du sol et la fertilisation :
Cette immortelle pousse dans des sols pauvres, sablonneux en exposition bien ensoleillée. Elle résiste bien au gel, mais craint les terrains trop humides en hiver qui peuvent lui être fatals.
    Multiplication de l'herbe à curry :
La meilleure façon de multiplier l’herbe à curry est de la bouturer au printemps ou en août, en prélevant des boutures de tête herbacées non fleuries.
    Entretien de l'herbe à curry :
Laissez un espacement de 50 cm entre chaque plante à la plantation, quelques arrosages dans les semaines qui suivent, ensuite l’herbe à curry ne s’arrose quasiment plus. Une première taille sera réalisée après la floraison, en fin d’été, juste pour couper les tiges fleuries, puis une seconde taille plus sévère au mois de mars pour permettre à la plante de se développer de façon plus compacte et éviter qu’elle fasse du vieux bois. On remarque parfois la présence de pucerons ou de certaines chenilles sur ces plantes.
    Récolte de l'herbe à curry :
Les fleurs destinées à être séchées pour les bouquets sont cueillies au début de l’été quand elles commencent à s’ouvrir. Les feuilles s’utilisent de préférence fraîches et sont récoltées au fur et à mesure des besoins, la plante étant persistante, les feuilles se prélèvent toute l’année.</t>
        </r>
        <r>
          <rPr>
            <b/>
            <sz val="9"/>
            <color indexed="81"/>
            <rFont val="Calibri"/>
            <family val="2"/>
          </rPr>
          <t xml:space="preserve">
    </t>
        </r>
        <r>
          <rPr>
            <b/>
            <sz val="11"/>
            <color indexed="81"/>
            <rFont val="Calibri"/>
            <family val="2"/>
          </rPr>
          <t>Conservation de l'herbe à curry :
Les tiges fleuries sont réunies en petits bouquets et suspendues la tête en bas dans une pièce sombre. Elles sèchent très bien et conservent leur odeur et leur couleur pendant au moins une année.
Le conseil de la pépinière Arom'antique :
Le parfum de cette plante est puissant, cependant si vous souhaitez apporter une petite touche de curry en cuisine il faut l’ajouter en toute fin de cuisson pour profiter pleinement de son arôme mais même ainsi le goût est moins puissant que ne laisse imaginer son parfum.
Propriétés de l'herbe à curry :
L’herbe à curry est intéressante pour soigner les gerçures, elle permet d’améliorer la circulation sanguine et les problèmes respiratoires.
Et le vrai curry ?
Même si elle en porte le nom, ce n’est pas avec cette plante qu’est confectionnée la poudre de curry. Le vrai curry est en fait un mélange de différents épices qui peut varier suivant les régions mais où l’on retrouve généralement du cumin, de la cardamome, du curcuma, du gingembre, du piment de la coriandre et du fenugrec.</t>
        </r>
        <r>
          <rPr>
            <b/>
            <sz val="9"/>
            <color indexed="81"/>
            <rFont val="Calibri"/>
            <family val="2"/>
          </rPr>
          <t xml:space="preserve">
</t>
        </r>
      </text>
    </comment>
    <comment ref="B162" authorId="0" shapeId="0">
      <text>
        <r>
          <rPr>
            <b/>
            <sz val="11"/>
            <color indexed="81"/>
            <rFont val="Calibri"/>
            <family val="2"/>
          </rPr>
          <t>Les agastaches se déclinent en plusieurs espèces et variétés, parmi les plus intéressantes on trouve :
- L’agastache anisée (Agastache anethiodora) au parfum très puissant d’anis.
- L’agastache abricot (Agastache 'Apricot Spire'), très parfumée, aux belles fleurs couleur abricot.
- L’agastache mexicaine (Agastache mexicana), très parfumée, aux fleurs fuschia.
- L'agastache dorée (Agastache rugosa 'Golden Jubilee') dont le feuillage doré illumine les jardins.</t>
        </r>
      </text>
    </comment>
    <comment ref="B164" authorId="0" shapeId="0">
      <text>
        <r>
          <rPr>
            <b/>
            <sz val="11"/>
            <color indexed="81"/>
            <rFont val="Calibri"/>
            <family val="2"/>
          </rPr>
          <t>- Récolte des monardes : 
Le feuillage se cueille d’avril à octobre en fonction des besoins, les fleurs durant l’été.
- Conservation des monardes : 
Utilisez les feuilles et les fleurs de préférence fraiches. Le feuillage peut être séché en petit bouquet suspendus dans une pièce sombre et aéré. Les fleurs se conservent congelées, dans des bacs à glaçons.
- Propriétés de la monarde Cambridge Scarlet :
La monarde était très populaire dans certaines tribus indiennes, elle permettait de soigner les nausées, les maux de gorges ou pour faciliter la digestion.
- Attention à l'oïdium :
C’est une plante y est très sensible, on remarque la présence de champignon au feutrage blanchâtre qui recouvre le feuillage. Pour limiter ce problème, surveillez vos plantes et éliminez au fur et à mesure les feuilles atteintes, des traitements à base de soufre permettent de lutter contre cette maladie.
- Les bonnes associations :
La monarde attire au jardin beaucoup d’abeilles ou de papillons, elle doit donc être plantée près des plantes qui doivent être pollinisées (melon, pastèques…).</t>
        </r>
        <r>
          <rPr>
            <sz val="11"/>
            <color indexed="81"/>
            <rFont val="Calibri"/>
            <family val="2"/>
          </rPr>
          <t xml:space="preserve">
</t>
        </r>
      </text>
    </comment>
    <comment ref="B167" authorId="0" shapeId="0">
      <text>
        <r>
          <rPr>
            <b/>
            <sz val="11"/>
            <color indexed="81"/>
            <rFont val="Calibri"/>
            <family val="2"/>
          </rPr>
          <t xml:space="preserve">  L'oseille vierge est une espèce très intéressante, car elle ne monte pas en graines, elle ne développe que du feuillage, ce qui facilite les récoltes.
C’est une robuste plante vivace qui développe des feuilles arrondies. Elle a un petit goût acidulé très apprécié dans les salades, les omelettes ou les quiches. L’oseille accompagne aussi avec bonheur les potages, les poissons gras, le porc et le veau.
- Préparation du sol et la fertilisation : 
C’est dans les sols riches et frais qu’elle se plait le mieux. Il faut lui apporter avant la plantation des amendements organiques sous forme de fumier ou de compost, puis les années suivantes, à chaque printemps, des engrais d’origine organique, riches en azote. L’oseille peut pousser en plein soleil ou à mi-ombre. Elle résiste très bien au froid.
- Multiplication de l'oseille vierge : 
Le semis peut débuter dès le mois de février en plaque de multiplication, sous serre ou directement en place dans des sillons espacés de 40 cm au mois d’avril. La division de touffes se pratique au mois de mars ou en septembre en arrachant des pieds sains, âgés de 2 ans au moins.
- Entretien de l'oseille vierge : 
Le printemps ou l'automne, sont de bonnes saisons pour planter l’oseille, à 40 cm d’intervalle. L’arrosage devra être régulier, ainsi que les tailles qui permettent aux plantes de repartir de la base, vous pouvez ainsi récolter de nouvelles pousses, moins acides et vous évitez également aux maladies de s’installer. Elle peut être atteinte par la rouille et les pucerons peuvent causer des dégâts. Une culture d’oseille se garde au même emplacement pendant 5 ans environ.
- Récolte de l'oseille vierge : 
Les feuilles se coupent au fur et à mesure des besoins, de mars à novembre, de préférence quand elles sont jeunes.
- Conservation de l'oseille vierge : 
A utiliser fraîches de préférence, les feuilles peuvent néanmoins se congeler entières emballées dans un sachet en plastiques ou ciselées dans des bacs à glaçons. Les feuilles dont la base trempe dans l’eau se gardent une semaine au réfrigérateur.
Propriétés de l'oseille vierge :
L’oseille est riche en éléments minéraux et en vitamines. On lui reconnait des propriétés laxatives, diurétiques et digestives. Elle permet de soigner de petites plaies, les furoncles ou les aphtes.
Astuce :
Les viandes un peu dures gagnent à être enveloppées dans des feuilles d’oseille, ainsi elles retrouvent une texture plus tendre après la cuisson.</t>
        </r>
      </text>
    </comment>
    <comment ref="B172" authorId="0" shapeId="0">
      <text>
        <r>
          <rPr>
            <sz val="11"/>
            <color indexed="81"/>
            <rFont val="Calibri"/>
            <family val="2"/>
          </rPr>
          <t>Cet arbrisseau au feuillage persistant possède un port étalé. Son feuillage coriace, vert vif, luisant, ressemble un peu à des aiguilles de pins et sa floraison bleu foncé débute dès le début de l’année pour se terminer à l’automne. Très utile en cuisine, il permet d’aromatiser les civets, les ragoûts, les grillades et les poissons. C’est aussi une très bonne plante mellifère.
- La préparation du sol et la fertilisation : 
C’est dans les sols calcaires, bien drainés et en plein soleil, que le romarin se plait. Sa résistance au froid est bonne mais il craint les terrains lourds et humides. Il ne demande pas d’apport particulier, sauf en sols vraiment très pauvres.
- La multiplication du romarin : 
Ce romarin se multiplie par bouturage, au printemps ou en été, en prélevant des pousses terminales herbacées sur des sujets sains. Cette plante peut aussi se marcotter en couchant les rameaux au sol au printemps, mais il faut parfois attendre une année complète avant de les désolidariser du pied mère.
- Entretien du romarin : 
La plantation se pratique au printemps ou en automne, en laissant un espacement de 60 cm autour de lui. Peu d’arrosages sont nécessaires pour le romarin. Une taille au mois de mars sera pratiquée, pour rééquilibrer votre plante, en taillant surtout le centre, les rameaux morts et en diminuant le volume si nécessaire. Le romarin résiste bien aux maladies et aux prédateurs.
- La récolte du romarin : 
Le développement du romarin est assez important et rapide, avec un pied vous avez de quoi récolter toute l’année. Il suffit de couper au fur et à mesure de vos besoins quelques branches, sans tailler trop court et en prélevant de façon équilibrée pour garder un port harmonieux à  votre plante.
- Conservation du romarin : 
Préférez utiliser le romarin frais, d’autant plus que même l’hiver, le romarin conserve son feuillage. Eventuellement le séchage peut être une solution, le romarin se sèche facilement et conserve bien son arôme. Il faut suspendre de petits bouquets de branches de romarin dans une pièce sombre et aérée.
Le conseil en plus :
Après le séchage, il est préférable d’effeuillez chaque tige et de mixez les feuilles, pour éviter de trouver dans les préparations culinaires des feuilles sèches entières qui sont de véritables épines.
Propriétés du romarin :
Le romarin est apprécié depuis des siècles pour ses propriétés digestives, toniques et antispasmodiques. Il permet de soigner les migraines, l’anxiété, les pertes de mémoire.</t>
        </r>
        <r>
          <rPr>
            <sz val="9"/>
            <color indexed="81"/>
            <rFont val="Calibri"/>
            <family val="2"/>
          </rPr>
          <t xml:space="preserve">
</t>
        </r>
      </text>
    </comment>
    <comment ref="B174" authorId="0" shapeId="0">
      <text>
        <r>
          <rPr>
            <b/>
            <sz val="11"/>
            <color indexed="81"/>
            <rFont val="Calibri"/>
            <family val="2"/>
          </rPr>
          <t>Autres noms de la sarriette des montagnes :
Pèbre d'aï (poivre d'âne), savourée, sarriette vivace...
Origine :
Europe du sud.
Famille :
Lamiaceae.
Caractéristiques culturales pour la sarriette des montagnes :
 Terrain : pH : indifférent - Sol : Drainant.</t>
        </r>
        <r>
          <rPr>
            <b/>
            <sz val="9"/>
            <color indexed="81"/>
            <rFont val="Calibri"/>
            <family val="2"/>
          </rPr>
          <t xml:space="preserve">
</t>
        </r>
        <r>
          <rPr>
            <b/>
            <sz val="11"/>
            <color indexed="81"/>
            <rFont val="Calibri"/>
            <family val="2"/>
          </rPr>
          <t xml:space="preserve">
 Exposition : Soleil.
 Rusticité / Climat : Zone : 6 ( - 22 C  - 17 C).
 Feuillage : Persistant.
 Taille : 0,40 m x 0,50 m.
 Comestible : Oui.
 Floraison ornementale : Oui.
Blanche en été.
Cultiver la sarriette des montagnes :
Planter de la sarriette :
C'est aux sols calcaires et légers que va sa préférence, mais la sarriette peut pousser dans tous types de sols, excepté les sols humides en hiver, qui provoquent un pourrissement du système racinaire.
Cette plante, typiquement méditerranéenne, se plait en exposition bien ensoleillée.
Cette sarriette pousse en montagne a des altitudes assez élevées, elle résiste très bien au gel.
La plantation de sarriette peut s’effectuer dès le mois de mars et jusqu'en automne. L'espacement requis sera de 40 cm entre les pieds.</t>
        </r>
        <r>
          <rPr>
            <b/>
            <sz val="9"/>
            <color indexed="81"/>
            <rFont val="Calibri"/>
            <family val="2"/>
          </rPr>
          <t xml:space="preserve">
</t>
        </r>
        <r>
          <rPr>
            <b/>
            <sz val="11"/>
            <color indexed="81"/>
            <rFont val="Calibri"/>
            <family val="2"/>
          </rPr>
          <t>L'arrosage de la sarriette :
Un bon arrosage après la plantation garantira la reprise, ensuite, si l'été n'est pas trop sec, les apports d'eau ne seront pas nécessaires car la plante résiste bien à la sécheresse.
Comment tailler la sarriette des montagnes :
La sarriette devra être rabattue chaque année au mois de mars, assez court pour stimuler la repousse de nouvelles tiges, puis une deuxième taille plus légère après la floraison.
Récolte et conservation de la sarriette des montagnes :
Les feuilles de sarriette vivace se récoltent toute l'année, les sommités fleuries, en été.
Le séchage convient bien à la sarriette qui conserve ainsi son arôme poivré. Les bouquets sont suspendus la tête en bas, dans un local aéré, sec, frais et à l'ombre. Quand le séchage est terminé, les tiges sont effeuillées et le produit de cette opération est stocké dans un récipient hermétique placé au frais. Avant l'utilisation, on hachera ces feuilles sèches, pour un usage plus facile.
La sarriette en cuisine :
L'utilisation traditionnelle de la sarriette reste l'accompagnement des légumes secs dont elle souligne le goût. Mais elle accompagne aussi les légumes d'été (courgettes, aubergines, tomates...) de nombreuses viandes : le porc, la volaille, le veau, les gibiers à poils, les ragoûts, les viandes grillées ou rôties.
On ajoute de la sarriette dans les sauces, et notamment la sauce tomate, les farces et les potages.
Elle est beaucoup utilisée pour cuisiner la truite, on la retrouve dans les marinades, ou encore pour aromatiser du vinaigre.
Son arôme compense le manque de sel, ainsi la sarriette est souvent prescrite aux personnes contraintes à manger sans sel.
Vertus médicinales :
Une infusion de fleurs de sarriette facilite la digestion après un repas copieux, élimine les flatulences et ouvre l'appétit.
L'infusion de feuilles permet de combattre les états grippaux et la toux, de soulager les crampes d'estomac. Elle est également faiblement purgative.
En décoction, les feuilles sont utilisées pour laver les plaies de la gorge et en bain de bouche.
Les feuilles fraîches, en application externe permettent de soulager la douleur occasionnée par les piqûres d'insectes.
Un peu d'histoire :
Le nom scientifique de la sarriette vient du latin satyrus, qui signifie satyre, dû à sa réputation d’aphrodisiaque. Ce qui lui valut, au Moyen Âge, d’être interdite dans les monastères, pourtant si riches en plantes aromatiques.</t>
        </r>
      </text>
    </comment>
    <comment ref="B175" authorId="0" shapeId="0">
      <text>
        <r>
          <rPr>
            <b/>
            <sz val="11"/>
            <color indexed="81"/>
            <rFont val="Calibri"/>
            <family val="2"/>
          </rPr>
          <t>Autre nom de la sarriette des jardins :
Sarriette annuelle...
Origine :
Europe du sud.
Famille :
Lamiaceae.
Caractéristiques culturales pour la sarriette des jardins :
 Terrain : pH : indifférent - Sol : Drainant.
 Exposition : Soleil.
 Rusticité / Climat : Zone : 8 ( - 11 C  - 7 C).
 Feuillage : Caduc.
 Taille : 0,60 m x 0,40 m.
 Comestible : Oui.
 Floraison ornementale : Oui.
Blanche en été.
Cultiver la sarriette des jardins :
Plantation de la sarriette :
La sarriette des jardins se plante en sols drainés, calcaires et légers, mais elle peut s'installer dans tous types de terrains, excepté les sols lourds et humides en hiver.
Cette sarriette apprécie une exposition bien ensoleillée.
La plantation de sarriette des jardins se réalise à partir du mois d'avril et jusqu'en été, en espaçant de 40 cm chaque pied.
L'arrosage de la sarriette des jardins :
Un bon arrosage est indispensable après la plantation, après si l'été n'est pas trop sec, les arrosages seront inutiles car la sarriette supporte très bien la sécheresse.
Comment tailler la sarriette des jardins :
Il faut tailler la sarriette des jardins 2 ou 3 fois du printemps à l'automne pour que la plante soit plus trapue.</t>
        </r>
        <r>
          <rPr>
            <b/>
            <sz val="9"/>
            <color indexed="81"/>
            <rFont val="Calibri"/>
            <family val="2"/>
          </rPr>
          <t xml:space="preserve">
</t>
        </r>
        <r>
          <rPr>
            <b/>
            <sz val="11"/>
            <color indexed="81"/>
            <rFont val="Calibri"/>
            <family val="2"/>
          </rPr>
          <t>Récolte et conservation de la sarriette des jardins :
Les feuilles de sarriette se cueillent toute l'année, les fleurs se récoltent, en fin d'été.
Le séchage est le meilleur moyen de conservation pour la sarriette, on conserve ainsi bien son arôme. Il faut confectionner de petits bouquets suspendus la tête en bas, dans un local aéré, sec, frais et à l'ombre. Quand le séchage est terminé, les tiges sont effeuillées et les feuilles stockées dans un récipient hermétique. Avant l'utilisation, on hachera ces feuilles sèches, pour un usage plus simple.
La sarriette des jardins en cuisine :
A l'instar de la sarriette des montagnes, la sarriette des jardins s'utilise en cuisine pour parfumer les légumes secs dont elle rehausse le goût. Mais elle aromatise aussi très bien les légumes d'été (courgettes, aubergines, tomates...) de nombreuses viandes : le porc, la volaille, le veau, les gibiers, les ragoûts.
La sarriette des jardins peut accompagner de nombreuses sauces, et notamment la sauce tomate, les farces et les potages. Elle est employée dans les marinades, ou encore pour aromatiser du vinaigre.
Son arôme compense le manque de sel, ainsi la sarriette est préconisée aux personnes soumises à des régimes sans sel.
Vertus médicinales :
Une infusion de fleurs de sarriette facilite la digestion, elle permet d'éliminer les flatulences et ouvre l'appétit.
L'infusion de feuilles est intéressante pour combattre les états grippaux et la toux, de soulager les crampes d'estomac. Elle est également faiblement purgative.
En décoction, les feuilles sont utilisées pour laver les plaies de la gorge et en bain de bouche.
Les feuilles fraîches, en application externe permettent de soulager la douleur occasionnée par les piqûres d'insectes.
Un peu d'histoire :
Le nom scientifique de la sarriette vient du latin satyrus, qui signifie satyre, dû à sa réputation d’aphrodisiaque. Ce qui lui valut, au Moyen Âge, d’être interdite dans les monastères, pourtant si riches en plantes aromatiques.</t>
        </r>
      </text>
    </comment>
    <comment ref="B176" authorId="0" shapeId="0">
      <text>
        <r>
          <rPr>
            <b/>
            <sz val="11"/>
            <color indexed="81"/>
            <rFont val="Calibri"/>
            <family val="2"/>
          </rPr>
          <t>Cette sarriette citron est une originale petite sarriette vivace au parfum à la fois épicé et citronné.
Ses petites feuilles étroites sont persistantes, coriaces. A partir de juin, apparaissent de petites fleurs blanches à l’aisselle des feuilles. La sarriette est un élément indispensable de la cuisine méditerranéenne où elle accompagne avec bonheur les légumes secs, mais aussi les courgettes, les tomates et de nombreuses viandes, notamment les grillades, mais son parfum citronné autorise aussi des utilisations avec les poissons ou les crustacés.
    La préparation du sol et la fertilisation :
Elle apprécie les sols légers, drainés, calcaires, mais elle peut s’adapter facilement à diverses situations, excepté les sols humides en h
iver. Elle ne réclame pas d’apport de fumure sauf en terrains vraiment pauvres, mais demande un travail du sol en profondeur. Il faut lui réserver des emplacements bien ensoleillés. Sa résistance au froid est bonne..
    Entretien de la sarriette :
Dès le mois de mars, ou en automne, la sarriette peut être plantée, en espaçant chaque plante de 40 cm. Un bon arrosage après la plantation ensuite elle est très sobre en eau. La taille de cette plante se réalise en mars, en coupant assez court (à 10 cm du sol), puis une deuxième taille moins sévère, qui aura simplement pour but se supprimer les fleurs fanées en fin d’été.
    Récolte de la sarriette :
C’est une plante persistante, donc les feuilles se récoltent toute l’année. Pour les infusions, on peut prélever les sommités fleuries en été.
    La conservation de la sarriette :
Le séchage est la meilleure solution pour conserver la sarriette, il se réalise l’été, en confectionnant de petits bouquets suspendus dans un local aéré et sombre.
Conseil :
Après le séchage le
s tiges sont effeuillées et les feuilles mixées pour une utilisation plus facile et pour éviter de retrouver dans les plats des feuilles sèches entières, qui constituent de dangereuses petites épines.   
Propriétés de la sarriette :
Intéressante pour ses nombreuses vertus, elle a la réputation d’être un bon tonique, elle est expectorante, antiseptique, digestive et vermifuge.</t>
        </r>
      </text>
    </comment>
    <comment ref="B177" authorId="0" shapeId="0">
      <text>
        <r>
          <rPr>
            <b/>
            <sz val="11"/>
            <color indexed="81"/>
            <rFont val="Calibri"/>
            <family val="2"/>
          </rPr>
          <t>Autres noms de la sauge à feuilles larges :
Sauge à grandes feuilles, sauge 'Berggarten'...
Origine :
Europe de Sud.
Famille :
Lamiaceae.
Caractéristiques culturales pour la sauge à feuilles larges :
 Terrain : pH : indifférent - Sol : Drainant et léger.
 Exposition : Soleil.
 Rusticité / Climat : Zone : 6 ( - 22 C  - 17 C).
 Feuillage : Persistant.
 Taille : 0,60 m x 0,70 m.
 Comestible : Oui.
 Floraison ornementale : Oui.
Bleu violacé au printemps.
Cultiver la sauge officinale à feuilles larges :
Elle affectionne les sols légers, calcaires, secs ou bien drainés et s'installe en plein soleil.
La sauge à feuilles larges résiste très bien au froid, vous pouvez la cultiver sans problème, si le terrain n’est pas trop lourd.
La plantation se pratique dès le mois de mars. L'espacement requis lors de la plantation sera de 60 cm entre chaque plant.
Après la plantation, un bon arrosage sera nécessaire, ensuite en cours de culture, un ou deux arrosages dans l'été seront suffisants et seulement la première année, ensuite quand la plante est bien installée, elle ne demande plus d'arrosage
Au début du printemps les plants doivent être taillés de moitié.
La sauge est persistante, elle se récolte tout au long de l'année, au fur et à mesure des besoins. On utilise les feuilles et les fleurs.
La récolte de feuilles destinées à être séchées doit se faire au début de l'été, c'est à ce moment là, juste avant la floraison, que leur arôme est à son zénith.
La meilleure technique pour conserver de la sauge reste sans conteste possible, le séchage. Il bonifie même l'arôme de la plante.
Le séchage de la sauge est plus délicat à réussir que pour les autres plantes aromatiques persistantes, cela est dû au fait que les feuilles de la sauge sont larges et épaisses.
On procède en étalant les feuilles sur un grillage, que l'on suspend en hauteur, il faut veiller à ne pas entasser trop de sauge pour éviter tout risque de pourriture. Les feuilles doivent sécher lentement pour conserver tout leur arôme. Quand cette opération est terminée, les feuilles sont émiettées et conservées dans un récipient fermé hermétiquement.
La sauge officinale à feuilles larges en cuisine :
Son parfum est très proche de la sauge officinale, en cuisine ses utilisations sont identiques.
Les fleurs de cette sauge s'utilisent en décoration de plats et notamment des salades, des crudités et en infusion.
Les feuilles de sauge parfument de nombreuses sortes de viandes: le porc, le mouton, le veau, les volailles, les gibiers, mais également des poissons gras et notamment l'anguille.
La sauge, plante indissociable de la cuisine Méditerranéenne, relève le goût des pommes de terre et de la tomate, accompagne à merveille les saucisses, les omelettes, les farces à l'oignon ou les sauces au vin.
On l'utilise pour agrémenter les soupes, en particulier la soupe à l'oignon et le célèbre potage provençal l'aïgo-boulido. La sauge aromatise le fromage blanc, le beurre et le vinaigre, elle parfume des alcools.
En Grèce, elle sert à préparer un excellent thé.
Vertus médicinales :
"L’herbe qui sauve", mérite bien son nom. Reconnue universellement depuis des siècles, l'infusion de ses feuilles et de ses fleurs, est réputé être tonique pour les nerfs, stimule la circulation, régule le cycle menstruel, facilite la digestion et soulage le foie ou les estomacs fatigués.
Antiseptique, la sauge possède la propriété de lutter contre les rhumes, les angines et les états grippaux. Elle est prescrite aux dépressifs, aux anémiques, aux convalescents et pour lutter contre la fatigue intellectuelle
La sauge soulage les douleurs rhumatismales, les migraines et fait baisser la température.
Les bains de bouche traitent les petits problèmes buccaux.
Les bébés qui souffrent de diarrhées, peuvent en consommer modérément.
En application externe, les feuilles de sauge sont vulnéraires, soignent l'eczéma et les escarres.
Brûler de la sauge dans la chambre d'un malade permet de purifier l'air. Les feuilles de sauge fumées comme du tabac calmeraient les crises d'asthme.
Un peu d'histoire :
Le nom scientifique de la sauge dérive du latin « salvever » qui veut dire sauver, par allusion à toutes ses propriétés médicinales. Plusieurs proverbes se font l’écho de cette réputation : « pourquoi un homme qui cultive de la sauge devrait il mourir ? » ou « Qui a de la sauge dans son jardin ne voit pas le médecin ». Les druides gaulois croyaient même que la sauge avait le pouvoir de faire ressusciter les morts.</t>
        </r>
      </text>
    </comment>
    <comment ref="B178" authorId="0" shapeId="0">
      <text>
        <r>
          <rPr>
            <b/>
            <sz val="11"/>
            <color indexed="81"/>
            <rFont val="Calibri"/>
            <family val="2"/>
          </rPr>
          <t>La sauge ananas est une belle plante vivace arbustive qui pousse jusqu’à 2 mètres de haut. Ses feuilles vertes, ovales, rugueuses dégagent un parfum d’ananas assez surprenant. Elle développe une floraison généreuse en automne, rouge écarlate.
Biotope :
La sauge ananas est peu rustique, au jardin on lui réserve des endroits abrités du froid, en exposition bien ensoleillée. Elle affectionne les terrains frais, riches, mais bien drainés. Elle craint les terres lourdes qui gardent l’humidité durant l’hiver.
Culture de la sauge ananas :
La sauge ananas est une plante gourmande qui va apprécier les apports de compost et d’engrais, elle demande aussi quelques arrosages. Elle est plantée lorsque les derniers risques de gel sont écartés, en espaçant chaque plante de 50 cm. Dans les régions à hivers doux, elle peut rester dehors, il suffit de rabattre les plants à 20 cm du sol au mois de novembre. En région plus froide, je vous conseille plutôt de la cultiver en pot pour pouvoir la rentrer l’hiver dans une véranda ou une pièce bien éclairée et pas trop chauffée. L’avantage de cette solution est que l’on profite de sa superbe floraison durant tout l’hiver. Il ne faut pas tailler cette plante avant l’hiver, sinon elle risque de ne pas fleurir.
Récolte et conservation de la sauge ananas :
Les feuilles sont cueillies au fur et à mesure des besoins pour être utilisées fraîches. Les fleurs se récoltent à l’automne et pendant tout l’hiver si vous rentrez votre plante. Conservez vos fleurs dans des bacs à glaçons, mais n’essayez pas de sécher de la sauge ananas, le résultat est décevant.
Utilisations de la sauge ananas en cuisine :
Les feuilles dégagent un parfum d’ananas et peuvent donc s’employer avec des plats exotiques, pour accompagner le porc, le canard, le veau et les mélanges sucrés salés. Elles donnent de bonnes tisanes. Les fleurs sont comestibles et accompagnent des desserts, elles décorent des salades de fruits, des cocktails, des gâteaux et des sorbets.
Il ne faut pas négliger l’aspect esthétique de cette plante qui apporte aux jardins ses magnifiques fleurs à une période où peu de plantes sont fleuries.</t>
        </r>
      </text>
    </comment>
    <comment ref="B179" authorId="0" shapeId="0">
      <text>
        <r>
          <rPr>
            <b/>
            <sz val="11"/>
            <color indexed="81"/>
            <rFont val="Calibri"/>
            <family val="2"/>
          </rPr>
          <t>Autres noms de l'herbe à sucre :
Herbe douce, herbe sucrée, stévia, stévie...
Origine :
Paraguay.
Famille :
Asteraceae.
Caractéristiques culturales de l'herbe à sucre :
 Terrain : pH : indifférent - Sol : Drainé.
 Exposition : Soleil ou mi-ombre.
 Rusticité / Climat : Zone : 9 (- 6 C  - 1 C)
 Feuillage : Caduc.
 Taille : 0,80 m x 0,50 m
 Comestible : Oui.
 Floraison ornementale : Non.
Cultiver l'herbe à sucre ou stévia :
Peu exigeant quant à la nature du sol, la stévia supporte même des sols assez pauvres, préférant les terres légères, bien drainées aux sols lourds et humides. Elle a malgré tout besoin d’eau pour se développer. Elle  se plait en plein soleil, craint le gel, et ne survit pas en dessous de -6°C.
Du fait de sa sensibilité au froid, on ne plante l’herbe à sucre que lorsque les dernières gelées ne sont plus à craindre. L’espacement à respecter entre chaque plante doit être de 50 à 60 cm. Le paillage au pied de l’herbe à sucre permet de conserver un peu de fraîcheur et évite la prolifération des mauvaises herbes. On peut la cultiver comme une plante annuelle, ou la planter en pot, ce qui permet de la rentrer l’hiver pour la protéger du froid. Rentrez là dans une pièce éclairée, pas chauffée et n’arrosez pas trop pendant l’hiver.
Pour un développement intéressant, l’herbe à sucre doit être arrosée régulièrement, mais ne nécessite pas beaucoup d’engrais, un peu de compost ou de fumier avant la plantation suffit aux besoins de cette plante. Attention aux pucerons, aux escargots et aux limaces qui adorent cette plante.
On ne consomme que le feuillage. Je vous recommande de tailler régulièrement votre herbe à sucre pour utiliser les feuilles fraîches et permettre à la plante de s’étoffer. C’est en automne que la concentration en stévoïde est la plus importante, Choisissez donc cette saison pour faire sécher vos feuilles à l’ombre. Une fois sèches, elles  sont réduites en poudre pour une utilisation plus aisée.
En cuisine avec la stévia :
La stévia est un substitut du sucre, qui possède un pouvoir sucrant beaucoup plus important que le saccharose. Par exemple, trois feuilles fraîches de stevia sont suffisantes à sucrer une tasse de café ou de thé. On peut utiliser cette plante dans toutes les recettes comme succédané du sucre, elle apporte un goût légèrement différent qui se rapproche de la réglisse.
On ajoute les feuilles fraîches aux salades de fruits,  aux glaces, à différentes boissons. Elle permet d’atténuer l’acidité de certains jus de fruits comme le citron, le pamplemousse ou le kiwi.
Vertus médicinales :
On peut consommer la stévia sans les inconvénients du sucre : c’est la plante idéale pour les diabétiques. Elle ne contient aucune calorie, donc parfaite pour les régimes amaigrissants. En utilisant du stevia plutôt que du sucre on limite aussi les caries. Elle pourrait être prescrite pour les hypoglycémiques</t>
        </r>
        <r>
          <rPr>
            <b/>
            <sz val="9"/>
            <color indexed="81"/>
            <rFont val="Calibri"/>
            <family val="2"/>
          </rPr>
          <t>.</t>
        </r>
      </text>
    </comment>
    <comment ref="B180" authorId="0" shapeId="0">
      <text>
        <r>
          <rPr>
            <b/>
            <sz val="9"/>
            <color indexed="81"/>
            <rFont val="Calibri"/>
            <family val="2"/>
          </rPr>
          <t xml:space="preserve"> </t>
        </r>
        <r>
          <rPr>
            <b/>
            <sz val="11"/>
            <color indexed="81"/>
            <rFont val="Calibri"/>
            <family val="2"/>
          </rPr>
          <t xml:space="preserve">La tanaisie commune est une robuste plante vivace aux tiges dressées qui forme des touffes compactes. Ses grandes feuilles finement divisées, ressemblent aux fougères et dégagent un parfum puissant, légèrement citronné, avec une touche d’amertume. La floraison intervient en été, ce sont de petites fleurs jaunes en capitules. La tanaisie est traditionnellement employée pour ses propriétés vermifuges, mais c’était aussi une plante très populaire au Moyen Age, elle accompagnait les poissons, les œufs, les salades, les pâtisseries ou des liqueurs.
    La préparation du sol et la fertilisation :
Elle pousse en sols légers, bien drainés, sans apports de fumure et en plein soleil. La tanaisie supporte très bien le froid et la sécheresse.
    Multiplication de la tanaisie :
La tanaisie se bouture au début du printemps en prélevant les premières pousses qui sortent de terre, on peut aussi bouturer les rhizomes, en sectionnant des tronçons de 20 cm placés à l’horizontale dans des sillons à 5 cm de profondeur. La division de touffes se pratique aux débuts du printemps ou de l’automne. Le semis est possible au printemps, en plaques de multiplication, mais la levée est longue et aléatoire, il ne faut pas trop recouvrir les graines.
    Entretien de la tanaisie :
De culture facile, la tanaisie demande peu de soins, seulement quelques arrosages après la plantation qui aura lieu au printemps, dès le mois de mars ou en automne. Les distances de plantation à respecter sont de 60 cm. Il faut veiller à contenir son expansion en coupant à la bêche les rhizomes envahissants.
    Récolte de la tanaisie :
Les feuilles de tanaisie se cueillent au fur et à mesure des besoins du printemps jusqu’à l’automne, en coupant les tiges à la base, pour favoriser la croissance des nouvelles pousses.
    Conservation de la tanaisie :
Elle peut se sécher, il faut alors procéder en été en suspendant les tiges dans une pièce sombre et aérée. Après quelques semaines les plantes sont effeuillées, et les feuilles conservées dans un bocal hermétique et opaque. Les parties sèches peuvent aussi être réduites en poudre. Les tiges fleuries sèches permettent de réaliser de beaux bouquets secs.
Le conseil de la pépinière Arom'antique :
Après la floraison, il faut supprimer les fleurs fanées puis tailler très court avant l’hiver, la tanaisie disparait l’hiver puis repart au printemps.
Propriétés de la tanaisie :
Elles sont nombreuses, outre ses propriétés vermifuges, on lui connait des vertus digestives et toniques. Il faut l’utiliser avec modération, car à forte dose elle est toxique.
</t>
        </r>
        <r>
          <rPr>
            <b/>
            <sz val="9"/>
            <color indexed="81"/>
            <rFont val="Calibri"/>
            <family val="2"/>
          </rPr>
          <t xml:space="preserve">
</t>
        </r>
        <r>
          <rPr>
            <b/>
            <sz val="11"/>
            <color indexed="81"/>
            <rFont val="Calibri"/>
            <family val="2"/>
          </rPr>
          <t>Quelles espèces et variétés choisir ?
Une variété de tanaisie (Tanacetum vulgare ‘Crispum’) possède un très joli feuillage crispée, elle est un peu plus petite.
On trouve aussi une variété au feuillage doré (Tanacetum vulgare ‘Isla Gold’).
Une toute petite espèce, la tanaisie de Syrie (Tanacetum haradjanii) qui développe des feuilles gris blanchâtre, cette dernière espèce est uniquement décorative.
Un purin efficace.
Les feuilles de tanaisie permettent de confectionner des purins aux vertus insecticides et fongicides (contre l’oïdium et la rouille), il faut laisser macérer 1 kg de feuilles dans 10 litres d’eau pendant 10 jours, diluez ensuite à 10 % avant de pulvériser.
Les bonnes associations :
Plantée autour des pêchers, la tanaisie a la réputation de limiter les dégâts dus à la cloque.</t>
        </r>
      </text>
    </comment>
    <comment ref="B181" authorId="0" shapeId="0">
      <text>
        <r>
          <rPr>
            <b/>
            <sz val="11"/>
            <color indexed="81"/>
            <rFont val="Calibri"/>
            <family val="2"/>
          </rPr>
          <t>Caractéristiques botaniques :
Autres noms du thym commun : Farigoule, farigoulette, mignotise, barigoule, thym vert... 
Origine : Ouest du bassin méditerranéen.
Famille : Lamiaceae.
Caractéristiques culturales du thym commun :
 Terrain : pH : indifférent - Sol : Léger, drainé.
 Exposition : Soleil.
 Rusticité / Climat : Zone : 5 ( - 28 C  - 23 C).
 Feuillage : Persistant.
 Taille : 0,30 m x 0,30 m.
 Comestible : Oui.
 Floraison ornementale : Oui.
Rose au printemps.
Cultiver le thym commun :
Où planter le thym commun ?
Il convient de réserver au thym des sols drainés, légers, de préférence calcaires. Cette plante que l'on rencontre dans la garrigue Provençale supporte des conditions extrêmes; des terres pauvres, caillouteuses et très sèches. Trouvez-lui un endroit où l’eau ne stagnera pas l’hiver : une rocaille ou le sommet d’une butte. En pot, le conseil sera le même, pensez à bien drainer le fond du pot avec des graviers et mélangez du sable grossier à votre terreau.
Pour profiter pleinement de son arôme, plantez le thym en exposition bien ensoleillée.
Le thym supporte bien le gel, on le rencontre jusqu'à des altitudes de 1500 mètres dans les Alpes.
La plantation peut s'effectuer au printemps, dès le mois de mars ou en automne. Les distances de plantation à respecter sont de 40 cm entre chaque plant.
Arrosage du thym commun :
Après la plantation, un arrosage reste nécessaire à la reprise, ensuite la quantité d'eau apportée en cours de culture sera faible, le thym ayant des besoins hydriques très modérés.
Du fait de sa sensibilité à la concurrence des adventices, je conseille de pailler avec des écorces, de la paille ou des fibres végétales. Sinon par des binages réguliers, il faudra maintenir le sol propre.
Le thym, conseils de taille :
Deux tailles par an seront pratiquées sur le thym, la première au mois de mars sera assez sévère, la deuxième, après la floraison, aura seulement pour but de rabattre les tiges florales fanées.
Récolter et conserver son thym :
La récolte s'effectue tout au long de l'année. On coupe au fur et à mesure des besoins, les feuilles destinées à être séchées sont récoltées au début de l'été, avant la floraison. Les fleurs sont ramassées en été.
Le séchage apparaît comme la meilleure technique de conservation. Ce dernier reste assez simple à réaliser. Il suffit de suspendre, dans un local aéré et sec, de petits bouquets de thym, que l'on effeuillera après le séchage.
Les feuilles séchées sont alors placées dans un récipient fermé hermétiquement, à l'abri de la lumière.
Le thym commun en cuisine :
Le thym aromatise avec bonheur toutes les viandes grillées, les ragoûts, les gibiers, on l'incorpore aux farces, il accompagne idéalement le poulet, les gibiers, le pâté, les saucisses, les marinades ou les pommes de terre.
Le thym rehausse la saveur des légumes comme la courgette ou l'aubergine. On l'ajoute à toutes les préparations à base de tomates, ainsi que dans les sauces au vin.
En tisane, il est excellent, mais en toutes circonstances utilisez-le avec modération.
Vertus médicinales :
L'infusion de thym permet de soigner les grippes, la bronchite ou le rhume, elle soulage les estomacs embarrassés, les foies fatigués. Elle est réputée fortifiante, tonique et légèrement purgative. Cette infusion stimule l'activité cérébrale et notamment la mémoire.
Une décoction de thym est désinfectante.
Un bain de thym est relaxant pour l'organisme et il active la circulation. Un bain de vapeur au thym nettoie le visage.
L'huile essentielle du thym: le thymol est antiseptique et bactéricide, elle permet de soigner les sciatiques et les rhumatismes.
Un peu d'histoire :
Le Moyen Âge, période riche au niveau de la diversité des plantes aromatiques utilisées a étrangement délaissé le thym ; très peu consommé en cuisine, presque inexistant dans la pharmacopée médiévale, il était toutefois employé en bouquets portés en colliers autour du cou par les nobles pour éloigner le mal et les mauvaises odeurs.</t>
        </r>
      </text>
    </comment>
    <comment ref="B183" authorId="0" shapeId="0">
      <text>
        <r>
          <rPr>
            <b/>
            <sz val="11"/>
            <color indexed="81"/>
            <rFont val="Calibri"/>
            <family val="2"/>
          </rPr>
          <t>Caractéristiques botaniques du thym citron :
Autres noms du thym citron : Thym citronnelle, thym citronné...
Origine : C'est un hybride entre thymus pulegioides et thymus vulgaris.
Famille : Lamiaceae.
Caractéristiques culturales pour le thym citron :
 Terrain : pH : indifférent - Sol : Léger, drainé.
 Exposition : Soleil.
 Rusticité / Climat : Zone : 5 ( - 28 C  - 23 C).
 Feuillage : Persistant.
 Taille : 0,30 m x 0,30 m.
 Comestible : Oui.
 Floraison ornementale : Oui.
Rose-pâle au printemps.
Cultiver le thym citron :
Où planter le thym citron ?
Ce thym apprécie les terrains drainés, légers, de préférence calcaires. Il supporte des sols pauvres, caillouteux et très secs. Installez le thym citron dans un endroit où l’eau ne stagnera pas l’hiver : une rocaille ou le sommet d’une butte. S'il est cultivé en pot, il faut bien drainer le fond du pot avec des graviers et mélanger du sable grossier à votre terreau.
Pour profiter pleinement de son arôme, plantez le thym citron en plein soleil.
Le thym supporte bien le froid, s'il est installé en terrain sec.
La plantation intervient au printemps, dès le mois de mars ou en automne. Les distances de plantation à respecter sont de 40 cm entre chaque plant.
Arrosage du thym citron :
Après la plantation, un arrosage reste nécessaire pour assurer une bonne reprise, ensuite très peu d'arrosage, le thym ayant des besoins très modérés.
Pour limiter la concurrence des adventices, il est intéressant de pailler avec des écorces, de la paille ou des fibres végétales. Sinon par des binages réguliers, il faudra maintenir le sol propre.
Le thym, conseils de taille :
Il se taille deux fois par an, une première taille au mois de mars assez sévère, la deuxième, après la floraison, aura seulement pour but de rabattre les tiges florales fanées.
Récolter et conserver son thym :
La récolte s'effectue tout au long de l'année. On coupe au fur et à mesure des besoins, les feuilles destinées à être séchées sont récoltées au début de l'été, avant la floraison. Les fleurs sont ramassées en été.
Le séchage apparaît comme la meilleure technique de conservation. Ce dernier reste assez simple à réaliser. Il suffit de suspendre, dans un local aéré et sec, de petits bouquets de thym, que l'on effeuillera après le séchage.
Les feuilles séchées sont alors placées dans un récipient fermé hermétiquement, à l'abri de la lumière.
Le thym citron en cuisine :
Le parfum citronné de ce thym permet d'aromatiser avec bonheur les plats de poissons, les salades et de nombreux desserts (salades de fruits, crème, flan...) Le thym citron peut parfumer toutes sortes de mets où l'on souhaite apporter une touche citronnée.
Vertus médicinales :
L'infusion de thym citron est très agréable, elle possède des propriétés digestives.</t>
        </r>
      </text>
    </comment>
    <comment ref="B184" authorId="0" shapeId="0">
      <text>
        <r>
          <rPr>
            <b/>
            <sz val="9"/>
            <color indexed="81"/>
            <rFont val="Calibri"/>
            <family val="2"/>
          </rPr>
          <t>C</t>
        </r>
        <r>
          <rPr>
            <b/>
            <sz val="11"/>
            <color indexed="81"/>
            <rFont val="Calibri"/>
            <family val="2"/>
          </rPr>
          <t>aractéristiques botaniques :
Autre nom : Thym corse...
Origine : Corse, Sardaigne.
Famille : Lamiaceae.
Caractéristiques culturales pour le thym cumin :
 Terrain : pH : indifférent - Sol : Léger, drainé.
 Exposition : Soleil.
 Rusticité / Climat : Zone : 6 ( - 22 C  - 17 C).
 Feuillage : Persistant.
 Taille : 0,10 m x 0,40 m.
 Comestible : Oui.
 Floraison ornementale : Oui.
Rose-mauve en été.
Cultiver le thym cumin :
Où planter le thym cumin ?
Ce thym apprécie les terrains drainés, légers, de préférence calcaires et en plein soleil. Ce thym pousse même dans des sols pauvres, caillouteux et très sec. Plantez le thym cumin dans un endroit où l’eau ne stagnera pas l’hiver : une rocaille ou le sommet d’une butte. S'il est cultivé en pot, il faut installer un lit de gravier au fond du pot et utiliser un terreau léger et bien drainé.
Ce thym supporte bien le froid, s'il est planté en terrain sec.
Le thym cumin se plante à partir du début du printemps, dès le mois de mars ou en automne, de septembre à la mi-novembre, en distançant les plants de 40 cm.
Arrosage du thym cumin :
Après la plantation, un arrosage est nécessaire pour assurer une bonne reprise, ensuite très peu d'eau, le thym supporte bien la sécheresse.
Le thym, conseils de taille :
Le thym cumin se taille deux fois par an, une première taille au mois de mars assez sévère, la deuxième, après la floraison en coupant les tiges florales fanées.
Récolter et conserver son thym :
Ce thym possède un feuillage persistant, il se récolte tout au long de l'année. On coupe au fur et à mesure des besoins, les feuilles destinées à être séchées sont récoltées au début de l'été, avant la floraison. Les fleurs sont ramassées en été.
Le séchage est la meilleure solution pour conserver l'arôme de son thym. On procède en été, en suspendant, dans un local aéré et sec, de petits bouquets de thym, que l'on effeuillera après le séchage.
Les feuilles séchées sont alors placées dans un récipient fermé hermétiquement, à l'abri de la lumière.
Le thym cumin en cuisine :
Il aromatise les viandes, les soupes ou les potages, mais aussi avec le fromage ou pour parfumer le pain et la charcuterie. 
Vertus médicinales :
Le thym cumin contient du thymol comme le thym commun, il possède des propriétés antiseptiques. Il est utilisé pour soigner les états grippaux, la toux. Il facilite la digestion.</t>
        </r>
      </text>
    </comment>
  </commentList>
</comments>
</file>

<file path=xl/comments3.xml><?xml version="1.0" encoding="utf-8"?>
<comments xmlns="http://schemas.openxmlformats.org/spreadsheetml/2006/main">
  <authors>
    <author>AZERTY AZERTY</author>
  </authors>
  <commentList>
    <comment ref="B13" authorId="0" shapeId="0">
      <text>
        <r>
          <rPr>
            <b/>
            <sz val="11"/>
            <color indexed="81"/>
            <rFont val="Calibri"/>
            <family val="2"/>
          </rPr>
          <t xml:space="preserve">L'ail rocambole est un ail vivace extraordinaire, en effet, il n'a pas besoin d'être arraché pour être consommé car il produit des bulbilles aériennes au bout de ses tiges terminées par des spirales en forme de cor de chasse. Il laissera d'abord apparaître de très belles fleurs de couleur mauve pour donner des bulbilles aériens de 1 à 2 cm que l'on consommera comme de l'ail commun. L'ail rocambole peut atteindre 80 cm de haut. L'ail rocambole possède les mêmes propriétés que l'ail commun c'est à dire antiseptique, expectorant, nutritif, stimulant, tonique, vermifuge etc. L'ail est d'ailleurs au centre du régime crétois.  
Culture de l'ail rocambole
L'ail rocambole appréciera un sol léger, profond et bien ameubli. La présence de cailloux n'est pas un problème pour lui.  
Entretien
Binez régulièrement.
Arrosez si l'été est très sec.  
Quand récolter l'ail rocambole ?
Compter entre 6 mois et un an avant de récolter vos premiers bulbilles.
Les bulbilles se récoltent généralement à la fin de l'été lorsque l'enveloppe qui les recouvre sèche et qu'ils commencent à se détacher seuls de la tige.
Les feuilles peuvent être coupées du printemps à l'automne mais en petites quantités pour ne pas épuiser la plante.
Le bulbe souterrain peut être arraché l'hiver pour être consommé.  
Les ennemis
L'ail rocambole étant vivace il est peu sensible aux maladies et autres parasites. Attention tout de même aux excès d'eau.  
Que consommer dans l'ail rocambole ?
Toutes les parties de l'ail rocambole se consomment, en effet, on pourra consommer les bulbilles aériens, les tiges, les feuilles et les bulbes souterrains.
L'ail rocambole est souvent cultivé comme une vivace au potager, on consomme donc le plus fréquemment les bulbilles aériens en laissant le bulbe souterrain en place pendant plusieurs années au potager.
Mettez les bulbilles aériens récoltés à sécher comme de l'ail commun sur un journal, dans un endroit sec et tempéré exposé à la lumière mais à l'abri des rayons du soleil.   </t>
        </r>
      </text>
    </comment>
    <comment ref="B151" authorId="0" shapeId="0">
      <text>
        <r>
          <rPr>
            <b/>
            <sz val="9"/>
            <color indexed="81"/>
            <rFont val="Calibri"/>
            <family val="2"/>
          </rPr>
          <t xml:space="preserve"> </t>
        </r>
        <r>
          <rPr>
            <b/>
            <sz val="11"/>
            <color indexed="81"/>
            <rFont val="Calibri"/>
            <family val="2"/>
          </rPr>
          <t xml:space="preserve"> Cet arbrisseau vivace pousse en touffes denses et dégage un fort parfum de curry. Ses feuilles gris argenté, étroites sont persistantes et rappellent un peu la lavande. C’est en été qu’apparaissent de belles fleurs jaunes réunies en capitules. Séchées, elles forment de beaux bouquets. Les feuilles peuvent remplacer le curry dans la cuisine, avec le poisson, le riz ou les volailles.
    La préparation du sol et la fertilisation :
Cette immortelle pousse dans des sols pauvres, sablonneux en exposition bien ensoleillée. Elle résiste bien au gel, mais craint les terrains trop humides en hiver qui peuvent lui être fatals.
    Multiplication de l'herbe à curry :
La meilleure façon de multiplier l’herbe à curry est de la bouturer au printemps ou en août, en prélevant des boutures de tête herbacées non fleuries.
    Entretien de l'herbe à curry :
Laissez un espacement de 50 cm entre chaque plante à la plantation, quelques arrosages dans les semaines qui suivent, ensuite l’herbe à curry ne s’arrose quasiment plus. Une première taille sera réalisée après la floraison, en fin d’été, juste pour couper les tiges fleuries, puis une seconde taille plus sévère au mois de mars pour permettre à la plante de se développer de façon plus compacte et éviter qu’elle fasse du vieux bois. On remarque parfois la présence de pucerons ou de certaines chenilles sur ces plantes.
    Récolte de l'herbe à curry :
Les fleurs destinées à être séchées pour les bouquets sont cueillies au début de l’été quand elles commencent à s’ouvrir. Les feuilles s’utilisent de préférence fraîches et sont récoltées au fur et à mesure des besoins, la plante étant persistante, les feuilles se prélèvent toute l’année.</t>
        </r>
        <r>
          <rPr>
            <b/>
            <sz val="9"/>
            <color indexed="81"/>
            <rFont val="Calibri"/>
            <family val="2"/>
          </rPr>
          <t xml:space="preserve">
    </t>
        </r>
        <r>
          <rPr>
            <b/>
            <sz val="11"/>
            <color indexed="81"/>
            <rFont val="Calibri"/>
            <family val="2"/>
          </rPr>
          <t>Conservation de l'herbe à curry :
Les tiges fleuries sont réunies en petits bouquets et suspendues la tête en bas dans une pièce sombre. Elles sèchent très bien et conservent leur odeur et leur couleur pendant au moins une année.
Le conseil de la pépinière Arom'antique :
Le parfum de cette plante est puissant, cependant si vous souhaitez apporter une petite touche de curry en cuisine il faut l’ajouter en toute fin de cuisson pour profiter pleinement de son arôme mais même ainsi le goût est moins puissant que ne laisse imaginer son parfum.
Propriétés de l'herbe à curry :
L’herbe à curry est intéressante pour soigner les gerçures, elle permet d’améliorer la circulation sanguine et les problèmes respiratoires.
Et le vrai curry ?
Même si elle en porte le nom, ce n’est pas avec cette plante qu’est confectionnée la poudre de curry. Le vrai curry est en fait un mélange de différents épices qui peut varier suivant les régions mais où l’on retrouve généralement du cumin, de la cardamome, du curcuma, du gingembre, du piment de la coriandre et du fenugrec.</t>
        </r>
        <r>
          <rPr>
            <b/>
            <sz val="9"/>
            <color indexed="81"/>
            <rFont val="Calibri"/>
            <family val="2"/>
          </rPr>
          <t xml:space="preserve">
</t>
        </r>
      </text>
    </comment>
    <comment ref="B161" authorId="0" shapeId="0">
      <text>
        <r>
          <rPr>
            <b/>
            <sz val="11"/>
            <color indexed="81"/>
            <rFont val="Calibri"/>
            <family val="2"/>
          </rPr>
          <t>Les agastaches se déclinent en plusieurs espèces et variétés, parmi les plus intéressantes on trouve :
- L’agastache anisée (Agastache anethiodora) au parfum très puissant d’anis.
- L’agastache abricot (Agastache 'Apricot Spire'), très parfumée, aux belles fleurs couleur abricot.
- L’agastache mexicaine (Agastache mexicana), très parfumée, aux fleurs fuschia.
- L'agastache dorée (Agastache rugosa 'Golden Jubilee') dont le feuillage doré illumine les jardins.</t>
        </r>
      </text>
    </comment>
    <comment ref="B163" authorId="0" shapeId="0">
      <text>
        <r>
          <rPr>
            <b/>
            <sz val="11"/>
            <color indexed="81"/>
            <rFont val="Calibri"/>
            <family val="2"/>
          </rPr>
          <t>- Récolte des monardes : 
Le feuillage se cueille d’avril à octobre en fonction des besoins, les fleurs durant l’été.
- Conservation des monardes : 
Utilisez les feuilles et les fleurs de préférence fraiches. Le feuillage peut être séché en petit bouquet suspendus dans une pièce sombre et aéré. Les fleurs se conservent congelées, dans des bacs à glaçons.
- Propriétés de la monarde Cambridge Scarlet :
La monarde était très populaire dans certaines tribus indiennes, elle permettait de soigner les nausées, les maux de gorges ou pour faciliter la digestion.
- Attention à l'oïdium :
C’est une plante y est très sensible, on remarque la présence de champignon au feutrage blanchâtre qui recouvre le feuillage. Pour limiter ce problème, surveillez vos plantes et éliminez au fur et à mesure les feuilles atteintes, des traitements à base de soufre permettent de lutter contre cette maladie.
- Les bonnes associations :
La monarde attire au jardin beaucoup d’abeilles ou de papillons, elle doit donc être plantée près des plantes qui doivent être pollinisées (melon, pastèques…).</t>
        </r>
        <r>
          <rPr>
            <sz val="11"/>
            <color indexed="81"/>
            <rFont val="Calibri"/>
            <family val="2"/>
          </rPr>
          <t xml:space="preserve">
</t>
        </r>
      </text>
    </comment>
    <comment ref="B166" authorId="0" shapeId="0">
      <text>
        <r>
          <rPr>
            <b/>
            <sz val="11"/>
            <color indexed="81"/>
            <rFont val="Calibri"/>
            <family val="2"/>
          </rPr>
          <t xml:space="preserve">  L'oseille vierge est une espèce très intéressante, car elle ne monte pas en graines, elle ne développe que du feuillage, ce qui facilite les récoltes.
C’est une robuste plante vivace qui développe des feuilles arrondies. Elle a un petit goût acidulé très apprécié dans les salades, les omelettes ou les quiches. L’oseille accompagne aussi avec bonheur les potages, les poissons gras, le porc et le veau.
- Préparation du sol et la fertilisation : 
C’est dans les sols riches et frais qu’elle se plait le mieux. Il faut lui apporter avant la plantation des amendements organiques sous forme de fumier ou de compost, puis les années suivantes, à chaque printemps, des engrais d’origine organique, riches en azote. L’oseille peut pousser en plein soleil ou à mi-ombre. Elle résiste très bien au froid.
- Multiplication de l'oseille vierge : 
Le semis peut débuter dès le mois de février en plaque de multiplication, sous serre ou directement en place dans des sillons espacés de 40 cm au mois d’avril. La division de touffes se pratique au mois de mars ou en septembre en arrachant des pieds sains, âgés de 2 ans au moins.
- Entretien de l'oseille vierge : 
Le printemps ou l'automne, sont de bonnes saisons pour planter l’oseille, à 40 cm d’intervalle. L’arrosage devra être régulier, ainsi que les tailles qui permettent aux plantes de repartir de la base, vous pouvez ainsi récolter de nouvelles pousses, moins acides et vous évitez également aux maladies de s’installer. Elle peut être atteinte par la rouille et les pucerons peuvent causer des dégâts. Une culture d’oseille se garde au même emplacement pendant 5 ans environ.
- Récolte de l'oseille vierge : 
Les feuilles se coupent au fur et à mesure des besoins, de mars à novembre, de préférence quand elles sont jeunes.
- Conservation de l'oseille vierge : 
A utiliser fraîches de préférence, les feuilles peuvent néanmoins se congeler entières emballées dans un sachet en plastiques ou ciselées dans des bacs à glaçons. Les feuilles dont la base trempe dans l’eau se gardent une semaine au réfrigérateur.
Propriétés de l'oseille vierge :
L’oseille est riche en éléments minéraux et en vitamines. On lui reconnait des propriétés laxatives, diurétiques et digestives. Elle permet de soigner de petites plaies, les furoncles ou les aphtes.
Astuce :
Les viandes un peu dures gagnent à être enveloppées dans des feuilles d’oseille, ainsi elles retrouvent une texture plus tendre après la cuisson.</t>
        </r>
      </text>
    </comment>
    <comment ref="B171" authorId="0" shapeId="0">
      <text>
        <r>
          <rPr>
            <sz val="11"/>
            <color indexed="81"/>
            <rFont val="Calibri"/>
            <family val="2"/>
          </rPr>
          <t>Cet arbrisseau au feuillage persistant possède un port étalé. Son feuillage coriace, vert vif, luisant, ressemble un peu à des aiguilles de pins et sa floraison bleu foncé débute dès le début de l’année pour se terminer à l’automne. Très utile en cuisine, il permet d’aromatiser les civets, les ragoûts, les grillades et les poissons. C’est aussi une très bonne plante mellifère.
- La préparation du sol et la fertilisation : 
C’est dans les sols calcaires, bien drainés et en plein soleil, que le romarin se plait. Sa résistance au froid est bonne mais il craint les terrains lourds et humides. Il ne demande pas d’apport particulier, sauf en sols vraiment très pauvres.
- La multiplication du romarin : 
Ce romarin se multiplie par bouturage, au printemps ou en été, en prélevant des pousses terminales herbacées sur des sujets sains. Cette plante peut aussi se marcotter en couchant les rameaux au sol au printemps, mais il faut parfois attendre une année complète avant de les désolidariser du pied mère.
- Entretien du romarin : 
La plantation se pratique au printemps ou en automne, en laissant un espacement de 60 cm autour de lui. Peu d’arrosages sont nécessaires pour le romarin. Une taille au mois de mars sera pratiquée, pour rééquilibrer votre plante, en taillant surtout le centre, les rameaux morts et en diminuant le volume si nécessaire. Le romarin résiste bien aux maladies et aux prédateurs.
- La récolte du romarin : 
Le développement du romarin est assez important et rapide, avec un pied vous avez de quoi récolter toute l’année. Il suffit de couper au fur et à mesure de vos besoins quelques branches, sans tailler trop court et en prélevant de façon équilibrée pour garder un port harmonieux à  votre plante.
- Conservation du romarin : 
Préférez utiliser le romarin frais, d’autant plus que même l’hiver, le romarin conserve son feuillage. Eventuellement le séchage peut être une solution, le romarin se sèche facilement et conserve bien son arôme. Il faut suspendre de petits bouquets de branches de romarin dans une pièce sombre et aérée.
Le conseil en plus :
Après le séchage, il est préférable d’effeuillez chaque tige et de mixez les feuilles, pour éviter de trouver dans les préparations culinaires des feuilles sèches entières qui sont de véritables épines.
Propriétés du romarin :
Le romarin est apprécié depuis des siècles pour ses propriétés digestives, toniques et antispasmodiques. Il permet de soigner les migraines, l’anxiété, les pertes de mémoire.</t>
        </r>
        <r>
          <rPr>
            <sz val="9"/>
            <color indexed="81"/>
            <rFont val="Calibri"/>
            <family val="2"/>
          </rPr>
          <t xml:space="preserve">
</t>
        </r>
      </text>
    </comment>
    <comment ref="B173" authorId="0" shapeId="0">
      <text>
        <r>
          <rPr>
            <b/>
            <sz val="11"/>
            <color indexed="81"/>
            <rFont val="Calibri"/>
            <family val="2"/>
          </rPr>
          <t>Autres noms de la sarriette des montagnes :
Pèbre d'aï (poivre d'âne), savourée, sarriette vivace...
Origine :
Europe du sud.
Famille :
Lamiaceae.
Caractéristiques culturales pour la sarriette des montagnes :
 Terrain : pH : indifférent - Sol : Drainant.</t>
        </r>
        <r>
          <rPr>
            <b/>
            <sz val="9"/>
            <color indexed="81"/>
            <rFont val="Calibri"/>
            <family val="2"/>
          </rPr>
          <t xml:space="preserve">
</t>
        </r>
        <r>
          <rPr>
            <b/>
            <sz val="11"/>
            <color indexed="81"/>
            <rFont val="Calibri"/>
            <family val="2"/>
          </rPr>
          <t xml:space="preserve">
 Exposition : Soleil.
 Rusticité / Climat : Zone : 6 ( - 22 C  - 17 C).
 Feuillage : Persistant.
 Taille : 0,40 m x 0,50 m.
 Comestible : Oui.
 Floraison ornementale : Oui.
Blanche en été.
Cultiver la sarriette des montagnes :
Planter de la sarriette :
C'est aux sols calcaires et légers que va sa préférence, mais la sarriette peut pousser dans tous types de sols, excepté les sols humides en hiver, qui provoquent un pourrissement du système racinaire.
Cette plante, typiquement méditerranéenne, se plait en exposition bien ensoleillée.
Cette sarriette pousse en montagne a des altitudes assez élevées, elle résiste très bien au gel.
La plantation de sarriette peut s’effectuer dès le mois de mars et jusqu'en automne. L'espacement requis sera de 40 cm entre les pieds.</t>
        </r>
        <r>
          <rPr>
            <b/>
            <sz val="9"/>
            <color indexed="81"/>
            <rFont val="Calibri"/>
            <family val="2"/>
          </rPr>
          <t xml:space="preserve">
</t>
        </r>
        <r>
          <rPr>
            <b/>
            <sz val="11"/>
            <color indexed="81"/>
            <rFont val="Calibri"/>
            <family val="2"/>
          </rPr>
          <t>L'arrosage de la sarriette :
Un bon arrosage après la plantation garantira la reprise, ensuite, si l'été n'est pas trop sec, les apports d'eau ne seront pas nécessaires car la plante résiste bien à la sécheresse.
Comment tailler la sarriette des montagnes :
La sarriette devra être rabattue chaque année au mois de mars, assez court pour stimuler la repousse de nouvelles tiges, puis une deuxième taille plus légère après la floraison.
Récolte et conservation de la sarriette des montagnes :
Les feuilles de sarriette vivace se récoltent toute l'année, les sommités fleuries, en été.
Le séchage convient bien à la sarriette qui conserve ainsi son arôme poivré. Les bouquets sont suspendus la tête en bas, dans un local aéré, sec, frais et à l'ombre. Quand le séchage est terminé, les tiges sont effeuillées et le produit de cette opération est stocké dans un récipient hermétique placé au frais. Avant l'utilisation, on hachera ces feuilles sèches, pour un usage plus facile.
La sarriette en cuisine :
L'utilisation traditionnelle de la sarriette reste l'accompagnement des légumes secs dont elle souligne le goût. Mais elle accompagne aussi les légumes d'été (courgettes, aubergines, tomates...) de nombreuses viandes : le porc, la volaille, le veau, les gibiers à poils, les ragoûts, les viandes grillées ou rôties.
On ajoute de la sarriette dans les sauces, et notamment la sauce tomate, les farces et les potages.
Elle est beaucoup utilisée pour cuisiner la truite, on la retrouve dans les marinades, ou encore pour aromatiser du vinaigre.
Son arôme compense le manque de sel, ainsi la sarriette est souvent prescrite aux personnes contraintes à manger sans sel.
Vertus médicinales :
Une infusion de fleurs de sarriette facilite la digestion après un repas copieux, élimine les flatulences et ouvre l'appétit.
L'infusion de feuilles permet de combattre les états grippaux et la toux, de soulager les crampes d'estomac. Elle est également faiblement purgative.
En décoction, les feuilles sont utilisées pour laver les plaies de la gorge et en bain de bouche.
Les feuilles fraîches, en application externe permettent de soulager la douleur occasionnée par les piqûres d'insectes.
Un peu d'histoire :
Le nom scientifique de la sarriette vient du latin satyrus, qui signifie satyre, dû à sa réputation d’aphrodisiaque. Ce qui lui valut, au Moyen Âge, d’être interdite dans les monastères, pourtant si riches en plantes aromatiques.</t>
        </r>
      </text>
    </comment>
    <comment ref="B174" authorId="0" shapeId="0">
      <text>
        <r>
          <rPr>
            <b/>
            <sz val="11"/>
            <color indexed="81"/>
            <rFont val="Calibri"/>
            <family val="2"/>
          </rPr>
          <t>Autre nom de la sarriette des jardins :
Sarriette annuelle...
Origine :
Europe du sud.
Famille :
Lamiaceae.
Caractéristiques culturales pour la sarriette des jardins :
 Terrain : pH : indifférent - Sol : Drainant.
 Exposition : Soleil.
 Rusticité / Climat : Zone : 8 ( - 11 C  - 7 C).
 Feuillage : Caduc.
 Taille : 0,60 m x 0,40 m.
 Comestible : Oui.
 Floraison ornementale : Oui.
Blanche en été.
Cultiver la sarriette des jardins :
Plantation de la sarriette :
La sarriette des jardins se plante en sols drainés, calcaires et légers, mais elle peut s'installer dans tous types de terrains, excepté les sols lourds et humides en hiver.
Cette sarriette apprécie une exposition bien ensoleillée.
La plantation de sarriette des jardins se réalise à partir du mois d'avril et jusqu'en été, en espaçant de 40 cm chaque pied.
L'arrosage de la sarriette des jardins :
Un bon arrosage est indispensable après la plantation, après si l'été n'est pas trop sec, les arrosages seront inutiles car la sarriette supporte très bien la sécheresse.
Comment tailler la sarriette des jardins :
Il faut tailler la sarriette des jardins 2 ou 3 fois du printemps à l'automne pour que la plante soit plus trapue.</t>
        </r>
        <r>
          <rPr>
            <b/>
            <sz val="9"/>
            <color indexed="81"/>
            <rFont val="Calibri"/>
            <family val="2"/>
          </rPr>
          <t xml:space="preserve">
</t>
        </r>
        <r>
          <rPr>
            <b/>
            <sz val="11"/>
            <color indexed="81"/>
            <rFont val="Calibri"/>
            <family val="2"/>
          </rPr>
          <t>Récolte et conservation de la sarriette des jardins :
Les feuilles de sarriette se cueillent toute l'année, les fleurs se récoltent, en fin d'été.
Le séchage est le meilleur moyen de conservation pour la sarriette, on conserve ainsi bien son arôme. Il faut confectionner de petits bouquets suspendus la tête en bas, dans un local aéré, sec, frais et à l'ombre. Quand le séchage est terminé, les tiges sont effeuillées et les feuilles stockées dans un récipient hermétique. Avant l'utilisation, on hachera ces feuilles sèches, pour un usage plus simple.
La sarriette des jardins en cuisine :
A l'instar de la sarriette des montagnes, la sarriette des jardins s'utilise en cuisine pour parfumer les légumes secs dont elle rehausse le goût. Mais elle aromatise aussi très bien les légumes d'été (courgettes, aubergines, tomates...) de nombreuses viandes : le porc, la volaille, le veau, les gibiers, les ragoûts.
La sarriette des jardins peut accompagner de nombreuses sauces, et notamment la sauce tomate, les farces et les potages. Elle est employée dans les marinades, ou encore pour aromatiser du vinaigre.
Son arôme compense le manque de sel, ainsi la sarriette est préconisée aux personnes soumises à des régimes sans sel.
Vertus médicinales :
Une infusion de fleurs de sarriette facilite la digestion, elle permet d'éliminer les flatulences et ouvre l'appétit.
L'infusion de feuilles est intéressante pour combattre les états grippaux et la toux, de soulager les crampes d'estomac. Elle est également faiblement purgative.
En décoction, les feuilles sont utilisées pour laver les plaies de la gorge et en bain de bouche.
Les feuilles fraîches, en application externe permettent de soulager la douleur occasionnée par les piqûres d'insectes.
Un peu d'histoire :
Le nom scientifique de la sarriette vient du latin satyrus, qui signifie satyre, dû à sa réputation d’aphrodisiaque. Ce qui lui valut, au Moyen Âge, d’être interdite dans les monastères, pourtant si riches en plantes aromatiques.</t>
        </r>
      </text>
    </comment>
    <comment ref="B175" authorId="0" shapeId="0">
      <text>
        <r>
          <rPr>
            <b/>
            <sz val="11"/>
            <color indexed="81"/>
            <rFont val="Calibri"/>
            <family val="2"/>
          </rPr>
          <t>Cette sarriette citron est une originale petite sarriette vivace au parfum à la fois épicé et citronné.
Ses petites feuilles étroites sont persistantes, coriaces. A partir de juin, apparaissent de petites fleurs blanches à l’aisselle des feuilles. La sarriette est un élément indispensable de la cuisine méditerranéenne où elle accompagne avec bonheur les légumes secs, mais aussi les courgettes, les tomates et de nombreuses viandes, notamment les grillades, mais son parfum citronné autorise aussi des utilisations avec les poissons ou les crustacés.
    La préparation du sol et la fertilisation :
Elle apprécie les sols légers, drainés, calcaires, mais elle peut s’adapter facilement à diverses situations, excepté les sols humides en h
iver. Elle ne réclame pas d’apport de fumure sauf en terrains vraiment pauvres, mais demande un travail du sol en profondeur. Il faut lui réserver des emplacements bien ensoleillés. Sa résistance au froid est bonne..
    Entretien de la sarriette :
Dès le mois de mars, ou en automne, la sarriette peut être plantée, en espaçant chaque plante de 40 cm. Un bon arrosage après la plantation ensuite elle est très sobre en eau. La taille de cette plante se réalise en mars, en coupant assez court (à 10 cm du sol), puis une deuxième taille moins sévère, qui aura simplement pour but se supprimer les fleurs fanées en fin d’été.
    Récolte de la sarriette :
C’est une plante persistante, donc les feuilles se récoltent toute l’année. Pour les infusions, on peut prélever les sommités fleuries en été.
    La conservation de la sarriette :
Le séchage est la meilleure solution pour conserver la sarriette, il se réalise l’été, en confectionnant de petits bouquets suspendus dans un local aéré et sombre.
Conseil :
Après le séchage le
s tiges sont effeuillées et les feuilles mixées pour une utilisation plus facile et pour éviter de retrouver dans les plats des feuilles sèches entières, qui constituent de dangereuses petites épines.   
Propriétés de la sarriette :
Intéressante pour ses nombreuses vertus, elle a la réputation d’être un bon tonique, elle est expectorante, antiseptique, digestive et vermifuge.</t>
        </r>
      </text>
    </comment>
    <comment ref="B176" authorId="0" shapeId="0">
      <text>
        <r>
          <rPr>
            <b/>
            <sz val="11"/>
            <color indexed="81"/>
            <rFont val="Calibri"/>
            <family val="2"/>
          </rPr>
          <t>Autres noms de la sauge à feuilles larges :
Sauge à grandes feuilles, sauge 'Berggarten'...
Origine :
Europe de Sud.
Famille :
Lamiaceae.
Caractéristiques culturales pour la sauge à feuilles larges :
 Terrain : pH : indifférent - Sol : Drainant et léger.
 Exposition : Soleil.
 Rusticité / Climat : Zone : 6 ( - 22 C  - 17 C).
 Feuillage : Persistant.
 Taille : 0,60 m x 0,70 m.
 Comestible : Oui.
 Floraison ornementale : Oui.
Bleu violacé au printemps.
Cultiver la sauge officinale à feuilles larges :
Elle affectionne les sols légers, calcaires, secs ou bien drainés et s'installe en plein soleil.
La sauge à feuilles larges résiste très bien au froid, vous pouvez la cultiver sans problème, si le terrain n’est pas trop lourd.
La plantation se pratique dès le mois de mars. L'espacement requis lors de la plantation sera de 60 cm entre chaque plant.
Après la plantation, un bon arrosage sera nécessaire, ensuite en cours de culture, un ou deux arrosages dans l'été seront suffisants et seulement la première année, ensuite quand la plante est bien installée, elle ne demande plus d'arrosage
Au début du printemps les plants doivent être taillés de moitié.
La sauge est persistante, elle se récolte tout au long de l'année, au fur et à mesure des besoins. On utilise les feuilles et les fleurs.
La récolte de feuilles destinées à être séchées doit se faire au début de l'été, c'est à ce moment là, juste avant la floraison, que leur arôme est à son zénith.
La meilleure technique pour conserver de la sauge reste sans conteste possible, le séchage. Il bonifie même l'arôme de la plante.
Le séchage de la sauge est plus délicat à réussir que pour les autres plantes aromatiques persistantes, cela est dû au fait que les feuilles de la sauge sont larges et épaisses.
On procède en étalant les feuilles sur un grillage, que l'on suspend en hauteur, il faut veiller à ne pas entasser trop de sauge pour éviter tout risque de pourriture. Les feuilles doivent sécher lentement pour conserver tout leur arôme. Quand cette opération est terminée, les feuilles sont émiettées et conservées dans un récipient fermé hermétiquement.
La sauge officinale à feuilles larges en cuisine :
Son parfum est très proche de la sauge officinale, en cuisine ses utilisations sont identiques.
Les fleurs de cette sauge s'utilisent en décoration de plats et notamment des salades, des crudités et en infusion.
Les feuilles de sauge parfument de nombreuses sortes de viandes: le porc, le mouton, le veau, les volailles, les gibiers, mais également des poissons gras et notamment l'anguille.
La sauge, plante indissociable de la cuisine Méditerranéenne, relève le goût des pommes de terre et de la tomate, accompagne à merveille les saucisses, les omelettes, les farces à l'oignon ou les sauces au vin.
On l'utilise pour agrémenter les soupes, en particulier la soupe à l'oignon et le célèbre potage provençal l'aïgo-boulido. La sauge aromatise le fromage blanc, le beurre et le vinaigre, elle parfume des alcools.
En Grèce, elle sert à préparer un excellent thé.
Vertus médicinales :
"L’herbe qui sauve", mérite bien son nom. Reconnue universellement depuis des siècles, l'infusion de ses feuilles et de ses fleurs, est réputé être tonique pour les nerfs, stimule la circulation, régule le cycle menstruel, facilite la digestion et soulage le foie ou les estomacs fatigués.
Antiseptique, la sauge possède la propriété de lutter contre les rhumes, les angines et les états grippaux. Elle est prescrite aux dépressifs, aux anémiques, aux convalescents et pour lutter contre la fatigue intellectuelle
La sauge soulage les douleurs rhumatismales, les migraines et fait baisser la température.
Les bains de bouche traitent les petits problèmes buccaux.
Les bébés qui souffrent de diarrhées, peuvent en consommer modérément.
En application externe, les feuilles de sauge sont vulnéraires, soignent l'eczéma et les escarres.
Brûler de la sauge dans la chambre d'un malade permet de purifier l'air. Les feuilles de sauge fumées comme du tabac calmeraient les crises d'asthme.
Un peu d'histoire :
Le nom scientifique de la sauge dérive du latin « salvever » qui veut dire sauver, par allusion à toutes ses propriétés médicinales. Plusieurs proverbes se font l’écho de cette réputation : « pourquoi un homme qui cultive de la sauge devrait il mourir ? » ou « Qui a de la sauge dans son jardin ne voit pas le médecin ». Les druides gaulois croyaient même que la sauge avait le pouvoir de faire ressusciter les morts.</t>
        </r>
      </text>
    </comment>
    <comment ref="B177" authorId="0" shapeId="0">
      <text>
        <r>
          <rPr>
            <b/>
            <sz val="11"/>
            <color indexed="81"/>
            <rFont val="Calibri"/>
            <family val="2"/>
          </rPr>
          <t>La sauge ananas est une belle plante vivace arbustive qui pousse jusqu’à 2 mètres de haut. Ses feuilles vertes, ovales, rugueuses dégagent un parfum d’ananas assez surprenant. Elle développe une floraison généreuse en automne, rouge écarlate.
Biotope :
La sauge ananas est peu rustique, au jardin on lui réserve des endroits abrités du froid, en exposition bien ensoleillée. Elle affectionne les terrains frais, riches, mais bien drainés. Elle craint les terres lourdes qui gardent l’humidité durant l’hiver.
Culture de la sauge ananas :
La sauge ananas est une plante gourmande qui va apprécier les apports de compost et d’engrais, elle demande aussi quelques arrosages. Elle est plantée lorsque les derniers risques de gel sont écartés, en espaçant chaque plante de 50 cm. Dans les régions à hivers doux, elle peut rester dehors, il suffit de rabattre les plants à 20 cm du sol au mois de novembre. En région plus froide, je vous conseille plutôt de la cultiver en pot pour pouvoir la rentrer l’hiver dans une véranda ou une pièce bien éclairée et pas trop chauffée. L’avantage de cette solution est que l’on profite de sa superbe floraison durant tout l’hiver. Il ne faut pas tailler cette plante avant l’hiver, sinon elle risque de ne pas fleurir.
Récolte et conservation de la sauge ananas :
Les feuilles sont cueillies au fur et à mesure des besoins pour être utilisées fraîches. Les fleurs se récoltent à l’automne et pendant tout l’hiver si vous rentrez votre plante. Conservez vos fleurs dans des bacs à glaçons, mais n’essayez pas de sécher de la sauge ananas, le résultat est décevant.
Utilisations de la sauge ananas en cuisine :
Les feuilles dégagent un parfum d’ananas et peuvent donc s’employer avec des plats exotiques, pour accompagner le porc, le canard, le veau et les mélanges sucrés salés. Elles donnent de bonnes tisanes. Les fleurs sont comestibles et accompagnent des desserts, elles décorent des salades de fruits, des cocktails, des gâteaux et des sorbets.
Il ne faut pas négliger l’aspect esthétique de cette plante qui apporte aux jardins ses magnifiques fleurs à une période où peu de plantes sont fleuries.</t>
        </r>
      </text>
    </comment>
    <comment ref="B178" authorId="0" shapeId="0">
      <text>
        <r>
          <rPr>
            <b/>
            <sz val="11"/>
            <color indexed="81"/>
            <rFont val="Calibri"/>
            <family val="2"/>
          </rPr>
          <t>Autres noms de l'herbe à sucre :
Herbe douce, herbe sucrée, stévia, stévie...
Origine :
Paraguay.
Famille :
Asteraceae.
Caractéristiques culturales de l'herbe à sucre :
 Terrain : pH : indifférent - Sol : Drainé.
 Exposition : Soleil ou mi-ombre.
 Rusticité / Climat : Zone : 9 (- 6 C  - 1 C)
 Feuillage : Caduc.
 Taille : 0,80 m x 0,50 m
 Comestible : Oui.
 Floraison ornementale : Non.
Cultiver l'herbe à sucre ou stévia :
Peu exigeant quant à la nature du sol, la stévia supporte même des sols assez pauvres, préférant les terres légères, bien drainées aux sols lourds et humides. Elle a malgré tout besoin d’eau pour se développer. Elle  se plait en plein soleil, craint le gel, et ne survit pas en dessous de -6°C.
Du fait de sa sensibilité au froid, on ne plante l’herbe à sucre que lorsque les dernières gelées ne sont plus à craindre. L’espacement à respecter entre chaque plante doit être de 50 à 60 cm. Le paillage au pied de l’herbe à sucre permet de conserver un peu de fraîcheur et évite la prolifération des mauvaises herbes. On peut la cultiver comme une plante annuelle, ou la planter en pot, ce qui permet de la rentrer l’hiver pour la protéger du froid. Rentrez là dans une pièce éclairée, pas chauffée et n’arrosez pas trop pendant l’hiver.
Pour un développement intéressant, l’herbe à sucre doit être arrosée régulièrement, mais ne nécessite pas beaucoup d’engrais, un peu de compost ou de fumier avant la plantation suffit aux besoins de cette plante. Attention aux pucerons, aux escargots et aux limaces qui adorent cette plante.
On ne consomme que le feuillage. Je vous recommande de tailler régulièrement votre herbe à sucre pour utiliser les feuilles fraîches et permettre à la plante de s’étoffer. C’est en automne que la concentration en stévoïde est la plus importante, Choisissez donc cette saison pour faire sécher vos feuilles à l’ombre. Une fois sèches, elles  sont réduites en poudre pour une utilisation plus aisée.
En cuisine avec la stévia :
La stévia est un substitut du sucre, qui possède un pouvoir sucrant beaucoup plus important que le saccharose. Par exemple, trois feuilles fraîches de stevia sont suffisantes à sucrer une tasse de café ou de thé. On peut utiliser cette plante dans toutes les recettes comme succédané du sucre, elle apporte un goût légèrement différent qui se rapproche de la réglisse.
On ajoute les feuilles fraîches aux salades de fruits,  aux glaces, à différentes boissons. Elle permet d’atténuer l’acidité de certains jus de fruits comme le citron, le pamplemousse ou le kiwi.
Vertus médicinales :
On peut consommer la stévia sans les inconvénients du sucre : c’est la plante idéale pour les diabétiques. Elle ne contient aucune calorie, donc parfaite pour les régimes amaigrissants. En utilisant du stevia plutôt que du sucre on limite aussi les caries. Elle pourrait être prescrite pour les hypoglycémiques</t>
        </r>
        <r>
          <rPr>
            <b/>
            <sz val="9"/>
            <color indexed="81"/>
            <rFont val="Calibri"/>
            <family val="2"/>
          </rPr>
          <t>.</t>
        </r>
      </text>
    </comment>
    <comment ref="B179" authorId="0" shapeId="0">
      <text>
        <r>
          <rPr>
            <b/>
            <sz val="9"/>
            <color indexed="81"/>
            <rFont val="Calibri"/>
            <family val="2"/>
          </rPr>
          <t xml:space="preserve"> </t>
        </r>
        <r>
          <rPr>
            <b/>
            <sz val="11"/>
            <color indexed="81"/>
            <rFont val="Calibri"/>
            <family val="2"/>
          </rPr>
          <t xml:space="preserve">La tanaisie commune est une robuste plante vivace aux tiges dressées qui forme des touffes compactes. Ses grandes feuilles finement divisées, ressemblent aux fougères et dégagent un parfum puissant, légèrement citronné, avec une touche d’amertume. La floraison intervient en été, ce sont de petites fleurs jaunes en capitules. La tanaisie est traditionnellement employée pour ses propriétés vermifuges, mais c’était aussi une plante très populaire au Moyen Age, elle accompagnait les poissons, les œufs, les salades, les pâtisseries ou des liqueurs.
    La préparation du sol et la fertilisation :
Elle pousse en sols légers, bien drainés, sans apports de fumure et en plein soleil. La tanaisie supporte très bien le froid et la sécheresse.
    Multiplication de la tanaisie :
La tanaisie se bouture au début du printemps en prélevant les premières pousses qui sortent de terre, on peut aussi bouturer les rhizomes, en sectionnant des tronçons de 20 cm placés à l’horizontale dans des sillons à 5 cm de profondeur. La division de touffes se pratique aux débuts du printemps ou de l’automne. Le semis est possible au printemps, en plaques de multiplication, mais la levée est longue et aléatoire, il ne faut pas trop recouvrir les graines.
    Entretien de la tanaisie :
De culture facile, la tanaisie demande peu de soins, seulement quelques arrosages après la plantation qui aura lieu au printemps, dès le mois de mars ou en automne. Les distances de plantation à respecter sont de 60 cm. Il faut veiller à contenir son expansion en coupant à la bêche les rhizomes envahissants.
    Récolte de la tanaisie :
Les feuilles de tanaisie se cueillent au fur et à mesure des besoins du printemps jusqu’à l’automne, en coupant les tiges à la base, pour favoriser la croissance des nouvelles pousses.
    Conservation de la tanaisie :
Elle peut se sécher, il faut alors procéder en été en suspendant les tiges dans une pièce sombre et aérée. Après quelques semaines les plantes sont effeuillées, et les feuilles conservées dans un bocal hermétique et opaque. Les parties sèches peuvent aussi être réduites en poudre. Les tiges fleuries sèches permettent de réaliser de beaux bouquets secs.
Le conseil de la pépinière Arom'antique :
Après la floraison, il faut supprimer les fleurs fanées puis tailler très court avant l’hiver, la tanaisie disparait l’hiver puis repart au printemps.
Propriétés de la tanaisie :
Elles sont nombreuses, outre ses propriétés vermifuges, on lui connait des vertus digestives et toniques. Il faut l’utiliser avec modération, car à forte dose elle est toxique.
</t>
        </r>
        <r>
          <rPr>
            <b/>
            <sz val="9"/>
            <color indexed="81"/>
            <rFont val="Calibri"/>
            <family val="2"/>
          </rPr>
          <t xml:space="preserve">
</t>
        </r>
        <r>
          <rPr>
            <b/>
            <sz val="11"/>
            <color indexed="81"/>
            <rFont val="Calibri"/>
            <family val="2"/>
          </rPr>
          <t>Quelles espèces et variétés choisir ?
Une variété de tanaisie (Tanacetum vulgare ‘Crispum’) possède un très joli feuillage crispée, elle est un peu plus petite.
On trouve aussi une variété au feuillage doré (Tanacetum vulgare ‘Isla Gold’).
Une toute petite espèce, la tanaisie de Syrie (Tanacetum haradjanii) qui développe des feuilles gris blanchâtre, cette dernière espèce est uniquement décorative.
Un purin efficace.
Les feuilles de tanaisie permettent de confectionner des purins aux vertus insecticides et fongicides (contre l’oïdium et la rouille), il faut laisser macérer 1 kg de feuilles dans 10 litres d’eau pendant 10 jours, diluez ensuite à 10 % avant de pulvériser.
Les bonnes associations :
Plantée autour des pêchers, la tanaisie a la réputation de limiter les dégâts dus à la cloque.</t>
        </r>
      </text>
    </comment>
    <comment ref="B180" authorId="0" shapeId="0">
      <text>
        <r>
          <rPr>
            <b/>
            <sz val="11"/>
            <color indexed="81"/>
            <rFont val="Calibri"/>
            <family val="2"/>
          </rPr>
          <t>Caractéristiques botaniques :
Autres noms du thym commun : Farigoule, farigoulette, mignotise, barigoule, thym vert... 
Origine : Ouest du bassin méditerranéen.
Famille : Lamiaceae.
Caractéristiques culturales du thym commun :
 Terrain : pH : indifférent - Sol : Léger, drainé.
 Exposition : Soleil.
 Rusticité / Climat : Zone : 5 ( - 28 C  - 23 C).
 Feuillage : Persistant.
 Taille : 0,30 m x 0,30 m.
 Comestible : Oui.
 Floraison ornementale : Oui.
Rose au printemps.
Cultiver le thym commun :
Où planter le thym commun ?
Il convient de réserver au thym des sols drainés, légers, de préférence calcaires. Cette plante que l'on rencontre dans la garrigue Provençale supporte des conditions extrêmes; des terres pauvres, caillouteuses et très sèches. Trouvez-lui un endroit où l’eau ne stagnera pas l’hiver : une rocaille ou le sommet d’une butte. En pot, le conseil sera le même, pensez à bien drainer le fond du pot avec des graviers et mélangez du sable grossier à votre terreau.
Pour profiter pleinement de son arôme, plantez le thym en exposition bien ensoleillée.
Le thym supporte bien le gel, on le rencontre jusqu'à des altitudes de 1500 mètres dans les Alpes.
La plantation peut s'effectuer au printemps, dès le mois de mars ou en automne. Les distances de plantation à respecter sont de 40 cm entre chaque plant.
Arrosage du thym commun :
Après la plantation, un arrosage reste nécessaire à la reprise, ensuite la quantité d'eau apportée en cours de culture sera faible, le thym ayant des besoins hydriques très modérés.
Du fait de sa sensibilité à la concurrence des adventices, je conseille de pailler avec des écorces, de la paille ou des fibres végétales. Sinon par des binages réguliers, il faudra maintenir le sol propre.
Le thym, conseils de taille :
Deux tailles par an seront pratiquées sur le thym, la première au mois de mars sera assez sévère, la deuxième, après la floraison, aura seulement pour but de rabattre les tiges florales fanées.
Récolter et conserver son thym :
La récolte s'effectue tout au long de l'année. On coupe au fur et à mesure des besoins, les feuilles destinées à être séchées sont récoltées au début de l'été, avant la floraison. Les fleurs sont ramassées en été.
Le séchage apparaît comme la meilleure technique de conservation. Ce dernier reste assez simple à réaliser. Il suffit de suspendre, dans un local aéré et sec, de petits bouquets de thym, que l'on effeuillera après le séchage.
Les feuilles séchées sont alors placées dans un récipient fermé hermétiquement, à l'abri de la lumière.
Le thym commun en cuisine :
Le thym aromatise avec bonheur toutes les viandes grillées, les ragoûts, les gibiers, on l'incorpore aux farces, il accompagne idéalement le poulet, les gibiers, le pâté, les saucisses, les marinades ou les pommes de terre.
Le thym rehausse la saveur des légumes comme la courgette ou l'aubergine. On l'ajoute à toutes les préparations à base de tomates, ainsi que dans les sauces au vin.
En tisane, il est excellent, mais en toutes circonstances utilisez-le avec modération.
Vertus médicinales :
L'infusion de thym permet de soigner les grippes, la bronchite ou le rhume, elle soulage les estomacs embarrassés, les foies fatigués. Elle est réputée fortifiante, tonique et légèrement purgative. Cette infusion stimule l'activité cérébrale et notamment la mémoire.
Une décoction de thym est désinfectante.
Un bain de thym est relaxant pour l'organisme et il active la circulation. Un bain de vapeur au thym nettoie le visage.
L'huile essentielle du thym: le thymol est antiseptique et bactéricide, elle permet de soigner les sciatiques et les rhumatismes.
Un peu d'histoire :
Le Moyen Âge, période riche au niveau de la diversité des plantes aromatiques utilisées a étrangement délaissé le thym ; très peu consommé en cuisine, presque inexistant dans la pharmacopée médiévale, il était toutefois employé en bouquets portés en colliers autour du cou par les nobles pour éloigner le mal et les mauvaises odeurs.</t>
        </r>
      </text>
    </comment>
    <comment ref="B182" authorId="0" shapeId="0">
      <text>
        <r>
          <rPr>
            <b/>
            <sz val="11"/>
            <color indexed="81"/>
            <rFont val="Calibri"/>
            <family val="2"/>
          </rPr>
          <t>Caractéristiques botaniques du thym citron :
Autres noms du thym citron : Thym citronnelle, thym citronné...
Origine : C'est un hybride entre thymus pulegioides et thymus vulgaris.
Famille : Lamiaceae.
Caractéristiques culturales pour le thym citron :
 Terrain : pH : indifférent - Sol : Léger, drainé.
 Exposition : Soleil.
 Rusticité / Climat : Zone : 5 ( - 28 C  - 23 C).
 Feuillage : Persistant.
 Taille : 0,30 m x 0,30 m.
 Comestible : Oui.
 Floraison ornementale : Oui.
Rose-pâle au printemps.
Cultiver le thym citron :
Où planter le thym citron ?
Ce thym apprécie les terrains drainés, légers, de préférence calcaires. Il supporte des sols pauvres, caillouteux et très secs. Installez le thym citron dans un endroit où l’eau ne stagnera pas l’hiver : une rocaille ou le sommet d’une butte. S'il est cultivé en pot, il faut bien drainer le fond du pot avec des graviers et mélanger du sable grossier à votre terreau.
Pour profiter pleinement de son arôme, plantez le thym citron en plein soleil.
Le thym supporte bien le froid, s'il est installé en terrain sec.
La plantation intervient au printemps, dès le mois de mars ou en automne. Les distances de plantation à respecter sont de 40 cm entre chaque plant.
Arrosage du thym citron :
Après la plantation, un arrosage reste nécessaire pour assurer une bonne reprise, ensuite très peu d'arrosage, le thym ayant des besoins très modérés.
Pour limiter la concurrence des adventices, il est intéressant de pailler avec des écorces, de la paille ou des fibres végétales. Sinon par des binages réguliers, il faudra maintenir le sol propre.
Le thym, conseils de taille :
Il se taille deux fois par an, une première taille au mois de mars assez sévère, la deuxième, après la floraison, aura seulement pour but de rabattre les tiges florales fanées.
Récolter et conserver son thym :
La récolte s'effectue tout au long de l'année. On coupe au fur et à mesure des besoins, les feuilles destinées à être séchées sont récoltées au début de l'été, avant la floraison. Les fleurs sont ramassées en été.
Le séchage apparaît comme la meilleure technique de conservation. Ce dernier reste assez simple à réaliser. Il suffit de suspendre, dans un local aéré et sec, de petits bouquets de thym, que l'on effeuillera après le séchage.
Les feuilles séchées sont alors placées dans un récipient fermé hermétiquement, à l'abri de la lumière.
Le thym citron en cuisine :
Le parfum citronné de ce thym permet d'aromatiser avec bonheur les plats de poissons, les salades et de nombreux desserts (salades de fruits, crème, flan...) Le thym citron peut parfumer toutes sortes de mets où l'on souhaite apporter une touche citronnée.
Vertus médicinales :
L'infusion de thym citron est très agréable, elle possède des propriétés digestives.</t>
        </r>
      </text>
    </comment>
    <comment ref="B183" authorId="0" shapeId="0">
      <text>
        <r>
          <rPr>
            <b/>
            <sz val="9"/>
            <color indexed="81"/>
            <rFont val="Calibri"/>
            <family val="2"/>
          </rPr>
          <t>C</t>
        </r>
        <r>
          <rPr>
            <b/>
            <sz val="11"/>
            <color indexed="81"/>
            <rFont val="Calibri"/>
            <family val="2"/>
          </rPr>
          <t>aractéristiques botaniques :
Autre nom : Thym corse...
Origine : Corse, Sardaigne.
Famille : Lamiaceae.
Caractéristiques culturales pour le thym cumin :
 Terrain : pH : indifférent - Sol : Léger, drainé.
 Exposition : Soleil.
 Rusticité / Climat : Zone : 6 ( - 22 C  - 17 C).
 Feuillage : Persistant.
 Taille : 0,10 m x 0,40 m.
 Comestible : Oui.
 Floraison ornementale : Oui.
Rose-mauve en été.
Cultiver le thym cumin :
Où planter le thym cumin ?
Ce thym apprécie les terrains drainés, légers, de préférence calcaires et en plein soleil. Ce thym pousse même dans des sols pauvres, caillouteux et très sec. Plantez le thym cumin dans un endroit où l’eau ne stagnera pas l’hiver : une rocaille ou le sommet d’une butte. S'il est cultivé en pot, il faut installer un lit de gravier au fond du pot et utiliser un terreau léger et bien drainé.
Ce thym supporte bien le froid, s'il est planté en terrain sec.
Le thym cumin se plante à partir du début du printemps, dès le mois de mars ou en automne, de septembre à la mi-novembre, en distançant les plants de 40 cm.
Arrosage du thym cumin :
Après la plantation, un arrosage est nécessaire pour assurer une bonne reprise, ensuite très peu d'eau, le thym supporte bien la sécheresse.
Le thym, conseils de taille :
Le thym cumin se taille deux fois par an, une première taille au mois de mars assez sévère, la deuxième, après la floraison en coupant les tiges florales fanées.
Récolter et conserver son thym :
Ce thym possède un feuillage persistant, il se récolte tout au long de l'année. On coupe au fur et à mesure des besoins, les feuilles destinées à être séchées sont récoltées au début de l'été, avant la floraison. Les fleurs sont ramassées en été.
Le séchage est la meilleure solution pour conserver l'arôme de son thym. On procède en été, en suspendant, dans un local aéré et sec, de petits bouquets de thym, que l'on effeuillera après le séchage.
Les feuilles séchées sont alors placées dans un récipient fermé hermétiquement, à l'abri de la lumière.
Le thym cumin en cuisine :
Il aromatise les viandes, les soupes ou les potages, mais aussi avec le fromage ou pour parfumer le pain et la charcuterie. 
Vertus médicinales :
Le thym cumin contient du thymol comme le thym commun, il possède des propriétés antiseptiques. Il est utilisé pour soigner les états grippaux, la toux. Il facilite la digestion.</t>
        </r>
      </text>
    </comment>
  </commentList>
</comments>
</file>

<file path=xl/comments4.xml><?xml version="1.0" encoding="utf-8"?>
<comments xmlns="http://schemas.openxmlformats.org/spreadsheetml/2006/main">
  <authors>
    <author>AZERTY AZERTY</author>
  </authors>
  <commentList>
    <comment ref="B15" authorId="0" shapeId="0">
      <text>
        <r>
          <rPr>
            <b/>
            <sz val="11"/>
            <color indexed="81"/>
            <rFont val="Calibri"/>
            <family val="2"/>
          </rPr>
          <t xml:space="preserve">L'ail rocambole est un ail vivace extraordinaire, en effet, il n'a pas besoin d'être arraché pour être consommé car il produit des bulbilles aériennes au bout de ses tiges terminées par des spirales en forme de cor de chasse. Il laissera d'abord apparaître de très belles fleurs de couleur mauve pour donner des bulbilles aériens de 1 à 2 cm que l'on consommera comme de l'ail commun. L'ail rocambole peut atteindre 80 cm de haut. L'ail rocambole possède les mêmes propriétés que l'ail commun c'est à dire antiseptique, expectorant, nutritif, stimulant, tonique, vermifuge etc. L'ail est d'ailleurs au centre du régime crétois.  
Culture de l'ail rocambole
L'ail rocambole appréciera un sol léger, profond et bien ameubli. La présence de cailloux n'est pas un problème pour lui.  
Entretien
Binez régulièrement.
Arrosez si l'été est très sec.  
Quand récolter l'ail rocambole ?
Compter entre 6 mois et un an avant de récolter vos premiers bulbilles.
Les bulbilles se récoltent généralement à la fin de l'été lorsque l'enveloppe qui les recouvre sèche et qu'ils commencent à se détacher seuls de la tige.
Les feuilles peuvent être coupées du printemps à l'automne mais en petites quantités pour ne pas épuiser la plante.
Le bulbe souterrain peut être arraché l'hiver pour être consommé.  
Les ennemis
L'ail rocambole étant vivace il est peu sensible aux maladies et autres parasites. Attention tout de même aux excès d'eau.  
Que consommer dans l'ail rocambole ?
Toutes les parties de l'ail rocambole se consomment, en effet, on pourra consommer les bulbilles aériens, les tiges, les feuilles et les bulbes souterrains.
L'ail rocambole est souvent cultivé comme une vivace au potager, on consomme donc le plus fréquemment les bulbilles aériens en laissant le bulbe souterrain en place pendant plusieurs années au potager.
Mettez les bulbilles aériens récoltés à sécher comme de l'ail commun sur un journal, dans un endroit sec et tempéré exposé à la lumière mais à l'abri des rayons du soleil.   </t>
        </r>
      </text>
    </comment>
    <comment ref="BE15" authorId="0" shapeId="0">
      <text>
        <r>
          <rPr>
            <b/>
            <sz val="11"/>
            <color indexed="81"/>
            <rFont val="Calibri"/>
            <family val="2"/>
          </rPr>
          <t xml:space="preserve">L'ail rocambole est un ail vivace extraordinaire, en effet, il n'a pas besoin d'être arraché pour être consommé car il produit des bulbilles aériennes au bout de ses tiges terminées par des spirales en forme de cor de chasse. Il laissera d'abord apparaître de très belles fleurs de couleur mauve pour donner des bulbilles aériens de 1 à 2 cm que l'on consommera comme de l'ail commun. L'ail rocambole peut atteindre 80 cm de haut. L'ail rocambole possède les mêmes propriétés que l'ail commun c'est à dire antiseptique, expectorant, nutritif, stimulant, tonique, vermifuge etc. L'ail est d'ailleurs au centre du régime crétois.  
Culture de l'ail rocambole
L'ail rocambole appréciera un sol léger, profond et bien ameubli. La présence de cailloux n'est pas un problème pour lui.  
Entretien
Binez régulièrement.
Arrosez si l'été est très sec.  
Quand récolter l'ail rocambole ?
Compter entre 6 mois et un an avant de récolter vos premiers bulbilles.
Les bulbilles se récoltent généralement à la fin de l'été lorsque l'enveloppe qui les recouvre sèche et qu'ils commencent à se détacher seuls de la tige.
Les feuilles peuvent être coupées du printemps à l'automne mais en petites quantités pour ne pas épuiser la plante.
Le bulbe souterrain peut être arraché l'hiver pour être consommé.  
Les ennemis
L'ail rocambole étant vivace il est peu sensible aux maladies et autres parasites. Attention tout de même aux excès d'eau.  
Que consommer dans l'ail rocambole ?
Toutes les parties de l'ail rocambole se consomment, en effet, on pourra consommer les bulbilles aériens, les tiges, les feuilles et les bulbes souterrains.
L'ail rocambole est souvent cultivé comme une vivace au potager, on consomme donc le plus fréquemment les bulbilles aériens en laissant le bulbe souterrain en place pendant plusieurs années au potager.
Mettez les bulbilles aériens récoltés à sécher comme de l'ail commun sur un journal, dans un endroit sec et tempéré exposé à la lumière mais à l'abri des rayons du soleil.   </t>
        </r>
      </text>
    </comment>
    <comment ref="B153" authorId="0" shapeId="0">
      <text>
        <r>
          <rPr>
            <b/>
            <sz val="9"/>
            <color indexed="81"/>
            <rFont val="Calibri"/>
            <family val="2"/>
          </rPr>
          <t xml:space="preserve"> </t>
        </r>
        <r>
          <rPr>
            <b/>
            <sz val="11"/>
            <color indexed="81"/>
            <rFont val="Calibri"/>
            <family val="2"/>
          </rPr>
          <t xml:space="preserve"> Cet arbrisseau vivace pousse en touffes denses et dégage un fort parfum de curry. Ses feuilles gris argenté, étroites sont persistantes et rappellent un peu la lavande. C’est en été qu’apparaissent de belles fleurs jaunes réunies en capitules. Séchées, elles forment de beaux bouquets. Les feuilles peuvent remplacer le curry dans la cuisine, avec le poisson, le riz ou les volailles.
    La préparation du sol et la fertilisation :
Cette immortelle pousse dans des sols pauvres, sablonneux en exposition bien ensoleillée. Elle résiste bien au gel, mais craint les terrains trop humides en hiver qui peuvent lui être fatals.
    Multiplication de l'herbe à curry :
La meilleure façon de multiplier l’herbe à curry est de la bouturer au printemps ou en août, en prélevant des boutures de tête herbacées non fleuries.
    Entretien de l'herbe à curry :
Laissez un espacement de 50 cm entre chaque plante à la plantation, quelques arrosages dans les semaines qui suivent, ensuite l’herbe à curry ne s’arrose quasiment plus. Une première taille sera réalisée après la floraison, en fin d’été, juste pour couper les tiges fleuries, puis une seconde taille plus sévère au mois de mars pour permettre à la plante de se développer de façon plus compacte et éviter qu’elle fasse du vieux bois. On remarque parfois la présence de pucerons ou de certaines chenilles sur ces plantes.
    Récolte de l'herbe à curry :
Les fleurs destinées à être séchées pour les bouquets sont cueillies au début de l’été quand elles commencent à s’ouvrir. Les feuilles s’utilisent de préférence fraîches et sont récoltées au fur et à mesure des besoins, la plante étant persistante, les feuilles se prélèvent toute l’année.</t>
        </r>
        <r>
          <rPr>
            <b/>
            <sz val="9"/>
            <color indexed="81"/>
            <rFont val="Calibri"/>
            <family val="2"/>
          </rPr>
          <t xml:space="preserve">
    </t>
        </r>
        <r>
          <rPr>
            <b/>
            <sz val="11"/>
            <color indexed="81"/>
            <rFont val="Calibri"/>
            <family val="2"/>
          </rPr>
          <t>Conservation de l'herbe à curry :
Les tiges fleuries sont réunies en petits bouquets et suspendues la tête en bas dans une pièce sombre. Elles sèchent très bien et conservent leur odeur et leur couleur pendant au moins une année.
Le conseil de la pépinière Arom'antique :
Le parfum de cette plante est puissant, cependant si vous souhaitez apporter une petite touche de curry en cuisine il faut l’ajouter en toute fin de cuisson pour profiter pleinement de son arôme mais même ainsi le goût est moins puissant que ne laisse imaginer son parfum.
Propriétés de l'herbe à curry :
L’herbe à curry est intéressante pour soigner les gerçures, elle permet d’améliorer la circulation sanguine et les problèmes respiratoires.
Et le vrai curry ?
Même si elle en porte le nom, ce n’est pas avec cette plante qu’est confectionnée la poudre de curry. Le vrai curry est en fait un mélange de différents épices qui peut varier suivant les régions mais où l’on retrouve généralement du cumin, de la cardamome, du curcuma, du gingembre, du piment de la coriandre et du fenugrec.</t>
        </r>
        <r>
          <rPr>
            <b/>
            <sz val="9"/>
            <color indexed="81"/>
            <rFont val="Calibri"/>
            <family val="2"/>
          </rPr>
          <t xml:space="preserve">
</t>
        </r>
      </text>
    </comment>
    <comment ref="BE153" authorId="0" shapeId="0">
      <text>
        <r>
          <rPr>
            <b/>
            <sz val="9"/>
            <color indexed="81"/>
            <rFont val="Calibri"/>
            <family val="2"/>
          </rPr>
          <t xml:space="preserve"> </t>
        </r>
        <r>
          <rPr>
            <b/>
            <sz val="11"/>
            <color indexed="81"/>
            <rFont val="Calibri"/>
            <family val="2"/>
          </rPr>
          <t xml:space="preserve"> Cet arbrisseau vivace pousse en touffes denses et dégage un fort parfum de curry. Ses feuilles gris argenté, étroites sont persistantes et rappellent un peu la lavande. C’est en été qu’apparaissent de belles fleurs jaunes réunies en capitules. Séchées, elles forment de beaux bouquets. Les feuilles peuvent remplacer le curry dans la cuisine, avec le poisson, le riz ou les volailles.
    La préparation du sol et la fertilisation :
Cette immortelle pousse dans des sols pauvres, sablonneux en exposition bien ensoleillée. Elle résiste bien au gel, mais craint les terrains trop humides en hiver qui peuvent lui être fatals.
    Multiplication de l'herbe à curry :
La meilleure façon de multiplier l’herbe à curry est de la bouturer au printemps ou en août, en prélevant des boutures de tête herbacées non fleuries.
    Entretien de l'herbe à curry :
Laissez un espacement de 50 cm entre chaque plante à la plantation, quelques arrosages dans les semaines qui suivent, ensuite l’herbe à curry ne s’arrose quasiment plus. Une première taille sera réalisée après la floraison, en fin d’été, juste pour couper les tiges fleuries, puis une seconde taille plus sévère au mois de mars pour permettre à la plante de se développer de façon plus compacte et éviter qu’elle fasse du vieux bois. On remarque parfois la présence de pucerons ou de certaines chenilles sur ces plantes.
    Récolte de l'herbe à curry :
Les fleurs destinées à être séchées pour les bouquets sont cueillies au début de l’été quand elles commencent à s’ouvrir. Les feuilles s’utilisent de préférence fraîches et sont récoltées au fur et à mesure des besoins, la plante étant persistante, les feuilles se prélèvent toute l’année.</t>
        </r>
        <r>
          <rPr>
            <b/>
            <sz val="9"/>
            <color indexed="81"/>
            <rFont val="Calibri"/>
            <family val="2"/>
          </rPr>
          <t xml:space="preserve">
    </t>
        </r>
        <r>
          <rPr>
            <b/>
            <sz val="11"/>
            <color indexed="81"/>
            <rFont val="Calibri"/>
            <family val="2"/>
          </rPr>
          <t>Conservation de l'herbe à curry :
Les tiges fleuries sont réunies en petits bouquets et suspendues la tête en bas dans une pièce sombre. Elles sèchent très bien et conservent leur odeur et leur couleur pendant au moins une année.
Le conseil de la pépinière Arom'antique :
Le parfum de cette plante est puissant, cependant si vous souhaitez apporter une petite touche de curry en cuisine il faut l’ajouter en toute fin de cuisson pour profiter pleinement de son arôme mais même ainsi le goût est moins puissant que ne laisse imaginer son parfum.
Propriétés de l'herbe à curry :
L’herbe à curry est intéressante pour soigner les gerçures, elle permet d’améliorer la circulation sanguine et les problèmes respiratoires.
Et le vrai curry ?
Même si elle en porte le nom, ce n’est pas avec cette plante qu’est confectionnée la poudre de curry. Le vrai curry est en fait un mélange de différents épices qui peut varier suivant les régions mais où l’on retrouve généralement du cumin, de la cardamome, du curcuma, du gingembre, du piment de la coriandre et du fenugrec.</t>
        </r>
        <r>
          <rPr>
            <b/>
            <sz val="9"/>
            <color indexed="81"/>
            <rFont val="Calibri"/>
            <family val="2"/>
          </rPr>
          <t xml:space="preserve">
</t>
        </r>
      </text>
    </comment>
    <comment ref="B163" authorId="0" shapeId="0">
      <text>
        <r>
          <rPr>
            <b/>
            <sz val="11"/>
            <color indexed="81"/>
            <rFont val="Calibri"/>
            <family val="2"/>
          </rPr>
          <t>Les agastaches se déclinent en plusieurs espèces et variétés, parmi les plus intéressantes on trouve :
- L’agastache anisée (Agastache anethiodora) au parfum très puissant d’anis.
- L’agastache abricot (Agastache 'Apricot Spire'), très parfumée, aux belles fleurs couleur abricot.
- L’agastache mexicaine (Agastache mexicana), très parfumée, aux fleurs fuschia.
- L'agastache dorée (Agastache rugosa 'Golden Jubilee') dont le feuillage doré illumine les jardins.</t>
        </r>
      </text>
    </comment>
    <comment ref="BE163" authorId="0" shapeId="0">
      <text>
        <r>
          <rPr>
            <b/>
            <sz val="11"/>
            <color indexed="81"/>
            <rFont val="Calibri"/>
            <family val="2"/>
          </rPr>
          <t>Les agastaches se déclinent en plusieurs espèces et variétés, parmi les plus intéressantes on trouve :
- L’agastache anisée (Agastache anethiodora) au parfum très puissant d’anis.
- L’agastache abricot (Agastache 'Apricot Spire'), très parfumée, aux belles fleurs couleur abricot.
- L’agastache mexicaine (Agastache mexicana), très parfumée, aux fleurs fuschia.
- L'agastache dorée (Agastache rugosa 'Golden Jubilee') dont le feuillage doré illumine les jardins.</t>
        </r>
      </text>
    </comment>
    <comment ref="B165" authorId="0" shapeId="0">
      <text>
        <r>
          <rPr>
            <b/>
            <sz val="11"/>
            <color indexed="81"/>
            <rFont val="Calibri"/>
            <family val="2"/>
          </rPr>
          <t>- Récolte des monardes : 
Le feuillage se cueille d’avril à octobre en fonction des besoins, les fleurs durant l’été.
- Conservation des monardes : 
Utilisez les feuilles et les fleurs de préférence fraiches. Le feuillage peut être séché en petit bouquet suspendus dans une pièce sombre et aéré. Les fleurs se conservent congelées, dans des bacs à glaçons.
- Propriétés de la monarde Cambridge Scarlet :
La monarde était très populaire dans certaines tribus indiennes, elle permettait de soigner les nausées, les maux de gorges ou pour faciliter la digestion.
- Attention à l'oïdium :
C’est une plante y est très sensible, on remarque la présence de champignon au feutrage blanchâtre qui recouvre le feuillage. Pour limiter ce problème, surveillez vos plantes et éliminez au fur et à mesure les feuilles atteintes, des traitements à base de soufre permettent de lutter contre cette maladie.
- Les bonnes associations :
La monarde attire au jardin beaucoup d’abeilles ou de papillons, elle doit donc être plantée près des plantes qui doivent être pollinisées (melon, pastèques…).</t>
        </r>
        <r>
          <rPr>
            <sz val="11"/>
            <color indexed="81"/>
            <rFont val="Calibri"/>
            <family val="2"/>
          </rPr>
          <t xml:space="preserve">
</t>
        </r>
      </text>
    </comment>
    <comment ref="BE165" authorId="0" shapeId="0">
      <text>
        <r>
          <rPr>
            <b/>
            <sz val="11"/>
            <color indexed="81"/>
            <rFont val="Calibri"/>
            <family val="2"/>
          </rPr>
          <t>- Récolte des monardes : 
Le feuillage se cueille d’avril à octobre en fonction des besoins, les fleurs durant l’été.
- Conservation des monardes : 
Utilisez les feuilles et les fleurs de préférence fraiches. Le feuillage peut être séché en petit bouquet suspendus dans une pièce sombre et aéré. Les fleurs se conservent congelées, dans des bacs à glaçons.
- Propriétés de la monarde Cambridge Scarlet :
La monarde était très populaire dans certaines tribus indiennes, elle permettait de soigner les nausées, les maux de gorges ou pour faciliter la digestion.
- Attention à l'oïdium :
C’est une plante y est très sensible, on remarque la présence de champignon au feutrage blanchâtre qui recouvre le feuillage. Pour limiter ce problème, surveillez vos plantes et éliminez au fur et à mesure les feuilles atteintes, des traitements à base de soufre permettent de lutter contre cette maladie.
- Les bonnes associations :
La monarde attire au jardin beaucoup d’abeilles ou de papillons, elle doit donc être plantée près des plantes qui doivent être pollinisées (melon, pastèques…).</t>
        </r>
        <r>
          <rPr>
            <sz val="11"/>
            <color indexed="81"/>
            <rFont val="Calibri"/>
            <family val="2"/>
          </rPr>
          <t xml:space="preserve">
</t>
        </r>
      </text>
    </comment>
    <comment ref="B168" authorId="0" shapeId="0">
      <text>
        <r>
          <rPr>
            <b/>
            <sz val="11"/>
            <color indexed="81"/>
            <rFont val="Calibri"/>
            <family val="2"/>
          </rPr>
          <t xml:space="preserve">  L'oseille vierge est une espèce très intéressante, car elle ne monte pas en graines, elle ne développe que du feuillage, ce qui facilite les récoltes.
C’est une robuste plante vivace qui développe des feuilles arrondies. Elle a un petit goût acidulé très apprécié dans les salades, les omelettes ou les quiches. L’oseille accompagne aussi avec bonheur les potages, les poissons gras, le porc et le veau.
- Préparation du sol et la fertilisation : 
C’est dans les sols riches et frais qu’elle se plait le mieux. Il faut lui apporter avant la plantation des amendements organiques sous forme de fumier ou de compost, puis les années suivantes, à chaque printemps, des engrais d’origine organique, riches en azote. L’oseille peut pousser en plein soleil ou à mi-ombre. Elle résiste très bien au froid.
- Multiplication de l'oseille vierge : 
Le semis peut débuter dès le mois de février en plaque de multiplication, sous serre ou directement en place dans des sillons espacés de 40 cm au mois d’avril. La division de touffes se pratique au mois de mars ou en septembre en arrachant des pieds sains, âgés de 2 ans au moins.
- Entretien de l'oseille vierge : 
Le printemps ou l'automne, sont de bonnes saisons pour planter l’oseille, à 40 cm d’intervalle. L’arrosage devra être régulier, ainsi que les tailles qui permettent aux plantes de repartir de la base, vous pouvez ainsi récolter de nouvelles pousses, moins acides et vous évitez également aux maladies de s’installer. Elle peut être atteinte par la rouille et les pucerons peuvent causer des dégâts. Une culture d’oseille se garde au même emplacement pendant 5 ans environ.
- Récolte de l'oseille vierge : 
Les feuilles se coupent au fur et à mesure des besoins, de mars à novembre, de préférence quand elles sont jeunes.
- Conservation de l'oseille vierge : 
A utiliser fraîches de préférence, les feuilles peuvent néanmoins se congeler entières emballées dans un sachet en plastiques ou ciselées dans des bacs à glaçons. Les feuilles dont la base trempe dans l’eau se gardent une semaine au réfrigérateur.
Propriétés de l'oseille vierge :
L’oseille est riche en éléments minéraux et en vitamines. On lui reconnait des propriétés laxatives, diurétiques et digestives. Elle permet de soigner de petites plaies, les furoncles ou les aphtes.
Astuce :
Les viandes un peu dures gagnent à être enveloppées dans des feuilles d’oseille, ainsi elles retrouvent une texture plus tendre après la cuisson.</t>
        </r>
      </text>
    </comment>
    <comment ref="BE168" authorId="0" shapeId="0">
      <text>
        <r>
          <rPr>
            <b/>
            <sz val="11"/>
            <color indexed="81"/>
            <rFont val="Calibri"/>
            <family val="2"/>
          </rPr>
          <t xml:space="preserve">  L'oseille vierge est une espèce très intéressante, car elle ne monte pas en graines, elle ne développe que du feuillage, ce qui facilite les récoltes.
C’est une robuste plante vivace qui développe des feuilles arrondies. Elle a un petit goût acidulé très apprécié dans les salades, les omelettes ou les quiches. L’oseille accompagne aussi avec bonheur les potages, les poissons gras, le porc et le veau.
- Préparation du sol et la fertilisation : 
C’est dans les sols riches et frais qu’elle se plait le mieux. Il faut lui apporter avant la plantation des amendements organiques sous forme de fumier ou de compost, puis les années suivantes, à chaque printemps, des engrais d’origine organique, riches en azote. L’oseille peut pousser en plein soleil ou à mi-ombre. Elle résiste très bien au froid.
- Multiplication de l'oseille vierge : 
Le semis peut débuter dès le mois de février en plaque de multiplication, sous serre ou directement en place dans des sillons espacés de 40 cm au mois d’avril. La division de touffes se pratique au mois de mars ou en septembre en arrachant des pieds sains, âgés de 2 ans au moins.
- Entretien de l'oseille vierge : 
Le printemps ou l'automne, sont de bonnes saisons pour planter l’oseille, à 40 cm d’intervalle. L’arrosage devra être régulier, ainsi que les tailles qui permettent aux plantes de repartir de la base, vous pouvez ainsi récolter de nouvelles pousses, moins acides et vous évitez également aux maladies de s’installer. Elle peut être atteinte par la rouille et les pucerons peuvent causer des dégâts. Une culture d’oseille se garde au même emplacement pendant 5 ans environ.
- Récolte de l'oseille vierge : 
Les feuilles se coupent au fur et à mesure des besoins, de mars à novembre, de préférence quand elles sont jeunes.
- Conservation de l'oseille vierge : 
A utiliser fraîches de préférence, les feuilles peuvent néanmoins se congeler entières emballées dans un sachet en plastiques ou ciselées dans des bacs à glaçons. Les feuilles dont la base trempe dans l’eau se gardent une semaine au réfrigérateur.
Propriétés de l'oseille vierge :
L’oseille est riche en éléments minéraux et en vitamines. On lui reconnait des propriétés laxatives, diurétiques et digestives. Elle permet de soigner de petites plaies, les furoncles ou les aphtes.
Astuce :
Les viandes un peu dures gagnent à être enveloppées dans des feuilles d’oseille, ainsi elles retrouvent une texture plus tendre après la cuisson.</t>
        </r>
      </text>
    </comment>
    <comment ref="B173" authorId="0" shapeId="0">
      <text>
        <r>
          <rPr>
            <sz val="11"/>
            <color indexed="81"/>
            <rFont val="Calibri"/>
            <family val="2"/>
          </rPr>
          <t>Cet arbrisseau au feuillage persistant possède un port étalé. Son feuillage coriace, vert vif, luisant, ressemble un peu à des aiguilles de pins et sa floraison bleu foncé débute dès le début de l’année pour se terminer à l’automne. Très utile en cuisine, il permet d’aromatiser les civets, les ragoûts, les grillades et les poissons. C’est aussi une très bonne plante mellifère.
- La préparation du sol et la fertilisation : 
C’est dans les sols calcaires, bien drainés et en plein soleil, que le romarin se plait. Sa résistance au froid est bonne mais il craint les terrains lourds et humides. Il ne demande pas d’apport particulier, sauf en sols vraiment très pauvres.
- La multiplication du romarin : 
Ce romarin se multiplie par bouturage, au printemps ou en été, en prélevant des pousses terminales herbacées sur des sujets sains. Cette plante peut aussi se marcotter en couchant les rameaux au sol au printemps, mais il faut parfois attendre une année complète avant de les désolidariser du pied mère.
- Entretien du romarin : 
La plantation se pratique au printemps ou en automne, en laissant un espacement de 60 cm autour de lui. Peu d’arrosages sont nécessaires pour le romarin. Une taille au mois de mars sera pratiquée, pour rééquilibrer votre plante, en taillant surtout le centre, les rameaux morts et en diminuant le volume si nécessaire. Le romarin résiste bien aux maladies et aux prédateurs.
- La récolte du romarin : 
Le développement du romarin est assez important et rapide, avec un pied vous avez de quoi récolter toute l’année. Il suffit de couper au fur et à mesure de vos besoins quelques branches, sans tailler trop court et en prélevant de façon équilibrée pour garder un port harmonieux à  votre plante.
- Conservation du romarin : 
Préférez utiliser le romarin frais, d’autant plus que même l’hiver, le romarin conserve son feuillage. Eventuellement le séchage peut être une solution, le romarin se sèche facilement et conserve bien son arôme. Il faut suspendre de petits bouquets de branches de romarin dans une pièce sombre et aérée.
Le conseil en plus :
Après le séchage, il est préférable d’effeuillez chaque tige et de mixez les feuilles, pour éviter de trouver dans les préparations culinaires des feuilles sèches entières qui sont de véritables épines.
Propriétés du romarin :
Le romarin est apprécié depuis des siècles pour ses propriétés digestives, toniques et antispasmodiques. Il permet de soigner les migraines, l’anxiété, les pertes de mémoire.</t>
        </r>
        <r>
          <rPr>
            <sz val="9"/>
            <color indexed="81"/>
            <rFont val="Calibri"/>
            <family val="2"/>
          </rPr>
          <t xml:space="preserve">
</t>
        </r>
      </text>
    </comment>
    <comment ref="BE173" authorId="0" shapeId="0">
      <text>
        <r>
          <rPr>
            <sz val="11"/>
            <color indexed="81"/>
            <rFont val="Calibri"/>
            <family val="2"/>
          </rPr>
          <t>Cet arbrisseau au feuillage persistant possède un port étalé. Son feuillage coriace, vert vif, luisant, ressemble un peu à des aiguilles de pins et sa floraison bleu foncé débute dès le début de l’année pour se terminer à l’automne. Très utile en cuisine, il permet d’aromatiser les civets, les ragoûts, les grillades et les poissons. C’est aussi une très bonne plante mellifère.
- La préparation du sol et la fertilisation : 
C’est dans les sols calcaires, bien drainés et en plein soleil, que le romarin se plait. Sa résistance au froid est bonne mais il craint les terrains lourds et humides. Il ne demande pas d’apport particulier, sauf en sols vraiment très pauvres.
- La multiplication du romarin : 
Ce romarin se multiplie par bouturage, au printemps ou en été, en prélevant des pousses terminales herbacées sur des sujets sains. Cette plante peut aussi se marcotter en couchant les rameaux au sol au printemps, mais il faut parfois attendre une année complète avant de les désolidariser du pied mère.
- Entretien du romarin : 
La plantation se pratique au printemps ou en automne, en laissant un espacement de 60 cm autour de lui. Peu d’arrosages sont nécessaires pour le romarin. Une taille au mois de mars sera pratiquée, pour rééquilibrer votre plante, en taillant surtout le centre, les rameaux morts et en diminuant le volume si nécessaire. Le romarin résiste bien aux maladies et aux prédateurs.
- La récolte du romarin : 
Le développement du romarin est assez important et rapide, avec un pied vous avez de quoi récolter toute l’année. Il suffit de couper au fur et à mesure de vos besoins quelques branches, sans tailler trop court et en prélevant de façon équilibrée pour garder un port harmonieux à  votre plante.
- Conservation du romarin : 
Préférez utiliser le romarin frais, d’autant plus que même l’hiver, le romarin conserve son feuillage. Eventuellement le séchage peut être une solution, le romarin se sèche facilement et conserve bien son arôme. Il faut suspendre de petits bouquets de branches de romarin dans une pièce sombre et aérée.
Le conseil en plus :
Après le séchage, il est préférable d’effeuillez chaque tige et de mixez les feuilles, pour éviter de trouver dans les préparations culinaires des feuilles sèches entières qui sont de véritables épines.
Propriétés du romarin :
Le romarin est apprécié depuis des siècles pour ses propriétés digestives, toniques et antispasmodiques. Il permet de soigner les migraines, l’anxiété, les pertes de mémoire.</t>
        </r>
        <r>
          <rPr>
            <sz val="9"/>
            <color indexed="81"/>
            <rFont val="Calibri"/>
            <family val="2"/>
          </rPr>
          <t xml:space="preserve">
</t>
        </r>
      </text>
    </comment>
    <comment ref="B175" authorId="0" shapeId="0">
      <text>
        <r>
          <rPr>
            <b/>
            <sz val="11"/>
            <color indexed="81"/>
            <rFont val="Calibri"/>
            <family val="2"/>
          </rPr>
          <t>Autres noms de la sarriette des montagnes :
Pèbre d'aï (poivre d'âne), savourée, sarriette vivace...
Origine :
Europe du sud.
Famille :
Lamiaceae.
Caractéristiques culturales pour la sarriette des montagnes :
 Terrain : pH : indifférent - Sol : Drainant.</t>
        </r>
        <r>
          <rPr>
            <b/>
            <sz val="9"/>
            <color indexed="81"/>
            <rFont val="Calibri"/>
            <family val="2"/>
          </rPr>
          <t xml:space="preserve">
</t>
        </r>
        <r>
          <rPr>
            <b/>
            <sz val="11"/>
            <color indexed="81"/>
            <rFont val="Calibri"/>
            <family val="2"/>
          </rPr>
          <t xml:space="preserve">
 Exposition : Soleil.
 Rusticité / Climat : Zone : 6 ( - 22 C  - 17 C).
 Feuillage : Persistant.
 Taille : 0,40 m x 0,50 m.
 Comestible : Oui.
 Floraison ornementale : Oui.
Blanche en été.
Cultiver la sarriette des montagnes :
Planter de la sarriette :
C'est aux sols calcaires et légers que va sa préférence, mais la sarriette peut pousser dans tous types de sols, excepté les sols humides en hiver, qui provoquent un pourrissement du système racinaire.
Cette plante, typiquement méditerranéenne, se plait en exposition bien ensoleillée.
Cette sarriette pousse en montagne a des altitudes assez élevées, elle résiste très bien au gel.
La plantation de sarriette peut s’effectuer dès le mois de mars et jusqu'en automne. L'espacement requis sera de 40 cm entre les pieds.</t>
        </r>
        <r>
          <rPr>
            <b/>
            <sz val="9"/>
            <color indexed="81"/>
            <rFont val="Calibri"/>
            <family val="2"/>
          </rPr>
          <t xml:space="preserve">
</t>
        </r>
        <r>
          <rPr>
            <b/>
            <sz val="11"/>
            <color indexed="81"/>
            <rFont val="Calibri"/>
            <family val="2"/>
          </rPr>
          <t>L'arrosage de la sarriette :
Un bon arrosage après la plantation garantira la reprise, ensuite, si l'été n'est pas trop sec, les apports d'eau ne seront pas nécessaires car la plante résiste bien à la sécheresse.
Comment tailler la sarriette des montagnes :
La sarriette devra être rabattue chaque année au mois de mars, assez court pour stimuler la repousse de nouvelles tiges, puis une deuxième taille plus légère après la floraison.
Récolte et conservation de la sarriette des montagnes :
Les feuilles de sarriette vivace se récoltent toute l'année, les sommités fleuries, en été.
Le séchage convient bien à la sarriette qui conserve ainsi son arôme poivré. Les bouquets sont suspendus la tête en bas, dans un local aéré, sec, frais et à l'ombre. Quand le séchage est terminé, les tiges sont effeuillées et le produit de cette opération est stocké dans un récipient hermétique placé au frais. Avant l'utilisation, on hachera ces feuilles sèches, pour un usage plus facile.
La sarriette en cuisine :
L'utilisation traditionnelle de la sarriette reste l'accompagnement des légumes secs dont elle souligne le goût. Mais elle accompagne aussi les légumes d'été (courgettes, aubergines, tomates...) de nombreuses viandes : le porc, la volaille, le veau, les gibiers à poils, les ragoûts, les viandes grillées ou rôties.
On ajoute de la sarriette dans les sauces, et notamment la sauce tomate, les farces et les potages.
Elle est beaucoup utilisée pour cuisiner la truite, on la retrouve dans les marinades, ou encore pour aromatiser du vinaigre.
Son arôme compense le manque de sel, ainsi la sarriette est souvent prescrite aux personnes contraintes à manger sans sel.
Vertus médicinales :
Une infusion de fleurs de sarriette facilite la digestion après un repas copieux, élimine les flatulences et ouvre l'appétit.
L'infusion de feuilles permet de combattre les états grippaux et la toux, de soulager les crampes d'estomac. Elle est également faiblement purgative.
En décoction, les feuilles sont utilisées pour laver les plaies de la gorge et en bain de bouche.
Les feuilles fraîches, en application externe permettent de soulager la douleur occasionnée par les piqûres d'insectes.
Un peu d'histoire :
Le nom scientifique de la sarriette vient du latin satyrus, qui signifie satyre, dû à sa réputation d’aphrodisiaque. Ce qui lui valut, au Moyen Âge, d’être interdite dans les monastères, pourtant si riches en plantes aromatiques.</t>
        </r>
      </text>
    </comment>
    <comment ref="BE175" authorId="0" shapeId="0">
      <text>
        <r>
          <rPr>
            <b/>
            <sz val="11"/>
            <color indexed="81"/>
            <rFont val="Calibri"/>
            <family val="2"/>
          </rPr>
          <t>Autres noms de la sarriette des montagnes :
Pèbre d'aï (poivre d'âne), savourée, sarriette vivace...
Origine :
Europe du sud.
Famille :
Lamiaceae.
Caractéristiques culturales pour la sarriette des montagnes :
 Terrain : pH : indifférent - Sol : Drainant.</t>
        </r>
        <r>
          <rPr>
            <b/>
            <sz val="9"/>
            <color indexed="81"/>
            <rFont val="Calibri"/>
            <family val="2"/>
          </rPr>
          <t xml:space="preserve">
</t>
        </r>
        <r>
          <rPr>
            <b/>
            <sz val="11"/>
            <color indexed="81"/>
            <rFont val="Calibri"/>
            <family val="2"/>
          </rPr>
          <t xml:space="preserve">
 Exposition : Soleil.
 Rusticité / Climat : Zone : 6 ( - 22 C  - 17 C).
 Feuillage : Persistant.
 Taille : 0,40 m x 0,50 m.
 Comestible : Oui.
 Floraison ornementale : Oui.
Blanche en été.
Cultiver la sarriette des montagnes :
Planter de la sarriette :
C'est aux sols calcaires et légers que va sa préférence, mais la sarriette peut pousser dans tous types de sols, excepté les sols humides en hiver, qui provoquent un pourrissement du système racinaire.
Cette plante, typiquement méditerranéenne, se plait en exposition bien ensoleillée.
Cette sarriette pousse en montagne a des altitudes assez élevées, elle résiste très bien au gel.
La plantation de sarriette peut s’effectuer dès le mois de mars et jusqu'en automne. L'espacement requis sera de 40 cm entre les pieds.</t>
        </r>
        <r>
          <rPr>
            <b/>
            <sz val="9"/>
            <color indexed="81"/>
            <rFont val="Calibri"/>
            <family val="2"/>
          </rPr>
          <t xml:space="preserve">
</t>
        </r>
        <r>
          <rPr>
            <b/>
            <sz val="11"/>
            <color indexed="81"/>
            <rFont val="Calibri"/>
            <family val="2"/>
          </rPr>
          <t>L'arrosage de la sarriette :
Un bon arrosage après la plantation garantira la reprise, ensuite, si l'été n'est pas trop sec, les apports d'eau ne seront pas nécessaires car la plante résiste bien à la sécheresse.
Comment tailler la sarriette des montagnes :
La sarriette devra être rabattue chaque année au mois de mars, assez court pour stimuler la repousse de nouvelles tiges, puis une deuxième taille plus légère après la floraison.
Récolte et conservation de la sarriette des montagnes :
Les feuilles de sarriette vivace se récoltent toute l'année, les sommités fleuries, en été.
Le séchage convient bien à la sarriette qui conserve ainsi son arôme poivré. Les bouquets sont suspendus la tête en bas, dans un local aéré, sec, frais et à l'ombre. Quand le séchage est terminé, les tiges sont effeuillées et le produit de cette opération est stocké dans un récipient hermétique placé au frais. Avant l'utilisation, on hachera ces feuilles sèches, pour un usage plus facile.
La sarriette en cuisine :
L'utilisation traditionnelle de la sarriette reste l'accompagnement des légumes secs dont elle souligne le goût. Mais elle accompagne aussi les légumes d'été (courgettes, aubergines, tomates...) de nombreuses viandes : le porc, la volaille, le veau, les gibiers à poils, les ragoûts, les viandes grillées ou rôties.
On ajoute de la sarriette dans les sauces, et notamment la sauce tomate, les farces et les potages.
Elle est beaucoup utilisée pour cuisiner la truite, on la retrouve dans les marinades, ou encore pour aromatiser du vinaigre.
Son arôme compense le manque de sel, ainsi la sarriette est souvent prescrite aux personnes contraintes à manger sans sel.
Vertus médicinales :
Une infusion de fleurs de sarriette facilite la digestion après un repas copieux, élimine les flatulences et ouvre l'appétit.
L'infusion de feuilles permet de combattre les états grippaux et la toux, de soulager les crampes d'estomac. Elle est également faiblement purgative.
En décoction, les feuilles sont utilisées pour laver les plaies de la gorge et en bain de bouche.
Les feuilles fraîches, en application externe permettent de soulager la douleur occasionnée par les piqûres d'insectes.
Un peu d'histoire :
Le nom scientifique de la sarriette vient du latin satyrus, qui signifie satyre, dû à sa réputation d’aphrodisiaque. Ce qui lui valut, au Moyen Âge, d’être interdite dans les monastères, pourtant si riches en plantes aromatiques.</t>
        </r>
      </text>
    </comment>
    <comment ref="B176" authorId="0" shapeId="0">
      <text>
        <r>
          <rPr>
            <b/>
            <sz val="11"/>
            <color indexed="81"/>
            <rFont val="Calibri"/>
            <family val="2"/>
          </rPr>
          <t>Autre nom de la sarriette des jardins :
Sarriette annuelle...
Origine :
Europe du sud.
Famille :
Lamiaceae.
Caractéristiques culturales pour la sarriette des jardins :
 Terrain : pH : indifférent - Sol : Drainant.
 Exposition : Soleil.
 Rusticité / Climat : Zone : 8 ( - 11 C  - 7 C).
 Feuillage : Caduc.
 Taille : 0,60 m x 0,40 m.
 Comestible : Oui.
 Floraison ornementale : Oui.
Blanche en été.
Cultiver la sarriette des jardins :
Plantation de la sarriette :
La sarriette des jardins se plante en sols drainés, calcaires et légers, mais elle peut s'installer dans tous types de terrains, excepté les sols lourds et humides en hiver.
Cette sarriette apprécie une exposition bien ensoleillée.
La plantation de sarriette des jardins se réalise à partir du mois d'avril et jusqu'en été, en espaçant de 40 cm chaque pied.
L'arrosage de la sarriette des jardins :
Un bon arrosage est indispensable après la plantation, après si l'été n'est pas trop sec, les arrosages seront inutiles car la sarriette supporte très bien la sécheresse.
Comment tailler la sarriette des jardins :
Il faut tailler la sarriette des jardins 2 ou 3 fois du printemps à l'automne pour que la plante soit plus trapue.</t>
        </r>
        <r>
          <rPr>
            <b/>
            <sz val="9"/>
            <color indexed="81"/>
            <rFont val="Calibri"/>
            <family val="2"/>
          </rPr>
          <t xml:space="preserve">
</t>
        </r>
        <r>
          <rPr>
            <b/>
            <sz val="11"/>
            <color indexed="81"/>
            <rFont val="Calibri"/>
            <family val="2"/>
          </rPr>
          <t>Récolte et conservation de la sarriette des jardins :
Les feuilles de sarriette se cueillent toute l'année, les fleurs se récoltent, en fin d'été.
Le séchage est le meilleur moyen de conservation pour la sarriette, on conserve ainsi bien son arôme. Il faut confectionner de petits bouquets suspendus la tête en bas, dans un local aéré, sec, frais et à l'ombre. Quand le séchage est terminé, les tiges sont effeuillées et les feuilles stockées dans un récipient hermétique. Avant l'utilisation, on hachera ces feuilles sèches, pour un usage plus simple.
La sarriette des jardins en cuisine :
A l'instar de la sarriette des montagnes, la sarriette des jardins s'utilise en cuisine pour parfumer les légumes secs dont elle rehausse le goût. Mais elle aromatise aussi très bien les légumes d'été (courgettes, aubergines, tomates...) de nombreuses viandes : le porc, la volaille, le veau, les gibiers, les ragoûts.
La sarriette des jardins peut accompagner de nombreuses sauces, et notamment la sauce tomate, les farces et les potages. Elle est employée dans les marinades, ou encore pour aromatiser du vinaigre.
Son arôme compense le manque de sel, ainsi la sarriette est préconisée aux personnes soumises à des régimes sans sel.
Vertus médicinales :
Une infusion de fleurs de sarriette facilite la digestion, elle permet d'éliminer les flatulences et ouvre l'appétit.
L'infusion de feuilles est intéressante pour combattre les états grippaux et la toux, de soulager les crampes d'estomac. Elle est également faiblement purgative.
En décoction, les feuilles sont utilisées pour laver les plaies de la gorge et en bain de bouche.
Les feuilles fraîches, en application externe permettent de soulager la douleur occasionnée par les piqûres d'insectes.
Un peu d'histoire :
Le nom scientifique de la sarriette vient du latin satyrus, qui signifie satyre, dû à sa réputation d’aphrodisiaque. Ce qui lui valut, au Moyen Âge, d’être interdite dans les monastères, pourtant si riches en plantes aromatiques.</t>
        </r>
      </text>
    </comment>
    <comment ref="BE176" authorId="0" shapeId="0">
      <text>
        <r>
          <rPr>
            <b/>
            <sz val="11"/>
            <color indexed="81"/>
            <rFont val="Calibri"/>
            <family val="2"/>
          </rPr>
          <t>Autre nom de la sarriette des jardins :
Sarriette annuelle...
Origine :
Europe du sud.
Famille :
Lamiaceae.
Caractéristiques culturales pour la sarriette des jardins :
 Terrain : pH : indifférent - Sol : Drainant.
 Exposition : Soleil.
 Rusticité / Climat : Zone : 8 ( - 11 C  - 7 C).
 Feuillage : Caduc.
 Taille : 0,60 m x 0,40 m.
 Comestible : Oui.
 Floraison ornementale : Oui.
Blanche en été.
Cultiver la sarriette des jardins :
Plantation de la sarriette :
La sarriette des jardins se plante en sols drainés, calcaires et légers, mais elle peut s'installer dans tous types de terrains, excepté les sols lourds et humides en hiver.
Cette sarriette apprécie une exposition bien ensoleillée.
La plantation de sarriette des jardins se réalise à partir du mois d'avril et jusqu'en été, en espaçant de 40 cm chaque pied.
L'arrosage de la sarriette des jardins :
Un bon arrosage est indispensable après la plantation, après si l'été n'est pas trop sec, les arrosages seront inutiles car la sarriette supporte très bien la sécheresse.
Comment tailler la sarriette des jardins :
Il faut tailler la sarriette des jardins 2 ou 3 fois du printemps à l'automne pour que la plante soit plus trapue.</t>
        </r>
        <r>
          <rPr>
            <b/>
            <sz val="9"/>
            <color indexed="81"/>
            <rFont val="Calibri"/>
            <family val="2"/>
          </rPr>
          <t xml:space="preserve">
</t>
        </r>
        <r>
          <rPr>
            <b/>
            <sz val="11"/>
            <color indexed="81"/>
            <rFont val="Calibri"/>
            <family val="2"/>
          </rPr>
          <t>Récolte et conservation de la sarriette des jardins :
Les feuilles de sarriette se cueillent toute l'année, les fleurs se récoltent, en fin d'été.
Le séchage est le meilleur moyen de conservation pour la sarriette, on conserve ainsi bien son arôme. Il faut confectionner de petits bouquets suspendus la tête en bas, dans un local aéré, sec, frais et à l'ombre. Quand le séchage est terminé, les tiges sont effeuillées et les feuilles stockées dans un récipient hermétique. Avant l'utilisation, on hachera ces feuilles sèches, pour un usage plus simple.
La sarriette des jardins en cuisine :
A l'instar de la sarriette des montagnes, la sarriette des jardins s'utilise en cuisine pour parfumer les légumes secs dont elle rehausse le goût. Mais elle aromatise aussi très bien les légumes d'été (courgettes, aubergines, tomates...) de nombreuses viandes : le porc, la volaille, le veau, les gibiers, les ragoûts.
La sarriette des jardins peut accompagner de nombreuses sauces, et notamment la sauce tomate, les farces et les potages. Elle est employée dans les marinades, ou encore pour aromatiser du vinaigre.
Son arôme compense le manque de sel, ainsi la sarriette est préconisée aux personnes soumises à des régimes sans sel.
Vertus médicinales :
Une infusion de fleurs de sarriette facilite la digestion, elle permet d'éliminer les flatulences et ouvre l'appétit.
L'infusion de feuilles est intéressante pour combattre les états grippaux et la toux, de soulager les crampes d'estomac. Elle est également faiblement purgative.
En décoction, les feuilles sont utilisées pour laver les plaies de la gorge et en bain de bouche.
Les feuilles fraîches, en application externe permettent de soulager la douleur occasionnée par les piqûres d'insectes.
Un peu d'histoire :
Le nom scientifique de la sarriette vient du latin satyrus, qui signifie satyre, dû à sa réputation d’aphrodisiaque. Ce qui lui valut, au Moyen Âge, d’être interdite dans les monastères, pourtant si riches en plantes aromatiques.</t>
        </r>
      </text>
    </comment>
    <comment ref="B177" authorId="0" shapeId="0">
      <text>
        <r>
          <rPr>
            <b/>
            <sz val="11"/>
            <color indexed="81"/>
            <rFont val="Calibri"/>
            <family val="2"/>
          </rPr>
          <t>Cette sarriette citron est une originale petite sarriette vivace au parfum à la fois épicé et citronné.
Ses petites feuilles étroites sont persistantes, coriaces. A partir de juin, apparaissent de petites fleurs blanches à l’aisselle des feuilles. La sarriette est un élément indispensable de la cuisine méditerranéenne où elle accompagne avec bonheur les légumes secs, mais aussi les courgettes, les tomates et de nombreuses viandes, notamment les grillades, mais son parfum citronné autorise aussi des utilisations avec les poissons ou les crustacés.
    La préparation du sol et la fertilisation :
Elle apprécie les sols légers, drainés, calcaires, mais elle peut s’adapter facilement à diverses situations, excepté les sols humides en h
iver. Elle ne réclame pas d’apport de fumure sauf en terrains vraiment pauvres, mais demande un travail du sol en profondeur. Il faut lui réserver des emplacements bien ensoleillés. Sa résistance au froid est bonne..
    Entretien de la sarriette :
Dès le mois de mars, ou en automne, la sarriette peut être plantée, en espaçant chaque plante de 40 cm. Un bon arrosage après la plantation ensuite elle est très sobre en eau. La taille de cette plante se réalise en mars, en coupant assez court (à 10 cm du sol), puis une deuxième taille moins sévère, qui aura simplement pour but se supprimer les fleurs fanées en fin d’été.
    Récolte de la sarriette :
C’est une plante persistante, donc les feuilles se récoltent toute l’année. Pour les infusions, on peut prélever les sommités fleuries en été.
    La conservation de la sarriette :
Le séchage est la meilleure solution pour conserver la sarriette, il se réalise l’été, en confectionnant de petits bouquets suspendus dans un local aéré et sombre.
Conseil :
Après le séchage le
s tiges sont effeuillées et les feuilles mixées pour une utilisation plus facile et pour éviter de retrouver dans les plats des feuilles sèches entières, qui constituent de dangereuses petites épines.   
Propriétés de la sarriette :
Intéressante pour ses nombreuses vertus, elle a la réputation d’être un bon tonique, elle est expectorante, antiseptique, digestive et vermifuge.</t>
        </r>
      </text>
    </comment>
    <comment ref="BE177" authorId="0" shapeId="0">
      <text>
        <r>
          <rPr>
            <b/>
            <sz val="11"/>
            <color indexed="81"/>
            <rFont val="Calibri"/>
            <family val="2"/>
          </rPr>
          <t>Cette sarriette citron est une originale petite sarriette vivace au parfum à la fois épicé et citronné.
Ses petites feuilles étroites sont persistantes, coriaces. A partir de juin, apparaissent de petites fleurs blanches à l’aisselle des feuilles. La sarriette est un élément indispensable de la cuisine méditerranéenne où elle accompagne avec bonheur les légumes secs, mais aussi les courgettes, les tomates et de nombreuses viandes, notamment les grillades, mais son parfum citronné autorise aussi des utilisations avec les poissons ou les crustacés.
    La préparation du sol et la fertilisation :
Elle apprécie les sols légers, drainés, calcaires, mais elle peut s’adapter facilement à diverses situations, excepté les sols humides en h
iver. Elle ne réclame pas d’apport de fumure sauf en terrains vraiment pauvres, mais demande un travail du sol en profondeur. Il faut lui réserver des emplacements bien ensoleillés. Sa résistance au froid est bonne..
    Entretien de la sarriette :
Dès le mois de mars, ou en automne, la sarriette peut être plantée, en espaçant chaque plante de 40 cm. Un bon arrosage après la plantation ensuite elle est très sobre en eau. La taille de cette plante se réalise en mars, en coupant assez court (à 10 cm du sol), puis une deuxième taille moins sévère, qui aura simplement pour but se supprimer les fleurs fanées en fin d’été.
    Récolte de la sarriette :
C’est une plante persistante, donc les feuilles se récoltent toute l’année. Pour les infusions, on peut prélever les sommités fleuries en été.
    La conservation de la sarriette :
Le séchage est la meilleure solution pour conserver la sarriette, il se réalise l’été, en confectionnant de petits bouquets suspendus dans un local aéré et sombre.
Conseil :
Après le séchage le
s tiges sont effeuillées et les feuilles mixées pour une utilisation plus facile et pour éviter de retrouver dans les plats des feuilles sèches entières, qui constituent de dangereuses petites épines.   
Propriétés de la sarriette :
Intéressante pour ses nombreuses vertus, elle a la réputation d’être un bon tonique, elle est expectorante, antiseptique, digestive et vermifuge.</t>
        </r>
      </text>
    </comment>
    <comment ref="B178" authorId="0" shapeId="0">
      <text>
        <r>
          <rPr>
            <b/>
            <sz val="11"/>
            <color indexed="81"/>
            <rFont val="Calibri"/>
            <family val="2"/>
          </rPr>
          <t>Autres noms de la sauge à feuilles larges :
Sauge à grandes feuilles, sauge 'Berggarten'...
Origine :
Europe de Sud.
Famille :
Lamiaceae.
Caractéristiques culturales pour la sauge à feuilles larges :
 Terrain : pH : indifférent - Sol : Drainant et léger.
 Exposition : Soleil.
 Rusticité / Climat : Zone : 6 ( - 22 C  - 17 C).
 Feuillage : Persistant.
 Taille : 0,60 m x 0,70 m.
 Comestible : Oui.
 Floraison ornementale : Oui.
Bleu violacé au printemps.
Cultiver la sauge officinale à feuilles larges :
Elle affectionne les sols légers, calcaires, secs ou bien drainés et s'installe en plein soleil.
La sauge à feuilles larges résiste très bien au froid, vous pouvez la cultiver sans problème, si le terrain n’est pas trop lourd.
La plantation se pratique dès le mois de mars. L'espacement requis lors de la plantation sera de 60 cm entre chaque plant.
Après la plantation, un bon arrosage sera nécessaire, ensuite en cours de culture, un ou deux arrosages dans l'été seront suffisants et seulement la première année, ensuite quand la plante est bien installée, elle ne demande plus d'arrosage
Au début du printemps les plants doivent être taillés de moitié.
La sauge est persistante, elle se récolte tout au long de l'année, au fur et à mesure des besoins. On utilise les feuilles et les fleurs.
La récolte de feuilles destinées à être séchées doit se faire au début de l'été, c'est à ce moment là, juste avant la floraison, que leur arôme est à son zénith.
La meilleure technique pour conserver de la sauge reste sans conteste possible, le séchage. Il bonifie même l'arôme de la plante.
Le séchage de la sauge est plus délicat à réussir que pour les autres plantes aromatiques persistantes, cela est dû au fait que les feuilles de la sauge sont larges et épaisses.
On procède en étalant les feuilles sur un grillage, que l'on suspend en hauteur, il faut veiller à ne pas entasser trop de sauge pour éviter tout risque de pourriture. Les feuilles doivent sécher lentement pour conserver tout leur arôme. Quand cette opération est terminée, les feuilles sont émiettées et conservées dans un récipient fermé hermétiquement.
La sauge officinale à feuilles larges en cuisine :
Son parfum est très proche de la sauge officinale, en cuisine ses utilisations sont identiques.
Les fleurs de cette sauge s'utilisent en décoration de plats et notamment des salades, des crudités et en infusion.
Les feuilles de sauge parfument de nombreuses sortes de viandes: le porc, le mouton, le veau, les volailles, les gibiers, mais également des poissons gras et notamment l'anguille.
La sauge, plante indissociable de la cuisine Méditerranéenne, relève le goût des pommes de terre et de la tomate, accompagne à merveille les saucisses, les omelettes, les farces à l'oignon ou les sauces au vin.
On l'utilise pour agrémenter les soupes, en particulier la soupe à l'oignon et le célèbre potage provençal l'aïgo-boulido. La sauge aromatise le fromage blanc, le beurre et le vinaigre, elle parfume des alcools.
En Grèce, elle sert à préparer un excellent thé.
Vertus médicinales :
"L’herbe qui sauve", mérite bien son nom. Reconnue universellement depuis des siècles, l'infusion de ses feuilles et de ses fleurs, est réputé être tonique pour les nerfs, stimule la circulation, régule le cycle menstruel, facilite la digestion et soulage le foie ou les estomacs fatigués.
Antiseptique, la sauge possède la propriété de lutter contre les rhumes, les angines et les états grippaux. Elle est prescrite aux dépressifs, aux anémiques, aux convalescents et pour lutter contre la fatigue intellectuelle
La sauge soulage les douleurs rhumatismales, les migraines et fait baisser la température.
Les bains de bouche traitent les petits problèmes buccaux.
Les bébés qui souffrent de diarrhées, peuvent en consommer modérément.
En application externe, les feuilles de sauge sont vulnéraires, soignent l'eczéma et les escarres.
Brûler de la sauge dans la chambre d'un malade permet de purifier l'air. Les feuilles de sauge fumées comme du tabac calmeraient les crises d'asthme.
Un peu d'histoire :
Le nom scientifique de la sauge dérive du latin « salvever » qui veut dire sauver, par allusion à toutes ses propriétés médicinales. Plusieurs proverbes se font l’écho de cette réputation : « pourquoi un homme qui cultive de la sauge devrait il mourir ? » ou « Qui a de la sauge dans son jardin ne voit pas le médecin ». Les druides gaulois croyaient même que la sauge avait le pouvoir de faire ressusciter les morts.</t>
        </r>
      </text>
    </comment>
    <comment ref="BE178" authorId="0" shapeId="0">
      <text>
        <r>
          <rPr>
            <b/>
            <sz val="11"/>
            <color indexed="81"/>
            <rFont val="Calibri"/>
            <family val="2"/>
          </rPr>
          <t>Autres noms de la sauge à feuilles larges :
Sauge à grandes feuilles, sauge 'Berggarten'...
Origine :
Europe de Sud.
Famille :
Lamiaceae.
Caractéristiques culturales pour la sauge à feuilles larges :
 Terrain : pH : indifférent - Sol : Drainant et léger.
 Exposition : Soleil.
 Rusticité / Climat : Zone : 6 ( - 22 C  - 17 C).
 Feuillage : Persistant.
 Taille : 0,60 m x 0,70 m.
 Comestible : Oui.
 Floraison ornementale : Oui.
Bleu violacé au printemps.
Cultiver la sauge officinale à feuilles larges :
Elle affectionne les sols légers, calcaires, secs ou bien drainés et s'installe en plein soleil.
La sauge à feuilles larges résiste très bien au froid, vous pouvez la cultiver sans problème, si le terrain n’est pas trop lourd.
La plantation se pratique dès le mois de mars. L'espacement requis lors de la plantation sera de 60 cm entre chaque plant.
Après la plantation, un bon arrosage sera nécessaire, ensuite en cours de culture, un ou deux arrosages dans l'été seront suffisants et seulement la première année, ensuite quand la plante est bien installée, elle ne demande plus d'arrosage
Au début du printemps les plants doivent être taillés de moitié.
La sauge est persistante, elle se récolte tout au long de l'année, au fur et à mesure des besoins. On utilise les feuilles et les fleurs.
La récolte de feuilles destinées à être séchées doit se faire au début de l'été, c'est à ce moment là, juste avant la floraison, que leur arôme est à son zénith.
La meilleure technique pour conserver de la sauge reste sans conteste possible, le séchage. Il bonifie même l'arôme de la plante.
Le séchage de la sauge est plus délicat à réussir que pour les autres plantes aromatiques persistantes, cela est dû au fait que les feuilles de la sauge sont larges et épaisses.
On procède en étalant les feuilles sur un grillage, que l'on suspend en hauteur, il faut veiller à ne pas entasser trop de sauge pour éviter tout risque de pourriture. Les feuilles doivent sécher lentement pour conserver tout leur arôme. Quand cette opération est terminée, les feuilles sont émiettées et conservées dans un récipient fermé hermétiquement.
La sauge officinale à feuilles larges en cuisine :
Son parfum est très proche de la sauge officinale, en cuisine ses utilisations sont identiques.
Les fleurs de cette sauge s'utilisent en décoration de plats et notamment des salades, des crudités et en infusion.
Les feuilles de sauge parfument de nombreuses sortes de viandes: le porc, le mouton, le veau, les volailles, les gibiers, mais également des poissons gras et notamment l'anguille.
La sauge, plante indissociable de la cuisine Méditerranéenne, relève le goût des pommes de terre et de la tomate, accompagne à merveille les saucisses, les omelettes, les farces à l'oignon ou les sauces au vin.
On l'utilise pour agrémenter les soupes, en particulier la soupe à l'oignon et le célèbre potage provençal l'aïgo-boulido. La sauge aromatise le fromage blanc, le beurre et le vinaigre, elle parfume des alcools.
En Grèce, elle sert à préparer un excellent thé.
Vertus médicinales :
"L’herbe qui sauve", mérite bien son nom. Reconnue universellement depuis des siècles, l'infusion de ses feuilles et de ses fleurs, est réputé être tonique pour les nerfs, stimule la circulation, régule le cycle menstruel, facilite la digestion et soulage le foie ou les estomacs fatigués.
Antiseptique, la sauge possède la propriété de lutter contre les rhumes, les angines et les états grippaux. Elle est prescrite aux dépressifs, aux anémiques, aux convalescents et pour lutter contre la fatigue intellectuelle
La sauge soulage les douleurs rhumatismales, les migraines et fait baisser la température.
Les bains de bouche traitent les petits problèmes buccaux.
Les bébés qui souffrent de diarrhées, peuvent en consommer modérément.
En application externe, les feuilles de sauge sont vulnéraires, soignent l'eczéma et les escarres.
Brûler de la sauge dans la chambre d'un malade permet de purifier l'air. Les feuilles de sauge fumées comme du tabac calmeraient les crises d'asthme.
Un peu d'histoire :
Le nom scientifique de la sauge dérive du latin « salvever » qui veut dire sauver, par allusion à toutes ses propriétés médicinales. Plusieurs proverbes se font l’écho de cette réputation : « pourquoi un homme qui cultive de la sauge devrait il mourir ? » ou « Qui a de la sauge dans son jardin ne voit pas le médecin ». Les druides gaulois croyaient même que la sauge avait le pouvoir de faire ressusciter les morts.</t>
        </r>
      </text>
    </comment>
    <comment ref="B179" authorId="0" shapeId="0">
      <text>
        <r>
          <rPr>
            <b/>
            <sz val="11"/>
            <color indexed="81"/>
            <rFont val="Calibri"/>
            <family val="2"/>
          </rPr>
          <t>La sauge ananas est une belle plante vivace arbustive qui pousse jusqu’à 2 mètres de haut. Ses feuilles vertes, ovales, rugueuses dégagent un parfum d’ananas assez surprenant. Elle développe une floraison généreuse en automne, rouge écarlate.
Biotope :
La sauge ananas est peu rustique, au jardin on lui réserve des endroits abrités du froid, en exposition bien ensoleillée. Elle affectionne les terrains frais, riches, mais bien drainés. Elle craint les terres lourdes qui gardent l’humidité durant l’hiver.
Culture de la sauge ananas :
La sauge ananas est une plante gourmande qui va apprécier les apports de compost et d’engrais, elle demande aussi quelques arrosages. Elle est plantée lorsque les derniers risques de gel sont écartés, en espaçant chaque plante de 50 cm. Dans les régions à hivers doux, elle peut rester dehors, il suffit de rabattre les plants à 20 cm du sol au mois de novembre. En région plus froide, je vous conseille plutôt de la cultiver en pot pour pouvoir la rentrer l’hiver dans une véranda ou une pièce bien éclairée et pas trop chauffée. L’avantage de cette solution est que l’on profite de sa superbe floraison durant tout l’hiver. Il ne faut pas tailler cette plante avant l’hiver, sinon elle risque de ne pas fleurir.
Récolte et conservation de la sauge ananas :
Les feuilles sont cueillies au fur et à mesure des besoins pour être utilisées fraîches. Les fleurs se récoltent à l’automne et pendant tout l’hiver si vous rentrez votre plante. Conservez vos fleurs dans des bacs à glaçons, mais n’essayez pas de sécher de la sauge ananas, le résultat est décevant.
Utilisations de la sauge ananas en cuisine :
Les feuilles dégagent un parfum d’ananas et peuvent donc s’employer avec des plats exotiques, pour accompagner le porc, le canard, le veau et les mélanges sucrés salés. Elles donnent de bonnes tisanes. Les fleurs sont comestibles et accompagnent des desserts, elles décorent des salades de fruits, des cocktails, des gâteaux et des sorbets.
Il ne faut pas négliger l’aspect esthétique de cette plante qui apporte aux jardins ses magnifiques fleurs à une période où peu de plantes sont fleuries.</t>
        </r>
      </text>
    </comment>
    <comment ref="BE179" authorId="0" shapeId="0">
      <text>
        <r>
          <rPr>
            <b/>
            <sz val="11"/>
            <color indexed="81"/>
            <rFont val="Calibri"/>
            <family val="2"/>
          </rPr>
          <t>La sauge ananas est une belle plante vivace arbustive qui pousse jusqu’à 2 mètres de haut. Ses feuilles vertes, ovales, rugueuses dégagent un parfum d’ananas assez surprenant. Elle développe une floraison généreuse en automne, rouge écarlate.
Biotope :
La sauge ananas est peu rustique, au jardin on lui réserve des endroits abrités du froid, en exposition bien ensoleillée. Elle affectionne les terrains frais, riches, mais bien drainés. Elle craint les terres lourdes qui gardent l’humidité durant l’hiver.
Culture de la sauge ananas :
La sauge ananas est une plante gourmande qui va apprécier les apports de compost et d’engrais, elle demande aussi quelques arrosages. Elle est plantée lorsque les derniers risques de gel sont écartés, en espaçant chaque plante de 50 cm. Dans les régions à hivers doux, elle peut rester dehors, il suffit de rabattre les plants à 20 cm du sol au mois de novembre. En région plus froide, je vous conseille plutôt de la cultiver en pot pour pouvoir la rentrer l’hiver dans une véranda ou une pièce bien éclairée et pas trop chauffée. L’avantage de cette solution est que l’on profite de sa superbe floraison durant tout l’hiver. Il ne faut pas tailler cette plante avant l’hiver, sinon elle risque de ne pas fleurir.
Récolte et conservation de la sauge ananas :
Les feuilles sont cueillies au fur et à mesure des besoins pour être utilisées fraîches. Les fleurs se récoltent à l’automne et pendant tout l’hiver si vous rentrez votre plante. Conservez vos fleurs dans des bacs à glaçons, mais n’essayez pas de sécher de la sauge ananas, le résultat est décevant.
Utilisations de la sauge ananas en cuisine :
Les feuilles dégagent un parfum d’ananas et peuvent donc s’employer avec des plats exotiques, pour accompagner le porc, le canard, le veau et les mélanges sucrés salés. Elles donnent de bonnes tisanes. Les fleurs sont comestibles et accompagnent des desserts, elles décorent des salades de fruits, des cocktails, des gâteaux et des sorbets.
Il ne faut pas négliger l’aspect esthétique de cette plante qui apporte aux jardins ses magnifiques fleurs à une période où peu de plantes sont fleuries.</t>
        </r>
      </text>
    </comment>
    <comment ref="B180" authorId="0" shapeId="0">
      <text>
        <r>
          <rPr>
            <b/>
            <sz val="11"/>
            <color indexed="81"/>
            <rFont val="Calibri"/>
            <family val="2"/>
          </rPr>
          <t>Autres noms de l'herbe à sucre :
Herbe douce, herbe sucrée, stévia, stévie...
Origine :
Paraguay.
Famille :
Asteraceae.
Caractéristiques culturales de l'herbe à sucre :
 Terrain : pH : indifférent - Sol : Drainé.
 Exposition : Soleil ou mi-ombre.
 Rusticité / Climat : Zone : 9 (- 6 C  - 1 C)
 Feuillage : Caduc.
 Taille : 0,80 m x 0,50 m
 Comestible : Oui.
 Floraison ornementale : Non.
Cultiver l'herbe à sucre ou stévia :
Peu exigeant quant à la nature du sol, la stévia supporte même des sols assez pauvres, préférant les terres légères, bien drainées aux sols lourds et humides. Elle a malgré tout besoin d’eau pour se développer. Elle  se plait en plein soleil, craint le gel, et ne survit pas en dessous de -6°C.
Du fait de sa sensibilité au froid, on ne plante l’herbe à sucre que lorsque les dernières gelées ne sont plus à craindre. L’espacement à respecter entre chaque plante doit être de 50 à 60 cm. Le paillage au pied de l’herbe à sucre permet de conserver un peu de fraîcheur et évite la prolifération des mauvaises herbes. On peut la cultiver comme une plante annuelle, ou la planter en pot, ce qui permet de la rentrer l’hiver pour la protéger du froid. Rentrez là dans une pièce éclairée, pas chauffée et n’arrosez pas trop pendant l’hiver.
Pour un développement intéressant, l’herbe à sucre doit être arrosée régulièrement, mais ne nécessite pas beaucoup d’engrais, un peu de compost ou de fumier avant la plantation suffit aux besoins de cette plante. Attention aux pucerons, aux escargots et aux limaces qui adorent cette plante.
On ne consomme que le feuillage. Je vous recommande de tailler régulièrement votre herbe à sucre pour utiliser les feuilles fraîches et permettre à la plante de s’étoffer. C’est en automne que la concentration en stévoïde est la plus importante, Choisissez donc cette saison pour faire sécher vos feuilles à l’ombre. Une fois sèches, elles  sont réduites en poudre pour une utilisation plus aisée.
En cuisine avec la stévia :
La stévia est un substitut du sucre, qui possède un pouvoir sucrant beaucoup plus important que le saccharose. Par exemple, trois feuilles fraîches de stevia sont suffisantes à sucrer une tasse de café ou de thé. On peut utiliser cette plante dans toutes les recettes comme succédané du sucre, elle apporte un goût légèrement différent qui se rapproche de la réglisse.
On ajoute les feuilles fraîches aux salades de fruits,  aux glaces, à différentes boissons. Elle permet d’atténuer l’acidité de certains jus de fruits comme le citron, le pamplemousse ou le kiwi.
Vertus médicinales :
On peut consommer la stévia sans les inconvénients du sucre : c’est la plante idéale pour les diabétiques. Elle ne contient aucune calorie, donc parfaite pour les régimes amaigrissants. En utilisant du stevia plutôt que du sucre on limite aussi les caries. Elle pourrait être prescrite pour les hypoglycémiques</t>
        </r>
        <r>
          <rPr>
            <b/>
            <sz val="9"/>
            <color indexed="81"/>
            <rFont val="Calibri"/>
            <family val="2"/>
          </rPr>
          <t>.</t>
        </r>
      </text>
    </comment>
    <comment ref="BE180" authorId="0" shapeId="0">
      <text>
        <r>
          <rPr>
            <b/>
            <sz val="11"/>
            <color indexed="81"/>
            <rFont val="Calibri"/>
            <family val="2"/>
          </rPr>
          <t>Autres noms de l'herbe à sucre :
Herbe douce, herbe sucrée, stévia, stévie...
Origine :
Paraguay.
Famille :
Asteraceae.
Caractéristiques culturales de l'herbe à sucre :
 Terrain : pH : indifférent - Sol : Drainé.
 Exposition : Soleil ou mi-ombre.
 Rusticité / Climat : Zone : 9 (- 6 C  - 1 C)
 Feuillage : Caduc.
 Taille : 0,80 m x 0,50 m
 Comestible : Oui.
 Floraison ornementale : Non.
Cultiver l'herbe à sucre ou stévia :
Peu exigeant quant à la nature du sol, la stévia supporte même des sols assez pauvres, préférant les terres légères, bien drainées aux sols lourds et humides. Elle a malgré tout besoin d’eau pour se développer. Elle  se plait en plein soleil, craint le gel, et ne survit pas en dessous de -6°C.
Du fait de sa sensibilité au froid, on ne plante l’herbe à sucre que lorsque les dernières gelées ne sont plus à craindre. L’espacement à respecter entre chaque plante doit être de 50 à 60 cm. Le paillage au pied de l’herbe à sucre permet de conserver un peu de fraîcheur et évite la prolifération des mauvaises herbes. On peut la cultiver comme une plante annuelle, ou la planter en pot, ce qui permet de la rentrer l’hiver pour la protéger du froid. Rentrez là dans une pièce éclairée, pas chauffée et n’arrosez pas trop pendant l’hiver.
Pour un développement intéressant, l’herbe à sucre doit être arrosée régulièrement, mais ne nécessite pas beaucoup d’engrais, un peu de compost ou de fumier avant la plantation suffit aux besoins de cette plante. Attention aux pucerons, aux escargots et aux limaces qui adorent cette plante.
On ne consomme que le feuillage. Je vous recommande de tailler régulièrement votre herbe à sucre pour utiliser les feuilles fraîches et permettre à la plante de s’étoffer. C’est en automne que la concentration en stévoïde est la plus importante, Choisissez donc cette saison pour faire sécher vos feuilles à l’ombre. Une fois sèches, elles  sont réduites en poudre pour une utilisation plus aisée.
En cuisine avec la stévia :
La stévia est un substitut du sucre, qui possède un pouvoir sucrant beaucoup plus important que le saccharose. Par exemple, trois feuilles fraîches de stevia sont suffisantes à sucrer une tasse de café ou de thé. On peut utiliser cette plante dans toutes les recettes comme succédané du sucre, elle apporte un goût légèrement différent qui se rapproche de la réglisse.
On ajoute les feuilles fraîches aux salades de fruits,  aux glaces, à différentes boissons. Elle permet d’atténuer l’acidité de certains jus de fruits comme le citron, le pamplemousse ou le kiwi.
Vertus médicinales :
On peut consommer la stévia sans les inconvénients du sucre : c’est la plante idéale pour les diabétiques. Elle ne contient aucune calorie, donc parfaite pour les régimes amaigrissants. En utilisant du stevia plutôt que du sucre on limite aussi les caries. Elle pourrait être prescrite pour les hypoglycémiques</t>
        </r>
        <r>
          <rPr>
            <b/>
            <sz val="9"/>
            <color indexed="81"/>
            <rFont val="Calibri"/>
            <family val="2"/>
          </rPr>
          <t>.</t>
        </r>
      </text>
    </comment>
    <comment ref="B181" authorId="0" shapeId="0">
      <text>
        <r>
          <rPr>
            <b/>
            <sz val="9"/>
            <color indexed="81"/>
            <rFont val="Calibri"/>
            <family val="2"/>
          </rPr>
          <t xml:space="preserve"> </t>
        </r>
        <r>
          <rPr>
            <b/>
            <sz val="11"/>
            <color indexed="81"/>
            <rFont val="Calibri"/>
            <family val="2"/>
          </rPr>
          <t xml:space="preserve">La tanaisie commune est une robuste plante vivace aux tiges dressées qui forme des touffes compactes. Ses grandes feuilles finement divisées, ressemblent aux fougères et dégagent un parfum puissant, légèrement citronné, avec une touche d’amertume. La floraison intervient en été, ce sont de petites fleurs jaunes en capitules. La tanaisie est traditionnellement employée pour ses propriétés vermifuges, mais c’était aussi une plante très populaire au Moyen Age, elle accompagnait les poissons, les œufs, les salades, les pâtisseries ou des liqueurs.
    La préparation du sol et la fertilisation :
Elle pousse en sols légers, bien drainés, sans apports de fumure et en plein soleil. La tanaisie supporte très bien le froid et la sécheresse.
    Multiplication de la tanaisie :
La tanaisie se bouture au début du printemps en prélevant les premières pousses qui sortent de terre, on peut aussi bouturer les rhizomes, en sectionnant des tronçons de 20 cm placés à l’horizontale dans des sillons à 5 cm de profondeur. La division de touffes se pratique aux débuts du printemps ou de l’automne. Le semis est possible au printemps, en plaques de multiplication, mais la levée est longue et aléatoire, il ne faut pas trop recouvrir les graines.
    Entretien de la tanaisie :
De culture facile, la tanaisie demande peu de soins, seulement quelques arrosages après la plantation qui aura lieu au printemps, dès le mois de mars ou en automne. Les distances de plantation à respecter sont de 60 cm. Il faut veiller à contenir son expansion en coupant à la bêche les rhizomes envahissants.
    Récolte de la tanaisie :
Les feuilles de tanaisie se cueillent au fur et à mesure des besoins du printemps jusqu’à l’automne, en coupant les tiges à la base, pour favoriser la croissance des nouvelles pousses.
    Conservation de la tanaisie :
Elle peut se sécher, il faut alors procéder en été en suspendant les tiges dans une pièce sombre et aérée. Après quelques semaines les plantes sont effeuillées, et les feuilles conservées dans un bocal hermétique et opaque. Les parties sèches peuvent aussi être réduites en poudre. Les tiges fleuries sèches permettent de réaliser de beaux bouquets secs.
Le conseil de la pépinière Arom'antique :
Après la floraison, il faut supprimer les fleurs fanées puis tailler très court avant l’hiver, la tanaisie disparait l’hiver puis repart au printemps.
Propriétés de la tanaisie :
Elles sont nombreuses, outre ses propriétés vermifuges, on lui connait des vertus digestives et toniques. Il faut l’utiliser avec modération, car à forte dose elle est toxique.
</t>
        </r>
        <r>
          <rPr>
            <b/>
            <sz val="9"/>
            <color indexed="81"/>
            <rFont val="Calibri"/>
            <family val="2"/>
          </rPr>
          <t xml:space="preserve">
</t>
        </r>
        <r>
          <rPr>
            <b/>
            <sz val="11"/>
            <color indexed="81"/>
            <rFont val="Calibri"/>
            <family val="2"/>
          </rPr>
          <t>Quelles espèces et variétés choisir ?
Une variété de tanaisie (Tanacetum vulgare ‘Crispum’) possède un très joli feuillage crispée, elle est un peu plus petite.
On trouve aussi une variété au feuillage doré (Tanacetum vulgare ‘Isla Gold’).
Une toute petite espèce, la tanaisie de Syrie (Tanacetum haradjanii) qui développe des feuilles gris blanchâtre, cette dernière espèce est uniquement décorative.
Un purin efficace.
Les feuilles de tanaisie permettent de confectionner des purins aux vertus insecticides et fongicides (contre l’oïdium et la rouille), il faut laisser macérer 1 kg de feuilles dans 10 litres d’eau pendant 10 jours, diluez ensuite à 10 % avant de pulvériser.
Les bonnes associations :
Plantée autour des pêchers, la tanaisie a la réputation de limiter les dégâts dus à la cloque.</t>
        </r>
      </text>
    </comment>
    <comment ref="BE181" authorId="0" shapeId="0">
      <text>
        <r>
          <rPr>
            <b/>
            <sz val="9"/>
            <color indexed="81"/>
            <rFont val="Calibri"/>
            <family val="2"/>
          </rPr>
          <t xml:space="preserve"> </t>
        </r>
        <r>
          <rPr>
            <b/>
            <sz val="11"/>
            <color indexed="81"/>
            <rFont val="Calibri"/>
            <family val="2"/>
          </rPr>
          <t xml:space="preserve">La tanaisie commune est une robuste plante vivace aux tiges dressées qui forme des touffes compactes. Ses grandes feuilles finement divisées, ressemblent aux fougères et dégagent un parfum puissant, légèrement citronné, avec une touche d’amertume. La floraison intervient en été, ce sont de petites fleurs jaunes en capitules. La tanaisie est traditionnellement employée pour ses propriétés vermifuges, mais c’était aussi une plante très populaire au Moyen Age, elle accompagnait les poissons, les œufs, les salades, les pâtisseries ou des liqueurs.
    La préparation du sol et la fertilisation :
Elle pousse en sols légers, bien drainés, sans apports de fumure et en plein soleil. La tanaisie supporte très bien le froid et la sécheresse.
    Multiplication de la tanaisie :
La tanaisie se bouture au début du printemps en prélevant les premières pousses qui sortent de terre, on peut aussi bouturer les rhizomes, en sectionnant des tronçons de 20 cm placés à l’horizontale dans des sillons à 5 cm de profondeur. La division de touffes se pratique aux débuts du printemps ou de l’automne. Le semis est possible au printemps, en plaques de multiplication, mais la levée est longue et aléatoire, il ne faut pas trop recouvrir les graines.
    Entretien de la tanaisie :
De culture facile, la tanaisie demande peu de soins, seulement quelques arrosages après la plantation qui aura lieu au printemps, dès le mois de mars ou en automne. Les distances de plantation à respecter sont de 60 cm. Il faut veiller à contenir son expansion en coupant à la bêche les rhizomes envahissants.
    Récolte de la tanaisie :
Les feuilles de tanaisie se cueillent au fur et à mesure des besoins du printemps jusqu’à l’automne, en coupant les tiges à la base, pour favoriser la croissance des nouvelles pousses.
    Conservation de la tanaisie :
Elle peut se sécher, il faut alors procéder en été en suspendant les tiges dans une pièce sombre et aérée. Après quelques semaines les plantes sont effeuillées, et les feuilles conservées dans un bocal hermétique et opaque. Les parties sèches peuvent aussi être réduites en poudre. Les tiges fleuries sèches permettent de réaliser de beaux bouquets secs.
Le conseil de la pépinière Arom'antique :
Après la floraison, il faut supprimer les fleurs fanées puis tailler très court avant l’hiver, la tanaisie disparait l’hiver puis repart au printemps.
Propriétés de la tanaisie :
Elles sont nombreuses, outre ses propriétés vermifuges, on lui connait des vertus digestives et toniques. Il faut l’utiliser avec modération, car à forte dose elle est toxique.
</t>
        </r>
        <r>
          <rPr>
            <b/>
            <sz val="9"/>
            <color indexed="81"/>
            <rFont val="Calibri"/>
            <family val="2"/>
          </rPr>
          <t xml:space="preserve">
</t>
        </r>
        <r>
          <rPr>
            <b/>
            <sz val="11"/>
            <color indexed="81"/>
            <rFont val="Calibri"/>
            <family val="2"/>
          </rPr>
          <t>Quelles espèces et variétés choisir ?
Une variété de tanaisie (Tanacetum vulgare ‘Crispum’) possède un très joli feuillage crispée, elle est un peu plus petite.
On trouve aussi une variété au feuillage doré (Tanacetum vulgare ‘Isla Gold’).
Une toute petite espèce, la tanaisie de Syrie (Tanacetum haradjanii) qui développe des feuilles gris blanchâtre, cette dernière espèce est uniquement décorative.
Un purin efficace.
Les feuilles de tanaisie permettent de confectionner des purins aux vertus insecticides et fongicides (contre l’oïdium et la rouille), il faut laisser macérer 1 kg de feuilles dans 10 litres d’eau pendant 10 jours, diluez ensuite à 10 % avant de pulvériser.
Les bonnes associations :
Plantée autour des pêchers, la tanaisie a la réputation de limiter les dégâts dus à la cloque.</t>
        </r>
      </text>
    </comment>
    <comment ref="B182" authorId="0" shapeId="0">
      <text>
        <r>
          <rPr>
            <b/>
            <sz val="11"/>
            <color indexed="81"/>
            <rFont val="Calibri"/>
            <family val="2"/>
          </rPr>
          <t>Caractéristiques botaniques :
Autres noms du thym commun : Farigoule, farigoulette, mignotise, barigoule, thym vert... 
Origine : Ouest du bassin méditerranéen.
Famille : Lamiaceae.
Caractéristiques culturales du thym commun :
 Terrain : pH : indifférent - Sol : Léger, drainé.
 Exposition : Soleil.
 Rusticité / Climat : Zone : 5 ( - 28 C  - 23 C).
 Feuillage : Persistant.
 Taille : 0,30 m x 0,30 m.
 Comestible : Oui.
 Floraison ornementale : Oui.
Rose au printemps.
Cultiver le thym commun :
Où planter le thym commun ?
Il convient de réserver au thym des sols drainés, légers, de préférence calcaires. Cette plante que l'on rencontre dans la garrigue Provençale supporte des conditions extrêmes; des terres pauvres, caillouteuses et très sèches. Trouvez-lui un endroit où l’eau ne stagnera pas l’hiver : une rocaille ou le sommet d’une butte. En pot, le conseil sera le même, pensez à bien drainer le fond du pot avec des graviers et mélangez du sable grossier à votre terreau.
Pour profiter pleinement de son arôme, plantez le thym en exposition bien ensoleillée.
Le thym supporte bien le gel, on le rencontre jusqu'à des altitudes de 1500 mètres dans les Alpes.
La plantation peut s'effectuer au printemps, dès le mois de mars ou en automne. Les distances de plantation à respecter sont de 40 cm entre chaque plant.
Arrosage du thym commun :
Après la plantation, un arrosage reste nécessaire à la reprise, ensuite la quantité d'eau apportée en cours de culture sera faible, le thym ayant des besoins hydriques très modérés.
Du fait de sa sensibilité à la concurrence des adventices, je conseille de pailler avec des écorces, de la paille ou des fibres végétales. Sinon par des binages réguliers, il faudra maintenir le sol propre.
Le thym, conseils de taille :
Deux tailles par an seront pratiquées sur le thym, la première au mois de mars sera assez sévère, la deuxième, après la floraison, aura seulement pour but de rabattre les tiges florales fanées.
Récolter et conserver son thym :
La récolte s'effectue tout au long de l'année. On coupe au fur et à mesure des besoins, les feuilles destinées à être séchées sont récoltées au début de l'été, avant la floraison. Les fleurs sont ramassées en été.
Le séchage apparaît comme la meilleure technique de conservation. Ce dernier reste assez simple à réaliser. Il suffit de suspendre, dans un local aéré et sec, de petits bouquets de thym, que l'on effeuillera après le séchage.
Les feuilles séchées sont alors placées dans un récipient fermé hermétiquement, à l'abri de la lumière.
Le thym commun en cuisine :
Le thym aromatise avec bonheur toutes les viandes grillées, les ragoûts, les gibiers, on l'incorpore aux farces, il accompagne idéalement le poulet, les gibiers, le pâté, les saucisses, les marinades ou les pommes de terre.
Le thym rehausse la saveur des légumes comme la courgette ou l'aubergine. On l'ajoute à toutes les préparations à base de tomates, ainsi que dans les sauces au vin.
En tisane, il est excellent, mais en toutes circonstances utilisez-le avec modération.
Vertus médicinales :
L'infusion de thym permet de soigner les grippes, la bronchite ou le rhume, elle soulage les estomacs embarrassés, les foies fatigués. Elle est réputée fortifiante, tonique et légèrement purgative. Cette infusion stimule l'activité cérébrale et notamment la mémoire.
Une décoction de thym est désinfectante.
Un bain de thym est relaxant pour l'organisme et il active la circulation. Un bain de vapeur au thym nettoie le visage.
L'huile essentielle du thym: le thymol est antiseptique et bactéricide, elle permet de soigner les sciatiques et les rhumatismes.
Un peu d'histoire :
Le Moyen Âge, période riche au niveau de la diversité des plantes aromatiques utilisées a étrangement délaissé le thym ; très peu consommé en cuisine, presque inexistant dans la pharmacopée médiévale, il était toutefois employé en bouquets portés en colliers autour du cou par les nobles pour éloigner le mal et les mauvaises odeurs.</t>
        </r>
      </text>
    </comment>
    <comment ref="BE182" authorId="0" shapeId="0">
      <text>
        <r>
          <rPr>
            <b/>
            <sz val="11"/>
            <color indexed="81"/>
            <rFont val="Calibri"/>
            <family val="2"/>
          </rPr>
          <t>Caractéristiques botaniques :
Autres noms du thym commun : Farigoule, farigoulette, mignotise, barigoule, thym vert... 
Origine : Ouest du bassin méditerranéen.
Famille : Lamiaceae.
Caractéristiques culturales du thym commun :
 Terrain : pH : indifférent - Sol : Léger, drainé.
 Exposition : Soleil.
 Rusticité / Climat : Zone : 5 ( - 28 C  - 23 C).
 Feuillage : Persistant.
 Taille : 0,30 m x 0,30 m.
 Comestible : Oui.
 Floraison ornementale : Oui.
Rose au printemps.
Cultiver le thym commun :
Où planter le thym commun ?
Il convient de réserver au thym des sols drainés, légers, de préférence calcaires. Cette plante que l'on rencontre dans la garrigue Provençale supporte des conditions extrêmes; des terres pauvres, caillouteuses et très sèches. Trouvez-lui un endroit où l’eau ne stagnera pas l’hiver : une rocaille ou le sommet d’une butte. En pot, le conseil sera le même, pensez à bien drainer le fond du pot avec des graviers et mélangez du sable grossier à votre terreau.
Pour profiter pleinement de son arôme, plantez le thym en exposition bien ensoleillée.
Le thym supporte bien le gel, on le rencontre jusqu'à des altitudes de 1500 mètres dans les Alpes.
La plantation peut s'effectuer au printemps, dès le mois de mars ou en automne. Les distances de plantation à respecter sont de 40 cm entre chaque plant.
Arrosage du thym commun :
Après la plantation, un arrosage reste nécessaire à la reprise, ensuite la quantité d'eau apportée en cours de culture sera faible, le thym ayant des besoins hydriques très modérés.
Du fait de sa sensibilité à la concurrence des adventices, je conseille de pailler avec des écorces, de la paille ou des fibres végétales. Sinon par des binages réguliers, il faudra maintenir le sol propre.
Le thym, conseils de taille :
Deux tailles par an seront pratiquées sur le thym, la première au mois de mars sera assez sévère, la deuxième, après la floraison, aura seulement pour but de rabattre les tiges florales fanées.
Récolter et conserver son thym :
La récolte s'effectue tout au long de l'année. On coupe au fur et à mesure des besoins, les feuilles destinées à être séchées sont récoltées au début de l'été, avant la floraison. Les fleurs sont ramassées en été.
Le séchage apparaît comme la meilleure technique de conservation. Ce dernier reste assez simple à réaliser. Il suffit de suspendre, dans un local aéré et sec, de petits bouquets de thym, que l'on effeuillera après le séchage.
Les feuilles séchées sont alors placées dans un récipient fermé hermétiquement, à l'abri de la lumière.
Le thym commun en cuisine :
Le thym aromatise avec bonheur toutes les viandes grillées, les ragoûts, les gibiers, on l'incorpore aux farces, il accompagne idéalement le poulet, les gibiers, le pâté, les saucisses, les marinades ou les pommes de terre.
Le thym rehausse la saveur des légumes comme la courgette ou l'aubergine. On l'ajoute à toutes les préparations à base de tomates, ainsi que dans les sauces au vin.
En tisane, il est excellent, mais en toutes circonstances utilisez-le avec modération.
Vertus médicinales :
L'infusion de thym permet de soigner les grippes, la bronchite ou le rhume, elle soulage les estomacs embarrassés, les foies fatigués. Elle est réputée fortifiante, tonique et légèrement purgative. Cette infusion stimule l'activité cérébrale et notamment la mémoire.
Une décoction de thym est désinfectante.
Un bain de thym est relaxant pour l'organisme et il active la circulation. Un bain de vapeur au thym nettoie le visage.
L'huile essentielle du thym: le thymol est antiseptique et bactéricide, elle permet de soigner les sciatiques et les rhumatismes.
Un peu d'histoire :
Le Moyen Âge, période riche au niveau de la diversité des plantes aromatiques utilisées a étrangement délaissé le thym ; très peu consommé en cuisine, presque inexistant dans la pharmacopée médiévale, il était toutefois employé en bouquets portés en colliers autour du cou par les nobles pour éloigner le mal et les mauvaises odeurs.</t>
        </r>
      </text>
    </comment>
    <comment ref="B184" authorId="0" shapeId="0">
      <text>
        <r>
          <rPr>
            <b/>
            <sz val="11"/>
            <color indexed="81"/>
            <rFont val="Calibri"/>
            <family val="2"/>
          </rPr>
          <t>Caractéristiques botaniques du thym citron :
Autres noms du thym citron : Thym citronnelle, thym citronné...
Origine : C'est un hybride entre thymus pulegioides et thymus vulgaris.
Famille : Lamiaceae.
Caractéristiques culturales pour le thym citron :
 Terrain : pH : indifférent - Sol : Léger, drainé.
 Exposition : Soleil.
 Rusticité / Climat : Zone : 5 ( - 28 C  - 23 C).
 Feuillage : Persistant.
 Taille : 0,30 m x 0,30 m.
 Comestible : Oui.
 Floraison ornementale : Oui.
Rose-pâle au printemps.
Cultiver le thym citron :
Où planter le thym citron ?
Ce thym apprécie les terrains drainés, légers, de préférence calcaires. Il supporte des sols pauvres, caillouteux et très secs. Installez le thym citron dans un endroit où l’eau ne stagnera pas l’hiver : une rocaille ou le sommet d’une butte. S'il est cultivé en pot, il faut bien drainer le fond du pot avec des graviers et mélanger du sable grossier à votre terreau.
Pour profiter pleinement de son arôme, plantez le thym citron en plein soleil.
Le thym supporte bien le froid, s'il est installé en terrain sec.
La plantation intervient au printemps, dès le mois de mars ou en automne. Les distances de plantation à respecter sont de 40 cm entre chaque plant.
Arrosage du thym citron :
Après la plantation, un arrosage reste nécessaire pour assurer une bonne reprise, ensuite très peu d'arrosage, le thym ayant des besoins très modérés.
Pour limiter la concurrence des adventices, il est intéressant de pailler avec des écorces, de la paille ou des fibres végétales. Sinon par des binages réguliers, il faudra maintenir le sol propre.
Le thym, conseils de taille :
Il se taille deux fois par an, une première taille au mois de mars assez sévère, la deuxième, après la floraison, aura seulement pour but de rabattre les tiges florales fanées.
Récolter et conserver son thym :
La récolte s'effectue tout au long de l'année. On coupe au fur et à mesure des besoins, les feuilles destinées à être séchées sont récoltées au début de l'été, avant la floraison. Les fleurs sont ramassées en été.
Le séchage apparaît comme la meilleure technique de conservation. Ce dernier reste assez simple à réaliser. Il suffit de suspendre, dans un local aéré et sec, de petits bouquets de thym, que l'on effeuillera après le séchage.
Les feuilles séchées sont alors placées dans un récipient fermé hermétiquement, à l'abri de la lumière.
Le thym citron en cuisine :
Le parfum citronné de ce thym permet d'aromatiser avec bonheur les plats de poissons, les salades et de nombreux desserts (salades de fruits, crème, flan...) Le thym citron peut parfumer toutes sortes de mets où l'on souhaite apporter une touche citronnée.
Vertus médicinales :
L'infusion de thym citron est très agréable, elle possède des propriétés digestives.</t>
        </r>
      </text>
    </comment>
    <comment ref="BE184" authorId="0" shapeId="0">
      <text>
        <r>
          <rPr>
            <b/>
            <sz val="11"/>
            <color indexed="81"/>
            <rFont val="Calibri"/>
            <family val="2"/>
          </rPr>
          <t>Caractéristiques botaniques du thym citron :
Autres noms du thym citron : Thym citronnelle, thym citronné...
Origine : C'est un hybride entre thymus pulegioides et thymus vulgaris.
Famille : Lamiaceae.
Caractéristiques culturales pour le thym citron :
 Terrain : pH : indifférent - Sol : Léger, drainé.
 Exposition : Soleil.
 Rusticité / Climat : Zone : 5 ( - 28 C  - 23 C).
 Feuillage : Persistant.
 Taille : 0,30 m x 0,30 m.
 Comestible : Oui.
 Floraison ornementale : Oui.
Rose-pâle au printemps.
Cultiver le thym citron :
Où planter le thym citron ?
Ce thym apprécie les terrains drainés, légers, de préférence calcaires. Il supporte des sols pauvres, caillouteux et très secs. Installez le thym citron dans un endroit où l’eau ne stagnera pas l’hiver : une rocaille ou le sommet d’une butte. S'il est cultivé en pot, il faut bien drainer le fond du pot avec des graviers et mélanger du sable grossier à votre terreau.
Pour profiter pleinement de son arôme, plantez le thym citron en plein soleil.
Le thym supporte bien le froid, s'il est installé en terrain sec.
La plantation intervient au printemps, dès le mois de mars ou en automne. Les distances de plantation à respecter sont de 40 cm entre chaque plant.
Arrosage du thym citron :
Après la plantation, un arrosage reste nécessaire pour assurer une bonne reprise, ensuite très peu d'arrosage, le thym ayant des besoins très modérés.
Pour limiter la concurrence des adventices, il est intéressant de pailler avec des écorces, de la paille ou des fibres végétales. Sinon par des binages réguliers, il faudra maintenir le sol propre.
Le thym, conseils de taille :
Il se taille deux fois par an, une première taille au mois de mars assez sévère, la deuxième, après la floraison, aura seulement pour but de rabattre les tiges florales fanées.
Récolter et conserver son thym :
La récolte s'effectue tout au long de l'année. On coupe au fur et à mesure des besoins, les feuilles destinées à être séchées sont récoltées au début de l'été, avant la floraison. Les fleurs sont ramassées en été.
Le séchage apparaît comme la meilleure technique de conservation. Ce dernier reste assez simple à réaliser. Il suffit de suspendre, dans un local aéré et sec, de petits bouquets de thym, que l'on effeuillera après le séchage.
Les feuilles séchées sont alors placées dans un récipient fermé hermétiquement, à l'abri de la lumière.
Le thym citron en cuisine :
Le parfum citronné de ce thym permet d'aromatiser avec bonheur les plats de poissons, les salades et de nombreux desserts (salades de fruits, crème, flan...) Le thym citron peut parfumer toutes sortes de mets où l'on souhaite apporter une touche citronnée.
Vertus médicinales :
L'infusion de thym citron est très agréable, elle possède des propriétés digestives.</t>
        </r>
      </text>
    </comment>
    <comment ref="B185" authorId="0" shapeId="0">
      <text>
        <r>
          <rPr>
            <b/>
            <sz val="9"/>
            <color indexed="81"/>
            <rFont val="Calibri"/>
            <family val="2"/>
          </rPr>
          <t>C</t>
        </r>
        <r>
          <rPr>
            <b/>
            <sz val="11"/>
            <color indexed="81"/>
            <rFont val="Calibri"/>
            <family val="2"/>
          </rPr>
          <t>aractéristiques botaniques :
Autre nom : Thym corse...
Origine : Corse, Sardaigne.
Famille : Lamiaceae.
Caractéristiques culturales pour le thym cumin :
 Terrain : pH : indifférent - Sol : Léger, drainé.
 Exposition : Soleil.
 Rusticité / Climat : Zone : 6 ( - 22 C  - 17 C).
 Feuillage : Persistant.
 Taille : 0,10 m x 0,40 m.
 Comestible : Oui.
 Floraison ornementale : Oui.
Rose-mauve en été.
Cultiver le thym cumin :
Où planter le thym cumin ?
Ce thym apprécie les terrains drainés, légers, de préférence calcaires et en plein soleil. Ce thym pousse même dans des sols pauvres, caillouteux et très sec. Plantez le thym cumin dans un endroit où l’eau ne stagnera pas l’hiver : une rocaille ou le sommet d’une butte. S'il est cultivé en pot, il faut installer un lit de gravier au fond du pot et utiliser un terreau léger et bien drainé.
Ce thym supporte bien le froid, s'il est planté en terrain sec.
Le thym cumin se plante à partir du début du printemps, dès le mois de mars ou en automne, de septembre à la mi-novembre, en distançant les plants de 40 cm.
Arrosage du thym cumin :
Après la plantation, un arrosage est nécessaire pour assurer une bonne reprise, ensuite très peu d'eau, le thym supporte bien la sécheresse.
Le thym, conseils de taille :
Le thym cumin se taille deux fois par an, une première taille au mois de mars assez sévère, la deuxième, après la floraison en coupant les tiges florales fanées.
Récolter et conserver son thym :
Ce thym possède un feuillage persistant, il se récolte tout au long de l'année. On coupe au fur et à mesure des besoins, les feuilles destinées à être séchées sont récoltées au début de l'été, avant la floraison. Les fleurs sont ramassées en été.
Le séchage est la meilleure solution pour conserver l'arôme de son thym. On procède en été, en suspendant, dans un local aéré et sec, de petits bouquets de thym, que l'on effeuillera après le séchage.
Les feuilles séchées sont alors placées dans un récipient fermé hermétiquement, à l'abri de la lumière.
Le thym cumin en cuisine :
Il aromatise les viandes, les soupes ou les potages, mais aussi avec le fromage ou pour parfumer le pain et la charcuterie. 
Vertus médicinales :
Le thym cumin contient du thymol comme le thym commun, il possède des propriétés antiseptiques. Il est utilisé pour soigner les états grippaux, la toux. Il facilite la digestion.</t>
        </r>
      </text>
    </comment>
    <comment ref="BE185" authorId="0" shapeId="0">
      <text>
        <r>
          <rPr>
            <b/>
            <sz val="9"/>
            <color indexed="81"/>
            <rFont val="Calibri"/>
            <family val="2"/>
          </rPr>
          <t>C</t>
        </r>
        <r>
          <rPr>
            <b/>
            <sz val="11"/>
            <color indexed="81"/>
            <rFont val="Calibri"/>
            <family val="2"/>
          </rPr>
          <t>aractéristiques botaniques :
Autre nom : Thym corse...
Origine : Corse, Sardaigne.
Famille : Lamiaceae.
Caractéristiques culturales pour le thym cumin :
 Terrain : pH : indifférent - Sol : Léger, drainé.
 Exposition : Soleil.
 Rusticité / Climat : Zone : 6 ( - 22 C  - 17 C).
 Feuillage : Persistant.
 Taille : 0,10 m x 0,40 m.
 Comestible : Oui.
 Floraison ornementale : Oui.
Rose-mauve en été.
Cultiver le thym cumin :
Où planter le thym cumin ?
Ce thym apprécie les terrains drainés, légers, de préférence calcaires et en plein soleil. Ce thym pousse même dans des sols pauvres, caillouteux et très sec. Plantez le thym cumin dans un endroit où l’eau ne stagnera pas l’hiver : une rocaille ou le sommet d’une butte. S'il est cultivé en pot, il faut installer un lit de gravier au fond du pot et utiliser un terreau léger et bien drainé.
Ce thym supporte bien le froid, s'il est planté en terrain sec.
Le thym cumin se plante à partir du début du printemps, dès le mois de mars ou en automne, de septembre à la mi-novembre, en distançant les plants de 40 cm.
Arrosage du thym cumin :
Après la plantation, un arrosage est nécessaire pour assurer une bonne reprise, ensuite très peu d'eau, le thym supporte bien la sécheresse.
Le thym, conseils de taille :
Le thym cumin se taille deux fois par an, une première taille au mois de mars assez sévère, la deuxième, après la floraison en coupant les tiges florales fanées.
Récolter et conserver son thym :
Ce thym possède un feuillage persistant, il se récolte tout au long de l'année. On coupe au fur et à mesure des besoins, les feuilles destinées à être séchées sont récoltées au début de l'été, avant la floraison. Les fleurs sont ramassées en été.
Le séchage est la meilleure solution pour conserver l'arôme de son thym. On procède en été, en suspendant, dans un local aéré et sec, de petits bouquets de thym, que l'on effeuillera après le séchage.
Les feuilles séchées sont alors placées dans un récipient fermé hermétiquement, à l'abri de la lumière.
Le thym cumin en cuisine :
Il aromatise les viandes, les soupes ou les potages, mais aussi avec le fromage ou pour parfumer le pain et la charcuterie. 
Vertus médicinales :
Le thym cumin contient du thymol comme le thym commun, il possède des propriétés antiseptiques. Il est utilisé pour soigner les états grippaux, la toux. Il facilite la digestion.</t>
        </r>
      </text>
    </comment>
  </commentList>
</comments>
</file>

<file path=xl/sharedStrings.xml><?xml version="1.0" encoding="utf-8"?>
<sst xmlns="http://schemas.openxmlformats.org/spreadsheetml/2006/main" count="1287" uniqueCount="302">
  <si>
    <t>Légumes</t>
  </si>
  <si>
    <t>Ail (rose)</t>
  </si>
  <si>
    <t>Ail d'automne (blanc)</t>
  </si>
  <si>
    <t>Ail Rocambole (vivace)</t>
  </si>
  <si>
    <t>ArtichaudVertde Laon (champ)</t>
  </si>
  <si>
    <t>Aubergine Violette de Barbentane (abri)</t>
  </si>
  <si>
    <t>Aubergine Dourga (abri)</t>
  </si>
  <si>
    <t>Aubergine Tsakoniki (champ)</t>
  </si>
  <si>
    <t>Aubergine Rosa Bianca (champ)</t>
  </si>
  <si>
    <t>Blette mélange couleur bio (champ)</t>
  </si>
  <si>
    <t>Blette Jessica ou Berac (abri)</t>
  </si>
  <si>
    <t>Betterave Noire Plate d'Egypte</t>
  </si>
  <si>
    <t>Betterave Crapaudine</t>
  </si>
  <si>
    <t>Betterave Blanche Albina Vereduna</t>
  </si>
  <si>
    <t>Carotte Rothild</t>
  </si>
  <si>
    <t>Carotte Touchon</t>
  </si>
  <si>
    <t>Carotte Colmar / Oxhella</t>
  </si>
  <si>
    <t>Céleri brancheTango (champ)</t>
  </si>
  <si>
    <t>Céleri rave Monarch</t>
  </si>
  <si>
    <t>Chicorée frisée de Meaux bio (champ)</t>
  </si>
  <si>
    <t>Chicorée frisée Wallone (champ)</t>
  </si>
  <si>
    <t>Chicorée scarole Grosee bouclée 2 (abri)</t>
  </si>
  <si>
    <t>Chicorée Rouge de Vérone (abri)</t>
  </si>
  <si>
    <t>Chou frisé noir de Toscane</t>
  </si>
  <si>
    <t>Chou de Bruxelles de Rosny</t>
  </si>
  <si>
    <t>Chou de Bruxelles Sanda</t>
  </si>
  <si>
    <t xml:space="preserve">Chou brocoli violet Early Purple Sprounting </t>
  </si>
  <si>
    <t>Chou brocoli Vert Calabrais</t>
  </si>
  <si>
    <t>Chou fleur Flora Blanca</t>
  </si>
  <si>
    <t>Chou de Milan de Pontoise</t>
  </si>
  <si>
    <t>Chou de Milan Paresa F1</t>
  </si>
  <si>
    <t>Chou rave Azur Star (champ)</t>
  </si>
  <si>
    <t>Chou rave Blanc de Vienne</t>
  </si>
  <si>
    <t>Chou rouge Rodynda (champ)</t>
  </si>
  <si>
    <t>Concombre La Diva F1 (abri)</t>
  </si>
  <si>
    <t>Concombre blanc hatif Parisien (champ)</t>
  </si>
  <si>
    <t>Courge Butternut (champ)</t>
  </si>
  <si>
    <t>Courge Sweet Dumpling  ou Patidou (champ)</t>
  </si>
  <si>
    <t>Courge Pomme d'or (champ)</t>
  </si>
  <si>
    <t>Courge Blue Ballet (champ)</t>
  </si>
  <si>
    <t>Courge Melonette Jaspée de Vendée (champ)</t>
  </si>
  <si>
    <t>Courgette Ambassador F1 (abri)</t>
  </si>
  <si>
    <t>Courgette Ronde de Nice (abri)</t>
  </si>
  <si>
    <t>Courgette Alberello Di Sarzana (abri)</t>
  </si>
  <si>
    <t>Courgette Zuboda (champ)</t>
  </si>
  <si>
    <t>Crosne du Japon (bac isolé)</t>
  </si>
  <si>
    <t>Echalotte Ronde Red Sun (champ)</t>
  </si>
  <si>
    <t>Echalotte Zebrune (champ)</t>
  </si>
  <si>
    <t>Epinard Géant d'hiver (abri)</t>
  </si>
  <si>
    <t>Epinard Palco F1 (abri)</t>
  </si>
  <si>
    <t>Fenouil Selma (abri)</t>
  </si>
  <si>
    <t>Fenouil Doux précoce d'été</t>
  </si>
  <si>
    <t>FèveExtra précoce A Grano Violetto (champ)</t>
  </si>
  <si>
    <t>Féve Muchamiel (champ)</t>
  </si>
  <si>
    <t>Haricot à rame Borloto (abri)</t>
  </si>
  <si>
    <t>Haricotjmagetout jaune à rame Or du Rhin (abri)</t>
  </si>
  <si>
    <t>Haricot vert Hemerite (abri)</t>
  </si>
  <si>
    <t>Haricot grain à rame Alaric Tarbais (champ)</t>
  </si>
  <si>
    <t>Haricot vert à rame Carminat (champ)</t>
  </si>
  <si>
    <t>Igname de chine (achat)</t>
  </si>
  <si>
    <t>Laitue Merveille des 4 saisons (abri)</t>
  </si>
  <si>
    <t>Laitue Gotte jaune d'or (abri)</t>
  </si>
  <si>
    <t>Laitue Dorée de printemps (champ)</t>
  </si>
  <si>
    <t>Laitue Batavia Reine des glaces (champ)</t>
  </si>
  <si>
    <t>Mâche Vit bio (champ)</t>
  </si>
  <si>
    <t>Mâche verte de Cambrai (abri)</t>
  </si>
  <si>
    <t>Melon Cantalou Charentais (abri)</t>
  </si>
  <si>
    <t>Melon Petit gris de Rennes  (champ)</t>
  </si>
  <si>
    <t>Navet Boule d'or (abri)</t>
  </si>
  <si>
    <t xml:space="preserve">Navet de Péronne ou </t>
  </si>
  <si>
    <t>Navet de Milan à collet rose (champ)</t>
  </si>
  <si>
    <t>Oignon botte De Rebouillon</t>
  </si>
  <si>
    <t>Oignon jaune Doré de Parme</t>
  </si>
  <si>
    <t>Oignon rouge Romy</t>
  </si>
  <si>
    <t>Panais Hablange Weisse</t>
  </si>
  <si>
    <t>Patate douce Georgie Jet (champ)</t>
  </si>
  <si>
    <t>Pâtisson Blanc bio (abri)</t>
  </si>
  <si>
    <t>Pâtisson Blanc bio (champ)</t>
  </si>
  <si>
    <t>Piment Gorria espelette (abri)</t>
  </si>
  <si>
    <t>Piment Hot Lemon (abri)</t>
  </si>
  <si>
    <t>Poireau Carentan</t>
  </si>
  <si>
    <t>Poireau Atlanta</t>
  </si>
  <si>
    <t xml:space="preserve">Pois Merveille de Kelvedon (abri) </t>
  </si>
  <si>
    <t>Pois Karina (champ)</t>
  </si>
  <si>
    <t>Pois Mangetout Norli bio (champ)</t>
  </si>
  <si>
    <t>Poivron Caviar Calabrais bio (abri)</t>
  </si>
  <si>
    <t>Poivron Cocolat doux bio (abri)</t>
  </si>
  <si>
    <t>Poivron Piquillo de Lodosa (champ)</t>
  </si>
  <si>
    <t>Poivron Quadrato d'Asti giallo Bio</t>
  </si>
  <si>
    <t>Pomme de terre Ratte (abri)</t>
  </si>
  <si>
    <t>Pomme de terre Viola (abri-champ)</t>
  </si>
  <si>
    <t>Pomme de terre Rosabelle (achat)</t>
  </si>
  <si>
    <t>Pomme de terre Ariane (achat)</t>
  </si>
  <si>
    <t>Potimarron Uchiki Kuri (champ)</t>
  </si>
  <si>
    <t>Potimarron doux vert d'Hokkaido bio (champ)</t>
  </si>
  <si>
    <t>RadisRond National (abri)</t>
  </si>
  <si>
    <t>Radis Chandelle de glace (abri)</t>
  </si>
  <si>
    <t>Radis Jaune Zlata (abri)</t>
  </si>
  <si>
    <t>Radis d'hiver noir gros rond</t>
  </si>
  <si>
    <t>Radis d'hiver violet de Gournay</t>
  </si>
  <si>
    <t>Raifort (petite surface  - champ)</t>
  </si>
  <si>
    <t>RoquetteAnnuelle (abri)</t>
  </si>
  <si>
    <t>Roquette Annuelle (champ)</t>
  </si>
  <si>
    <t>Salsifis Blanc Mammouth (champ)</t>
  </si>
  <si>
    <t>Scorsonère Géante Noire de Russie (champ)</t>
  </si>
  <si>
    <t>Tomate Beefsteak bio (abri)</t>
  </si>
  <si>
    <t>Tomate Russe rouge (abri)</t>
  </si>
  <si>
    <t>Tomate Evergreen bio (abri)</t>
  </si>
  <si>
    <t>Tomate Noire de Crimée bio (abri)</t>
  </si>
  <si>
    <t>Tomate Andine cornue bio (abri)</t>
  </si>
  <si>
    <t>Tomate cœur de bœuf (abri)</t>
  </si>
  <si>
    <t>Tomate Jaune Vincent bio (abri)</t>
  </si>
  <si>
    <t>Tomate Delicious (champ)</t>
  </si>
  <si>
    <t>Tomate Potiron Ecarlate bio (champ)</t>
  </si>
  <si>
    <t>Tomate Gregory Altaî bio (champ)</t>
  </si>
  <si>
    <t>Tomate Chocolate Stripes bio (champ)</t>
  </si>
  <si>
    <t>Topinambour Sakhalinski rouge (champ)</t>
  </si>
  <si>
    <t>Topinambour Sakhalinski blanc (champ)</t>
  </si>
  <si>
    <t>Aromates</t>
  </si>
  <si>
    <t xml:space="preserve">Achilée Millefeuille (champ) </t>
  </si>
  <si>
    <t>Aneth (champ)</t>
  </si>
  <si>
    <t>Basilic Genovese (champ / abri)</t>
  </si>
  <si>
    <t>Basilic Fin vert/Grec rond (champ)</t>
  </si>
  <si>
    <t>Basilic Citronné (champ)</t>
  </si>
  <si>
    <t>Basilic Pourpre (champ)</t>
  </si>
  <si>
    <t>Bourrache Officinale (champ)</t>
  </si>
  <si>
    <t>Camomille Romaine à fleurs simples (champ)</t>
  </si>
  <si>
    <t>Carvi (champ)</t>
  </si>
  <si>
    <t>Cerfeuil (abri)</t>
  </si>
  <si>
    <t>Cerfeuil (champ)</t>
  </si>
  <si>
    <t>Ciboule (cive) (cahmp)</t>
  </si>
  <si>
    <t>Ciboulette (champ)</t>
  </si>
  <si>
    <t>Cochléaire (champ)</t>
  </si>
  <si>
    <t>Coriandre (abri)</t>
  </si>
  <si>
    <t>Coriandre (champ)</t>
  </si>
  <si>
    <t>Cumin (champ)</t>
  </si>
  <si>
    <t>Estragon (champ)</t>
  </si>
  <si>
    <t>Herbe à Curry (champ)</t>
  </si>
  <si>
    <t>Hysope (champ)</t>
  </si>
  <si>
    <t>Laurier sauce</t>
  </si>
  <si>
    <t>Livèche (champ)</t>
  </si>
  <si>
    <t>Marjolaine</t>
  </si>
  <si>
    <t>Mélisse Officinale / Citronnée (champ)</t>
  </si>
  <si>
    <t>Mélisse Orange (champ)</t>
  </si>
  <si>
    <t>Menthe Poivrée (abri)</t>
  </si>
  <si>
    <t>Menthe Poivrée (champ)</t>
  </si>
  <si>
    <t>Menthe Douce (champ)</t>
  </si>
  <si>
    <t>Menthe Agastache (champ)</t>
  </si>
  <si>
    <t>Millepertuis</t>
  </si>
  <si>
    <t>Monarde Cambridge Scarlet (champ)</t>
  </si>
  <si>
    <t>Origan Grec (champ)</t>
  </si>
  <si>
    <t>Origan Rosenkuppel (champ)</t>
  </si>
  <si>
    <t>Oseille Vierge (champ)</t>
  </si>
  <si>
    <t>Persil commun (abri)</t>
  </si>
  <si>
    <t>Persil Commun / frisé (champ)</t>
  </si>
  <si>
    <t>Romarin Officinal Poitn du Raz (champ)</t>
  </si>
  <si>
    <t>Sariette des montagnes (champ)</t>
  </si>
  <si>
    <t>Sariette des jardins (champ)</t>
  </si>
  <si>
    <t>Sariette Citron (champ)</t>
  </si>
  <si>
    <t>Sauge Officinale (champ)</t>
  </si>
  <si>
    <t>Sauge Ananas (champ)</t>
  </si>
  <si>
    <t>Stévia (champ)</t>
  </si>
  <si>
    <t>Tanaisie</t>
  </si>
  <si>
    <t>Thym Tous (champ)</t>
  </si>
  <si>
    <t>Thym Commun (champ)</t>
  </si>
  <si>
    <t>Thym Citron</t>
  </si>
  <si>
    <t>Thym Cumin</t>
  </si>
  <si>
    <t xml:space="preserve">  Compostion des paniers sur 47 semaines </t>
  </si>
  <si>
    <t>Janvier</t>
  </si>
  <si>
    <t>Février</t>
  </si>
  <si>
    <t>Mars</t>
  </si>
  <si>
    <t>Avril</t>
  </si>
  <si>
    <t>Mai</t>
  </si>
  <si>
    <t>Juin</t>
  </si>
  <si>
    <t>Juillet</t>
  </si>
  <si>
    <t>Août</t>
  </si>
  <si>
    <t>Septembre</t>
  </si>
  <si>
    <t>Octobre</t>
  </si>
  <si>
    <t>Novembre</t>
  </si>
  <si>
    <t>Décembre</t>
  </si>
  <si>
    <t>S 1</t>
  </si>
  <si>
    <t>S2</t>
  </si>
  <si>
    <t>S 3</t>
  </si>
  <si>
    <t>S 4</t>
  </si>
  <si>
    <t>S 5</t>
  </si>
  <si>
    <t>S 6</t>
  </si>
  <si>
    <t>S 7</t>
  </si>
  <si>
    <t>S 8</t>
  </si>
  <si>
    <t>S 9</t>
  </si>
  <si>
    <t>S 10</t>
  </si>
  <si>
    <t>S 11</t>
  </si>
  <si>
    <t>S 12</t>
  </si>
  <si>
    <t>S 13</t>
  </si>
  <si>
    <t>S 14</t>
  </si>
  <si>
    <t>S 15</t>
  </si>
  <si>
    <t>S 16</t>
  </si>
  <si>
    <t>S 17</t>
  </si>
  <si>
    <t>S 18</t>
  </si>
  <si>
    <t>S 19</t>
  </si>
  <si>
    <t>S 20</t>
  </si>
  <si>
    <t>S 21</t>
  </si>
  <si>
    <t>S 22</t>
  </si>
  <si>
    <t>S 23</t>
  </si>
  <si>
    <t>S 24</t>
  </si>
  <si>
    <t>S 25</t>
  </si>
  <si>
    <t>S 26</t>
  </si>
  <si>
    <t>S 27</t>
  </si>
  <si>
    <t>S 28</t>
  </si>
  <si>
    <t>S 29</t>
  </si>
  <si>
    <t>S 30</t>
  </si>
  <si>
    <t>S 31</t>
  </si>
  <si>
    <t>S 32</t>
  </si>
  <si>
    <t>S 33</t>
  </si>
  <si>
    <t>S 34</t>
  </si>
  <si>
    <t>S 35</t>
  </si>
  <si>
    <t>S 36</t>
  </si>
  <si>
    <t>S 37</t>
  </si>
  <si>
    <t>S 38</t>
  </si>
  <si>
    <t>S 39</t>
  </si>
  <si>
    <t>S 40</t>
  </si>
  <si>
    <t>S 41</t>
  </si>
  <si>
    <t>S 42</t>
  </si>
  <si>
    <t xml:space="preserve">S 43 </t>
  </si>
  <si>
    <t>S 44</t>
  </si>
  <si>
    <t>S 45</t>
  </si>
  <si>
    <t>S 46</t>
  </si>
  <si>
    <t>S 47</t>
  </si>
  <si>
    <t>S 48</t>
  </si>
  <si>
    <t>S 49</t>
  </si>
  <si>
    <t>S 50</t>
  </si>
  <si>
    <t>S 51</t>
  </si>
  <si>
    <t>S 52</t>
  </si>
  <si>
    <t>Unité</t>
  </si>
  <si>
    <t>Qté</t>
  </si>
  <si>
    <t>Qté par panier</t>
  </si>
  <si>
    <t>Prix unitaire</t>
  </si>
  <si>
    <t>Montant</t>
  </si>
  <si>
    <t>S3</t>
  </si>
  <si>
    <t>S4</t>
  </si>
  <si>
    <t>Kg</t>
  </si>
  <si>
    <t>Pièce</t>
  </si>
  <si>
    <t>Botte</t>
  </si>
  <si>
    <t>Tête</t>
  </si>
  <si>
    <t xml:space="preserve">  Compostion des paniers sur Janvier</t>
  </si>
  <si>
    <t>TOTAL</t>
  </si>
  <si>
    <t xml:space="preserve">Qté </t>
  </si>
  <si>
    <t>Aout</t>
  </si>
  <si>
    <t>Nbr de fois mis dans les paniers</t>
  </si>
  <si>
    <t>Mois</t>
  </si>
  <si>
    <t>Semaine</t>
  </si>
  <si>
    <t>Poivron Chocolat doux bio (abri)</t>
  </si>
  <si>
    <t>Colonne11533</t>
  </si>
  <si>
    <t>Colonne11534</t>
  </si>
  <si>
    <t>S1</t>
  </si>
  <si>
    <t>S5</t>
  </si>
  <si>
    <t>S6</t>
  </si>
  <si>
    <t>S7</t>
  </si>
  <si>
    <t>S8</t>
  </si>
  <si>
    <t>S9</t>
  </si>
  <si>
    <t>S10</t>
  </si>
  <si>
    <t>S11</t>
  </si>
  <si>
    <t>S12</t>
  </si>
  <si>
    <t>S13</t>
  </si>
  <si>
    <t>S14</t>
  </si>
  <si>
    <t>S15</t>
  </si>
  <si>
    <t>S16</t>
  </si>
  <si>
    <t>S17</t>
  </si>
  <si>
    <t>S18</t>
  </si>
  <si>
    <t>S19</t>
  </si>
  <si>
    <t>S20</t>
  </si>
  <si>
    <t>S21</t>
  </si>
  <si>
    <t>S22</t>
  </si>
  <si>
    <t>S23</t>
  </si>
  <si>
    <t>S24</t>
  </si>
  <si>
    <t>S25</t>
  </si>
  <si>
    <t>S26</t>
  </si>
  <si>
    <t>S27</t>
  </si>
  <si>
    <t>S28</t>
  </si>
  <si>
    <t>S29</t>
  </si>
  <si>
    <t>S30</t>
  </si>
  <si>
    <t>S31</t>
  </si>
  <si>
    <t>S32</t>
  </si>
  <si>
    <t>S33</t>
  </si>
  <si>
    <t>S34</t>
  </si>
  <si>
    <t>S35</t>
  </si>
  <si>
    <t>S36</t>
  </si>
  <si>
    <t>S37</t>
  </si>
  <si>
    <t>S38</t>
  </si>
  <si>
    <t>S39</t>
  </si>
  <si>
    <t>S40</t>
  </si>
  <si>
    <t>S41</t>
  </si>
  <si>
    <t>S42</t>
  </si>
  <si>
    <t>S43</t>
  </si>
  <si>
    <t>S44</t>
  </si>
  <si>
    <t>S45</t>
  </si>
  <si>
    <t>S46</t>
  </si>
  <si>
    <t>S47</t>
  </si>
  <si>
    <t>S49</t>
  </si>
  <si>
    <t>S50</t>
  </si>
  <si>
    <t>S48</t>
  </si>
  <si>
    <t>S51</t>
  </si>
  <si>
    <t>S52</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</si>
</sst>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2"/>
      <color theme="1"/>
      <name val="Calibri"/>
      <family val="2"/>
      <scheme val="minor"/>
    </font>
    <font>
      <b/>
      <sz val="12"/>
      <color theme="1"/>
      <name val="Calibri"/>
      <family val="2"/>
      <scheme val="minor"/>
    </font>
    <font>
      <sz val="12"/>
      <name val="Calibri"/>
      <family val="2"/>
      <scheme val="minor"/>
    </font>
    <font>
      <sz val="12"/>
      <color rgb="FF800000"/>
      <name val="Calibri"/>
      <family val="2"/>
      <scheme val="minor"/>
    </font>
    <font>
      <b/>
      <i/>
      <sz val="12"/>
      <color theme="1"/>
      <name val="Calibri"/>
      <family val="2"/>
      <scheme val="minor"/>
    </font>
    <font>
      <b/>
      <i/>
      <sz val="12"/>
      <name val="Calibri"/>
      <family val="2"/>
      <scheme val="minor"/>
    </font>
    <font>
      <b/>
      <sz val="12"/>
      <color rgb="FF800000"/>
      <name val="Calibri"/>
      <family val="2"/>
      <scheme val="minor"/>
    </font>
    <font>
      <b/>
      <i/>
      <sz val="12"/>
      <color rgb="FF800000"/>
      <name val="Calibri"/>
      <family val="2"/>
      <scheme val="minor"/>
    </font>
    <font>
      <b/>
      <sz val="11"/>
      <color indexed="81"/>
      <name val="Calibri"/>
      <family val="2"/>
    </font>
    <font>
      <b/>
      <sz val="9"/>
      <color indexed="81"/>
      <name val="Calibri"/>
      <family val="2"/>
    </font>
    <font>
      <sz val="11"/>
      <color indexed="81"/>
      <name val="Calibri"/>
      <family val="2"/>
    </font>
    <font>
      <sz val="9"/>
      <color indexed="81"/>
      <name val="Calibri"/>
      <family val="2"/>
    </font>
    <font>
      <b/>
      <sz val="16"/>
      <color theme="1"/>
      <name val="Calibri"/>
      <family val="2"/>
      <scheme val="minor"/>
    </font>
    <font>
      <u/>
      <sz val="12"/>
      <color theme="10"/>
      <name val="Calibri"/>
      <family val="2"/>
      <scheme val="minor"/>
    </font>
    <font>
      <u/>
      <sz val="12"/>
      <color theme="11"/>
      <name val="Calibri"/>
      <family val="2"/>
      <scheme val="minor"/>
    </font>
    <font>
      <b/>
      <sz val="12"/>
      <color theme="0"/>
      <name val="Calibri"/>
      <family val="2"/>
      <scheme val="minor"/>
    </font>
    <font>
      <sz val="12"/>
      <color rgb="FF000000"/>
      <name val="Calibri"/>
      <family val="2"/>
      <scheme val="minor"/>
    </font>
    <font>
      <b/>
      <sz val="12"/>
      <name val="Calibri"/>
      <family val="2"/>
      <scheme val="minor"/>
    </font>
  </fonts>
  <fills count="7">
    <fill>
      <patternFill patternType="none"/>
    </fill>
    <fill>
      <patternFill patternType="gray125"/>
    </fill>
    <fill>
      <patternFill patternType="solid">
        <fgColor theme="3" tint="0.59999389629810485"/>
        <bgColor indexed="64"/>
      </patternFill>
    </fill>
    <fill>
      <patternFill patternType="solid">
        <fgColor theme="3" tint="0.79998168889431442"/>
        <bgColor indexed="64"/>
      </patternFill>
    </fill>
    <fill>
      <patternFill patternType="solid">
        <fgColor theme="4"/>
        <bgColor theme="4"/>
      </patternFill>
    </fill>
    <fill>
      <patternFill patternType="solid">
        <fgColor theme="4" tint="0.59999389629810485"/>
        <bgColor indexed="64"/>
      </patternFill>
    </fill>
    <fill>
      <patternFill patternType="solid">
        <fgColor theme="4" tint="0.79998168889431442"/>
        <bgColor indexed="64"/>
      </patternFill>
    </fill>
  </fills>
  <borders count="27">
    <border>
      <left/>
      <right/>
      <top/>
      <bottom/>
      <diagonal/>
    </border>
    <border>
      <left/>
      <right/>
      <top/>
      <bottom style="thin">
        <color auto="1"/>
      </bottom>
      <diagonal/>
    </border>
    <border>
      <left/>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right style="medium">
        <color auto="1"/>
      </right>
      <top/>
      <bottom style="thin">
        <color auto="1"/>
      </bottom>
      <diagonal/>
    </border>
    <border>
      <left style="medium">
        <color auto="1"/>
      </left>
      <right/>
      <top/>
      <bottom style="thin">
        <color auto="1"/>
      </bottom>
      <diagonal/>
    </border>
    <border>
      <left/>
      <right style="medium">
        <color auto="1"/>
      </right>
      <top style="thin">
        <color auto="1"/>
      </top>
      <bottom style="thin">
        <color auto="1"/>
      </bottom>
      <diagonal/>
    </border>
    <border>
      <left style="medium">
        <color auto="1"/>
      </left>
      <right/>
      <top style="thin">
        <color auto="1"/>
      </top>
      <bottom style="thin">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thin">
        <color auto="1"/>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thin">
        <color theme="0"/>
      </left>
      <right/>
      <top/>
      <bottom style="thick">
        <color theme="0"/>
      </bottom>
      <diagonal/>
    </border>
    <border>
      <left style="thin">
        <color theme="0"/>
      </left>
      <right style="thin">
        <color theme="0"/>
      </right>
      <top/>
      <bottom style="thick">
        <color theme="0"/>
      </bottom>
      <diagonal/>
    </border>
  </borders>
  <cellStyleXfs count="93">
    <xf numFmtId="0" fontId="0" fillId="0" borderId="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cellStyleXfs>
  <cellXfs count="79">
    <xf numFmtId="0" fontId="0" fillId="0" borderId="0" xfId="0"/>
    <xf numFmtId="0" fontId="0" fillId="0" borderId="0" xfId="0" applyAlignment="1">
      <alignment horizontal="right"/>
    </xf>
    <xf numFmtId="0" fontId="0" fillId="0" borderId="0" xfId="0" applyFill="1" applyAlignment="1">
      <alignment horizontal="right"/>
    </xf>
    <xf numFmtId="0" fontId="1" fillId="0" borderId="0" xfId="0" applyFont="1" applyBorder="1" applyAlignment="1">
      <alignment horizontal="center" vertical="center" wrapText="1" shrinkToFit="1"/>
    </xf>
    <xf numFmtId="0" fontId="0" fillId="0" borderId="1" xfId="0" applyBorder="1"/>
    <xf numFmtId="0" fontId="2" fillId="0" borderId="2" xfId="0" applyFont="1" applyFill="1" applyBorder="1"/>
    <xf numFmtId="0" fontId="2" fillId="0" borderId="1" xfId="0" applyFont="1" applyBorder="1"/>
    <xf numFmtId="0" fontId="0" fillId="0" borderId="2" xfId="0" applyBorder="1"/>
    <xf numFmtId="0" fontId="0" fillId="0" borderId="1" xfId="0" applyFill="1" applyBorder="1"/>
    <xf numFmtId="0" fontId="2" fillId="0" borderId="1" xfId="0" applyFont="1" applyFill="1" applyBorder="1"/>
    <xf numFmtId="0" fontId="0" fillId="0" borderId="2" xfId="0" applyFill="1" applyBorder="1"/>
    <xf numFmtId="0" fontId="0" fillId="0" borderId="2" xfId="0" applyFont="1" applyBorder="1"/>
    <xf numFmtId="0" fontId="1" fillId="0" borderId="2" xfId="0" applyFont="1" applyBorder="1"/>
    <xf numFmtId="0" fontId="3" fillId="0" borderId="1" xfId="0" applyFont="1" applyFill="1" applyBorder="1"/>
    <xf numFmtId="0" fontId="1" fillId="0" borderId="1" xfId="0" applyFont="1" applyBorder="1"/>
    <xf numFmtId="0" fontId="4" fillId="0" borderId="1" xfId="0" applyFont="1" applyFill="1" applyBorder="1"/>
    <xf numFmtId="0" fontId="5" fillId="0" borderId="2" xfId="0" applyFont="1" applyFill="1" applyBorder="1"/>
    <xf numFmtId="0" fontId="6" fillId="0" borderId="0" xfId="0" applyFont="1" applyBorder="1" applyAlignment="1">
      <alignment horizontal="center" vertical="center" wrapText="1" shrinkToFit="1"/>
    </xf>
    <xf numFmtId="0" fontId="3" fillId="0" borderId="1" xfId="0" applyFont="1" applyBorder="1"/>
    <xf numFmtId="0" fontId="3" fillId="0" borderId="2" xfId="0" applyFont="1" applyBorder="1"/>
    <xf numFmtId="0" fontId="7" fillId="0" borderId="2" xfId="0" applyFont="1" applyBorder="1"/>
    <xf numFmtId="0" fontId="7" fillId="0" borderId="1" xfId="0" applyFont="1" applyBorder="1"/>
    <xf numFmtId="0" fontId="3" fillId="0" borderId="2" xfId="0" applyFont="1" applyFill="1" applyBorder="1"/>
    <xf numFmtId="0" fontId="7" fillId="0" borderId="2" xfId="0" applyFont="1" applyFill="1" applyBorder="1"/>
    <xf numFmtId="0" fontId="12" fillId="2" borderId="0" xfId="0" applyFont="1" applyFill="1"/>
    <xf numFmtId="0" fontId="0" fillId="2" borderId="0" xfId="0" applyFill="1"/>
    <xf numFmtId="49" fontId="1" fillId="3" borderId="0" xfId="0" applyNumberFormat="1" applyFont="1" applyFill="1" applyBorder="1" applyAlignment="1">
      <alignment horizontal="center" vertical="center" wrapText="1"/>
    </xf>
    <xf numFmtId="0" fontId="0" fillId="0" borderId="0" xfId="0" applyAlignment="1">
      <alignment horizontal="center"/>
    </xf>
    <xf numFmtId="0" fontId="0" fillId="0" borderId="0" xfId="0" applyFill="1" applyBorder="1" applyAlignment="1"/>
    <xf numFmtId="0" fontId="0" fillId="0" borderId="8" xfId="0" applyBorder="1" applyAlignment="1">
      <alignment horizontal="center"/>
    </xf>
    <xf numFmtId="0" fontId="0" fillId="0" borderId="9" xfId="0" applyBorder="1" applyAlignment="1">
      <alignment horizontal="center"/>
    </xf>
    <xf numFmtId="0" fontId="0" fillId="0" borderId="8" xfId="0" applyBorder="1"/>
    <xf numFmtId="0" fontId="0" fillId="0" borderId="9" xfId="0" applyBorder="1"/>
    <xf numFmtId="0" fontId="0" fillId="0" borderId="10" xfId="0" applyBorder="1"/>
    <xf numFmtId="0" fontId="0" fillId="0" borderId="11" xfId="0" applyBorder="1"/>
    <xf numFmtId="0" fontId="0" fillId="0" borderId="13" xfId="0" applyBorder="1"/>
    <xf numFmtId="0" fontId="0" fillId="0" borderId="12" xfId="0" applyBorder="1"/>
    <xf numFmtId="0" fontId="0" fillId="0" borderId="15" xfId="0" applyBorder="1"/>
    <xf numFmtId="0" fontId="0" fillId="0" borderId="14" xfId="0" applyBorder="1"/>
    <xf numFmtId="0" fontId="1" fillId="0" borderId="0" xfId="0" applyFont="1" applyAlignment="1">
      <alignment horizontal="center"/>
    </xf>
    <xf numFmtId="0" fontId="0" fillId="0" borderId="17" xfId="0" applyFill="1" applyBorder="1" applyAlignment="1">
      <alignment horizontal="center"/>
    </xf>
    <xf numFmtId="0" fontId="0" fillId="0" borderId="17" xfId="0" applyBorder="1"/>
    <xf numFmtId="0" fontId="0" fillId="0" borderId="18" xfId="0" applyBorder="1"/>
    <xf numFmtId="0" fontId="1" fillId="2" borderId="16" xfId="0" applyFont="1" applyFill="1" applyBorder="1" applyAlignment="1">
      <alignment horizontal="center"/>
    </xf>
    <xf numFmtId="0" fontId="0" fillId="0" borderId="19" xfId="0" applyBorder="1" applyAlignment="1"/>
    <xf numFmtId="0" fontId="0" fillId="0" borderId="1" xfId="0" applyFill="1" applyBorder="1" applyAlignment="1">
      <alignment horizontal="center"/>
    </xf>
    <xf numFmtId="0" fontId="0" fillId="0" borderId="2" xfId="0" applyFill="1" applyBorder="1" applyAlignment="1">
      <alignment horizontal="center"/>
    </xf>
    <xf numFmtId="0" fontId="0" fillId="0" borderId="0" xfId="0" applyAlignment="1">
      <alignment horizontal="left"/>
    </xf>
    <xf numFmtId="0" fontId="0" fillId="0" borderId="0" xfId="0" applyBorder="1"/>
    <xf numFmtId="0" fontId="0" fillId="0" borderId="0" xfId="0" applyBorder="1" applyAlignment="1">
      <alignment horizontal="left"/>
    </xf>
    <xf numFmtId="0" fontId="0" fillId="0" borderId="0" xfId="0" applyBorder="1" applyAlignment="1">
      <alignment horizontal="center"/>
    </xf>
    <xf numFmtId="0" fontId="16" fillId="0" borderId="0" xfId="0" applyFont="1" applyAlignment="1">
      <alignment horizontal="left"/>
    </xf>
    <xf numFmtId="0" fontId="2" fillId="0" borderId="2" xfId="0" applyFont="1" applyFill="1" applyBorder="1" applyAlignment="1">
      <alignment horizontal="center"/>
    </xf>
    <xf numFmtId="0" fontId="0" fillId="0" borderId="23" xfId="0" applyFill="1" applyBorder="1" applyAlignment="1">
      <alignment horizontal="center"/>
    </xf>
    <xf numFmtId="0" fontId="0" fillId="0" borderId="21" xfId="0" applyFill="1" applyBorder="1" applyAlignment="1">
      <alignment horizontal="center"/>
    </xf>
    <xf numFmtId="0" fontId="0" fillId="0" borderId="22" xfId="0" applyFill="1" applyBorder="1" applyAlignment="1">
      <alignment horizontal="center"/>
    </xf>
    <xf numFmtId="0" fontId="0" fillId="0" borderId="20" xfId="0" applyFill="1" applyBorder="1" applyAlignment="1">
      <alignment horizontal="center"/>
    </xf>
    <xf numFmtId="0" fontId="1" fillId="2" borderId="0" xfId="0" applyFont="1" applyFill="1" applyBorder="1" applyAlignment="1">
      <alignment horizontal="center" vertical="center" wrapText="1" shrinkToFit="1"/>
    </xf>
    <xf numFmtId="49" fontId="1" fillId="2" borderId="0" xfId="0" applyNumberFormat="1" applyFont="1" applyFill="1" applyAlignment="1">
      <alignment wrapText="1"/>
    </xf>
    <xf numFmtId="49" fontId="1" fillId="2" borderId="19" xfId="0" applyNumberFormat="1" applyFont="1" applyFill="1" applyBorder="1" applyAlignment="1">
      <alignment horizontal="center" vertical="center" wrapText="1"/>
    </xf>
    <xf numFmtId="49" fontId="1" fillId="2" borderId="0" xfId="0" applyNumberFormat="1" applyFont="1" applyFill="1" applyBorder="1" applyAlignment="1">
      <alignment horizontal="center" vertical="center" wrapText="1"/>
    </xf>
    <xf numFmtId="49" fontId="1" fillId="2" borderId="24" xfId="0" applyNumberFormat="1" applyFont="1" applyFill="1" applyBorder="1" applyAlignment="1">
      <alignment horizontal="center" vertical="center" wrapText="1"/>
    </xf>
    <xf numFmtId="0" fontId="17" fillId="0" borderId="0" xfId="0" applyFont="1" applyFill="1" applyBorder="1" applyAlignment="1">
      <alignment horizontal="center"/>
    </xf>
    <xf numFmtId="0" fontId="0" fillId="2" borderId="0" xfId="0" applyFill="1" applyBorder="1"/>
    <xf numFmtId="0" fontId="16" fillId="0" borderId="20" xfId="0" applyFont="1" applyBorder="1" applyAlignment="1">
      <alignment horizontal="center"/>
    </xf>
    <xf numFmtId="0" fontId="16" fillId="0" borderId="2" xfId="0" applyFont="1" applyBorder="1" applyAlignment="1">
      <alignment horizontal="center"/>
    </xf>
    <xf numFmtId="0" fontId="16" fillId="0" borderId="21" xfId="0" applyFont="1" applyBorder="1" applyAlignment="1">
      <alignment horizontal="center"/>
    </xf>
    <xf numFmtId="0" fontId="15" fillId="4" borderId="25" xfId="0" applyFont="1" applyFill="1" applyBorder="1" applyAlignment="1">
      <alignment horizontal="center"/>
    </xf>
    <xf numFmtId="0" fontId="15" fillId="4" borderId="26" xfId="0" applyFont="1" applyFill="1" applyBorder="1" applyAlignment="1">
      <alignment horizontal="center"/>
    </xf>
    <xf numFmtId="0" fontId="0" fillId="5" borderId="0" xfId="0" applyFill="1"/>
    <xf numFmtId="0" fontId="0" fillId="6" borderId="0" xfId="0" applyFill="1"/>
    <xf numFmtId="0" fontId="0" fillId="0" borderId="0" xfId="0" applyAlignment="1">
      <alignment horizontal="center" vertic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0" xfId="0" applyFill="1" applyBorder="1" applyAlignment="1">
      <alignment horizontal="center"/>
    </xf>
    <xf numFmtId="0" fontId="1" fillId="2" borderId="6" xfId="0" applyFont="1" applyFill="1" applyBorder="1" applyAlignment="1">
      <alignment horizontal="center"/>
    </xf>
    <xf numFmtId="0" fontId="1" fillId="2" borderId="7" xfId="0" applyFont="1" applyFill="1" applyBorder="1" applyAlignment="1">
      <alignment horizontal="center"/>
    </xf>
    <xf numFmtId="0" fontId="12" fillId="2" borderId="0" xfId="0" applyFont="1" applyFill="1" applyAlignment="1">
      <alignment horizontal="center"/>
    </xf>
  </cellXfs>
  <cellStyles count="93">
    <cellStyle name="Lien hypertexte" xfId="1" builtinId="8" hidden="1"/>
    <cellStyle name="Lien hypertexte" xfId="3" builtinId="8" hidden="1"/>
    <cellStyle name="Lien hypertexte" xfId="5" builtinId="8" hidden="1"/>
    <cellStyle name="Lien hypertexte" xfId="7" builtinId="8" hidden="1"/>
    <cellStyle name="Lien hypertexte" xfId="9" builtinId="8" hidden="1"/>
    <cellStyle name="Lien hypertexte" xfId="11" builtinId="8" hidden="1"/>
    <cellStyle name="Lien hypertexte" xfId="13" builtinId="8" hidden="1"/>
    <cellStyle name="Lien hypertexte" xfId="15" builtinId="8" hidden="1"/>
    <cellStyle name="Lien hypertexte" xfId="17" builtinId="8" hidden="1"/>
    <cellStyle name="Lien hypertexte" xfId="19" builtinId="8" hidden="1"/>
    <cellStyle name="Lien hypertexte" xfId="21" builtinId="8" hidden="1"/>
    <cellStyle name="Lien hypertexte" xfId="23" builtinId="8" hidden="1"/>
    <cellStyle name="Lien hypertexte" xfId="25" builtinId="8" hidden="1"/>
    <cellStyle name="Lien hypertexte" xfId="27" builtinId="8" hidden="1"/>
    <cellStyle name="Lien hypertexte" xfId="29" builtinId="8" hidden="1"/>
    <cellStyle name="Lien hypertexte" xfId="31" builtinId="8" hidden="1"/>
    <cellStyle name="Lien hypertexte" xfId="33" builtinId="8" hidden="1"/>
    <cellStyle name="Lien hypertexte" xfId="35" builtinId="8" hidden="1"/>
    <cellStyle name="Lien hypertexte" xfId="37" builtinId="8" hidden="1"/>
    <cellStyle name="Lien hypertexte" xfId="39" builtinId="8" hidden="1"/>
    <cellStyle name="Lien hypertexte" xfId="41" builtinId="8" hidden="1"/>
    <cellStyle name="Lien hypertexte" xfId="43" builtinId="8" hidden="1"/>
    <cellStyle name="Lien hypertexte" xfId="45" builtinId="8" hidden="1"/>
    <cellStyle name="Lien hypertexte" xfId="47" builtinId="8" hidden="1"/>
    <cellStyle name="Lien hypertexte" xfId="49" builtinId="8" hidden="1"/>
    <cellStyle name="Lien hypertexte" xfId="51" builtinId="8" hidden="1"/>
    <cellStyle name="Lien hypertexte" xfId="53" builtinId="8" hidden="1"/>
    <cellStyle name="Lien hypertexte" xfId="55" builtinId="8" hidden="1"/>
    <cellStyle name="Lien hypertexte" xfId="57" builtinId="8" hidden="1"/>
    <cellStyle name="Lien hypertexte" xfId="59" builtinId="8" hidden="1"/>
    <cellStyle name="Lien hypertexte" xfId="61" builtinId="8" hidden="1"/>
    <cellStyle name="Lien hypertexte" xfId="63" builtinId="8" hidden="1"/>
    <cellStyle name="Lien hypertexte" xfId="65" builtinId="8" hidden="1"/>
    <cellStyle name="Lien hypertexte" xfId="67" builtinId="8" hidden="1"/>
    <cellStyle name="Lien hypertexte" xfId="69" builtinId="8" hidden="1"/>
    <cellStyle name="Lien hypertexte" xfId="71" builtinId="8" hidden="1"/>
    <cellStyle name="Lien hypertexte" xfId="73" builtinId="8" hidden="1"/>
    <cellStyle name="Lien hypertexte" xfId="75" builtinId="8" hidden="1"/>
    <cellStyle name="Lien hypertexte" xfId="77" builtinId="8" hidden="1"/>
    <cellStyle name="Lien hypertexte" xfId="79" builtinId="8" hidden="1"/>
    <cellStyle name="Lien hypertexte" xfId="81" builtinId="8" hidden="1"/>
    <cellStyle name="Lien hypertexte" xfId="83" builtinId="8" hidden="1"/>
    <cellStyle name="Lien hypertexte" xfId="85" builtinId="8" hidden="1"/>
    <cellStyle name="Lien hypertexte" xfId="87" builtinId="8" hidden="1"/>
    <cellStyle name="Lien hypertexte" xfId="89" builtinId="8" hidden="1"/>
    <cellStyle name="Lien hypertexte" xfId="91" builtinId="8" hidden="1"/>
    <cellStyle name="Lien hypertexte visité" xfId="2" builtinId="9" hidden="1"/>
    <cellStyle name="Lien hypertexte visité" xfId="4" builtinId="9" hidden="1"/>
    <cellStyle name="Lien hypertexte visité" xfId="6" builtinId="9" hidden="1"/>
    <cellStyle name="Lien hypertexte visité" xfId="8" builtinId="9" hidden="1"/>
    <cellStyle name="Lien hypertexte visité" xfId="10" builtinId="9" hidden="1"/>
    <cellStyle name="Lien hypertexte visité" xfId="12" builtinId="9" hidden="1"/>
    <cellStyle name="Lien hypertexte visité" xfId="14" builtinId="9" hidden="1"/>
    <cellStyle name="Lien hypertexte visité" xfId="16" builtinId="9" hidden="1"/>
    <cellStyle name="Lien hypertexte visité" xfId="18" builtinId="9" hidden="1"/>
    <cellStyle name="Lien hypertexte visité" xfId="20" builtinId="9" hidden="1"/>
    <cellStyle name="Lien hypertexte visité" xfId="22" builtinId="9" hidden="1"/>
    <cellStyle name="Lien hypertexte visité" xfId="24" builtinId="9" hidden="1"/>
    <cellStyle name="Lien hypertexte visité" xfId="26" builtinId="9" hidden="1"/>
    <cellStyle name="Lien hypertexte visité" xfId="28" builtinId="9" hidden="1"/>
    <cellStyle name="Lien hypertexte visité" xfId="30" builtinId="9" hidden="1"/>
    <cellStyle name="Lien hypertexte visité" xfId="32" builtinId="9" hidden="1"/>
    <cellStyle name="Lien hypertexte visité" xfId="34" builtinId="9" hidden="1"/>
    <cellStyle name="Lien hypertexte visité" xfId="36" builtinId="9" hidden="1"/>
    <cellStyle name="Lien hypertexte visité" xfId="38" builtinId="9" hidden="1"/>
    <cellStyle name="Lien hypertexte visité" xfId="40" builtinId="9" hidden="1"/>
    <cellStyle name="Lien hypertexte visité" xfId="42" builtinId="9" hidden="1"/>
    <cellStyle name="Lien hypertexte visité" xfId="44" builtinId="9" hidden="1"/>
    <cellStyle name="Lien hypertexte visité" xfId="46" builtinId="9" hidden="1"/>
    <cellStyle name="Lien hypertexte visité" xfId="48" builtinId="9" hidden="1"/>
    <cellStyle name="Lien hypertexte visité" xfId="50" builtinId="9" hidden="1"/>
    <cellStyle name="Lien hypertexte visité" xfId="52" builtinId="9" hidden="1"/>
    <cellStyle name="Lien hypertexte visité" xfId="54" builtinId="9" hidden="1"/>
    <cellStyle name="Lien hypertexte visité" xfId="56" builtinId="9" hidden="1"/>
    <cellStyle name="Lien hypertexte visité" xfId="58" builtinId="9" hidden="1"/>
    <cellStyle name="Lien hypertexte visité" xfId="60" builtinId="9" hidden="1"/>
    <cellStyle name="Lien hypertexte visité" xfId="62" builtinId="9" hidden="1"/>
    <cellStyle name="Lien hypertexte visité" xfId="64" builtinId="9" hidden="1"/>
    <cellStyle name="Lien hypertexte visité" xfId="66" builtinId="9" hidden="1"/>
    <cellStyle name="Lien hypertexte visité" xfId="68" builtinId="9" hidden="1"/>
    <cellStyle name="Lien hypertexte visité" xfId="70" builtinId="9" hidden="1"/>
    <cellStyle name="Lien hypertexte visité" xfId="72" builtinId="9" hidden="1"/>
    <cellStyle name="Lien hypertexte visité" xfId="74" builtinId="9" hidden="1"/>
    <cellStyle name="Lien hypertexte visité" xfId="76" builtinId="9" hidden="1"/>
    <cellStyle name="Lien hypertexte visité" xfId="78" builtinId="9" hidden="1"/>
    <cellStyle name="Lien hypertexte visité" xfId="80" builtinId="9" hidden="1"/>
    <cellStyle name="Lien hypertexte visité" xfId="82" builtinId="9" hidden="1"/>
    <cellStyle name="Lien hypertexte visité" xfId="84" builtinId="9" hidden="1"/>
    <cellStyle name="Lien hypertexte visité" xfId="86" builtinId="9" hidden="1"/>
    <cellStyle name="Lien hypertexte visité" xfId="88" builtinId="9" hidden="1"/>
    <cellStyle name="Lien hypertexte visité" xfId="90" builtinId="9" hidden="1"/>
    <cellStyle name="Lien hypertexte visité" xfId="92" builtinId="9" hidden="1"/>
    <cellStyle name="Normal" xfId="0" builtinId="0"/>
  </cellStyles>
  <dxfs count="57">
    <dxf>
      <font>
        <b val="0"/>
        <i val="0"/>
        <strike val="0"/>
        <condense val="0"/>
        <extend val="0"/>
        <outline val="0"/>
        <shadow val="0"/>
        <u val="none"/>
        <vertAlign val="baseline"/>
        <sz val="12"/>
        <color rgb="FF800000"/>
        <name val="Calibri"/>
        <scheme val="minor"/>
      </font>
      <fill>
        <patternFill patternType="none">
          <fgColor indexed="64"/>
          <bgColor indexed="65"/>
        </patternFill>
      </fill>
      <border diagonalUp="0" diagonalDown="0">
        <left/>
        <right/>
        <top style="thin">
          <color auto="1"/>
        </top>
        <bottom style="thin">
          <color auto="1"/>
        </bottom>
        <vertical/>
        <horizontal/>
      </border>
    </dxf>
    <dxf>
      <numFmt numFmtId="0" formatCode="General"/>
    </dxf>
    <dxf>
      <fill>
        <patternFill patternType="none">
          <fgColor indexed="64"/>
          <bgColor indexed="65"/>
        </patternFill>
      </fill>
      <alignment horizontal="center" vertical="bottom" textRotation="0" wrapText="0" indent="0" justifyLastLine="0" shrinkToFit="0" readingOrder="0"/>
      <border diagonalUp="0" diagonalDown="0">
        <left/>
        <right style="thin">
          <color auto="1"/>
        </right>
        <top style="thin">
          <color auto="1"/>
        </top>
        <bottom style="thin">
          <color auto="1"/>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right/>
        <top style="thin">
          <color auto="1"/>
        </top>
        <bottom style="thin">
          <color auto="1"/>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right/>
        <top style="thin">
          <color auto="1"/>
        </top>
        <bottom style="thin">
          <color auto="1"/>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style="thin">
          <color auto="1"/>
        </left>
        <right/>
        <top style="thin">
          <color auto="1"/>
        </top>
        <bottom style="thin">
          <color auto="1"/>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right style="thin">
          <color auto="1"/>
        </right>
        <top style="thin">
          <color auto="1"/>
        </top>
        <bottom style="thin">
          <color auto="1"/>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right/>
        <top style="thin">
          <color auto="1"/>
        </top>
        <bottom style="thin">
          <color auto="1"/>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right/>
        <top style="thin">
          <color auto="1"/>
        </top>
        <bottom style="thin">
          <color auto="1"/>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right/>
        <top style="thin">
          <color auto="1"/>
        </top>
        <bottom style="thin">
          <color auto="1"/>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style="thin">
          <color auto="1"/>
        </left>
        <right/>
        <top style="thin">
          <color auto="1"/>
        </top>
        <bottom style="thin">
          <color auto="1"/>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right style="thin">
          <color auto="1"/>
        </right>
        <top style="thin">
          <color auto="1"/>
        </top>
        <bottom style="thin">
          <color auto="1"/>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right/>
        <top style="thin">
          <color auto="1"/>
        </top>
        <bottom style="thin">
          <color auto="1"/>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right/>
        <top style="thin">
          <color auto="1"/>
        </top>
        <bottom style="thin">
          <color auto="1"/>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style="thin">
          <color auto="1"/>
        </left>
        <right/>
        <top style="thin">
          <color auto="1"/>
        </top>
        <bottom style="thin">
          <color auto="1"/>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right style="thin">
          <color auto="1"/>
        </right>
        <top style="thin">
          <color auto="1"/>
        </top>
        <bottom style="thin">
          <color auto="1"/>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right/>
        <top style="thin">
          <color auto="1"/>
        </top>
        <bottom style="thin">
          <color auto="1"/>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right/>
        <top style="thin">
          <color auto="1"/>
        </top>
        <bottom style="thin">
          <color auto="1"/>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style="thin">
          <color auto="1"/>
        </left>
        <right/>
        <top style="thin">
          <color auto="1"/>
        </top>
        <bottom style="thin">
          <color auto="1"/>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right style="thin">
          <color auto="1"/>
        </right>
        <top style="thin">
          <color auto="1"/>
        </top>
        <bottom style="thin">
          <color auto="1"/>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right/>
        <top style="thin">
          <color auto="1"/>
        </top>
        <bottom style="thin">
          <color auto="1"/>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right/>
        <top style="thin">
          <color auto="1"/>
        </top>
        <bottom style="thin">
          <color auto="1"/>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right/>
        <top style="thin">
          <color auto="1"/>
        </top>
        <bottom style="thin">
          <color auto="1"/>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style="thin">
          <color auto="1"/>
        </left>
        <right/>
        <top style="thin">
          <color auto="1"/>
        </top>
        <bottom style="thin">
          <color auto="1"/>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right style="thin">
          <color auto="1"/>
        </right>
        <top style="thin">
          <color auto="1"/>
        </top>
        <bottom style="thin">
          <color auto="1"/>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right/>
        <top style="thin">
          <color auto="1"/>
        </top>
        <bottom style="thin">
          <color auto="1"/>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right/>
        <top style="thin">
          <color auto="1"/>
        </top>
        <bottom style="thin">
          <color auto="1"/>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style="thin">
          <color auto="1"/>
        </left>
        <right/>
        <top style="thin">
          <color auto="1"/>
        </top>
        <bottom style="thin">
          <color auto="1"/>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right style="thin">
          <color auto="1"/>
        </right>
        <top style="thin">
          <color auto="1"/>
        </top>
        <bottom style="thin">
          <color auto="1"/>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right/>
        <top style="thin">
          <color auto="1"/>
        </top>
        <bottom style="thin">
          <color auto="1"/>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right/>
        <top style="thin">
          <color auto="1"/>
        </top>
        <bottom style="thin">
          <color auto="1"/>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right/>
        <top style="thin">
          <color auto="1"/>
        </top>
        <bottom style="thin">
          <color auto="1"/>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style="thin">
          <color auto="1"/>
        </left>
        <right/>
        <top style="thin">
          <color auto="1"/>
        </top>
        <bottom style="thin">
          <color auto="1"/>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right style="thin">
          <color auto="1"/>
        </right>
        <top style="thin">
          <color auto="1"/>
        </top>
        <bottom style="thin">
          <color auto="1"/>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right/>
        <top style="thin">
          <color auto="1"/>
        </top>
        <bottom style="thin">
          <color auto="1"/>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right/>
        <top style="thin">
          <color auto="1"/>
        </top>
        <bottom style="thin">
          <color auto="1"/>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style="thin">
          <color auto="1"/>
        </left>
        <right/>
        <top style="thin">
          <color auto="1"/>
        </top>
        <bottom style="thin">
          <color auto="1"/>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right style="thin">
          <color auto="1"/>
        </right>
        <top style="thin">
          <color auto="1"/>
        </top>
        <bottom style="thin">
          <color auto="1"/>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right/>
        <top style="thin">
          <color auto="1"/>
        </top>
        <bottom style="thin">
          <color auto="1"/>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right/>
        <top style="thin">
          <color auto="1"/>
        </top>
        <bottom style="thin">
          <color auto="1"/>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style="thin">
          <color auto="1"/>
        </left>
        <right/>
        <top style="thin">
          <color auto="1"/>
        </top>
        <bottom style="thin">
          <color auto="1"/>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right style="thin">
          <color auto="1"/>
        </right>
        <top style="thin">
          <color auto="1"/>
        </top>
        <bottom style="thin">
          <color auto="1"/>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right/>
        <top style="thin">
          <color auto="1"/>
        </top>
        <bottom style="thin">
          <color auto="1"/>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right/>
        <top style="thin">
          <color auto="1"/>
        </top>
        <bottom style="thin">
          <color auto="1"/>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right/>
        <top style="thin">
          <color auto="1"/>
        </top>
        <bottom style="thin">
          <color auto="1"/>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style="thin">
          <color auto="1"/>
        </left>
        <right/>
        <top style="thin">
          <color auto="1"/>
        </top>
        <bottom style="thin">
          <color auto="1"/>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right style="thin">
          <color auto="1"/>
        </right>
        <top style="thin">
          <color auto="1"/>
        </top>
        <bottom style="thin">
          <color auto="1"/>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right/>
        <top style="thin">
          <color auto="1"/>
        </top>
        <bottom style="thin">
          <color auto="1"/>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right/>
        <top style="thin">
          <color auto="1"/>
        </top>
        <bottom style="thin">
          <color auto="1"/>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style="thin">
          <color auto="1"/>
        </left>
        <right/>
        <top style="thin">
          <color auto="1"/>
        </top>
        <bottom style="thin">
          <color auto="1"/>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right style="thin">
          <color auto="1"/>
        </right>
        <top style="thin">
          <color auto="1"/>
        </top>
        <bottom style="thin">
          <color auto="1"/>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right/>
        <top style="thin">
          <color auto="1"/>
        </top>
        <bottom style="thin">
          <color auto="1"/>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right/>
        <top style="thin">
          <color auto="1"/>
        </top>
        <bottom style="thin">
          <color auto="1"/>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style="thin">
          <color auto="1"/>
        </left>
        <right/>
        <top style="thin">
          <color auto="1"/>
        </top>
        <bottom style="thin">
          <color auto="1"/>
        </bottom>
        <vertical/>
        <horizontal/>
      </border>
    </dxf>
    <dxf>
      <fill>
        <patternFill patternType="none">
          <fgColor indexed="64"/>
          <bgColor indexed="65"/>
        </patternFill>
      </fill>
      <alignment horizontal="center" vertical="bottom" textRotation="0" wrapText="0" indent="0" justifyLastLine="0" shrinkToFit="0" readingOrder="0"/>
      <border diagonalUp="0" diagonalDown="0">
        <left/>
        <right/>
        <top style="thin">
          <color auto="1"/>
        </top>
        <bottom style="thin">
          <color auto="1"/>
        </bottom>
        <vertical/>
        <horizontal/>
      </border>
    </dxf>
    <dxf>
      <font>
        <b val="0"/>
        <i val="0"/>
        <strike val="0"/>
        <condense val="0"/>
        <extend val="0"/>
        <outline val="0"/>
        <shadow val="0"/>
        <u val="none"/>
        <vertAlign val="baseline"/>
        <sz val="12"/>
        <color rgb="FF800000"/>
        <name val="Calibri"/>
        <scheme val="minor"/>
      </font>
      <fill>
        <patternFill patternType="none">
          <fgColor indexed="64"/>
          <bgColor indexed="65"/>
        </patternFill>
      </fill>
      <border diagonalUp="0" diagonalDown="0">
        <left/>
        <right/>
        <top style="thin">
          <color auto="1"/>
        </top>
        <bottom style="thin">
          <color auto="1"/>
        </bottom>
        <vertical/>
        <horizontal/>
      </border>
    </dxf>
    <dxf>
      <alignment horizontal="center" vertical="bottom" textRotation="0" wrapText="0" indent="0" justifyLastLine="0" shrinkToFit="0"/>
    </dxf>
  </dxfs>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203200</xdr:colOff>
      <xdr:row>1</xdr:row>
      <xdr:rowOff>0</xdr:rowOff>
    </xdr:from>
    <xdr:to>
      <xdr:col>1</xdr:col>
      <xdr:colOff>2904490</xdr:colOff>
      <xdr:row>7</xdr:row>
      <xdr:rowOff>180160</xdr:rowOff>
    </xdr:to>
    <xdr:pic>
      <xdr:nvPicPr>
        <xdr:cNvPr id="2" name="Image 1" descr="logo.jpg"/>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28700" y="190500"/>
          <a:ext cx="2701290" cy="1323160"/>
        </a:xfrm>
        <a:prstGeom prst="rect">
          <a:avLst/>
        </a:prstGeom>
      </xdr:spPr>
    </xdr:pic>
    <xdr:clientData/>
  </xdr:twoCellAnchor>
  <xdr:oneCellAnchor>
    <xdr:from>
      <xdr:col>7</xdr:col>
      <xdr:colOff>22861</xdr:colOff>
      <xdr:row>1</xdr:row>
      <xdr:rowOff>182880</xdr:rowOff>
    </xdr:from>
    <xdr:ext cx="3733800" cy="609013"/>
    <xdr:sp macro="" textlink="">
      <xdr:nvSpPr>
        <xdr:cNvPr id="3" name="ZoneTexte 2"/>
        <xdr:cNvSpPr txBox="1"/>
      </xdr:nvSpPr>
      <xdr:spPr>
        <a:xfrm>
          <a:off x="5753101" y="381000"/>
          <a:ext cx="3733800" cy="609013"/>
        </a:xfrm>
        <a:prstGeom prst="rect">
          <a:avLst/>
        </a:prstGeom>
        <a:solidFill>
          <a:srgbClr val="FFFF00"/>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fr-FR"/>
            <a:t>Je souhaite dans l'onglet "Compo paniers" à partir de la ligne E191 pouvoir récupérer tous les noms des légumes récoltés en semaine 1 (D14:D132) sur 1 ligne : E191.</a:t>
          </a:r>
          <a:endParaRPr lang="fr-FR" sz="1100"/>
        </a:p>
      </xdr:txBody>
    </xdr:sp>
    <xdr:clientData/>
  </xdr:oneCellAnchor>
  <xdr:oneCellAnchor>
    <xdr:from>
      <xdr:col>2</xdr:col>
      <xdr:colOff>289560</xdr:colOff>
      <xdr:row>5</xdr:row>
      <xdr:rowOff>76200</xdr:rowOff>
    </xdr:from>
    <xdr:ext cx="6746655" cy="609013"/>
    <xdr:sp macro="" textlink="">
      <xdr:nvSpPr>
        <xdr:cNvPr id="4" name="ZoneTexte 3"/>
        <xdr:cNvSpPr txBox="1"/>
      </xdr:nvSpPr>
      <xdr:spPr>
        <a:xfrm>
          <a:off x="3733800" y="1066800"/>
          <a:ext cx="6746655" cy="609013"/>
        </a:xfrm>
        <a:prstGeom prst="rect">
          <a:avLst/>
        </a:prstGeom>
        <a:solidFill>
          <a:schemeClr val="accent2">
            <a:lumMod val="40000"/>
            <a:lumOff val="6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a:t>Tu as créé une macro ?</a:t>
          </a:r>
          <a:br>
            <a:rPr lang="fr-FR"/>
          </a:br>
          <a:r>
            <a:rPr lang="fr-FR"/>
            <a:t>Quand je copie la formule en ligne E192 en modifiant les références dedans, je n'obtiens pas de ligne de légumes ?</a:t>
          </a:r>
          <a:br>
            <a:rPr lang="fr-FR"/>
          </a:br>
          <a:r>
            <a:rPr lang="fr-FR"/>
            <a:t>Peux-tu m'éclairer sur ce problème sachant que je ne connais rien aux macros.</a:t>
          </a:r>
          <a:endParaRPr lang="fr-FR" sz="1100"/>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1</xdr:col>
      <xdr:colOff>194310</xdr:colOff>
      <xdr:row>1</xdr:row>
      <xdr:rowOff>12015</xdr:rowOff>
    </xdr:from>
    <xdr:to>
      <xdr:col>1</xdr:col>
      <xdr:colOff>2895600</xdr:colOff>
      <xdr:row>7</xdr:row>
      <xdr:rowOff>128675</xdr:rowOff>
    </xdr:to>
    <xdr:pic>
      <xdr:nvPicPr>
        <xdr:cNvPr id="2" name="Image 1" descr="logo.jpg"/>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19810" y="202515"/>
          <a:ext cx="2701290" cy="132316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194310</xdr:colOff>
      <xdr:row>1</xdr:row>
      <xdr:rowOff>12015</xdr:rowOff>
    </xdr:from>
    <xdr:to>
      <xdr:col>1</xdr:col>
      <xdr:colOff>2895600</xdr:colOff>
      <xdr:row>7</xdr:row>
      <xdr:rowOff>128675</xdr:rowOff>
    </xdr:to>
    <xdr:pic>
      <xdr:nvPicPr>
        <xdr:cNvPr id="2" name="Image 1" descr="logo.jpg"/>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19810" y="202515"/>
          <a:ext cx="2701290" cy="1323160"/>
        </a:xfrm>
        <a:prstGeom prst="rect">
          <a:avLst/>
        </a:prstGeom>
      </xdr:spPr>
    </xdr:pic>
    <xdr:clientData/>
  </xdr:twoCellAnchor>
</xdr:wsDr>
</file>

<file path=xl/tables/table1.xml><?xml version="1.0" encoding="utf-8"?>
<table xmlns="http://schemas.openxmlformats.org/spreadsheetml/2006/main" id="3" name="Table3" displayName="Table3" ref="B12:BE186" totalsRowShown="0" headerRowDxfId="56">
  <autoFilter ref="B12:BE186"/>
  <tableColumns count="56">
    <tableColumn id="2" name="Légumes" dataDxfId="55"/>
    <tableColumn id="3" name="Qté" dataDxfId="54"/>
    <tableColumn id="4" name="S1" dataDxfId="53"/>
    <tableColumn id="5" name="S2" dataDxfId="52"/>
    <tableColumn id="6" name="S3" dataDxfId="51"/>
    <tableColumn id="7" name="S4" dataDxfId="50"/>
    <tableColumn id="8" name="S5" dataDxfId="49"/>
    <tableColumn id="9" name="S6" dataDxfId="48"/>
    <tableColumn id="1" name="S7" dataDxfId="47"/>
    <tableColumn id="10" name="S8" dataDxfId="46"/>
    <tableColumn id="11" name="S9" dataDxfId="45"/>
    <tableColumn id="12" name="S10" dataDxfId="44"/>
    <tableColumn id="13" name="S11" dataDxfId="43"/>
    <tableColumn id="14" name="S12" dataDxfId="42"/>
    <tableColumn id="15" name="S13" dataDxfId="41"/>
    <tableColumn id="16" name="S14" dataDxfId="40"/>
    <tableColumn id="17" name="S15" dataDxfId="39"/>
    <tableColumn id="18" name="S16" dataDxfId="38"/>
    <tableColumn id="19" name="S17" dataDxfId="37"/>
    <tableColumn id="20" name="S18" dataDxfId="36"/>
    <tableColumn id="21" name="S19" dataDxfId="35"/>
    <tableColumn id="22" name="S20" dataDxfId="34"/>
    <tableColumn id="23" name="S21" dataDxfId="33"/>
    <tableColumn id="24" name="S22" dataDxfId="32"/>
    <tableColumn id="25" name="S23" dataDxfId="31"/>
    <tableColumn id="26" name="S24" dataDxfId="30"/>
    <tableColumn id="27" name="S25" dataDxfId="29"/>
    <tableColumn id="28" name="S26" dataDxfId="28"/>
    <tableColumn id="29" name="S27" dataDxfId="27"/>
    <tableColumn id="30" name="S28" dataDxfId="26"/>
    <tableColumn id="31" name="S29" dataDxfId="25"/>
    <tableColumn id="32" name="S30" dataDxfId="24"/>
    <tableColumn id="33" name="S31" dataDxfId="23"/>
    <tableColumn id="34" name="S32" dataDxfId="22"/>
    <tableColumn id="35" name="S33" dataDxfId="21"/>
    <tableColumn id="36" name="S34" dataDxfId="20"/>
    <tableColumn id="37" name="S35" dataDxfId="19"/>
    <tableColumn id="38" name="S36" dataDxfId="18"/>
    <tableColumn id="39" name="S37" dataDxfId="17"/>
    <tableColumn id="40" name="S38" dataDxfId="16"/>
    <tableColumn id="41" name="S39" dataDxfId="15"/>
    <tableColumn id="42" name="S40" dataDxfId="14"/>
    <tableColumn id="43" name="S41" dataDxfId="13"/>
    <tableColumn id="44" name="S42" dataDxfId="12"/>
    <tableColumn id="45" name="S43" dataDxfId="11"/>
    <tableColumn id="46" name="S44" dataDxfId="10"/>
    <tableColumn id="47" name="S45" dataDxfId="9"/>
    <tableColumn id="48" name="S46" dataDxfId="8"/>
    <tableColumn id="49" name="S47" dataDxfId="7"/>
    <tableColumn id="50" name="S48" dataDxfId="6"/>
    <tableColumn id="51" name="S49" dataDxfId="5"/>
    <tableColumn id="52" name="S50" dataDxfId="4"/>
    <tableColumn id="53" name="S51" dataDxfId="3"/>
    <tableColumn id="54" name="S52" dataDxfId="2"/>
    <tableColumn id="55" name="Colonne11533" dataDxfId="1">
      <calculatedColumnFormula>Table3[[#This Row],[Qté]]</calculatedColumnFormula>
    </tableColumn>
    <tableColumn id="56" name="Colonne11534" dataDxfId="0"/>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table" Target="../tables/table1.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B11:BL243"/>
  <sheetViews>
    <sheetView tabSelected="1" workbookViewId="0">
      <pane ySplit="12" topLeftCell="A181" activePane="bottomLeft" state="frozen"/>
      <selection pane="bottomLeft" activeCell="E191" sqref="E191"/>
    </sheetView>
  </sheetViews>
  <sheetFormatPr baseColWidth="10" defaultRowHeight="15.6" x14ac:dyDescent="0.3"/>
  <cols>
    <col min="1" max="1" width="4.69921875" customWidth="1"/>
    <col min="2" max="2" width="40.5" customWidth="1"/>
    <col min="4" max="55" width="4.69921875" customWidth="1"/>
  </cols>
  <sheetData>
    <row r="11" spans="2:64" x14ac:dyDescent="0.3">
      <c r="D11" s="72" t="s">
        <v>168</v>
      </c>
      <c r="E11" s="73"/>
      <c r="F11" s="73"/>
      <c r="G11" s="74"/>
      <c r="H11" s="72" t="s">
        <v>169</v>
      </c>
      <c r="I11" s="73"/>
      <c r="J11" s="73"/>
      <c r="K11" s="74"/>
      <c r="L11" s="72" t="s">
        <v>170</v>
      </c>
      <c r="M11" s="73"/>
      <c r="N11" s="73"/>
      <c r="O11" s="73"/>
      <c r="P11" s="74"/>
      <c r="Q11" s="72" t="s">
        <v>171</v>
      </c>
      <c r="R11" s="73"/>
      <c r="S11" s="73"/>
      <c r="T11" s="74"/>
      <c r="U11" s="72" t="s">
        <v>172</v>
      </c>
      <c r="V11" s="73"/>
      <c r="W11" s="73"/>
      <c r="X11" s="74"/>
      <c r="Y11" s="72" t="s">
        <v>173</v>
      </c>
      <c r="Z11" s="73"/>
      <c r="AA11" s="73"/>
      <c r="AB11" s="73"/>
      <c r="AC11" s="74"/>
      <c r="AD11" s="72" t="s">
        <v>174</v>
      </c>
      <c r="AE11" s="73"/>
      <c r="AF11" s="73"/>
      <c r="AG11" s="74"/>
      <c r="AH11" s="72" t="s">
        <v>175</v>
      </c>
      <c r="AI11" s="73"/>
      <c r="AJ11" s="73"/>
      <c r="AK11" s="73"/>
      <c r="AL11" s="74"/>
      <c r="AM11" s="72" t="s">
        <v>176</v>
      </c>
      <c r="AN11" s="73"/>
      <c r="AO11" s="73"/>
      <c r="AP11" s="74"/>
      <c r="AQ11" s="72" t="s">
        <v>177</v>
      </c>
      <c r="AR11" s="73"/>
      <c r="AS11" s="73"/>
      <c r="AT11" s="74"/>
      <c r="AU11" s="72" t="s">
        <v>178</v>
      </c>
      <c r="AV11" s="73"/>
      <c r="AW11" s="73"/>
      <c r="AX11" s="73"/>
      <c r="AY11" s="74"/>
      <c r="AZ11" s="72" t="s">
        <v>179</v>
      </c>
      <c r="BA11" s="73"/>
      <c r="BB11" s="73"/>
      <c r="BC11" s="74"/>
      <c r="BD11" s="44"/>
      <c r="BE11" s="27"/>
      <c r="BF11" s="27"/>
      <c r="BG11" s="27"/>
      <c r="BH11" s="27"/>
      <c r="BI11" s="27"/>
      <c r="BJ11" s="27"/>
      <c r="BK11" s="27"/>
      <c r="BL11" s="27"/>
    </row>
    <row r="12" spans="2:64" ht="45" customHeight="1" x14ac:dyDescent="0.3">
      <c r="B12" s="57" t="s">
        <v>0</v>
      </c>
      <c r="C12" s="58" t="s">
        <v>247</v>
      </c>
      <c r="D12" s="59" t="s">
        <v>180</v>
      </c>
      <c r="E12" s="60" t="s">
        <v>181</v>
      </c>
      <c r="F12" s="60" t="s">
        <v>182</v>
      </c>
      <c r="G12" s="61" t="s">
        <v>183</v>
      </c>
      <c r="H12" s="59" t="s">
        <v>184</v>
      </c>
      <c r="I12" s="60" t="s">
        <v>185</v>
      </c>
      <c r="J12" s="60" t="s">
        <v>186</v>
      </c>
      <c r="K12" s="61" t="s">
        <v>187</v>
      </c>
      <c r="L12" s="59" t="s">
        <v>188</v>
      </c>
      <c r="M12" s="60" t="s">
        <v>189</v>
      </c>
      <c r="N12" s="60" t="s">
        <v>190</v>
      </c>
      <c r="O12" s="60" t="s">
        <v>191</v>
      </c>
      <c r="P12" s="61" t="s">
        <v>192</v>
      </c>
      <c r="Q12" s="59" t="s">
        <v>193</v>
      </c>
      <c r="R12" s="60" t="s">
        <v>194</v>
      </c>
      <c r="S12" s="60" t="s">
        <v>195</v>
      </c>
      <c r="T12" s="61" t="s">
        <v>196</v>
      </c>
      <c r="U12" s="59" t="s">
        <v>197</v>
      </c>
      <c r="V12" s="60" t="s">
        <v>198</v>
      </c>
      <c r="W12" s="60" t="s">
        <v>199</v>
      </c>
      <c r="X12" s="61" t="s">
        <v>200</v>
      </c>
      <c r="Y12" s="59" t="s">
        <v>201</v>
      </c>
      <c r="Z12" s="60" t="s">
        <v>202</v>
      </c>
      <c r="AA12" s="60" t="s">
        <v>203</v>
      </c>
      <c r="AB12" s="60" t="s">
        <v>204</v>
      </c>
      <c r="AC12" s="61" t="s">
        <v>205</v>
      </c>
      <c r="AD12" s="59" t="s">
        <v>206</v>
      </c>
      <c r="AE12" s="60" t="s">
        <v>207</v>
      </c>
      <c r="AF12" s="60" t="s">
        <v>208</v>
      </c>
      <c r="AG12" s="61" t="s">
        <v>209</v>
      </c>
      <c r="AH12" s="59" t="s">
        <v>210</v>
      </c>
      <c r="AI12" s="60" t="s">
        <v>211</v>
      </c>
      <c r="AJ12" s="60" t="s">
        <v>212</v>
      </c>
      <c r="AK12" s="60" t="s">
        <v>213</v>
      </c>
      <c r="AL12" s="61" t="s">
        <v>214</v>
      </c>
      <c r="AM12" s="59" t="s">
        <v>215</v>
      </c>
      <c r="AN12" s="60" t="s">
        <v>216</v>
      </c>
      <c r="AO12" s="60" t="s">
        <v>217</v>
      </c>
      <c r="AP12" s="61" t="s">
        <v>218</v>
      </c>
      <c r="AQ12" s="59" t="s">
        <v>219</v>
      </c>
      <c r="AR12" s="60" t="s">
        <v>220</v>
      </c>
      <c r="AS12" s="60" t="s">
        <v>221</v>
      </c>
      <c r="AT12" s="61" t="s">
        <v>222</v>
      </c>
      <c r="AU12" s="59" t="s">
        <v>223</v>
      </c>
      <c r="AV12" s="60" t="s">
        <v>224</v>
      </c>
      <c r="AW12" s="60" t="s">
        <v>225</v>
      </c>
      <c r="AX12" s="60" t="s">
        <v>226</v>
      </c>
      <c r="AY12" s="61" t="s">
        <v>227</v>
      </c>
      <c r="AZ12" s="59" t="s">
        <v>228</v>
      </c>
      <c r="BA12" s="60" t="s">
        <v>229</v>
      </c>
      <c r="BB12" s="60" t="s">
        <v>230</v>
      </c>
      <c r="BC12" s="61" t="s">
        <v>231</v>
      </c>
      <c r="BD12" s="27"/>
      <c r="BE12" s="27"/>
      <c r="BF12" s="27"/>
      <c r="BG12" s="27"/>
      <c r="BH12" s="27"/>
      <c r="BI12" s="27"/>
      <c r="BJ12" s="27"/>
      <c r="BK12" s="27"/>
      <c r="BL12" s="27"/>
    </row>
    <row r="13" spans="2:64" x14ac:dyDescent="0.3">
      <c r="B13" s="4" t="s">
        <v>1</v>
      </c>
      <c r="C13" s="46">
        <f t="shared" ref="C13:C18" si="0">SUM(D13:BC13)</f>
        <v>30</v>
      </c>
      <c r="D13" s="56">
        <v>1</v>
      </c>
      <c r="E13" s="46">
        <v>1</v>
      </c>
      <c r="F13" s="46">
        <v>1</v>
      </c>
      <c r="G13" s="54">
        <v>1</v>
      </c>
      <c r="H13" s="56"/>
      <c r="I13" s="46"/>
      <c r="J13" s="46"/>
      <c r="K13" s="54"/>
      <c r="L13" s="56"/>
      <c r="M13" s="46"/>
      <c r="N13" s="46"/>
      <c r="O13" s="46"/>
      <c r="P13" s="54"/>
      <c r="Q13" s="56"/>
      <c r="R13" s="46"/>
      <c r="S13" s="46"/>
      <c r="T13" s="54"/>
      <c r="U13" s="56"/>
      <c r="V13" s="46"/>
      <c r="W13" s="46"/>
      <c r="X13" s="54"/>
      <c r="Y13" s="56"/>
      <c r="Z13" s="46"/>
      <c r="AA13" s="46"/>
      <c r="AB13" s="46"/>
      <c r="AC13" s="54"/>
      <c r="AD13" s="56">
        <v>1</v>
      </c>
      <c r="AE13" s="46">
        <v>1</v>
      </c>
      <c r="AF13" s="46">
        <v>1</v>
      </c>
      <c r="AG13" s="54">
        <v>1</v>
      </c>
      <c r="AH13" s="56">
        <v>1</v>
      </c>
      <c r="AI13" s="46">
        <v>1</v>
      </c>
      <c r="AJ13" s="46">
        <v>1</v>
      </c>
      <c r="AK13" s="46">
        <v>1</v>
      </c>
      <c r="AL13" s="54">
        <v>1</v>
      </c>
      <c r="AM13" s="56">
        <v>1</v>
      </c>
      <c r="AN13" s="46">
        <v>1</v>
      </c>
      <c r="AO13" s="46">
        <v>1</v>
      </c>
      <c r="AP13" s="54">
        <v>1</v>
      </c>
      <c r="AQ13" s="56">
        <v>1</v>
      </c>
      <c r="AR13" s="46">
        <v>1</v>
      </c>
      <c r="AS13" s="46">
        <v>1</v>
      </c>
      <c r="AT13" s="54">
        <v>1</v>
      </c>
      <c r="AU13" s="56">
        <v>1</v>
      </c>
      <c r="AV13" s="46">
        <v>1</v>
      </c>
      <c r="AW13" s="46">
        <v>1</v>
      </c>
      <c r="AX13" s="46">
        <v>1</v>
      </c>
      <c r="AY13" s="54">
        <v>1</v>
      </c>
      <c r="AZ13" s="56">
        <v>1</v>
      </c>
      <c r="BA13" s="46">
        <v>1</v>
      </c>
      <c r="BB13" s="46">
        <v>1</v>
      </c>
      <c r="BC13" s="54">
        <v>1</v>
      </c>
      <c r="BD13" s="27"/>
      <c r="BE13" s="27"/>
      <c r="BF13" s="27"/>
      <c r="BG13" s="27"/>
      <c r="BH13" s="27"/>
      <c r="BI13" s="27"/>
      <c r="BJ13" s="27"/>
      <c r="BK13" s="27"/>
      <c r="BL13" s="27"/>
    </row>
    <row r="14" spans="2:64" x14ac:dyDescent="0.3">
      <c r="B14" s="4" t="s">
        <v>2</v>
      </c>
      <c r="C14" s="46">
        <f t="shared" si="0"/>
        <v>22</v>
      </c>
      <c r="D14" s="56"/>
      <c r="E14" s="46"/>
      <c r="F14" s="46"/>
      <c r="G14" s="54"/>
      <c r="H14" s="56"/>
      <c r="I14" s="46"/>
      <c r="J14" s="46"/>
      <c r="K14" s="54"/>
      <c r="L14" s="56"/>
      <c r="M14" s="46"/>
      <c r="N14" s="46"/>
      <c r="O14" s="46"/>
      <c r="P14" s="54"/>
      <c r="Q14" s="56"/>
      <c r="R14" s="46"/>
      <c r="S14" s="46"/>
      <c r="T14" s="54"/>
      <c r="U14" s="56">
        <v>1</v>
      </c>
      <c r="V14" s="46">
        <v>1</v>
      </c>
      <c r="W14" s="46">
        <v>1</v>
      </c>
      <c r="X14" s="54">
        <v>1</v>
      </c>
      <c r="Y14" s="56">
        <v>1</v>
      </c>
      <c r="Z14" s="46">
        <v>1</v>
      </c>
      <c r="AA14" s="46">
        <v>1</v>
      </c>
      <c r="AB14" s="46">
        <v>1</v>
      </c>
      <c r="AC14" s="54">
        <v>1</v>
      </c>
      <c r="AD14" s="56">
        <v>1</v>
      </c>
      <c r="AE14" s="46">
        <v>1</v>
      </c>
      <c r="AF14" s="46">
        <v>1</v>
      </c>
      <c r="AG14" s="54">
        <v>1</v>
      </c>
      <c r="AH14" s="56">
        <v>1</v>
      </c>
      <c r="AI14" s="46">
        <v>1</v>
      </c>
      <c r="AJ14" s="46">
        <v>1</v>
      </c>
      <c r="AK14" s="46">
        <v>1</v>
      </c>
      <c r="AL14" s="54">
        <v>1</v>
      </c>
      <c r="AM14" s="56">
        <v>1</v>
      </c>
      <c r="AN14" s="46">
        <v>1</v>
      </c>
      <c r="AO14" s="46">
        <v>1</v>
      </c>
      <c r="AP14" s="54">
        <v>1</v>
      </c>
      <c r="AQ14" s="56"/>
      <c r="AR14" s="46"/>
      <c r="AS14" s="46"/>
      <c r="AT14" s="54"/>
      <c r="AU14" s="56"/>
      <c r="AV14" s="46"/>
      <c r="AW14" s="46"/>
      <c r="AX14" s="46"/>
      <c r="AY14" s="54"/>
      <c r="AZ14" s="56"/>
      <c r="BA14" s="46"/>
      <c r="BB14" s="46"/>
      <c r="BC14" s="54"/>
      <c r="BD14" s="27"/>
      <c r="BE14" s="27"/>
      <c r="BF14" s="27"/>
      <c r="BG14" s="27"/>
      <c r="BH14" s="27"/>
      <c r="BI14" s="27"/>
      <c r="BJ14" s="27"/>
      <c r="BK14" s="27"/>
      <c r="BL14" s="27"/>
    </row>
    <row r="15" spans="2:64" x14ac:dyDescent="0.3">
      <c r="B15" s="5" t="s">
        <v>3</v>
      </c>
      <c r="C15" s="46">
        <f t="shared" si="0"/>
        <v>43</v>
      </c>
      <c r="D15" s="56">
        <v>1</v>
      </c>
      <c r="E15" s="46">
        <v>1</v>
      </c>
      <c r="F15" s="46">
        <v>1</v>
      </c>
      <c r="G15" s="54">
        <v>1</v>
      </c>
      <c r="H15" s="56">
        <v>1</v>
      </c>
      <c r="I15" s="46">
        <v>1</v>
      </c>
      <c r="J15" s="46">
        <v>1</v>
      </c>
      <c r="K15" s="54">
        <v>1</v>
      </c>
      <c r="L15" s="56">
        <v>1</v>
      </c>
      <c r="M15" s="46">
        <v>1</v>
      </c>
      <c r="N15" s="46">
        <v>1</v>
      </c>
      <c r="O15" s="46">
        <v>1</v>
      </c>
      <c r="P15" s="54">
        <v>1</v>
      </c>
      <c r="Q15" s="56">
        <v>1</v>
      </c>
      <c r="R15" s="46">
        <v>1</v>
      </c>
      <c r="S15" s="46">
        <v>1</v>
      </c>
      <c r="T15" s="54">
        <v>1</v>
      </c>
      <c r="U15" s="56">
        <v>1</v>
      </c>
      <c r="V15" s="46">
        <v>1</v>
      </c>
      <c r="W15" s="46">
        <v>1</v>
      </c>
      <c r="X15" s="54">
        <v>1</v>
      </c>
      <c r="Y15" s="56">
        <v>1</v>
      </c>
      <c r="Z15" s="46">
        <v>1</v>
      </c>
      <c r="AA15" s="46">
        <v>1</v>
      </c>
      <c r="AB15" s="46">
        <v>1</v>
      </c>
      <c r="AC15" s="54">
        <v>1</v>
      </c>
      <c r="AD15" s="56"/>
      <c r="AE15" s="46"/>
      <c r="AF15" s="46"/>
      <c r="AG15" s="54"/>
      <c r="AH15" s="56"/>
      <c r="AI15" s="46"/>
      <c r="AJ15" s="46"/>
      <c r="AK15" s="46"/>
      <c r="AL15" s="54"/>
      <c r="AM15" s="56">
        <v>1</v>
      </c>
      <c r="AN15" s="46">
        <v>1</v>
      </c>
      <c r="AO15" s="46">
        <v>1</v>
      </c>
      <c r="AP15" s="54">
        <v>1</v>
      </c>
      <c r="AQ15" s="56">
        <v>1</v>
      </c>
      <c r="AR15" s="46">
        <v>1</v>
      </c>
      <c r="AS15" s="46">
        <v>1</v>
      </c>
      <c r="AT15" s="54">
        <v>1</v>
      </c>
      <c r="AU15" s="56">
        <v>1</v>
      </c>
      <c r="AV15" s="46">
        <v>1</v>
      </c>
      <c r="AW15" s="46">
        <v>1</v>
      </c>
      <c r="AX15" s="46">
        <v>1</v>
      </c>
      <c r="AY15" s="54">
        <v>1</v>
      </c>
      <c r="AZ15" s="56">
        <v>1</v>
      </c>
      <c r="BA15" s="46">
        <v>1</v>
      </c>
      <c r="BB15" s="46">
        <v>1</v>
      </c>
      <c r="BC15" s="54">
        <v>1</v>
      </c>
      <c r="BD15" s="27"/>
      <c r="BE15" s="27"/>
      <c r="BF15" s="27"/>
      <c r="BG15" s="27"/>
      <c r="BH15" s="27"/>
      <c r="BI15" s="27"/>
      <c r="BJ15" s="27"/>
      <c r="BK15" s="27"/>
      <c r="BL15" s="27"/>
    </row>
    <row r="16" spans="2:64" x14ac:dyDescent="0.3">
      <c r="B16" s="6" t="s">
        <v>4</v>
      </c>
      <c r="C16" s="46">
        <f t="shared" si="0"/>
        <v>9</v>
      </c>
      <c r="D16" s="56"/>
      <c r="E16" s="46"/>
      <c r="F16" s="46"/>
      <c r="G16" s="54"/>
      <c r="H16" s="56"/>
      <c r="I16" s="46"/>
      <c r="J16" s="46"/>
      <c r="K16" s="54"/>
      <c r="L16" s="56"/>
      <c r="M16" s="46"/>
      <c r="N16" s="46"/>
      <c r="O16" s="46"/>
      <c r="P16" s="54"/>
      <c r="Q16" s="56"/>
      <c r="R16" s="46"/>
      <c r="S16" s="46"/>
      <c r="T16" s="54"/>
      <c r="U16" s="56"/>
      <c r="V16" s="46"/>
      <c r="W16" s="46"/>
      <c r="X16" s="54"/>
      <c r="Y16" s="56">
        <v>1</v>
      </c>
      <c r="Z16" s="46">
        <v>1</v>
      </c>
      <c r="AA16" s="46">
        <v>1</v>
      </c>
      <c r="AB16" s="46">
        <v>1</v>
      </c>
      <c r="AC16" s="54">
        <v>1</v>
      </c>
      <c r="AD16" s="56">
        <v>1</v>
      </c>
      <c r="AE16" s="46">
        <v>1</v>
      </c>
      <c r="AF16" s="46">
        <v>1</v>
      </c>
      <c r="AG16" s="54">
        <v>1</v>
      </c>
      <c r="AH16" s="56"/>
      <c r="AI16" s="46"/>
      <c r="AJ16" s="46"/>
      <c r="AK16" s="46"/>
      <c r="AL16" s="54"/>
      <c r="AM16" s="56"/>
      <c r="AN16" s="46"/>
      <c r="AO16" s="46"/>
      <c r="AP16" s="54"/>
      <c r="AQ16" s="56"/>
      <c r="AR16" s="46"/>
      <c r="AS16" s="46"/>
      <c r="AT16" s="54"/>
      <c r="AU16" s="56"/>
      <c r="AV16" s="46"/>
      <c r="AW16" s="46"/>
      <c r="AX16" s="46"/>
      <c r="AY16" s="54"/>
      <c r="AZ16" s="56"/>
      <c r="BA16" s="46"/>
      <c r="BB16" s="46"/>
      <c r="BC16" s="54"/>
      <c r="BD16" s="27"/>
      <c r="BE16" s="27"/>
      <c r="BF16" s="27"/>
      <c r="BG16" s="27"/>
      <c r="BH16" s="27"/>
      <c r="BI16" s="27"/>
      <c r="BJ16" s="27"/>
      <c r="BK16" s="27"/>
      <c r="BL16" s="27"/>
    </row>
    <row r="17" spans="2:64" x14ac:dyDescent="0.3">
      <c r="B17" s="7" t="s">
        <v>5</v>
      </c>
      <c r="C17" s="46">
        <f t="shared" si="0"/>
        <v>9</v>
      </c>
      <c r="D17" s="55"/>
      <c r="E17" s="45"/>
      <c r="F17" s="45"/>
      <c r="G17" s="53"/>
      <c r="H17" s="55"/>
      <c r="I17" s="45"/>
      <c r="J17" s="45"/>
      <c r="K17" s="53"/>
      <c r="L17" s="55"/>
      <c r="M17" s="45"/>
      <c r="N17" s="45"/>
      <c r="O17" s="45"/>
      <c r="P17" s="53"/>
      <c r="Q17" s="55"/>
      <c r="R17" s="45"/>
      <c r="S17" s="45"/>
      <c r="T17" s="53"/>
      <c r="U17" s="55"/>
      <c r="V17" s="45"/>
      <c r="W17" s="45"/>
      <c r="X17" s="53"/>
      <c r="Y17" s="55"/>
      <c r="Z17" s="45"/>
      <c r="AA17" s="45"/>
      <c r="AB17" s="45"/>
      <c r="AC17" s="53"/>
      <c r="AD17" s="55">
        <v>1</v>
      </c>
      <c r="AE17" s="45">
        <v>1</v>
      </c>
      <c r="AF17" s="45">
        <v>1</v>
      </c>
      <c r="AG17" s="53">
        <v>1</v>
      </c>
      <c r="AH17" s="55">
        <v>1</v>
      </c>
      <c r="AI17" s="45">
        <v>1</v>
      </c>
      <c r="AJ17" s="45">
        <v>1</v>
      </c>
      <c r="AK17" s="45">
        <v>1</v>
      </c>
      <c r="AL17" s="53">
        <v>1</v>
      </c>
      <c r="AM17" s="55"/>
      <c r="AN17" s="45"/>
      <c r="AO17" s="45"/>
      <c r="AP17" s="53"/>
      <c r="AQ17" s="55"/>
      <c r="AR17" s="45"/>
      <c r="AS17" s="45"/>
      <c r="AT17" s="53"/>
      <c r="AU17" s="55"/>
      <c r="AV17" s="45"/>
      <c r="AW17" s="45"/>
      <c r="AX17" s="45"/>
      <c r="AY17" s="53"/>
      <c r="AZ17" s="55"/>
      <c r="BA17" s="45"/>
      <c r="BB17" s="45"/>
      <c r="BC17" s="53"/>
      <c r="BD17" s="27"/>
      <c r="BE17" s="27"/>
      <c r="BF17" s="27"/>
      <c r="BG17" s="27"/>
      <c r="BH17" s="27"/>
      <c r="BI17" s="27"/>
      <c r="BJ17" s="27"/>
      <c r="BK17" s="27"/>
      <c r="BL17" s="27"/>
    </row>
    <row r="18" spans="2:64" x14ac:dyDescent="0.3">
      <c r="B18" s="7" t="s">
        <v>6</v>
      </c>
      <c r="C18" s="46">
        <f t="shared" si="0"/>
        <v>9</v>
      </c>
      <c r="D18" s="55"/>
      <c r="E18" s="45"/>
      <c r="F18" s="45"/>
      <c r="G18" s="53"/>
      <c r="H18" s="55"/>
      <c r="I18" s="45"/>
      <c r="J18" s="45"/>
      <c r="K18" s="53"/>
      <c r="L18" s="55"/>
      <c r="M18" s="45"/>
      <c r="N18" s="45"/>
      <c r="O18" s="45"/>
      <c r="P18" s="53"/>
      <c r="Q18" s="55"/>
      <c r="R18" s="45"/>
      <c r="S18" s="45"/>
      <c r="T18" s="53"/>
      <c r="U18" s="55"/>
      <c r="V18" s="45"/>
      <c r="W18" s="45"/>
      <c r="X18" s="53"/>
      <c r="Y18" s="55"/>
      <c r="Z18" s="45"/>
      <c r="AA18" s="45"/>
      <c r="AB18" s="45"/>
      <c r="AC18" s="53"/>
      <c r="AD18" s="55">
        <v>1</v>
      </c>
      <c r="AE18" s="45">
        <v>1</v>
      </c>
      <c r="AF18" s="45">
        <v>1</v>
      </c>
      <c r="AG18" s="53">
        <v>1</v>
      </c>
      <c r="AH18" s="55">
        <v>1</v>
      </c>
      <c r="AI18" s="45">
        <v>1</v>
      </c>
      <c r="AJ18" s="45">
        <v>1</v>
      </c>
      <c r="AK18" s="45">
        <v>1</v>
      </c>
      <c r="AL18" s="53">
        <v>1</v>
      </c>
      <c r="AM18" s="55"/>
      <c r="AN18" s="45"/>
      <c r="AO18" s="45"/>
      <c r="AP18" s="53"/>
      <c r="AQ18" s="55"/>
      <c r="AR18" s="45"/>
      <c r="AS18" s="45"/>
      <c r="AT18" s="53"/>
      <c r="AU18" s="55"/>
      <c r="AV18" s="45"/>
      <c r="AW18" s="45"/>
      <c r="AX18" s="45"/>
      <c r="AY18" s="53"/>
      <c r="AZ18" s="55"/>
      <c r="BA18" s="45"/>
      <c r="BB18" s="45"/>
      <c r="BC18" s="53"/>
      <c r="BD18" s="27"/>
      <c r="BE18" s="27"/>
      <c r="BF18" s="27"/>
      <c r="BG18" s="27"/>
      <c r="BH18" s="27"/>
      <c r="BI18" s="27"/>
      <c r="BJ18" s="27"/>
      <c r="BK18" s="27"/>
      <c r="BL18" s="27"/>
    </row>
    <row r="19" spans="2:64" x14ac:dyDescent="0.3">
      <c r="B19" s="7" t="s">
        <v>7</v>
      </c>
      <c r="C19" s="46">
        <f t="shared" ref="C19:C82" si="1">SUM(D19:BC19)</f>
        <v>13</v>
      </c>
      <c r="D19" s="56"/>
      <c r="E19" s="46"/>
      <c r="F19" s="46"/>
      <c r="G19" s="54"/>
      <c r="H19" s="56"/>
      <c r="I19" s="46"/>
      <c r="J19" s="46"/>
      <c r="K19" s="54"/>
      <c r="L19" s="56"/>
      <c r="M19" s="46"/>
      <c r="N19" s="46"/>
      <c r="O19" s="46"/>
      <c r="P19" s="54"/>
      <c r="Q19" s="56"/>
      <c r="R19" s="46"/>
      <c r="S19" s="46"/>
      <c r="T19" s="54"/>
      <c r="U19" s="56"/>
      <c r="V19" s="46"/>
      <c r="W19" s="46"/>
      <c r="X19" s="54"/>
      <c r="Y19" s="56"/>
      <c r="Z19" s="46"/>
      <c r="AA19" s="46"/>
      <c r="AB19" s="46"/>
      <c r="AC19" s="54"/>
      <c r="AD19" s="56"/>
      <c r="AE19" s="46"/>
      <c r="AF19" s="46"/>
      <c r="AG19" s="54"/>
      <c r="AH19" s="56">
        <v>1</v>
      </c>
      <c r="AI19" s="46">
        <v>1</v>
      </c>
      <c r="AJ19" s="46">
        <v>1</v>
      </c>
      <c r="AK19" s="46">
        <v>1</v>
      </c>
      <c r="AL19" s="54">
        <v>1</v>
      </c>
      <c r="AM19" s="56">
        <v>1</v>
      </c>
      <c r="AN19" s="46">
        <v>1</v>
      </c>
      <c r="AO19" s="46">
        <v>1</v>
      </c>
      <c r="AP19" s="54">
        <v>1</v>
      </c>
      <c r="AQ19" s="56">
        <v>1</v>
      </c>
      <c r="AR19" s="46">
        <v>1</v>
      </c>
      <c r="AS19" s="46">
        <v>1</v>
      </c>
      <c r="AT19" s="54">
        <v>1</v>
      </c>
      <c r="AU19" s="56"/>
      <c r="AV19" s="46"/>
      <c r="AW19" s="46"/>
      <c r="AX19" s="46"/>
      <c r="AY19" s="54"/>
      <c r="AZ19" s="56"/>
      <c r="BA19" s="46"/>
      <c r="BB19" s="46"/>
      <c r="BC19" s="54"/>
      <c r="BD19" s="27"/>
      <c r="BE19" s="27"/>
      <c r="BF19" s="27"/>
      <c r="BG19" s="27"/>
      <c r="BH19" s="27"/>
      <c r="BI19" s="27"/>
      <c r="BJ19" s="27"/>
      <c r="BK19" s="27"/>
      <c r="BL19" s="27"/>
    </row>
    <row r="20" spans="2:64" x14ac:dyDescent="0.3">
      <c r="B20" s="7" t="s">
        <v>8</v>
      </c>
      <c r="C20" s="46">
        <f t="shared" si="1"/>
        <v>13</v>
      </c>
      <c r="D20" s="55"/>
      <c r="E20" s="45"/>
      <c r="F20" s="45"/>
      <c r="G20" s="53"/>
      <c r="H20" s="55"/>
      <c r="I20" s="45"/>
      <c r="J20" s="45"/>
      <c r="K20" s="53"/>
      <c r="L20" s="55"/>
      <c r="M20" s="45"/>
      <c r="N20" s="45"/>
      <c r="O20" s="45"/>
      <c r="P20" s="53"/>
      <c r="Q20" s="55"/>
      <c r="R20" s="45"/>
      <c r="S20" s="45"/>
      <c r="T20" s="53"/>
      <c r="U20" s="55"/>
      <c r="V20" s="45"/>
      <c r="W20" s="45"/>
      <c r="X20" s="53"/>
      <c r="Y20" s="55"/>
      <c r="Z20" s="45"/>
      <c r="AA20" s="45"/>
      <c r="AB20" s="45"/>
      <c r="AC20" s="53"/>
      <c r="AD20" s="55"/>
      <c r="AE20" s="45"/>
      <c r="AF20" s="45"/>
      <c r="AG20" s="53"/>
      <c r="AH20" s="56">
        <v>1</v>
      </c>
      <c r="AI20" s="46">
        <v>1</v>
      </c>
      <c r="AJ20" s="46">
        <v>1</v>
      </c>
      <c r="AK20" s="46">
        <v>1</v>
      </c>
      <c r="AL20" s="54">
        <v>1</v>
      </c>
      <c r="AM20" s="56">
        <v>1</v>
      </c>
      <c r="AN20" s="46">
        <v>1</v>
      </c>
      <c r="AO20" s="46">
        <v>1</v>
      </c>
      <c r="AP20" s="54">
        <v>1</v>
      </c>
      <c r="AQ20" s="56">
        <v>1</v>
      </c>
      <c r="AR20" s="46">
        <v>1</v>
      </c>
      <c r="AS20" s="46">
        <v>1</v>
      </c>
      <c r="AT20" s="54">
        <v>1</v>
      </c>
      <c r="AU20" s="55"/>
      <c r="AV20" s="45"/>
      <c r="AW20" s="45"/>
      <c r="AX20" s="45"/>
      <c r="AY20" s="53"/>
      <c r="AZ20" s="55"/>
      <c r="BA20" s="45"/>
      <c r="BB20" s="45"/>
      <c r="BC20" s="53"/>
      <c r="BD20" s="27"/>
      <c r="BE20" s="27"/>
      <c r="BF20" s="27"/>
      <c r="BG20" s="27"/>
      <c r="BH20" s="27"/>
      <c r="BI20" s="27"/>
      <c r="BJ20" s="27"/>
      <c r="BK20" s="27"/>
      <c r="BL20" s="27"/>
    </row>
    <row r="21" spans="2:64" x14ac:dyDescent="0.3">
      <c r="B21" s="4" t="s">
        <v>9</v>
      </c>
      <c r="C21" s="46">
        <f t="shared" si="1"/>
        <v>22</v>
      </c>
      <c r="D21" s="55"/>
      <c r="E21" s="45"/>
      <c r="F21" s="45"/>
      <c r="G21" s="53"/>
      <c r="H21" s="55"/>
      <c r="I21" s="45"/>
      <c r="J21" s="45"/>
      <c r="K21" s="53"/>
      <c r="L21" s="55"/>
      <c r="M21" s="45"/>
      <c r="N21" s="45"/>
      <c r="O21" s="45"/>
      <c r="P21" s="53"/>
      <c r="Q21" s="55"/>
      <c r="R21" s="45"/>
      <c r="S21" s="45"/>
      <c r="T21" s="53"/>
      <c r="U21" s="55"/>
      <c r="V21" s="45"/>
      <c r="W21" s="45"/>
      <c r="X21" s="53"/>
      <c r="Y21" s="55">
        <v>1</v>
      </c>
      <c r="Z21" s="45">
        <v>1</v>
      </c>
      <c r="AA21" s="45">
        <v>1</v>
      </c>
      <c r="AB21" s="45">
        <v>1</v>
      </c>
      <c r="AC21" s="53">
        <v>1</v>
      </c>
      <c r="AD21" s="55">
        <v>1</v>
      </c>
      <c r="AE21" s="45">
        <v>1</v>
      </c>
      <c r="AF21" s="45">
        <v>1</v>
      </c>
      <c r="AG21" s="53">
        <v>1</v>
      </c>
      <c r="AH21" s="55">
        <v>1</v>
      </c>
      <c r="AI21" s="45">
        <v>1</v>
      </c>
      <c r="AJ21" s="45">
        <v>1</v>
      </c>
      <c r="AK21" s="45">
        <v>1</v>
      </c>
      <c r="AL21" s="54">
        <v>1</v>
      </c>
      <c r="AM21" s="55">
        <v>1</v>
      </c>
      <c r="AN21" s="45">
        <v>1</v>
      </c>
      <c r="AO21" s="45">
        <v>1</v>
      </c>
      <c r="AP21" s="53">
        <v>1</v>
      </c>
      <c r="AQ21" s="55">
        <v>1</v>
      </c>
      <c r="AR21" s="45">
        <v>1</v>
      </c>
      <c r="AS21" s="45">
        <v>1</v>
      </c>
      <c r="AT21" s="53">
        <v>1</v>
      </c>
      <c r="AU21" s="55"/>
      <c r="AV21" s="45"/>
      <c r="AW21" s="45"/>
      <c r="AX21" s="45"/>
      <c r="AY21" s="53"/>
      <c r="AZ21" s="55"/>
      <c r="BA21" s="45"/>
      <c r="BB21" s="45"/>
      <c r="BC21" s="53"/>
      <c r="BD21" s="27"/>
      <c r="BE21" s="27"/>
      <c r="BF21" s="27"/>
      <c r="BG21" s="27"/>
      <c r="BH21" s="27"/>
      <c r="BI21" s="27"/>
      <c r="BJ21" s="27"/>
      <c r="BK21" s="27"/>
      <c r="BL21" s="27"/>
    </row>
    <row r="22" spans="2:64" x14ac:dyDescent="0.3">
      <c r="B22" s="4" t="s">
        <v>10</v>
      </c>
      <c r="C22" s="46">
        <f t="shared" si="1"/>
        <v>8</v>
      </c>
      <c r="D22" s="55">
        <v>1</v>
      </c>
      <c r="E22" s="45">
        <v>1</v>
      </c>
      <c r="F22" s="45">
        <v>1</v>
      </c>
      <c r="G22" s="53">
        <v>1</v>
      </c>
      <c r="H22" s="55">
        <v>1</v>
      </c>
      <c r="I22" s="45">
        <v>1</v>
      </c>
      <c r="J22" s="45">
        <v>1</v>
      </c>
      <c r="K22" s="53">
        <v>1</v>
      </c>
      <c r="L22" s="55"/>
      <c r="M22" s="45"/>
      <c r="N22" s="45"/>
      <c r="O22" s="45"/>
      <c r="P22" s="53"/>
      <c r="Q22" s="55"/>
      <c r="R22" s="45"/>
      <c r="S22" s="45"/>
      <c r="T22" s="53"/>
      <c r="U22" s="55"/>
      <c r="V22" s="45"/>
      <c r="W22" s="45"/>
      <c r="X22" s="53"/>
      <c r="Y22" s="55"/>
      <c r="Z22" s="45"/>
      <c r="AA22" s="45"/>
      <c r="AB22" s="45"/>
      <c r="AC22" s="53"/>
      <c r="AD22" s="55"/>
      <c r="AE22" s="45"/>
      <c r="AF22" s="45"/>
      <c r="AG22" s="53"/>
      <c r="AH22" s="55"/>
      <c r="AI22" s="45"/>
      <c r="AJ22" s="45"/>
      <c r="AK22" s="45"/>
      <c r="AL22" s="53"/>
      <c r="AM22" s="55"/>
      <c r="AN22" s="45"/>
      <c r="AO22" s="45"/>
      <c r="AP22" s="53"/>
      <c r="AQ22" s="55"/>
      <c r="AR22" s="45"/>
      <c r="AS22" s="45"/>
      <c r="AT22" s="53"/>
      <c r="AU22" s="55"/>
      <c r="AV22" s="45"/>
      <c r="AW22" s="45"/>
      <c r="AX22" s="45"/>
      <c r="AY22" s="53"/>
      <c r="AZ22" s="55"/>
      <c r="BA22" s="45"/>
      <c r="BB22" s="45"/>
      <c r="BC22" s="53"/>
      <c r="BD22" s="27"/>
      <c r="BE22" s="27"/>
      <c r="BF22" s="27"/>
      <c r="BG22" s="27"/>
      <c r="BH22" s="27"/>
      <c r="BI22" s="27"/>
      <c r="BJ22" s="27"/>
      <c r="BK22" s="27"/>
      <c r="BL22" s="27"/>
    </row>
    <row r="23" spans="2:64" x14ac:dyDescent="0.3">
      <c r="B23" s="4" t="s">
        <v>11</v>
      </c>
      <c r="C23" s="46">
        <f t="shared" si="1"/>
        <v>9</v>
      </c>
      <c r="D23" s="55"/>
      <c r="E23" s="45"/>
      <c r="F23" s="45"/>
      <c r="G23" s="53"/>
      <c r="H23" s="55"/>
      <c r="I23" s="45"/>
      <c r="J23" s="45"/>
      <c r="K23" s="53"/>
      <c r="L23" s="55"/>
      <c r="M23" s="45"/>
      <c r="N23" s="45"/>
      <c r="O23" s="45"/>
      <c r="P23" s="53"/>
      <c r="Q23" s="55"/>
      <c r="R23" s="45"/>
      <c r="S23" s="45"/>
      <c r="T23" s="53"/>
      <c r="U23" s="55"/>
      <c r="V23" s="45"/>
      <c r="W23" s="45"/>
      <c r="X23" s="53"/>
      <c r="Y23" s="55"/>
      <c r="Z23" s="45"/>
      <c r="AA23" s="45"/>
      <c r="AB23" s="45"/>
      <c r="AC23" s="53"/>
      <c r="AD23" s="55">
        <v>1</v>
      </c>
      <c r="AE23" s="45">
        <v>1</v>
      </c>
      <c r="AF23" s="45">
        <v>1</v>
      </c>
      <c r="AG23" s="53">
        <v>1</v>
      </c>
      <c r="AH23" s="55">
        <v>1</v>
      </c>
      <c r="AI23" s="45">
        <v>1</v>
      </c>
      <c r="AJ23" s="45">
        <v>1</v>
      </c>
      <c r="AK23" s="45">
        <v>1</v>
      </c>
      <c r="AL23" s="53">
        <v>1</v>
      </c>
      <c r="AM23" s="55"/>
      <c r="AN23" s="45"/>
      <c r="AO23" s="45"/>
      <c r="AP23" s="53"/>
      <c r="AQ23" s="55"/>
      <c r="AR23" s="45"/>
      <c r="AS23" s="45"/>
      <c r="AT23" s="53"/>
      <c r="AU23" s="55"/>
      <c r="AV23" s="45"/>
      <c r="AW23" s="45"/>
      <c r="AX23" s="45"/>
      <c r="AY23" s="53"/>
      <c r="AZ23" s="55"/>
      <c r="BA23" s="45"/>
      <c r="BB23" s="45"/>
      <c r="BC23" s="53"/>
      <c r="BD23" s="27"/>
      <c r="BE23" s="27"/>
      <c r="BF23" s="27"/>
      <c r="BG23" s="27"/>
      <c r="BH23" s="27"/>
      <c r="BI23" s="27"/>
      <c r="BJ23" s="27"/>
      <c r="BK23" s="27"/>
      <c r="BL23" s="27"/>
    </row>
    <row r="24" spans="2:64" x14ac:dyDescent="0.3">
      <c r="B24" s="4" t="s">
        <v>12</v>
      </c>
      <c r="C24" s="46">
        <f t="shared" si="1"/>
        <v>9</v>
      </c>
      <c r="D24" s="55"/>
      <c r="E24" s="45"/>
      <c r="F24" s="45"/>
      <c r="G24" s="53"/>
      <c r="H24" s="55"/>
      <c r="I24" s="45"/>
      <c r="J24" s="45"/>
      <c r="K24" s="53"/>
      <c r="L24" s="55"/>
      <c r="M24" s="45"/>
      <c r="N24" s="45"/>
      <c r="O24" s="45"/>
      <c r="P24" s="53"/>
      <c r="Q24" s="55"/>
      <c r="R24" s="45"/>
      <c r="S24" s="45"/>
      <c r="T24" s="53"/>
      <c r="U24" s="55"/>
      <c r="V24" s="45"/>
      <c r="W24" s="45"/>
      <c r="X24" s="53"/>
      <c r="Y24" s="55"/>
      <c r="Z24" s="45"/>
      <c r="AA24" s="45"/>
      <c r="AB24" s="45"/>
      <c r="AC24" s="53"/>
      <c r="AD24" s="55">
        <v>1</v>
      </c>
      <c r="AE24" s="45">
        <v>1</v>
      </c>
      <c r="AF24" s="45">
        <v>1</v>
      </c>
      <c r="AG24" s="53">
        <v>1</v>
      </c>
      <c r="AH24" s="55">
        <v>1</v>
      </c>
      <c r="AI24" s="45">
        <v>1</v>
      </c>
      <c r="AJ24" s="45">
        <v>1</v>
      </c>
      <c r="AK24" s="45">
        <v>1</v>
      </c>
      <c r="AL24" s="53">
        <v>1</v>
      </c>
      <c r="AM24" s="55"/>
      <c r="AN24" s="45"/>
      <c r="AO24" s="45"/>
      <c r="AP24" s="53"/>
      <c r="AQ24" s="55"/>
      <c r="AR24" s="45"/>
      <c r="AS24" s="45"/>
      <c r="AT24" s="53"/>
      <c r="AU24" s="55"/>
      <c r="AV24" s="45"/>
      <c r="AW24" s="45"/>
      <c r="AX24" s="45"/>
      <c r="AY24" s="53"/>
      <c r="AZ24" s="55"/>
      <c r="BA24" s="45"/>
      <c r="BB24" s="45"/>
      <c r="BC24" s="53"/>
      <c r="BD24" s="27"/>
      <c r="BE24" s="27"/>
      <c r="BF24" s="27"/>
      <c r="BG24" s="27"/>
      <c r="BH24" s="27"/>
      <c r="BI24" s="27"/>
      <c r="BJ24" s="27"/>
      <c r="BK24" s="27"/>
      <c r="BL24" s="27"/>
    </row>
    <row r="25" spans="2:64" x14ac:dyDescent="0.3">
      <c r="B25" s="4" t="s">
        <v>13</v>
      </c>
      <c r="C25" s="46">
        <f t="shared" si="1"/>
        <v>8</v>
      </c>
      <c r="D25" s="56"/>
      <c r="E25" s="46"/>
      <c r="F25" s="46"/>
      <c r="G25" s="54"/>
      <c r="H25" s="56"/>
      <c r="I25" s="46"/>
      <c r="J25" s="46"/>
      <c r="K25" s="54"/>
      <c r="L25" s="56"/>
      <c r="M25" s="46"/>
      <c r="N25" s="46"/>
      <c r="O25" s="46"/>
      <c r="P25" s="54"/>
      <c r="Q25" s="56"/>
      <c r="R25" s="46"/>
      <c r="S25" s="46"/>
      <c r="T25" s="54"/>
      <c r="U25" s="56"/>
      <c r="V25" s="46"/>
      <c r="W25" s="46"/>
      <c r="X25" s="54"/>
      <c r="Y25" s="56"/>
      <c r="Z25" s="46"/>
      <c r="AA25" s="46"/>
      <c r="AB25" s="46"/>
      <c r="AC25" s="54"/>
      <c r="AD25" s="56"/>
      <c r="AE25" s="46"/>
      <c r="AF25" s="46"/>
      <c r="AG25" s="54"/>
      <c r="AH25" s="56"/>
      <c r="AI25" s="46"/>
      <c r="AJ25" s="46"/>
      <c r="AK25" s="46"/>
      <c r="AL25" s="54"/>
      <c r="AM25" s="56">
        <v>1</v>
      </c>
      <c r="AN25" s="46">
        <v>1</v>
      </c>
      <c r="AO25" s="46">
        <v>1</v>
      </c>
      <c r="AP25" s="54">
        <v>1</v>
      </c>
      <c r="AQ25" s="56">
        <v>1</v>
      </c>
      <c r="AR25" s="46">
        <v>1</v>
      </c>
      <c r="AS25" s="46">
        <v>1</v>
      </c>
      <c r="AT25" s="54">
        <v>1</v>
      </c>
      <c r="AU25" s="56"/>
      <c r="AV25" s="46"/>
      <c r="AW25" s="46"/>
      <c r="AX25" s="46"/>
      <c r="AY25" s="54"/>
      <c r="AZ25" s="56"/>
      <c r="BA25" s="46"/>
      <c r="BB25" s="46"/>
      <c r="BC25" s="54"/>
      <c r="BD25" s="27"/>
      <c r="BE25" s="27"/>
      <c r="BF25" s="27"/>
      <c r="BG25" s="27"/>
      <c r="BH25" s="27"/>
      <c r="BI25" s="27"/>
      <c r="BJ25" s="27"/>
      <c r="BK25" s="27"/>
      <c r="BL25" s="27"/>
    </row>
    <row r="26" spans="2:64" x14ac:dyDescent="0.3">
      <c r="B26" s="8" t="s">
        <v>14</v>
      </c>
      <c r="C26" s="46">
        <f t="shared" si="1"/>
        <v>9</v>
      </c>
      <c r="D26" s="56"/>
      <c r="E26" s="46"/>
      <c r="F26" s="46"/>
      <c r="G26" s="54"/>
      <c r="H26" s="56"/>
      <c r="I26" s="46"/>
      <c r="J26" s="46"/>
      <c r="K26" s="54"/>
      <c r="L26" s="56"/>
      <c r="M26" s="46"/>
      <c r="N26" s="46"/>
      <c r="O26" s="46"/>
      <c r="P26" s="54"/>
      <c r="Q26" s="56"/>
      <c r="R26" s="46"/>
      <c r="S26" s="46"/>
      <c r="T26" s="54"/>
      <c r="U26" s="56"/>
      <c r="V26" s="46"/>
      <c r="W26" s="46"/>
      <c r="X26" s="54"/>
      <c r="Y26" s="56">
        <v>1</v>
      </c>
      <c r="Z26" s="46">
        <v>1</v>
      </c>
      <c r="AA26" s="46">
        <v>1</v>
      </c>
      <c r="AB26" s="46">
        <v>1</v>
      </c>
      <c r="AC26" s="54">
        <v>1</v>
      </c>
      <c r="AD26" s="56">
        <v>1</v>
      </c>
      <c r="AE26" s="46">
        <v>1</v>
      </c>
      <c r="AF26" s="46">
        <v>1</v>
      </c>
      <c r="AG26" s="54">
        <v>1</v>
      </c>
      <c r="AH26" s="56"/>
      <c r="AI26" s="46"/>
      <c r="AJ26" s="46"/>
      <c r="AK26" s="46"/>
      <c r="AL26" s="54"/>
      <c r="AM26" s="56"/>
      <c r="AN26" s="46"/>
      <c r="AO26" s="46"/>
      <c r="AP26" s="54"/>
      <c r="AQ26" s="56"/>
      <c r="AR26" s="46"/>
      <c r="AS26" s="46"/>
      <c r="AT26" s="54"/>
      <c r="AU26" s="56"/>
      <c r="AV26" s="46"/>
      <c r="AW26" s="46"/>
      <c r="AX26" s="46"/>
      <c r="AY26" s="54"/>
      <c r="AZ26" s="56"/>
      <c r="BA26" s="46"/>
      <c r="BB26" s="46"/>
      <c r="BC26" s="54"/>
      <c r="BD26" s="27"/>
      <c r="BE26" s="27"/>
      <c r="BF26" s="27"/>
      <c r="BG26" s="27"/>
      <c r="BH26" s="27"/>
      <c r="BI26" s="27"/>
      <c r="BJ26" s="27"/>
      <c r="BK26" s="27"/>
      <c r="BL26" s="27"/>
    </row>
    <row r="27" spans="2:64" x14ac:dyDescent="0.3">
      <c r="B27" s="8" t="s">
        <v>15</v>
      </c>
      <c r="C27" s="46">
        <f t="shared" si="1"/>
        <v>13</v>
      </c>
      <c r="D27" s="56"/>
      <c r="E27" s="46"/>
      <c r="F27" s="46"/>
      <c r="G27" s="54"/>
      <c r="H27" s="56"/>
      <c r="I27" s="46"/>
      <c r="J27" s="46"/>
      <c r="K27" s="54"/>
      <c r="L27" s="56"/>
      <c r="M27" s="46"/>
      <c r="N27" s="46"/>
      <c r="O27" s="46"/>
      <c r="P27" s="54"/>
      <c r="Q27" s="56"/>
      <c r="R27" s="46"/>
      <c r="S27" s="46"/>
      <c r="T27" s="54"/>
      <c r="U27" s="56"/>
      <c r="V27" s="46"/>
      <c r="W27" s="46"/>
      <c r="X27" s="54"/>
      <c r="Y27" s="56"/>
      <c r="Z27" s="46"/>
      <c r="AA27" s="46"/>
      <c r="AB27" s="46"/>
      <c r="AC27" s="54"/>
      <c r="AD27" s="56">
        <v>1</v>
      </c>
      <c r="AE27" s="46">
        <v>1</v>
      </c>
      <c r="AF27" s="46">
        <v>1</v>
      </c>
      <c r="AG27" s="54">
        <v>1</v>
      </c>
      <c r="AH27" s="56">
        <v>1</v>
      </c>
      <c r="AI27" s="46">
        <v>1</v>
      </c>
      <c r="AJ27" s="46">
        <v>1</v>
      </c>
      <c r="AK27" s="46">
        <v>1</v>
      </c>
      <c r="AL27" s="54">
        <v>1</v>
      </c>
      <c r="AM27" s="56">
        <v>1</v>
      </c>
      <c r="AN27" s="46">
        <v>1</v>
      </c>
      <c r="AO27" s="46">
        <v>1</v>
      </c>
      <c r="AP27" s="54">
        <v>1</v>
      </c>
      <c r="AQ27" s="56"/>
      <c r="AR27" s="46"/>
      <c r="AS27" s="46"/>
      <c r="AT27" s="54"/>
      <c r="AU27" s="56"/>
      <c r="AV27" s="46"/>
      <c r="AW27" s="46"/>
      <c r="AX27" s="46"/>
      <c r="AY27" s="54"/>
      <c r="AZ27" s="56"/>
      <c r="BA27" s="46"/>
      <c r="BB27" s="46"/>
      <c r="BC27" s="54"/>
      <c r="BD27" s="27"/>
      <c r="BE27" s="27"/>
      <c r="BF27" s="27"/>
      <c r="BG27" s="27"/>
      <c r="BH27" s="27"/>
      <c r="BI27" s="27"/>
      <c r="BJ27" s="27"/>
      <c r="BK27" s="27"/>
      <c r="BL27" s="27"/>
    </row>
    <row r="28" spans="2:64" x14ac:dyDescent="0.3">
      <c r="B28" s="4" t="s">
        <v>16</v>
      </c>
      <c r="C28" s="46">
        <f t="shared" si="1"/>
        <v>13</v>
      </c>
      <c r="D28" s="55"/>
      <c r="E28" s="45"/>
      <c r="F28" s="45"/>
      <c r="G28" s="53"/>
      <c r="H28" s="55"/>
      <c r="I28" s="45"/>
      <c r="J28" s="45"/>
      <c r="K28" s="53"/>
      <c r="L28" s="55"/>
      <c r="M28" s="45"/>
      <c r="N28" s="45"/>
      <c r="O28" s="45"/>
      <c r="P28" s="53"/>
      <c r="Q28" s="55"/>
      <c r="R28" s="45"/>
      <c r="S28" s="45"/>
      <c r="T28" s="53"/>
      <c r="U28" s="55"/>
      <c r="V28" s="45"/>
      <c r="W28" s="45"/>
      <c r="X28" s="53"/>
      <c r="Y28" s="55"/>
      <c r="Z28" s="45"/>
      <c r="AA28" s="45"/>
      <c r="AB28" s="45"/>
      <c r="AC28" s="53"/>
      <c r="AD28" s="55"/>
      <c r="AE28" s="45"/>
      <c r="AF28" s="45"/>
      <c r="AG28" s="53"/>
      <c r="AH28" s="55"/>
      <c r="AI28" s="45"/>
      <c r="AJ28" s="45"/>
      <c r="AK28" s="45"/>
      <c r="AL28" s="53"/>
      <c r="AM28" s="55"/>
      <c r="AN28" s="45"/>
      <c r="AO28" s="45"/>
      <c r="AP28" s="53"/>
      <c r="AQ28" s="55">
        <v>1</v>
      </c>
      <c r="AR28" s="45">
        <v>1</v>
      </c>
      <c r="AS28" s="45">
        <v>1</v>
      </c>
      <c r="AT28" s="53">
        <v>1</v>
      </c>
      <c r="AU28" s="55">
        <v>1</v>
      </c>
      <c r="AV28" s="45">
        <v>1</v>
      </c>
      <c r="AW28" s="45">
        <v>1</v>
      </c>
      <c r="AX28" s="45">
        <v>1</v>
      </c>
      <c r="AY28" s="53">
        <v>1</v>
      </c>
      <c r="AZ28" s="55">
        <v>1</v>
      </c>
      <c r="BA28" s="45">
        <v>1</v>
      </c>
      <c r="BB28" s="45">
        <v>1</v>
      </c>
      <c r="BC28" s="53">
        <v>1</v>
      </c>
      <c r="BD28" s="27"/>
      <c r="BE28" s="27"/>
      <c r="BF28" s="27"/>
      <c r="BG28" s="27"/>
      <c r="BH28" s="27"/>
      <c r="BI28" s="27"/>
      <c r="BJ28" s="27"/>
      <c r="BK28" s="27"/>
      <c r="BL28" s="27"/>
    </row>
    <row r="29" spans="2:64" x14ac:dyDescent="0.3">
      <c r="B29" s="4" t="s">
        <v>17</v>
      </c>
      <c r="C29" s="46">
        <f t="shared" si="1"/>
        <v>13</v>
      </c>
      <c r="D29" s="55"/>
      <c r="E29" s="45"/>
      <c r="F29" s="45"/>
      <c r="G29" s="53"/>
      <c r="H29" s="55"/>
      <c r="I29" s="45"/>
      <c r="J29" s="45"/>
      <c r="K29" s="53"/>
      <c r="L29" s="55"/>
      <c r="M29" s="45"/>
      <c r="N29" s="45"/>
      <c r="O29" s="45"/>
      <c r="P29" s="53"/>
      <c r="Q29" s="55"/>
      <c r="R29" s="45"/>
      <c r="S29" s="45"/>
      <c r="T29" s="53"/>
      <c r="U29" s="55"/>
      <c r="V29" s="45"/>
      <c r="W29" s="45"/>
      <c r="X29" s="53"/>
      <c r="Y29" s="55"/>
      <c r="Z29" s="45"/>
      <c r="AA29" s="45"/>
      <c r="AB29" s="45"/>
      <c r="AC29" s="53"/>
      <c r="AD29" s="55"/>
      <c r="AE29" s="45"/>
      <c r="AF29" s="45"/>
      <c r="AG29" s="53"/>
      <c r="AH29" s="55"/>
      <c r="AI29" s="45"/>
      <c r="AJ29" s="45"/>
      <c r="AK29" s="45"/>
      <c r="AL29" s="53"/>
      <c r="AM29" s="55">
        <v>1</v>
      </c>
      <c r="AN29" s="45">
        <v>1</v>
      </c>
      <c r="AO29" s="45">
        <v>1</v>
      </c>
      <c r="AP29" s="53">
        <v>1</v>
      </c>
      <c r="AQ29" s="55">
        <v>1</v>
      </c>
      <c r="AR29" s="45">
        <v>1</v>
      </c>
      <c r="AS29" s="45">
        <v>1</v>
      </c>
      <c r="AT29" s="53">
        <v>1</v>
      </c>
      <c r="AU29" s="55">
        <v>1</v>
      </c>
      <c r="AV29" s="45">
        <v>1</v>
      </c>
      <c r="AW29" s="45">
        <v>1</v>
      </c>
      <c r="AX29" s="45">
        <v>1</v>
      </c>
      <c r="AY29" s="53">
        <v>1</v>
      </c>
      <c r="AZ29" s="55"/>
      <c r="BA29" s="45"/>
      <c r="BB29" s="45"/>
      <c r="BC29" s="53"/>
      <c r="BD29" s="27"/>
      <c r="BE29" s="27"/>
      <c r="BF29" s="27"/>
      <c r="BG29" s="27"/>
      <c r="BH29" s="27"/>
      <c r="BI29" s="27"/>
      <c r="BJ29" s="27"/>
      <c r="BK29" s="27"/>
      <c r="BL29" s="27"/>
    </row>
    <row r="30" spans="2:64" x14ac:dyDescent="0.3">
      <c r="B30" s="4" t="s">
        <v>18</v>
      </c>
      <c r="C30" s="46">
        <f t="shared" si="1"/>
        <v>13</v>
      </c>
      <c r="D30" s="55"/>
      <c r="E30" s="45"/>
      <c r="F30" s="45"/>
      <c r="G30" s="53"/>
      <c r="H30" s="55"/>
      <c r="I30" s="45"/>
      <c r="J30" s="45"/>
      <c r="K30" s="53"/>
      <c r="L30" s="55"/>
      <c r="M30" s="45"/>
      <c r="N30" s="45"/>
      <c r="O30" s="45"/>
      <c r="P30" s="53"/>
      <c r="Q30" s="55"/>
      <c r="R30" s="45"/>
      <c r="S30" s="45"/>
      <c r="T30" s="53"/>
      <c r="U30" s="55"/>
      <c r="V30" s="45"/>
      <c r="W30" s="45"/>
      <c r="X30" s="53"/>
      <c r="Y30" s="55"/>
      <c r="Z30" s="45"/>
      <c r="AA30" s="45"/>
      <c r="AB30" s="45"/>
      <c r="AC30" s="53"/>
      <c r="AD30" s="55"/>
      <c r="AE30" s="45"/>
      <c r="AF30" s="45"/>
      <c r="AG30" s="53"/>
      <c r="AH30" s="55"/>
      <c r="AI30" s="45"/>
      <c r="AJ30" s="45"/>
      <c r="AK30" s="45"/>
      <c r="AL30" s="53"/>
      <c r="AM30" s="55">
        <v>1</v>
      </c>
      <c r="AN30" s="45">
        <v>1</v>
      </c>
      <c r="AO30" s="45">
        <v>1</v>
      </c>
      <c r="AP30" s="53">
        <v>1</v>
      </c>
      <c r="AQ30" s="55">
        <v>1</v>
      </c>
      <c r="AR30" s="45">
        <v>1</v>
      </c>
      <c r="AS30" s="45">
        <v>1</v>
      </c>
      <c r="AT30" s="53">
        <v>1</v>
      </c>
      <c r="AU30" s="55">
        <v>1</v>
      </c>
      <c r="AV30" s="45">
        <v>1</v>
      </c>
      <c r="AW30" s="45">
        <v>1</v>
      </c>
      <c r="AX30" s="45">
        <v>1</v>
      </c>
      <c r="AY30" s="53">
        <v>1</v>
      </c>
      <c r="AZ30" s="55"/>
      <c r="BA30" s="45"/>
      <c r="BB30" s="45"/>
      <c r="BC30" s="53"/>
      <c r="BD30" s="27"/>
      <c r="BE30" s="27"/>
      <c r="BF30" s="27"/>
      <c r="BG30" s="27"/>
      <c r="BH30" s="27"/>
      <c r="BI30" s="27"/>
      <c r="BJ30" s="27"/>
      <c r="BK30" s="27"/>
      <c r="BL30" s="27"/>
    </row>
    <row r="31" spans="2:64" x14ac:dyDescent="0.3">
      <c r="B31" s="4" t="s">
        <v>19</v>
      </c>
      <c r="C31" s="46">
        <f t="shared" si="1"/>
        <v>8</v>
      </c>
      <c r="D31" s="56"/>
      <c r="E31" s="46"/>
      <c r="F31" s="46"/>
      <c r="G31" s="54"/>
      <c r="H31" s="56"/>
      <c r="I31" s="46"/>
      <c r="J31" s="46"/>
      <c r="K31" s="54"/>
      <c r="L31" s="56"/>
      <c r="M31" s="46"/>
      <c r="N31" s="46"/>
      <c r="O31" s="46"/>
      <c r="P31" s="54"/>
      <c r="Q31" s="56"/>
      <c r="R31" s="46"/>
      <c r="S31" s="46"/>
      <c r="T31" s="54"/>
      <c r="U31" s="56"/>
      <c r="V31" s="46"/>
      <c r="W31" s="46"/>
      <c r="X31" s="54"/>
      <c r="Y31" s="56"/>
      <c r="Z31" s="46"/>
      <c r="AA31" s="46"/>
      <c r="AB31" s="46"/>
      <c r="AC31" s="54"/>
      <c r="AD31" s="56"/>
      <c r="AE31" s="46"/>
      <c r="AF31" s="46"/>
      <c r="AG31" s="54"/>
      <c r="AH31" s="56"/>
      <c r="AI31" s="46"/>
      <c r="AJ31" s="46"/>
      <c r="AK31" s="46"/>
      <c r="AL31" s="54"/>
      <c r="AM31" s="56">
        <v>1</v>
      </c>
      <c r="AN31" s="46">
        <v>1</v>
      </c>
      <c r="AO31" s="46">
        <v>1</v>
      </c>
      <c r="AP31" s="54">
        <v>1</v>
      </c>
      <c r="AQ31" s="56">
        <v>1</v>
      </c>
      <c r="AR31" s="46">
        <v>1</v>
      </c>
      <c r="AS31" s="46">
        <v>1</v>
      </c>
      <c r="AT31" s="54">
        <v>1</v>
      </c>
      <c r="AU31" s="56"/>
      <c r="AV31" s="46"/>
      <c r="AW31" s="46"/>
      <c r="AX31" s="46"/>
      <c r="AY31" s="54"/>
      <c r="AZ31" s="56"/>
      <c r="BA31" s="46"/>
      <c r="BB31" s="46"/>
      <c r="BC31" s="54"/>
      <c r="BD31" s="27"/>
      <c r="BE31" s="27"/>
      <c r="BF31" s="27"/>
      <c r="BG31" s="27"/>
      <c r="BH31" s="27"/>
      <c r="BI31" s="27"/>
      <c r="BJ31" s="27"/>
      <c r="BK31" s="27"/>
      <c r="BL31" s="27"/>
    </row>
    <row r="32" spans="2:64" x14ac:dyDescent="0.3">
      <c r="B32" s="4" t="s">
        <v>20</v>
      </c>
      <c r="C32" s="46">
        <f t="shared" si="1"/>
        <v>9</v>
      </c>
      <c r="D32" s="56"/>
      <c r="E32" s="46"/>
      <c r="F32" s="46"/>
      <c r="G32" s="54"/>
      <c r="H32" s="56"/>
      <c r="I32" s="46"/>
      <c r="J32" s="46"/>
      <c r="K32" s="54"/>
      <c r="L32" s="56"/>
      <c r="M32" s="46"/>
      <c r="N32" s="46"/>
      <c r="O32" s="46"/>
      <c r="P32" s="54"/>
      <c r="Q32" s="56"/>
      <c r="R32" s="46"/>
      <c r="S32" s="46"/>
      <c r="T32" s="54"/>
      <c r="U32" s="56"/>
      <c r="V32" s="46"/>
      <c r="W32" s="46"/>
      <c r="X32" s="54"/>
      <c r="Y32" s="56"/>
      <c r="Z32" s="46"/>
      <c r="AA32" s="46"/>
      <c r="AB32" s="46"/>
      <c r="AC32" s="54"/>
      <c r="AD32" s="56"/>
      <c r="AE32" s="46"/>
      <c r="AF32" s="46"/>
      <c r="AG32" s="54"/>
      <c r="AH32" s="56"/>
      <c r="AI32" s="46"/>
      <c r="AJ32" s="46"/>
      <c r="AK32" s="46"/>
      <c r="AL32" s="54"/>
      <c r="AM32" s="56"/>
      <c r="AN32" s="46"/>
      <c r="AO32" s="46"/>
      <c r="AP32" s="54"/>
      <c r="AQ32" s="56"/>
      <c r="AR32" s="46"/>
      <c r="AS32" s="46"/>
      <c r="AT32" s="54"/>
      <c r="AU32" s="56">
        <v>1</v>
      </c>
      <c r="AV32" s="46">
        <v>1</v>
      </c>
      <c r="AW32" s="46">
        <v>1</v>
      </c>
      <c r="AX32" s="46">
        <v>1</v>
      </c>
      <c r="AY32" s="54">
        <v>1</v>
      </c>
      <c r="AZ32" s="56">
        <v>1</v>
      </c>
      <c r="BA32" s="46">
        <v>1</v>
      </c>
      <c r="BB32" s="46">
        <v>1</v>
      </c>
      <c r="BC32" s="54">
        <v>1</v>
      </c>
      <c r="BD32" s="27"/>
      <c r="BE32" s="27"/>
      <c r="BF32" s="27"/>
      <c r="BG32" s="27"/>
      <c r="BH32" s="27"/>
      <c r="BI32" s="27"/>
      <c r="BJ32" s="27"/>
      <c r="BK32" s="27"/>
      <c r="BL32" s="27"/>
    </row>
    <row r="33" spans="2:64" x14ac:dyDescent="0.3">
      <c r="B33" s="5" t="s">
        <v>21</v>
      </c>
      <c r="C33" s="46">
        <f t="shared" si="1"/>
        <v>8</v>
      </c>
      <c r="D33" s="56"/>
      <c r="E33" s="46"/>
      <c r="F33" s="46"/>
      <c r="G33" s="54"/>
      <c r="H33" s="56"/>
      <c r="I33" s="46"/>
      <c r="J33" s="46"/>
      <c r="K33" s="54"/>
      <c r="L33" s="56"/>
      <c r="M33" s="46"/>
      <c r="N33" s="46"/>
      <c r="O33" s="46"/>
      <c r="P33" s="54"/>
      <c r="Q33" s="56">
        <v>1</v>
      </c>
      <c r="R33" s="46">
        <v>1</v>
      </c>
      <c r="S33" s="46">
        <v>1</v>
      </c>
      <c r="T33" s="54">
        <v>1</v>
      </c>
      <c r="U33" s="56">
        <v>1</v>
      </c>
      <c r="V33" s="46">
        <v>1</v>
      </c>
      <c r="W33" s="46">
        <v>1</v>
      </c>
      <c r="X33" s="54">
        <v>1</v>
      </c>
      <c r="Y33" s="56"/>
      <c r="Z33" s="46"/>
      <c r="AA33" s="46"/>
      <c r="AB33" s="46"/>
      <c r="AC33" s="54"/>
      <c r="AD33" s="56"/>
      <c r="AE33" s="46"/>
      <c r="AF33" s="46"/>
      <c r="AG33" s="54"/>
      <c r="AH33" s="56"/>
      <c r="AI33" s="46"/>
      <c r="AJ33" s="46"/>
      <c r="AK33" s="46"/>
      <c r="AL33" s="54"/>
      <c r="AM33" s="56"/>
      <c r="AN33" s="46"/>
      <c r="AO33" s="46"/>
      <c r="AP33" s="54"/>
      <c r="AQ33" s="56"/>
      <c r="AR33" s="46"/>
      <c r="AS33" s="46"/>
      <c r="AT33" s="54"/>
      <c r="AU33" s="56"/>
      <c r="AV33" s="46"/>
      <c r="AW33" s="46"/>
      <c r="AX33" s="46"/>
      <c r="AY33" s="54"/>
      <c r="AZ33" s="56"/>
      <c r="BA33" s="46"/>
      <c r="BB33" s="46"/>
      <c r="BC33" s="54"/>
      <c r="BD33" s="27"/>
      <c r="BE33" s="27"/>
      <c r="BF33" s="27"/>
      <c r="BG33" s="27"/>
      <c r="BH33" s="27"/>
      <c r="BI33" s="27"/>
      <c r="BJ33" s="27"/>
      <c r="BK33" s="27"/>
      <c r="BL33" s="27"/>
    </row>
    <row r="34" spans="2:64" x14ac:dyDescent="0.3">
      <c r="B34" s="9" t="s">
        <v>22</v>
      </c>
      <c r="C34" s="46">
        <f t="shared" si="1"/>
        <v>8</v>
      </c>
      <c r="D34" s="56">
        <v>1</v>
      </c>
      <c r="E34" s="46">
        <v>1</v>
      </c>
      <c r="F34" s="46">
        <v>1</v>
      </c>
      <c r="G34" s="54">
        <v>1</v>
      </c>
      <c r="H34" s="56">
        <v>1</v>
      </c>
      <c r="I34" s="46">
        <v>1</v>
      </c>
      <c r="J34" s="46">
        <v>1</v>
      </c>
      <c r="K34" s="54">
        <v>1</v>
      </c>
      <c r="L34" s="56"/>
      <c r="M34" s="46"/>
      <c r="N34" s="46"/>
      <c r="O34" s="46"/>
      <c r="P34" s="54"/>
      <c r="Q34" s="56"/>
      <c r="R34" s="46"/>
      <c r="S34" s="46"/>
      <c r="T34" s="54"/>
      <c r="U34" s="56"/>
      <c r="V34" s="46"/>
      <c r="W34" s="46"/>
      <c r="X34" s="54"/>
      <c r="Y34" s="56"/>
      <c r="Z34" s="46"/>
      <c r="AA34" s="46"/>
      <c r="AB34" s="46"/>
      <c r="AC34" s="54"/>
      <c r="AD34" s="56"/>
      <c r="AE34" s="46"/>
      <c r="AF34" s="46"/>
      <c r="AG34" s="54"/>
      <c r="AH34" s="56"/>
      <c r="AI34" s="46"/>
      <c r="AJ34" s="46"/>
      <c r="AK34" s="46"/>
      <c r="AL34" s="54"/>
      <c r="AM34" s="56"/>
      <c r="AN34" s="46"/>
      <c r="AO34" s="46"/>
      <c r="AP34" s="54"/>
      <c r="AQ34" s="56"/>
      <c r="AR34" s="46"/>
      <c r="AS34" s="46"/>
      <c r="AT34" s="54"/>
      <c r="AU34" s="56"/>
      <c r="AV34" s="46"/>
      <c r="AW34" s="46"/>
      <c r="AX34" s="46"/>
      <c r="AY34" s="54"/>
      <c r="AZ34" s="56"/>
      <c r="BA34" s="46"/>
      <c r="BB34" s="46"/>
      <c r="BC34" s="54"/>
      <c r="BD34" s="27"/>
      <c r="BE34" s="27"/>
      <c r="BF34" s="27"/>
      <c r="BG34" s="27"/>
      <c r="BH34" s="27"/>
      <c r="BI34" s="27"/>
      <c r="BJ34" s="27"/>
      <c r="BK34" s="27"/>
      <c r="BL34" s="27"/>
    </row>
    <row r="35" spans="2:64" x14ac:dyDescent="0.3">
      <c r="B35" s="4" t="s">
        <v>23</v>
      </c>
      <c r="C35" s="46">
        <f t="shared" si="1"/>
        <v>9</v>
      </c>
      <c r="D35" s="56"/>
      <c r="E35" s="46"/>
      <c r="F35" s="46"/>
      <c r="G35" s="54"/>
      <c r="H35" s="56"/>
      <c r="I35" s="46"/>
      <c r="J35" s="46"/>
      <c r="K35" s="54"/>
      <c r="L35" s="56"/>
      <c r="M35" s="46"/>
      <c r="N35" s="46"/>
      <c r="O35" s="46"/>
      <c r="P35" s="54"/>
      <c r="Q35" s="56"/>
      <c r="R35" s="46"/>
      <c r="S35" s="46"/>
      <c r="T35" s="54"/>
      <c r="U35" s="56"/>
      <c r="V35" s="46"/>
      <c r="W35" s="46"/>
      <c r="X35" s="54"/>
      <c r="Y35" s="56"/>
      <c r="Z35" s="46"/>
      <c r="AA35" s="46"/>
      <c r="AB35" s="46"/>
      <c r="AC35" s="54"/>
      <c r="AD35" s="56"/>
      <c r="AE35" s="46"/>
      <c r="AF35" s="46"/>
      <c r="AG35" s="54"/>
      <c r="AH35" s="56"/>
      <c r="AI35" s="46"/>
      <c r="AJ35" s="46"/>
      <c r="AK35" s="46"/>
      <c r="AL35" s="54"/>
      <c r="AM35" s="56"/>
      <c r="AN35" s="46"/>
      <c r="AO35" s="46"/>
      <c r="AP35" s="54"/>
      <c r="AQ35" s="56">
        <v>1</v>
      </c>
      <c r="AR35" s="46">
        <v>1</v>
      </c>
      <c r="AS35" s="46">
        <v>1</v>
      </c>
      <c r="AT35" s="54">
        <v>1</v>
      </c>
      <c r="AU35" s="56">
        <v>1</v>
      </c>
      <c r="AV35" s="46">
        <v>1</v>
      </c>
      <c r="AW35" s="46">
        <v>1</v>
      </c>
      <c r="AX35" s="46">
        <v>1</v>
      </c>
      <c r="AY35" s="54">
        <v>1</v>
      </c>
      <c r="AZ35" s="56"/>
      <c r="BA35" s="46"/>
      <c r="BB35" s="46"/>
      <c r="BC35" s="54"/>
      <c r="BD35" s="27"/>
      <c r="BE35" s="27"/>
      <c r="BF35" s="27"/>
      <c r="BG35" s="27"/>
      <c r="BH35" s="27"/>
      <c r="BI35" s="27"/>
      <c r="BJ35" s="27"/>
      <c r="BK35" s="27"/>
      <c r="BL35" s="27"/>
    </row>
    <row r="36" spans="2:64" x14ac:dyDescent="0.3">
      <c r="B36" s="10" t="s">
        <v>24</v>
      </c>
      <c r="C36" s="46">
        <f t="shared" si="1"/>
        <v>13</v>
      </c>
      <c r="D36" s="56"/>
      <c r="E36" s="46"/>
      <c r="F36" s="46"/>
      <c r="G36" s="54"/>
      <c r="H36" s="56"/>
      <c r="I36" s="46"/>
      <c r="J36" s="46"/>
      <c r="K36" s="54"/>
      <c r="L36" s="56"/>
      <c r="M36" s="46"/>
      <c r="N36" s="46"/>
      <c r="O36" s="46"/>
      <c r="P36" s="54"/>
      <c r="Q36" s="56"/>
      <c r="R36" s="46"/>
      <c r="S36" s="46"/>
      <c r="T36" s="54"/>
      <c r="U36" s="56"/>
      <c r="V36" s="46"/>
      <c r="W36" s="46"/>
      <c r="X36" s="54"/>
      <c r="Y36" s="56"/>
      <c r="Z36" s="46"/>
      <c r="AA36" s="46"/>
      <c r="AB36" s="46"/>
      <c r="AC36" s="54"/>
      <c r="AD36" s="56"/>
      <c r="AE36" s="46"/>
      <c r="AF36" s="46"/>
      <c r="AG36" s="54"/>
      <c r="AH36" s="56"/>
      <c r="AI36" s="46"/>
      <c r="AJ36" s="46"/>
      <c r="AK36" s="46"/>
      <c r="AL36" s="54"/>
      <c r="AM36" s="56"/>
      <c r="AN36" s="46"/>
      <c r="AO36" s="46"/>
      <c r="AP36" s="54"/>
      <c r="AQ36" s="56">
        <v>1</v>
      </c>
      <c r="AR36" s="46">
        <v>1</v>
      </c>
      <c r="AS36" s="46">
        <v>1</v>
      </c>
      <c r="AT36" s="54">
        <v>1</v>
      </c>
      <c r="AU36" s="56">
        <v>1</v>
      </c>
      <c r="AV36" s="46">
        <v>1</v>
      </c>
      <c r="AW36" s="46">
        <v>1</v>
      </c>
      <c r="AX36" s="46">
        <v>1</v>
      </c>
      <c r="AY36" s="54">
        <v>1</v>
      </c>
      <c r="AZ36" s="56">
        <v>1</v>
      </c>
      <c r="BA36" s="46">
        <v>1</v>
      </c>
      <c r="BB36" s="46">
        <v>1</v>
      </c>
      <c r="BC36" s="54">
        <v>1</v>
      </c>
      <c r="BD36" s="27"/>
      <c r="BE36" s="27"/>
      <c r="BF36" s="27"/>
      <c r="BG36" s="27"/>
      <c r="BH36" s="27"/>
      <c r="BI36" s="27"/>
      <c r="BJ36" s="27"/>
      <c r="BK36" s="27"/>
      <c r="BL36" s="27"/>
    </row>
    <row r="37" spans="2:64" x14ac:dyDescent="0.3">
      <c r="B37" s="10" t="s">
        <v>25</v>
      </c>
      <c r="C37" s="46">
        <f t="shared" si="1"/>
        <v>12</v>
      </c>
      <c r="D37" s="56">
        <v>1</v>
      </c>
      <c r="E37" s="46">
        <v>1</v>
      </c>
      <c r="F37" s="46">
        <v>1</v>
      </c>
      <c r="G37" s="54">
        <v>1</v>
      </c>
      <c r="H37" s="56">
        <v>1</v>
      </c>
      <c r="I37" s="46">
        <v>1</v>
      </c>
      <c r="J37" s="46">
        <v>1</v>
      </c>
      <c r="K37" s="54">
        <v>1</v>
      </c>
      <c r="L37" s="56"/>
      <c r="M37" s="46"/>
      <c r="N37" s="46"/>
      <c r="O37" s="46"/>
      <c r="P37" s="54"/>
      <c r="Q37" s="56"/>
      <c r="R37" s="46"/>
      <c r="S37" s="46"/>
      <c r="T37" s="54"/>
      <c r="U37" s="56"/>
      <c r="V37" s="46"/>
      <c r="W37" s="46"/>
      <c r="X37" s="54"/>
      <c r="Y37" s="56"/>
      <c r="Z37" s="46"/>
      <c r="AA37" s="46"/>
      <c r="AB37" s="46"/>
      <c r="AC37" s="54"/>
      <c r="AD37" s="56"/>
      <c r="AE37" s="46"/>
      <c r="AF37" s="46"/>
      <c r="AG37" s="54"/>
      <c r="AH37" s="56"/>
      <c r="AI37" s="46"/>
      <c r="AJ37" s="46"/>
      <c r="AK37" s="46"/>
      <c r="AL37" s="54"/>
      <c r="AM37" s="56"/>
      <c r="AN37" s="46"/>
      <c r="AO37" s="46"/>
      <c r="AP37" s="54"/>
      <c r="AQ37" s="56"/>
      <c r="AR37" s="46"/>
      <c r="AS37" s="46"/>
      <c r="AT37" s="54"/>
      <c r="AU37" s="56"/>
      <c r="AV37" s="46"/>
      <c r="AW37" s="46"/>
      <c r="AX37" s="46"/>
      <c r="AY37" s="54"/>
      <c r="AZ37" s="56">
        <v>1</v>
      </c>
      <c r="BA37" s="46">
        <v>1</v>
      </c>
      <c r="BB37" s="46">
        <v>1</v>
      </c>
      <c r="BC37" s="54">
        <v>1</v>
      </c>
      <c r="BD37" s="27"/>
      <c r="BE37" s="27"/>
      <c r="BF37" s="27"/>
      <c r="BG37" s="27"/>
      <c r="BH37" s="27"/>
      <c r="BI37" s="27"/>
      <c r="BJ37" s="27"/>
      <c r="BK37" s="27"/>
      <c r="BL37" s="27"/>
    </row>
    <row r="38" spans="2:64" x14ac:dyDescent="0.3">
      <c r="B38" s="10" t="s">
        <v>26</v>
      </c>
      <c r="C38" s="46">
        <f t="shared" si="1"/>
        <v>9</v>
      </c>
      <c r="D38" s="56"/>
      <c r="E38" s="46"/>
      <c r="F38" s="46"/>
      <c r="G38" s="54"/>
      <c r="H38" s="56"/>
      <c r="I38" s="46"/>
      <c r="J38" s="46"/>
      <c r="K38" s="54"/>
      <c r="L38" s="56">
        <v>1</v>
      </c>
      <c r="M38" s="46">
        <v>1</v>
      </c>
      <c r="N38" s="46">
        <v>1</v>
      </c>
      <c r="O38" s="46">
        <v>1</v>
      </c>
      <c r="P38" s="54">
        <v>1</v>
      </c>
      <c r="Q38" s="56">
        <v>1</v>
      </c>
      <c r="R38" s="46">
        <v>1</v>
      </c>
      <c r="S38" s="46">
        <v>1</v>
      </c>
      <c r="T38" s="54">
        <v>1</v>
      </c>
      <c r="U38" s="56"/>
      <c r="V38" s="46"/>
      <c r="W38" s="46"/>
      <c r="X38" s="54"/>
      <c r="Y38" s="56"/>
      <c r="Z38" s="46"/>
      <c r="AA38" s="46"/>
      <c r="AB38" s="46"/>
      <c r="AC38" s="54"/>
      <c r="AD38" s="56"/>
      <c r="AE38" s="46"/>
      <c r="AF38" s="46"/>
      <c r="AG38" s="54"/>
      <c r="AH38" s="56"/>
      <c r="AI38" s="46"/>
      <c r="AJ38" s="46"/>
      <c r="AK38" s="46"/>
      <c r="AL38" s="54"/>
      <c r="AM38" s="56"/>
      <c r="AN38" s="46"/>
      <c r="AO38" s="46"/>
      <c r="AP38" s="54"/>
      <c r="AQ38" s="56"/>
      <c r="AR38" s="46"/>
      <c r="AS38" s="46"/>
      <c r="AT38" s="54"/>
      <c r="AU38" s="56"/>
      <c r="AV38" s="46"/>
      <c r="AW38" s="46"/>
      <c r="AX38" s="46"/>
      <c r="AY38" s="54"/>
      <c r="AZ38" s="56"/>
      <c r="BA38" s="46"/>
      <c r="BB38" s="46"/>
      <c r="BC38" s="54"/>
      <c r="BD38" s="27"/>
      <c r="BE38" s="27"/>
      <c r="BF38" s="27"/>
      <c r="BG38" s="27"/>
      <c r="BH38" s="27"/>
      <c r="BI38" s="27"/>
      <c r="BJ38" s="27"/>
      <c r="BK38" s="27"/>
      <c r="BL38" s="27"/>
    </row>
    <row r="39" spans="2:64" x14ac:dyDescent="0.3">
      <c r="B39" s="10" t="s">
        <v>27</v>
      </c>
      <c r="C39" s="46">
        <f t="shared" si="1"/>
        <v>8</v>
      </c>
      <c r="D39" s="56"/>
      <c r="E39" s="46"/>
      <c r="F39" s="46"/>
      <c r="G39" s="54"/>
      <c r="H39" s="56"/>
      <c r="I39" s="46"/>
      <c r="J39" s="46"/>
      <c r="K39" s="54"/>
      <c r="L39" s="56"/>
      <c r="M39" s="46"/>
      <c r="N39" s="46"/>
      <c r="O39" s="46"/>
      <c r="P39" s="54"/>
      <c r="Q39" s="56"/>
      <c r="R39" s="46"/>
      <c r="S39" s="46"/>
      <c r="T39" s="54"/>
      <c r="U39" s="56"/>
      <c r="V39" s="46"/>
      <c r="W39" s="46"/>
      <c r="X39" s="54"/>
      <c r="Y39" s="56"/>
      <c r="Z39" s="46"/>
      <c r="AA39" s="46"/>
      <c r="AB39" s="46"/>
      <c r="AC39" s="54"/>
      <c r="AD39" s="56"/>
      <c r="AE39" s="46"/>
      <c r="AF39" s="46"/>
      <c r="AG39" s="54"/>
      <c r="AH39" s="56"/>
      <c r="AI39" s="46"/>
      <c r="AJ39" s="46"/>
      <c r="AK39" s="46"/>
      <c r="AL39" s="54"/>
      <c r="AM39" s="56">
        <v>1</v>
      </c>
      <c r="AN39" s="46">
        <v>1</v>
      </c>
      <c r="AO39" s="46">
        <v>1</v>
      </c>
      <c r="AP39" s="54">
        <v>1</v>
      </c>
      <c r="AQ39" s="56">
        <v>1</v>
      </c>
      <c r="AR39" s="46">
        <v>1</v>
      </c>
      <c r="AS39" s="46">
        <v>1</v>
      </c>
      <c r="AT39" s="54">
        <v>1</v>
      </c>
      <c r="AU39" s="56"/>
      <c r="AV39" s="46"/>
      <c r="AW39" s="46"/>
      <c r="AX39" s="46"/>
      <c r="AY39" s="54"/>
      <c r="AZ39" s="56"/>
      <c r="BA39" s="46"/>
      <c r="BB39" s="46"/>
      <c r="BC39" s="54"/>
      <c r="BD39" s="27"/>
      <c r="BE39" s="27"/>
      <c r="BF39" s="27"/>
      <c r="BG39" s="27"/>
      <c r="BH39" s="27"/>
      <c r="BI39" s="27"/>
      <c r="BJ39" s="27"/>
      <c r="BK39" s="27"/>
      <c r="BL39" s="27"/>
    </row>
    <row r="40" spans="2:64" x14ac:dyDescent="0.3">
      <c r="B40" s="10" t="s">
        <v>28</v>
      </c>
      <c r="C40" s="46">
        <f t="shared" si="1"/>
        <v>13</v>
      </c>
      <c r="D40" s="56"/>
      <c r="E40" s="46"/>
      <c r="F40" s="46"/>
      <c r="G40" s="54"/>
      <c r="H40" s="56"/>
      <c r="I40" s="46"/>
      <c r="J40" s="46"/>
      <c r="K40" s="54"/>
      <c r="L40" s="56"/>
      <c r="M40" s="46"/>
      <c r="N40" s="46"/>
      <c r="O40" s="46"/>
      <c r="P40" s="54"/>
      <c r="Q40" s="56"/>
      <c r="R40" s="46"/>
      <c r="S40" s="46"/>
      <c r="T40" s="54"/>
      <c r="U40" s="56"/>
      <c r="V40" s="46"/>
      <c r="W40" s="46"/>
      <c r="X40" s="54"/>
      <c r="Y40" s="56"/>
      <c r="Z40" s="46"/>
      <c r="AA40" s="46"/>
      <c r="AB40" s="46"/>
      <c r="AC40" s="54"/>
      <c r="AD40" s="56"/>
      <c r="AE40" s="46"/>
      <c r="AF40" s="46"/>
      <c r="AG40" s="54"/>
      <c r="AH40" s="56"/>
      <c r="AI40" s="46"/>
      <c r="AJ40" s="46"/>
      <c r="AK40" s="46"/>
      <c r="AL40" s="54"/>
      <c r="AM40" s="56"/>
      <c r="AN40" s="46"/>
      <c r="AO40" s="46"/>
      <c r="AP40" s="54"/>
      <c r="AQ40" s="56">
        <v>1</v>
      </c>
      <c r="AR40" s="46">
        <v>1</v>
      </c>
      <c r="AS40" s="46">
        <v>1</v>
      </c>
      <c r="AT40" s="54">
        <v>1</v>
      </c>
      <c r="AU40" s="56">
        <v>1</v>
      </c>
      <c r="AV40" s="46">
        <v>1</v>
      </c>
      <c r="AW40" s="46">
        <v>1</v>
      </c>
      <c r="AX40" s="46">
        <v>1</v>
      </c>
      <c r="AY40" s="54">
        <v>1</v>
      </c>
      <c r="AZ40" s="56">
        <v>1</v>
      </c>
      <c r="BA40" s="46">
        <v>1</v>
      </c>
      <c r="BB40" s="46">
        <v>1</v>
      </c>
      <c r="BC40" s="54">
        <v>1</v>
      </c>
      <c r="BD40" s="27"/>
      <c r="BE40" s="27"/>
      <c r="BF40" s="27"/>
      <c r="BG40" s="27"/>
      <c r="BH40" s="27"/>
      <c r="BI40" s="27"/>
      <c r="BJ40" s="27"/>
      <c r="BK40" s="27"/>
      <c r="BL40" s="27"/>
    </row>
    <row r="41" spans="2:64" x14ac:dyDescent="0.3">
      <c r="B41" s="10" t="s">
        <v>29</v>
      </c>
      <c r="C41" s="46">
        <f t="shared" si="1"/>
        <v>17</v>
      </c>
      <c r="D41" s="56">
        <v>1</v>
      </c>
      <c r="E41" s="46">
        <v>1</v>
      </c>
      <c r="F41" s="46">
        <v>1</v>
      </c>
      <c r="G41" s="54">
        <v>1</v>
      </c>
      <c r="H41" s="56"/>
      <c r="I41" s="46"/>
      <c r="J41" s="46"/>
      <c r="K41" s="54"/>
      <c r="L41" s="56"/>
      <c r="M41" s="46"/>
      <c r="N41" s="46"/>
      <c r="O41" s="46"/>
      <c r="P41" s="54"/>
      <c r="Q41" s="56"/>
      <c r="R41" s="46"/>
      <c r="S41" s="46"/>
      <c r="T41" s="54"/>
      <c r="U41" s="56"/>
      <c r="V41" s="46"/>
      <c r="W41" s="46"/>
      <c r="X41" s="54"/>
      <c r="Y41" s="56"/>
      <c r="Z41" s="46"/>
      <c r="AA41" s="46"/>
      <c r="AB41" s="46"/>
      <c r="AC41" s="54"/>
      <c r="AD41" s="56"/>
      <c r="AE41" s="46"/>
      <c r="AF41" s="46"/>
      <c r="AG41" s="54"/>
      <c r="AH41" s="56"/>
      <c r="AI41" s="46"/>
      <c r="AJ41" s="46"/>
      <c r="AK41" s="46"/>
      <c r="AL41" s="54"/>
      <c r="AM41" s="56"/>
      <c r="AN41" s="46"/>
      <c r="AO41" s="46"/>
      <c r="AP41" s="54"/>
      <c r="AQ41" s="56">
        <v>1</v>
      </c>
      <c r="AR41" s="46">
        <v>1</v>
      </c>
      <c r="AS41" s="46">
        <v>1</v>
      </c>
      <c r="AT41" s="54">
        <v>1</v>
      </c>
      <c r="AU41" s="56">
        <v>1</v>
      </c>
      <c r="AV41" s="46">
        <v>1</v>
      </c>
      <c r="AW41" s="46">
        <v>1</v>
      </c>
      <c r="AX41" s="46">
        <v>1</v>
      </c>
      <c r="AY41" s="54">
        <v>1</v>
      </c>
      <c r="AZ41" s="56">
        <v>1</v>
      </c>
      <c r="BA41" s="46">
        <v>1</v>
      </c>
      <c r="BB41" s="46">
        <v>1</v>
      </c>
      <c r="BC41" s="54">
        <v>1</v>
      </c>
      <c r="BD41" s="27"/>
      <c r="BE41" s="27"/>
      <c r="BF41" s="27"/>
      <c r="BG41" s="27"/>
      <c r="BH41" s="27"/>
      <c r="BI41" s="27"/>
      <c r="BJ41" s="27"/>
      <c r="BK41" s="27"/>
      <c r="BL41" s="27"/>
    </row>
    <row r="42" spans="2:64" x14ac:dyDescent="0.3">
      <c r="B42" s="8" t="s">
        <v>30</v>
      </c>
      <c r="C42" s="46">
        <f t="shared" si="1"/>
        <v>21</v>
      </c>
      <c r="D42" s="56">
        <v>1</v>
      </c>
      <c r="E42" s="46">
        <v>1</v>
      </c>
      <c r="F42" s="46">
        <v>1</v>
      </c>
      <c r="G42" s="54">
        <v>1</v>
      </c>
      <c r="H42" s="56">
        <v>1</v>
      </c>
      <c r="I42" s="46">
        <v>1</v>
      </c>
      <c r="J42" s="46">
        <v>1</v>
      </c>
      <c r="K42" s="54">
        <v>1</v>
      </c>
      <c r="L42" s="56">
        <v>1</v>
      </c>
      <c r="M42" s="46">
        <v>1</v>
      </c>
      <c r="N42" s="46">
        <v>1</v>
      </c>
      <c r="O42" s="46">
        <v>1</v>
      </c>
      <c r="P42" s="54">
        <v>1</v>
      </c>
      <c r="Q42" s="56">
        <v>1</v>
      </c>
      <c r="R42" s="46">
        <v>1</v>
      </c>
      <c r="S42" s="46">
        <v>1</v>
      </c>
      <c r="T42" s="54">
        <v>1</v>
      </c>
      <c r="U42" s="56"/>
      <c r="V42" s="46"/>
      <c r="W42" s="46"/>
      <c r="X42" s="54"/>
      <c r="Y42" s="56"/>
      <c r="Z42" s="46"/>
      <c r="AA42" s="46"/>
      <c r="AB42" s="46"/>
      <c r="AC42" s="54"/>
      <c r="AD42" s="56"/>
      <c r="AE42" s="46"/>
      <c r="AF42" s="46"/>
      <c r="AG42" s="54"/>
      <c r="AH42" s="56"/>
      <c r="AI42" s="46"/>
      <c r="AJ42" s="46"/>
      <c r="AK42" s="46"/>
      <c r="AL42" s="54"/>
      <c r="AM42" s="56"/>
      <c r="AN42" s="46"/>
      <c r="AO42" s="46"/>
      <c r="AP42" s="54"/>
      <c r="AQ42" s="56"/>
      <c r="AR42" s="46"/>
      <c r="AS42" s="46"/>
      <c r="AT42" s="54"/>
      <c r="AU42" s="56"/>
      <c r="AV42" s="46"/>
      <c r="AW42" s="46"/>
      <c r="AX42" s="46"/>
      <c r="AY42" s="54"/>
      <c r="AZ42" s="56">
        <v>1</v>
      </c>
      <c r="BA42" s="46">
        <v>1</v>
      </c>
      <c r="BB42" s="46">
        <v>1</v>
      </c>
      <c r="BC42" s="54">
        <v>1</v>
      </c>
      <c r="BD42" s="27"/>
      <c r="BE42" s="27"/>
      <c r="BF42" s="27"/>
      <c r="BG42" s="27"/>
      <c r="BH42" s="27"/>
      <c r="BI42" s="27"/>
      <c r="BJ42" s="27"/>
      <c r="BK42" s="27"/>
      <c r="BL42" s="27"/>
    </row>
    <row r="43" spans="2:64" x14ac:dyDescent="0.3">
      <c r="B43" s="4" t="s">
        <v>31</v>
      </c>
      <c r="C43" s="46">
        <f t="shared" si="1"/>
        <v>13</v>
      </c>
      <c r="D43" s="56"/>
      <c r="E43" s="46"/>
      <c r="F43" s="46"/>
      <c r="G43" s="54"/>
      <c r="H43" s="56"/>
      <c r="I43" s="46"/>
      <c r="J43" s="46"/>
      <c r="K43" s="54"/>
      <c r="L43" s="56"/>
      <c r="M43" s="46"/>
      <c r="N43" s="46"/>
      <c r="O43" s="46"/>
      <c r="P43" s="54"/>
      <c r="Q43" s="56"/>
      <c r="R43" s="46"/>
      <c r="S43" s="46"/>
      <c r="T43" s="54"/>
      <c r="U43" s="56">
        <v>1</v>
      </c>
      <c r="V43" s="46">
        <v>1</v>
      </c>
      <c r="W43" s="46">
        <v>1</v>
      </c>
      <c r="X43" s="54">
        <v>1</v>
      </c>
      <c r="Y43" s="56">
        <v>1</v>
      </c>
      <c r="Z43" s="46">
        <v>1</v>
      </c>
      <c r="AA43" s="46">
        <v>1</v>
      </c>
      <c r="AB43" s="46">
        <v>1</v>
      </c>
      <c r="AC43" s="54">
        <v>1</v>
      </c>
      <c r="AD43" s="56">
        <v>1</v>
      </c>
      <c r="AE43" s="46">
        <v>1</v>
      </c>
      <c r="AF43" s="46">
        <v>1</v>
      </c>
      <c r="AG43" s="54">
        <v>1</v>
      </c>
      <c r="AH43" s="56"/>
      <c r="AI43" s="46"/>
      <c r="AJ43" s="46"/>
      <c r="AK43" s="46"/>
      <c r="AL43" s="54"/>
      <c r="AM43" s="56"/>
      <c r="AN43" s="46"/>
      <c r="AO43" s="46"/>
      <c r="AP43" s="54"/>
      <c r="AQ43" s="56"/>
      <c r="AR43" s="46"/>
      <c r="AS43" s="46"/>
      <c r="AT43" s="54"/>
      <c r="AU43" s="56"/>
      <c r="AV43" s="46"/>
      <c r="AW43" s="46"/>
      <c r="AX43" s="46"/>
      <c r="AY43" s="54"/>
      <c r="AZ43" s="56"/>
      <c r="BA43" s="46"/>
      <c r="BB43" s="46"/>
      <c r="BC43" s="54"/>
      <c r="BD43" s="27"/>
      <c r="BE43" s="27"/>
      <c r="BF43" s="27"/>
      <c r="BG43" s="27"/>
      <c r="BH43" s="27"/>
      <c r="BI43" s="27"/>
      <c r="BJ43" s="27"/>
      <c r="BK43" s="27"/>
      <c r="BL43" s="27"/>
    </row>
    <row r="44" spans="2:64" x14ac:dyDescent="0.3">
      <c r="B44" s="4" t="s">
        <v>32</v>
      </c>
      <c r="C44" s="46">
        <f t="shared" si="1"/>
        <v>18</v>
      </c>
      <c r="D44" s="56"/>
      <c r="E44" s="46"/>
      <c r="F44" s="46"/>
      <c r="G44" s="54"/>
      <c r="H44" s="56"/>
      <c r="I44" s="46"/>
      <c r="J44" s="46"/>
      <c r="K44" s="54"/>
      <c r="L44" s="56"/>
      <c r="M44" s="46"/>
      <c r="N44" s="46"/>
      <c r="O44" s="46"/>
      <c r="P44" s="54"/>
      <c r="Q44" s="56"/>
      <c r="R44" s="46"/>
      <c r="S44" s="46"/>
      <c r="T44" s="54"/>
      <c r="U44" s="56"/>
      <c r="V44" s="46"/>
      <c r="W44" s="46"/>
      <c r="X44" s="54"/>
      <c r="Y44" s="56"/>
      <c r="Z44" s="46"/>
      <c r="AA44" s="46"/>
      <c r="AB44" s="46"/>
      <c r="AC44" s="54"/>
      <c r="AD44" s="56"/>
      <c r="AE44" s="46"/>
      <c r="AF44" s="46"/>
      <c r="AG44" s="54"/>
      <c r="AH44" s="56">
        <v>1</v>
      </c>
      <c r="AI44" s="46">
        <v>1</v>
      </c>
      <c r="AJ44" s="46">
        <v>1</v>
      </c>
      <c r="AK44" s="46">
        <v>1</v>
      </c>
      <c r="AL44" s="54">
        <v>1</v>
      </c>
      <c r="AM44" s="56">
        <v>1</v>
      </c>
      <c r="AN44" s="46">
        <v>1</v>
      </c>
      <c r="AO44" s="46">
        <v>1</v>
      </c>
      <c r="AP44" s="54">
        <v>1</v>
      </c>
      <c r="AQ44" s="56">
        <v>1</v>
      </c>
      <c r="AR44" s="46">
        <v>1</v>
      </c>
      <c r="AS44" s="46">
        <v>1</v>
      </c>
      <c r="AT44" s="54">
        <v>1</v>
      </c>
      <c r="AU44" s="56">
        <v>1</v>
      </c>
      <c r="AV44" s="46">
        <v>1</v>
      </c>
      <c r="AW44" s="46">
        <v>1</v>
      </c>
      <c r="AX44" s="46">
        <v>1</v>
      </c>
      <c r="AY44" s="54">
        <v>1</v>
      </c>
      <c r="AZ44" s="56"/>
      <c r="BA44" s="46"/>
      <c r="BB44" s="46"/>
      <c r="BC44" s="54"/>
      <c r="BD44" s="27"/>
      <c r="BE44" s="27"/>
      <c r="BF44" s="27"/>
      <c r="BG44" s="27"/>
      <c r="BH44" s="27"/>
      <c r="BI44" s="27"/>
      <c r="BJ44" s="27"/>
      <c r="BK44" s="27"/>
      <c r="BL44" s="27"/>
    </row>
    <row r="45" spans="2:64" x14ac:dyDescent="0.3">
      <c r="B45" s="4" t="s">
        <v>33</v>
      </c>
      <c r="C45" s="46">
        <f t="shared" si="1"/>
        <v>25</v>
      </c>
      <c r="D45" s="56">
        <v>1</v>
      </c>
      <c r="E45" s="46">
        <v>1</v>
      </c>
      <c r="F45" s="46">
        <v>1</v>
      </c>
      <c r="G45" s="54">
        <v>1</v>
      </c>
      <c r="H45" s="56">
        <v>1</v>
      </c>
      <c r="I45" s="46">
        <v>1</v>
      </c>
      <c r="J45" s="46">
        <v>1</v>
      </c>
      <c r="K45" s="54">
        <v>1</v>
      </c>
      <c r="L45" s="56"/>
      <c r="M45" s="46"/>
      <c r="N45" s="46"/>
      <c r="O45" s="46"/>
      <c r="P45" s="54"/>
      <c r="Q45" s="56"/>
      <c r="R45" s="46"/>
      <c r="S45" s="46"/>
      <c r="T45" s="54"/>
      <c r="U45" s="56"/>
      <c r="V45" s="46"/>
      <c r="W45" s="46"/>
      <c r="X45" s="54"/>
      <c r="Y45" s="56"/>
      <c r="Z45" s="46"/>
      <c r="AA45" s="46"/>
      <c r="AB45" s="46"/>
      <c r="AC45" s="54"/>
      <c r="AD45" s="56"/>
      <c r="AE45" s="46"/>
      <c r="AF45" s="46"/>
      <c r="AG45" s="54"/>
      <c r="AH45" s="56"/>
      <c r="AI45" s="46"/>
      <c r="AJ45" s="46"/>
      <c r="AK45" s="46"/>
      <c r="AL45" s="54"/>
      <c r="AM45" s="56">
        <v>1</v>
      </c>
      <c r="AN45" s="46">
        <v>1</v>
      </c>
      <c r="AO45" s="46">
        <v>1</v>
      </c>
      <c r="AP45" s="54">
        <v>1</v>
      </c>
      <c r="AQ45" s="56">
        <v>1</v>
      </c>
      <c r="AR45" s="46">
        <v>1</v>
      </c>
      <c r="AS45" s="46">
        <v>1</v>
      </c>
      <c r="AT45" s="54">
        <v>1</v>
      </c>
      <c r="AU45" s="56">
        <v>1</v>
      </c>
      <c r="AV45" s="46">
        <v>1</v>
      </c>
      <c r="AW45" s="46">
        <v>1</v>
      </c>
      <c r="AX45" s="46">
        <v>1</v>
      </c>
      <c r="AY45" s="54">
        <v>1</v>
      </c>
      <c r="AZ45" s="56">
        <v>1</v>
      </c>
      <c r="BA45" s="46">
        <v>1</v>
      </c>
      <c r="BB45" s="46">
        <v>1</v>
      </c>
      <c r="BC45" s="54">
        <v>1</v>
      </c>
      <c r="BD45" s="27"/>
      <c r="BE45" s="27"/>
      <c r="BF45" s="27"/>
      <c r="BG45" s="27"/>
      <c r="BH45" s="27"/>
      <c r="BI45" s="27"/>
      <c r="BJ45" s="27"/>
      <c r="BK45" s="27"/>
      <c r="BL45" s="27"/>
    </row>
    <row r="46" spans="2:64" x14ac:dyDescent="0.3">
      <c r="B46" s="7" t="s">
        <v>34</v>
      </c>
      <c r="C46" s="46">
        <f t="shared" si="1"/>
        <v>13</v>
      </c>
      <c r="D46" s="56"/>
      <c r="E46" s="46"/>
      <c r="F46" s="46"/>
      <c r="G46" s="54"/>
      <c r="H46" s="56"/>
      <c r="I46" s="46"/>
      <c r="J46" s="46"/>
      <c r="K46" s="54"/>
      <c r="L46" s="56"/>
      <c r="M46" s="46"/>
      <c r="N46" s="46"/>
      <c r="O46" s="46"/>
      <c r="P46" s="54"/>
      <c r="Q46" s="56"/>
      <c r="R46" s="46"/>
      <c r="S46" s="46"/>
      <c r="T46" s="54"/>
      <c r="U46" s="56"/>
      <c r="V46" s="46"/>
      <c r="W46" s="46"/>
      <c r="X46" s="54"/>
      <c r="Y46" s="56"/>
      <c r="Z46" s="46"/>
      <c r="AA46" s="46"/>
      <c r="AB46" s="46"/>
      <c r="AC46" s="54"/>
      <c r="AD46" s="56">
        <v>1</v>
      </c>
      <c r="AE46" s="46">
        <v>1</v>
      </c>
      <c r="AF46" s="46">
        <v>1</v>
      </c>
      <c r="AG46" s="54">
        <v>1</v>
      </c>
      <c r="AH46" s="56">
        <v>1</v>
      </c>
      <c r="AI46" s="46">
        <v>1</v>
      </c>
      <c r="AJ46" s="46">
        <v>1</v>
      </c>
      <c r="AK46" s="46">
        <v>1</v>
      </c>
      <c r="AL46" s="54">
        <v>1</v>
      </c>
      <c r="AM46" s="56">
        <v>1</v>
      </c>
      <c r="AN46" s="46">
        <v>1</v>
      </c>
      <c r="AO46" s="46">
        <v>1</v>
      </c>
      <c r="AP46" s="54">
        <v>1</v>
      </c>
      <c r="AQ46" s="56"/>
      <c r="AR46" s="46"/>
      <c r="AS46" s="46"/>
      <c r="AT46" s="54"/>
      <c r="AU46" s="56"/>
      <c r="AV46" s="46"/>
      <c r="AW46" s="46"/>
      <c r="AX46" s="46"/>
      <c r="AY46" s="54"/>
      <c r="AZ46" s="56"/>
      <c r="BA46" s="46"/>
      <c r="BB46" s="46"/>
      <c r="BC46" s="54"/>
      <c r="BD46" s="27"/>
      <c r="BE46" s="27"/>
      <c r="BF46" s="27"/>
      <c r="BG46" s="27"/>
      <c r="BH46" s="27"/>
      <c r="BI46" s="27"/>
      <c r="BJ46" s="27"/>
      <c r="BK46" s="27"/>
      <c r="BL46" s="27"/>
    </row>
    <row r="47" spans="2:64" x14ac:dyDescent="0.3">
      <c r="B47" s="4" t="s">
        <v>35</v>
      </c>
      <c r="C47" s="46">
        <f t="shared" si="1"/>
        <v>8</v>
      </c>
      <c r="D47" s="56"/>
      <c r="E47" s="46"/>
      <c r="F47" s="46"/>
      <c r="G47" s="54"/>
      <c r="H47" s="56"/>
      <c r="I47" s="46"/>
      <c r="J47" s="46"/>
      <c r="K47" s="54"/>
      <c r="L47" s="56"/>
      <c r="M47" s="46"/>
      <c r="N47" s="46"/>
      <c r="O47" s="46"/>
      <c r="P47" s="54"/>
      <c r="Q47" s="56"/>
      <c r="R47" s="46"/>
      <c r="S47" s="46"/>
      <c r="T47" s="54"/>
      <c r="U47" s="56"/>
      <c r="V47" s="46"/>
      <c r="W47" s="46"/>
      <c r="X47" s="54"/>
      <c r="Y47" s="56"/>
      <c r="Z47" s="46"/>
      <c r="AA47" s="46"/>
      <c r="AB47" s="46"/>
      <c r="AC47" s="54"/>
      <c r="AD47" s="56"/>
      <c r="AE47" s="46"/>
      <c r="AF47" s="46"/>
      <c r="AG47" s="54"/>
      <c r="AH47" s="56"/>
      <c r="AI47" s="46"/>
      <c r="AJ47" s="46"/>
      <c r="AK47" s="46"/>
      <c r="AL47" s="54"/>
      <c r="AM47" s="56">
        <v>1</v>
      </c>
      <c r="AN47" s="46">
        <v>1</v>
      </c>
      <c r="AO47" s="46">
        <v>1</v>
      </c>
      <c r="AP47" s="54">
        <v>1</v>
      </c>
      <c r="AQ47" s="56">
        <v>1</v>
      </c>
      <c r="AR47" s="46">
        <v>1</v>
      </c>
      <c r="AS47" s="46">
        <v>1</v>
      </c>
      <c r="AT47" s="54">
        <v>1</v>
      </c>
      <c r="AU47" s="56"/>
      <c r="AV47" s="46"/>
      <c r="AW47" s="46"/>
      <c r="AX47" s="46"/>
      <c r="AY47" s="54"/>
      <c r="AZ47" s="56"/>
      <c r="BA47" s="46"/>
      <c r="BB47" s="46"/>
      <c r="BC47" s="54"/>
      <c r="BD47" s="27"/>
      <c r="BE47" s="27"/>
      <c r="BF47" s="27"/>
      <c r="BG47" s="27"/>
      <c r="BH47" s="27"/>
      <c r="BI47" s="27"/>
      <c r="BJ47" s="27"/>
      <c r="BK47" s="27"/>
      <c r="BL47" s="27"/>
    </row>
    <row r="48" spans="2:64" x14ac:dyDescent="0.3">
      <c r="B48" s="4" t="s">
        <v>36</v>
      </c>
      <c r="C48" s="46">
        <f t="shared" si="1"/>
        <v>25</v>
      </c>
      <c r="D48" s="56">
        <v>1</v>
      </c>
      <c r="E48" s="46">
        <v>1</v>
      </c>
      <c r="F48" s="46">
        <v>1</v>
      </c>
      <c r="G48" s="54">
        <v>1</v>
      </c>
      <c r="H48" s="56">
        <v>1</v>
      </c>
      <c r="I48" s="46">
        <v>1</v>
      </c>
      <c r="J48" s="46">
        <v>1</v>
      </c>
      <c r="K48" s="54">
        <v>1</v>
      </c>
      <c r="L48" s="56"/>
      <c r="M48" s="46"/>
      <c r="N48" s="46"/>
      <c r="O48" s="46"/>
      <c r="P48" s="54"/>
      <c r="Q48" s="56"/>
      <c r="R48" s="46"/>
      <c r="S48" s="46"/>
      <c r="T48" s="54"/>
      <c r="U48" s="56"/>
      <c r="V48" s="46"/>
      <c r="W48" s="46"/>
      <c r="X48" s="54"/>
      <c r="Y48" s="56"/>
      <c r="Z48" s="46"/>
      <c r="AA48" s="46"/>
      <c r="AB48" s="46"/>
      <c r="AC48" s="54"/>
      <c r="AD48" s="56"/>
      <c r="AE48" s="46"/>
      <c r="AF48" s="46"/>
      <c r="AG48" s="54"/>
      <c r="AH48" s="56"/>
      <c r="AI48" s="46"/>
      <c r="AJ48" s="46"/>
      <c r="AK48" s="46"/>
      <c r="AL48" s="54"/>
      <c r="AM48" s="56">
        <v>1</v>
      </c>
      <c r="AN48" s="46">
        <v>1</v>
      </c>
      <c r="AO48" s="46">
        <v>1</v>
      </c>
      <c r="AP48" s="54">
        <v>1</v>
      </c>
      <c r="AQ48" s="56">
        <v>1</v>
      </c>
      <c r="AR48" s="46">
        <v>1</v>
      </c>
      <c r="AS48" s="46">
        <v>1</v>
      </c>
      <c r="AT48" s="54">
        <v>1</v>
      </c>
      <c r="AU48" s="56">
        <v>1</v>
      </c>
      <c r="AV48" s="46">
        <v>1</v>
      </c>
      <c r="AW48" s="46">
        <v>1</v>
      </c>
      <c r="AX48" s="46">
        <v>1</v>
      </c>
      <c r="AY48" s="54">
        <v>1</v>
      </c>
      <c r="AZ48" s="56">
        <v>1</v>
      </c>
      <c r="BA48" s="46">
        <v>1</v>
      </c>
      <c r="BB48" s="46">
        <v>1</v>
      </c>
      <c r="BC48" s="54">
        <v>1</v>
      </c>
      <c r="BD48" s="27"/>
      <c r="BE48" s="27"/>
      <c r="BF48" s="27"/>
      <c r="BG48" s="27"/>
      <c r="BH48" s="27"/>
      <c r="BI48" s="27"/>
      <c r="BJ48" s="27"/>
      <c r="BK48" s="27"/>
      <c r="BL48" s="27"/>
    </row>
    <row r="49" spans="2:64" x14ac:dyDescent="0.3">
      <c r="B49" s="5" t="s">
        <v>37</v>
      </c>
      <c r="C49" s="46">
        <f t="shared" si="1"/>
        <v>25</v>
      </c>
      <c r="D49" s="56">
        <v>1</v>
      </c>
      <c r="E49" s="46">
        <v>1</v>
      </c>
      <c r="F49" s="46">
        <v>1</v>
      </c>
      <c r="G49" s="54">
        <v>1</v>
      </c>
      <c r="H49" s="56">
        <v>1</v>
      </c>
      <c r="I49" s="46">
        <v>1</v>
      </c>
      <c r="J49" s="46">
        <v>1</v>
      </c>
      <c r="K49" s="54">
        <v>1</v>
      </c>
      <c r="L49" s="56"/>
      <c r="M49" s="46"/>
      <c r="N49" s="46"/>
      <c r="O49" s="46"/>
      <c r="P49" s="54"/>
      <c r="Q49" s="56"/>
      <c r="R49" s="46"/>
      <c r="S49" s="46"/>
      <c r="T49" s="54"/>
      <c r="U49" s="56"/>
      <c r="V49" s="46"/>
      <c r="W49" s="46"/>
      <c r="X49" s="54"/>
      <c r="Y49" s="56"/>
      <c r="Z49" s="46"/>
      <c r="AA49" s="46"/>
      <c r="AB49" s="46"/>
      <c r="AC49" s="54"/>
      <c r="AD49" s="56"/>
      <c r="AE49" s="46"/>
      <c r="AF49" s="46"/>
      <c r="AG49" s="54"/>
      <c r="AH49" s="56"/>
      <c r="AI49" s="46"/>
      <c r="AJ49" s="46"/>
      <c r="AK49" s="46"/>
      <c r="AL49" s="54"/>
      <c r="AM49" s="56">
        <v>1</v>
      </c>
      <c r="AN49" s="46">
        <v>1</v>
      </c>
      <c r="AO49" s="46">
        <v>1</v>
      </c>
      <c r="AP49" s="54">
        <v>1</v>
      </c>
      <c r="AQ49" s="56">
        <v>1</v>
      </c>
      <c r="AR49" s="46">
        <v>1</v>
      </c>
      <c r="AS49" s="46">
        <v>1</v>
      </c>
      <c r="AT49" s="54">
        <v>1</v>
      </c>
      <c r="AU49" s="56">
        <v>1</v>
      </c>
      <c r="AV49" s="46">
        <v>1</v>
      </c>
      <c r="AW49" s="46">
        <v>1</v>
      </c>
      <c r="AX49" s="46">
        <v>1</v>
      </c>
      <c r="AY49" s="54">
        <v>1</v>
      </c>
      <c r="AZ49" s="56">
        <v>1</v>
      </c>
      <c r="BA49" s="46">
        <v>1</v>
      </c>
      <c r="BB49" s="46">
        <v>1</v>
      </c>
      <c r="BC49" s="54">
        <v>1</v>
      </c>
      <c r="BD49" s="27"/>
      <c r="BE49" s="27"/>
      <c r="BF49" s="27"/>
      <c r="BG49" s="27"/>
      <c r="BH49" s="27"/>
      <c r="BI49" s="27"/>
      <c r="BJ49" s="27"/>
      <c r="BK49" s="27"/>
      <c r="BL49" s="27"/>
    </row>
    <row r="50" spans="2:64" x14ac:dyDescent="0.3">
      <c r="B50" s="5" t="s">
        <v>38</v>
      </c>
      <c r="C50" s="46">
        <f t="shared" si="1"/>
        <v>25</v>
      </c>
      <c r="D50" s="56">
        <v>1</v>
      </c>
      <c r="E50" s="46">
        <v>1</v>
      </c>
      <c r="F50" s="46">
        <v>1</v>
      </c>
      <c r="G50" s="54">
        <v>1</v>
      </c>
      <c r="H50" s="56">
        <v>1</v>
      </c>
      <c r="I50" s="46">
        <v>1</v>
      </c>
      <c r="J50" s="46">
        <v>1</v>
      </c>
      <c r="K50" s="54">
        <v>1</v>
      </c>
      <c r="L50" s="56"/>
      <c r="M50" s="46"/>
      <c r="N50" s="46"/>
      <c r="O50" s="46"/>
      <c r="P50" s="54"/>
      <c r="Q50" s="56"/>
      <c r="R50" s="46"/>
      <c r="S50" s="46"/>
      <c r="T50" s="54"/>
      <c r="U50" s="56"/>
      <c r="V50" s="46"/>
      <c r="W50" s="46"/>
      <c r="X50" s="54"/>
      <c r="Y50" s="56"/>
      <c r="Z50" s="46"/>
      <c r="AA50" s="46"/>
      <c r="AB50" s="46"/>
      <c r="AC50" s="54"/>
      <c r="AD50" s="56"/>
      <c r="AE50" s="46"/>
      <c r="AF50" s="46"/>
      <c r="AG50" s="54"/>
      <c r="AH50" s="56"/>
      <c r="AI50" s="46"/>
      <c r="AJ50" s="46"/>
      <c r="AK50" s="46"/>
      <c r="AL50" s="54"/>
      <c r="AM50" s="56">
        <v>1</v>
      </c>
      <c r="AN50" s="46">
        <v>1</v>
      </c>
      <c r="AO50" s="46">
        <v>1</v>
      </c>
      <c r="AP50" s="54">
        <v>1</v>
      </c>
      <c r="AQ50" s="56">
        <v>1</v>
      </c>
      <c r="AR50" s="46">
        <v>1</v>
      </c>
      <c r="AS50" s="46">
        <v>1</v>
      </c>
      <c r="AT50" s="54">
        <v>1</v>
      </c>
      <c r="AU50" s="56">
        <v>1</v>
      </c>
      <c r="AV50" s="46">
        <v>1</v>
      </c>
      <c r="AW50" s="46">
        <v>1</v>
      </c>
      <c r="AX50" s="46">
        <v>1</v>
      </c>
      <c r="AY50" s="54">
        <v>1</v>
      </c>
      <c r="AZ50" s="56">
        <v>1</v>
      </c>
      <c r="BA50" s="46">
        <v>1</v>
      </c>
      <c r="BB50" s="46">
        <v>1</v>
      </c>
      <c r="BC50" s="54">
        <v>1</v>
      </c>
      <c r="BD50" s="27"/>
      <c r="BE50" s="27"/>
      <c r="BF50" s="27"/>
      <c r="BG50" s="27"/>
      <c r="BH50" s="27"/>
      <c r="BI50" s="27"/>
      <c r="BJ50" s="27"/>
      <c r="BK50" s="27"/>
      <c r="BL50" s="27"/>
    </row>
    <row r="51" spans="2:64" x14ac:dyDescent="0.3">
      <c r="B51" s="5" t="s">
        <v>39</v>
      </c>
      <c r="C51" s="46">
        <f t="shared" si="1"/>
        <v>25</v>
      </c>
      <c r="D51" s="56">
        <v>1</v>
      </c>
      <c r="E51" s="46">
        <v>1</v>
      </c>
      <c r="F51" s="46">
        <v>1</v>
      </c>
      <c r="G51" s="54">
        <v>1</v>
      </c>
      <c r="H51" s="56">
        <v>1</v>
      </c>
      <c r="I51" s="46">
        <v>1</v>
      </c>
      <c r="J51" s="46">
        <v>1</v>
      </c>
      <c r="K51" s="54">
        <v>1</v>
      </c>
      <c r="L51" s="56"/>
      <c r="M51" s="46"/>
      <c r="N51" s="46"/>
      <c r="O51" s="46"/>
      <c r="P51" s="54"/>
      <c r="Q51" s="56"/>
      <c r="R51" s="46"/>
      <c r="S51" s="46"/>
      <c r="T51" s="54"/>
      <c r="U51" s="56"/>
      <c r="V51" s="46"/>
      <c r="W51" s="46"/>
      <c r="X51" s="54"/>
      <c r="Y51" s="56"/>
      <c r="Z51" s="46"/>
      <c r="AA51" s="46"/>
      <c r="AB51" s="46"/>
      <c r="AC51" s="54"/>
      <c r="AD51" s="56"/>
      <c r="AE51" s="46"/>
      <c r="AF51" s="46"/>
      <c r="AG51" s="54"/>
      <c r="AH51" s="56"/>
      <c r="AI51" s="46"/>
      <c r="AJ51" s="46"/>
      <c r="AK51" s="46"/>
      <c r="AL51" s="54"/>
      <c r="AM51" s="56">
        <v>1</v>
      </c>
      <c r="AN51" s="46">
        <v>1</v>
      </c>
      <c r="AO51" s="46">
        <v>1</v>
      </c>
      <c r="AP51" s="54">
        <v>1</v>
      </c>
      <c r="AQ51" s="56">
        <v>1</v>
      </c>
      <c r="AR51" s="46">
        <v>1</v>
      </c>
      <c r="AS51" s="46">
        <v>1</v>
      </c>
      <c r="AT51" s="54">
        <v>1</v>
      </c>
      <c r="AU51" s="56">
        <v>1</v>
      </c>
      <c r="AV51" s="46">
        <v>1</v>
      </c>
      <c r="AW51" s="46">
        <v>1</v>
      </c>
      <c r="AX51" s="46">
        <v>1</v>
      </c>
      <c r="AY51" s="54">
        <v>1</v>
      </c>
      <c r="AZ51" s="56">
        <v>1</v>
      </c>
      <c r="BA51" s="46">
        <v>1</v>
      </c>
      <c r="BB51" s="46">
        <v>1</v>
      </c>
      <c r="BC51" s="54">
        <v>1</v>
      </c>
      <c r="BD51" s="27"/>
      <c r="BE51" s="27"/>
      <c r="BF51" s="27"/>
      <c r="BG51" s="27"/>
      <c r="BH51" s="27"/>
      <c r="BI51" s="27"/>
      <c r="BJ51" s="27"/>
      <c r="BK51" s="27"/>
      <c r="BL51" s="27"/>
    </row>
    <row r="52" spans="2:64" x14ac:dyDescent="0.3">
      <c r="B52" s="5" t="s">
        <v>40</v>
      </c>
      <c r="C52" s="46">
        <f t="shared" si="1"/>
        <v>25</v>
      </c>
      <c r="D52" s="56">
        <v>1</v>
      </c>
      <c r="E52" s="46">
        <v>1</v>
      </c>
      <c r="F52" s="46">
        <v>1</v>
      </c>
      <c r="G52" s="54">
        <v>1</v>
      </c>
      <c r="H52" s="56">
        <v>1</v>
      </c>
      <c r="I52" s="46">
        <v>1</v>
      </c>
      <c r="J52" s="46">
        <v>1</v>
      </c>
      <c r="K52" s="54">
        <v>1</v>
      </c>
      <c r="L52" s="56"/>
      <c r="M52" s="46"/>
      <c r="N52" s="46"/>
      <c r="O52" s="46"/>
      <c r="P52" s="54"/>
      <c r="Q52" s="56"/>
      <c r="R52" s="46"/>
      <c r="S52" s="46"/>
      <c r="T52" s="54"/>
      <c r="U52" s="56"/>
      <c r="V52" s="46"/>
      <c r="W52" s="46"/>
      <c r="X52" s="54"/>
      <c r="Y52" s="56"/>
      <c r="Z52" s="46"/>
      <c r="AA52" s="46"/>
      <c r="AB52" s="46"/>
      <c r="AC52" s="54"/>
      <c r="AD52" s="56"/>
      <c r="AE52" s="46"/>
      <c r="AF52" s="46"/>
      <c r="AG52" s="54"/>
      <c r="AH52" s="56"/>
      <c r="AI52" s="46"/>
      <c r="AJ52" s="46"/>
      <c r="AK52" s="46"/>
      <c r="AL52" s="54"/>
      <c r="AM52" s="56">
        <v>1</v>
      </c>
      <c r="AN52" s="46">
        <v>1</v>
      </c>
      <c r="AO52" s="46">
        <v>1</v>
      </c>
      <c r="AP52" s="54">
        <v>1</v>
      </c>
      <c r="AQ52" s="56">
        <v>1</v>
      </c>
      <c r="AR52" s="46">
        <v>1</v>
      </c>
      <c r="AS52" s="46">
        <v>1</v>
      </c>
      <c r="AT52" s="54">
        <v>1</v>
      </c>
      <c r="AU52" s="56">
        <v>1</v>
      </c>
      <c r="AV52" s="46">
        <v>1</v>
      </c>
      <c r="AW52" s="46">
        <v>1</v>
      </c>
      <c r="AX52" s="46">
        <v>1</v>
      </c>
      <c r="AY52" s="54">
        <v>1</v>
      </c>
      <c r="AZ52" s="56">
        <v>1</v>
      </c>
      <c r="BA52" s="46">
        <v>1</v>
      </c>
      <c r="BB52" s="46">
        <v>1</v>
      </c>
      <c r="BC52" s="54">
        <v>1</v>
      </c>
      <c r="BD52" s="27"/>
      <c r="BE52" s="27"/>
      <c r="BF52" s="27"/>
      <c r="BG52" s="27"/>
      <c r="BH52" s="27"/>
      <c r="BI52" s="27"/>
      <c r="BJ52" s="27"/>
      <c r="BK52" s="27"/>
      <c r="BL52" s="27"/>
    </row>
    <row r="53" spans="2:64" x14ac:dyDescent="0.3">
      <c r="B53" s="4" t="s">
        <v>41</v>
      </c>
      <c r="C53" s="46">
        <f t="shared" si="1"/>
        <v>9</v>
      </c>
      <c r="D53" s="56"/>
      <c r="E53" s="46"/>
      <c r="F53" s="46"/>
      <c r="G53" s="54"/>
      <c r="H53" s="56"/>
      <c r="I53" s="46"/>
      <c r="J53" s="46"/>
      <c r="K53" s="54"/>
      <c r="L53" s="56"/>
      <c r="M53" s="46"/>
      <c r="N53" s="46"/>
      <c r="O53" s="46"/>
      <c r="P53" s="54"/>
      <c r="Q53" s="56"/>
      <c r="R53" s="46"/>
      <c r="S53" s="46"/>
      <c r="T53" s="54"/>
      <c r="U53" s="56"/>
      <c r="V53" s="46"/>
      <c r="W53" s="46"/>
      <c r="X53" s="54"/>
      <c r="Y53" s="56">
        <v>1</v>
      </c>
      <c r="Z53" s="46">
        <v>1</v>
      </c>
      <c r="AA53" s="46">
        <v>1</v>
      </c>
      <c r="AB53" s="46">
        <v>1</v>
      </c>
      <c r="AC53" s="54">
        <v>1</v>
      </c>
      <c r="AD53" s="56">
        <v>1</v>
      </c>
      <c r="AE53" s="46">
        <v>1</v>
      </c>
      <c r="AF53" s="46">
        <v>1</v>
      </c>
      <c r="AG53" s="54">
        <v>1</v>
      </c>
      <c r="AH53" s="56"/>
      <c r="AI53" s="46"/>
      <c r="AJ53" s="46"/>
      <c r="AK53" s="46"/>
      <c r="AL53" s="54"/>
      <c r="AM53" s="56"/>
      <c r="AN53" s="46"/>
      <c r="AO53" s="46"/>
      <c r="AP53" s="54"/>
      <c r="AQ53" s="56"/>
      <c r="AR53" s="46"/>
      <c r="AS53" s="46"/>
      <c r="AT53" s="54"/>
      <c r="AU53" s="56"/>
      <c r="AV53" s="46"/>
      <c r="AW53" s="46"/>
      <c r="AX53" s="46"/>
      <c r="AY53" s="54"/>
      <c r="AZ53" s="56"/>
      <c r="BA53" s="46"/>
      <c r="BB53" s="46"/>
      <c r="BC53" s="54"/>
      <c r="BD53" s="27"/>
      <c r="BE53" s="27"/>
      <c r="BF53" s="27"/>
      <c r="BG53" s="27"/>
      <c r="BH53" s="27"/>
      <c r="BI53" s="27"/>
      <c r="BJ53" s="27"/>
      <c r="BK53" s="27"/>
      <c r="BL53" s="27"/>
    </row>
    <row r="54" spans="2:64" x14ac:dyDescent="0.3">
      <c r="B54" s="7" t="s">
        <v>42</v>
      </c>
      <c r="C54" s="46">
        <f t="shared" si="1"/>
        <v>9</v>
      </c>
      <c r="D54" s="56"/>
      <c r="E54" s="46"/>
      <c r="F54" s="46"/>
      <c r="G54" s="54"/>
      <c r="H54" s="56"/>
      <c r="I54" s="46"/>
      <c r="J54" s="46"/>
      <c r="K54" s="54"/>
      <c r="L54" s="56"/>
      <c r="M54" s="46"/>
      <c r="N54" s="46"/>
      <c r="O54" s="46"/>
      <c r="P54" s="54"/>
      <c r="Q54" s="56"/>
      <c r="R54" s="46"/>
      <c r="S54" s="46"/>
      <c r="T54" s="54"/>
      <c r="U54" s="56"/>
      <c r="V54" s="46"/>
      <c r="W54" s="46"/>
      <c r="X54" s="54"/>
      <c r="Y54" s="56"/>
      <c r="Z54" s="46"/>
      <c r="AA54" s="46"/>
      <c r="AB54" s="46"/>
      <c r="AC54" s="54"/>
      <c r="AD54" s="56">
        <v>1</v>
      </c>
      <c r="AE54" s="46">
        <v>1</v>
      </c>
      <c r="AF54" s="46">
        <v>1</v>
      </c>
      <c r="AG54" s="54">
        <v>1</v>
      </c>
      <c r="AH54" s="56">
        <v>1</v>
      </c>
      <c r="AI54" s="46">
        <v>1</v>
      </c>
      <c r="AJ54" s="46">
        <v>1</v>
      </c>
      <c r="AK54" s="46">
        <v>1</v>
      </c>
      <c r="AL54" s="54">
        <v>1</v>
      </c>
      <c r="AM54" s="56"/>
      <c r="AN54" s="46"/>
      <c r="AO54" s="46"/>
      <c r="AP54" s="54"/>
      <c r="AQ54" s="56"/>
      <c r="AR54" s="46"/>
      <c r="AS54" s="46"/>
      <c r="AT54" s="54"/>
      <c r="AU54" s="56"/>
      <c r="AV54" s="46"/>
      <c r="AW54" s="46"/>
      <c r="AX54" s="46"/>
      <c r="AY54" s="54"/>
      <c r="AZ54" s="56"/>
      <c r="BA54" s="46"/>
      <c r="BB54" s="46"/>
      <c r="BC54" s="54"/>
      <c r="BD54" s="27"/>
      <c r="BE54" s="27"/>
      <c r="BF54" s="27"/>
      <c r="BG54" s="27"/>
      <c r="BH54" s="27"/>
      <c r="BI54" s="27"/>
      <c r="BJ54" s="27"/>
      <c r="BK54" s="27"/>
      <c r="BL54" s="27"/>
    </row>
    <row r="55" spans="2:64" x14ac:dyDescent="0.3">
      <c r="B55" s="7" t="s">
        <v>43</v>
      </c>
      <c r="C55" s="46">
        <f t="shared" si="1"/>
        <v>9</v>
      </c>
      <c r="D55" s="56"/>
      <c r="E55" s="46"/>
      <c r="F55" s="46"/>
      <c r="G55" s="54"/>
      <c r="H55" s="56"/>
      <c r="I55" s="46"/>
      <c r="J55" s="46"/>
      <c r="K55" s="54"/>
      <c r="L55" s="56"/>
      <c r="M55" s="46"/>
      <c r="N55" s="46"/>
      <c r="O55" s="46"/>
      <c r="P55" s="54"/>
      <c r="Q55" s="56"/>
      <c r="R55" s="46"/>
      <c r="S55" s="46"/>
      <c r="T55" s="54"/>
      <c r="U55" s="56"/>
      <c r="V55" s="46"/>
      <c r="W55" s="46"/>
      <c r="X55" s="54"/>
      <c r="Y55" s="56"/>
      <c r="Z55" s="46"/>
      <c r="AA55" s="46"/>
      <c r="AB55" s="46"/>
      <c r="AC55" s="54"/>
      <c r="AD55" s="56">
        <v>1</v>
      </c>
      <c r="AE55" s="46">
        <v>1</v>
      </c>
      <c r="AF55" s="46">
        <v>1</v>
      </c>
      <c r="AG55" s="54">
        <v>1</v>
      </c>
      <c r="AH55" s="56">
        <v>1</v>
      </c>
      <c r="AI55" s="46">
        <v>1</v>
      </c>
      <c r="AJ55" s="46">
        <v>1</v>
      </c>
      <c r="AK55" s="46">
        <v>1</v>
      </c>
      <c r="AL55" s="54">
        <v>1</v>
      </c>
      <c r="AM55" s="56"/>
      <c r="AN55" s="46"/>
      <c r="AO55" s="46"/>
      <c r="AP55" s="54"/>
      <c r="AQ55" s="56"/>
      <c r="AR55" s="46"/>
      <c r="AS55" s="46"/>
      <c r="AT55" s="54"/>
      <c r="AU55" s="56"/>
      <c r="AV55" s="46"/>
      <c r="AW55" s="46"/>
      <c r="AX55" s="46"/>
      <c r="AY55" s="54"/>
      <c r="AZ55" s="56"/>
      <c r="BA55" s="46"/>
      <c r="BB55" s="46"/>
      <c r="BC55" s="54"/>
      <c r="BD55" s="27"/>
      <c r="BE55" s="27"/>
      <c r="BF55" s="27"/>
      <c r="BG55" s="27"/>
      <c r="BH55" s="27"/>
      <c r="BI55" s="27"/>
      <c r="BJ55" s="27"/>
      <c r="BK55" s="27"/>
      <c r="BL55" s="27"/>
    </row>
    <row r="56" spans="2:64" x14ac:dyDescent="0.3">
      <c r="B56" s="7" t="s">
        <v>44</v>
      </c>
      <c r="C56" s="46">
        <f t="shared" si="1"/>
        <v>13</v>
      </c>
      <c r="D56" s="56"/>
      <c r="E56" s="46"/>
      <c r="F56" s="46"/>
      <c r="G56" s="54"/>
      <c r="H56" s="56"/>
      <c r="I56" s="46"/>
      <c r="J56" s="46"/>
      <c r="K56" s="54"/>
      <c r="L56" s="56"/>
      <c r="M56" s="46"/>
      <c r="N56" s="46"/>
      <c r="O56" s="46"/>
      <c r="P56" s="54"/>
      <c r="Q56" s="56"/>
      <c r="R56" s="46"/>
      <c r="S56" s="46"/>
      <c r="T56" s="54"/>
      <c r="U56" s="56"/>
      <c r="V56" s="46"/>
      <c r="W56" s="46"/>
      <c r="X56" s="54"/>
      <c r="Y56" s="56"/>
      <c r="Z56" s="46"/>
      <c r="AA56" s="46"/>
      <c r="AB56" s="46"/>
      <c r="AC56" s="54"/>
      <c r="AD56" s="56"/>
      <c r="AE56" s="46"/>
      <c r="AF56" s="46"/>
      <c r="AG56" s="54"/>
      <c r="AH56" s="56">
        <v>1</v>
      </c>
      <c r="AI56" s="46">
        <v>1</v>
      </c>
      <c r="AJ56" s="46">
        <v>1</v>
      </c>
      <c r="AK56" s="46">
        <v>1</v>
      </c>
      <c r="AL56" s="54">
        <v>1</v>
      </c>
      <c r="AM56" s="56">
        <v>1</v>
      </c>
      <c r="AN56" s="46">
        <v>1</v>
      </c>
      <c r="AO56" s="46">
        <v>1</v>
      </c>
      <c r="AP56" s="54">
        <v>1</v>
      </c>
      <c r="AQ56" s="56">
        <v>1</v>
      </c>
      <c r="AR56" s="46">
        <v>1</v>
      </c>
      <c r="AS56" s="46">
        <v>1</v>
      </c>
      <c r="AT56" s="54">
        <v>1</v>
      </c>
      <c r="AU56" s="56"/>
      <c r="AV56" s="46"/>
      <c r="AW56" s="46"/>
      <c r="AX56" s="46"/>
      <c r="AY56" s="54"/>
      <c r="AZ56" s="56"/>
      <c r="BA56" s="46"/>
      <c r="BB56" s="46"/>
      <c r="BC56" s="54"/>
      <c r="BD56" s="27"/>
      <c r="BE56" s="27"/>
      <c r="BF56" s="27"/>
      <c r="BG56" s="27"/>
      <c r="BH56" s="27"/>
      <c r="BI56" s="27"/>
      <c r="BJ56" s="27"/>
      <c r="BK56" s="27"/>
      <c r="BL56" s="27"/>
    </row>
    <row r="57" spans="2:64" x14ac:dyDescent="0.3">
      <c r="B57" s="11" t="s">
        <v>45</v>
      </c>
      <c r="C57" s="46">
        <f t="shared" si="1"/>
        <v>22</v>
      </c>
      <c r="D57" s="56">
        <v>1</v>
      </c>
      <c r="E57" s="46">
        <v>1</v>
      </c>
      <c r="F57" s="46">
        <v>1</v>
      </c>
      <c r="G57" s="54">
        <v>1</v>
      </c>
      <c r="H57" s="56">
        <v>1</v>
      </c>
      <c r="I57" s="46">
        <v>1</v>
      </c>
      <c r="J57" s="46">
        <v>1</v>
      </c>
      <c r="K57" s="54">
        <v>1</v>
      </c>
      <c r="L57" s="56">
        <v>1</v>
      </c>
      <c r="M57" s="46">
        <v>1</v>
      </c>
      <c r="N57" s="46">
        <v>1</v>
      </c>
      <c r="O57" s="46">
        <v>1</v>
      </c>
      <c r="P57" s="54">
        <v>1</v>
      </c>
      <c r="Q57" s="56"/>
      <c r="R57" s="46"/>
      <c r="S57" s="46"/>
      <c r="T57" s="54"/>
      <c r="U57" s="56"/>
      <c r="V57" s="46"/>
      <c r="W57" s="46"/>
      <c r="X57" s="54"/>
      <c r="Y57" s="56"/>
      <c r="Z57" s="46"/>
      <c r="AA57" s="46"/>
      <c r="AB57" s="46"/>
      <c r="AC57" s="54"/>
      <c r="AD57" s="56"/>
      <c r="AE57" s="46"/>
      <c r="AF57" s="46"/>
      <c r="AG57" s="54"/>
      <c r="AH57" s="56"/>
      <c r="AI57" s="46"/>
      <c r="AJ57" s="46"/>
      <c r="AK57" s="46"/>
      <c r="AL57" s="54"/>
      <c r="AM57" s="56"/>
      <c r="AN57" s="46"/>
      <c r="AO57" s="46"/>
      <c r="AP57" s="54"/>
      <c r="AQ57" s="56"/>
      <c r="AR57" s="46"/>
      <c r="AS57" s="46"/>
      <c r="AT57" s="54"/>
      <c r="AU57" s="56">
        <v>1</v>
      </c>
      <c r="AV57" s="46">
        <v>1</v>
      </c>
      <c r="AW57" s="46">
        <v>1</v>
      </c>
      <c r="AX57" s="46">
        <v>1</v>
      </c>
      <c r="AY57" s="54">
        <v>1</v>
      </c>
      <c r="AZ57" s="56">
        <v>1</v>
      </c>
      <c r="BA57" s="46">
        <v>1</v>
      </c>
      <c r="BB57" s="46">
        <v>1</v>
      </c>
      <c r="BC57" s="54">
        <v>1</v>
      </c>
      <c r="BD57" s="27"/>
      <c r="BE57" s="27"/>
      <c r="BF57" s="27"/>
      <c r="BG57" s="27"/>
      <c r="BH57" s="27"/>
      <c r="BI57" s="27"/>
      <c r="BJ57" s="27"/>
      <c r="BK57" s="27"/>
      <c r="BL57" s="27"/>
    </row>
    <row r="58" spans="2:64" x14ac:dyDescent="0.3">
      <c r="B58" s="7" t="s">
        <v>46</v>
      </c>
      <c r="C58" s="46">
        <f t="shared" si="1"/>
        <v>34</v>
      </c>
      <c r="D58" s="56">
        <v>1</v>
      </c>
      <c r="E58" s="46">
        <v>1</v>
      </c>
      <c r="F58" s="46">
        <v>1</v>
      </c>
      <c r="G58" s="54">
        <v>1</v>
      </c>
      <c r="H58" s="56">
        <v>1</v>
      </c>
      <c r="I58" s="46">
        <v>1</v>
      </c>
      <c r="J58" s="46">
        <v>1</v>
      </c>
      <c r="K58" s="54">
        <v>1</v>
      </c>
      <c r="L58" s="56"/>
      <c r="M58" s="46"/>
      <c r="N58" s="46"/>
      <c r="O58" s="46"/>
      <c r="P58" s="54"/>
      <c r="Q58" s="56"/>
      <c r="R58" s="46"/>
      <c r="S58" s="46"/>
      <c r="T58" s="54"/>
      <c r="U58" s="56"/>
      <c r="V58" s="46"/>
      <c r="W58" s="46"/>
      <c r="X58" s="54"/>
      <c r="Y58" s="56"/>
      <c r="Z58" s="46"/>
      <c r="AA58" s="46"/>
      <c r="AB58" s="46"/>
      <c r="AC58" s="54"/>
      <c r="AD58" s="56">
        <v>1</v>
      </c>
      <c r="AE58" s="46">
        <v>1</v>
      </c>
      <c r="AF58" s="46">
        <v>1</v>
      </c>
      <c r="AG58" s="54">
        <v>1</v>
      </c>
      <c r="AH58" s="56">
        <v>1</v>
      </c>
      <c r="AI58" s="46">
        <v>1</v>
      </c>
      <c r="AJ58" s="46">
        <v>1</v>
      </c>
      <c r="AK58" s="46">
        <v>1</v>
      </c>
      <c r="AL58" s="54">
        <v>1</v>
      </c>
      <c r="AM58" s="56">
        <v>1</v>
      </c>
      <c r="AN58" s="46">
        <v>1</v>
      </c>
      <c r="AO58" s="46">
        <v>1</v>
      </c>
      <c r="AP58" s="54">
        <v>1</v>
      </c>
      <c r="AQ58" s="56">
        <v>1</v>
      </c>
      <c r="AR58" s="46">
        <v>1</v>
      </c>
      <c r="AS58" s="46">
        <v>1</v>
      </c>
      <c r="AT58" s="54">
        <v>1</v>
      </c>
      <c r="AU58" s="56">
        <v>1</v>
      </c>
      <c r="AV58" s="46">
        <v>1</v>
      </c>
      <c r="AW58" s="46">
        <v>1</v>
      </c>
      <c r="AX58" s="46">
        <v>1</v>
      </c>
      <c r="AY58" s="54">
        <v>1</v>
      </c>
      <c r="AZ58" s="56">
        <v>1</v>
      </c>
      <c r="BA58" s="46">
        <v>1</v>
      </c>
      <c r="BB58" s="46">
        <v>1</v>
      </c>
      <c r="BC58" s="54">
        <v>1</v>
      </c>
      <c r="BD58" s="27"/>
      <c r="BE58" s="27"/>
      <c r="BF58" s="27"/>
      <c r="BG58" s="27"/>
      <c r="BH58" s="27"/>
      <c r="BI58" s="27"/>
      <c r="BJ58" s="27"/>
      <c r="BK58" s="27"/>
      <c r="BL58" s="27"/>
    </row>
    <row r="59" spans="2:64" x14ac:dyDescent="0.3">
      <c r="B59" s="7" t="s">
        <v>47</v>
      </c>
      <c r="C59" s="46">
        <f t="shared" si="1"/>
        <v>34</v>
      </c>
      <c r="D59" s="56">
        <v>1</v>
      </c>
      <c r="E59" s="46">
        <v>1</v>
      </c>
      <c r="F59" s="46">
        <v>1</v>
      </c>
      <c r="G59" s="54">
        <v>1</v>
      </c>
      <c r="H59" s="56">
        <v>1</v>
      </c>
      <c r="I59" s="46">
        <v>1</v>
      </c>
      <c r="J59" s="46">
        <v>1</v>
      </c>
      <c r="K59" s="54">
        <v>1</v>
      </c>
      <c r="L59" s="56"/>
      <c r="M59" s="46"/>
      <c r="N59" s="46"/>
      <c r="O59" s="46"/>
      <c r="P59" s="54"/>
      <c r="Q59" s="56"/>
      <c r="R59" s="46"/>
      <c r="S59" s="46"/>
      <c r="T59" s="54"/>
      <c r="U59" s="56"/>
      <c r="V59" s="46"/>
      <c r="W59" s="46"/>
      <c r="X59" s="54"/>
      <c r="Y59" s="56"/>
      <c r="Z59" s="46"/>
      <c r="AA59" s="46"/>
      <c r="AB59" s="46"/>
      <c r="AC59" s="54"/>
      <c r="AD59" s="56">
        <v>1</v>
      </c>
      <c r="AE59" s="46">
        <v>1</v>
      </c>
      <c r="AF59" s="46">
        <v>1</v>
      </c>
      <c r="AG59" s="54">
        <v>1</v>
      </c>
      <c r="AH59" s="56">
        <v>1</v>
      </c>
      <c r="AI59" s="46">
        <v>1</v>
      </c>
      <c r="AJ59" s="46">
        <v>1</v>
      </c>
      <c r="AK59" s="46">
        <v>1</v>
      </c>
      <c r="AL59" s="54">
        <v>1</v>
      </c>
      <c r="AM59" s="56">
        <v>1</v>
      </c>
      <c r="AN59" s="46">
        <v>1</v>
      </c>
      <c r="AO59" s="46">
        <v>1</v>
      </c>
      <c r="AP59" s="54">
        <v>1</v>
      </c>
      <c r="AQ59" s="56">
        <v>1</v>
      </c>
      <c r="AR59" s="46">
        <v>1</v>
      </c>
      <c r="AS59" s="46">
        <v>1</v>
      </c>
      <c r="AT59" s="54">
        <v>1</v>
      </c>
      <c r="AU59" s="56">
        <v>1</v>
      </c>
      <c r="AV59" s="46">
        <v>1</v>
      </c>
      <c r="AW59" s="46">
        <v>1</v>
      </c>
      <c r="AX59" s="46">
        <v>1</v>
      </c>
      <c r="AY59" s="54">
        <v>1</v>
      </c>
      <c r="AZ59" s="56">
        <v>1</v>
      </c>
      <c r="BA59" s="46">
        <v>1</v>
      </c>
      <c r="BB59" s="46">
        <v>1</v>
      </c>
      <c r="BC59" s="54">
        <v>1</v>
      </c>
      <c r="BD59" s="27"/>
      <c r="BE59" s="27"/>
      <c r="BF59" s="27"/>
      <c r="BG59" s="27"/>
      <c r="BH59" s="27"/>
      <c r="BI59" s="27"/>
      <c r="BJ59" s="27"/>
      <c r="BK59" s="27"/>
      <c r="BL59" s="27"/>
    </row>
    <row r="60" spans="2:64" x14ac:dyDescent="0.3">
      <c r="B60" s="10" t="s">
        <v>48</v>
      </c>
      <c r="C60" s="46">
        <f t="shared" si="1"/>
        <v>9</v>
      </c>
      <c r="D60" s="56"/>
      <c r="E60" s="46"/>
      <c r="F60" s="46"/>
      <c r="G60" s="54"/>
      <c r="H60" s="56">
        <v>1</v>
      </c>
      <c r="I60" s="46">
        <v>1</v>
      </c>
      <c r="J60" s="46">
        <v>1</v>
      </c>
      <c r="K60" s="54">
        <v>1</v>
      </c>
      <c r="L60" s="56">
        <v>1</v>
      </c>
      <c r="M60" s="46">
        <v>1</v>
      </c>
      <c r="N60" s="46">
        <v>1</v>
      </c>
      <c r="O60" s="46">
        <v>1</v>
      </c>
      <c r="P60" s="54">
        <v>1</v>
      </c>
      <c r="Q60" s="56"/>
      <c r="R60" s="46"/>
      <c r="S60" s="46"/>
      <c r="T60" s="54"/>
      <c r="U60" s="56"/>
      <c r="V60" s="46"/>
      <c r="W60" s="46"/>
      <c r="X60" s="54"/>
      <c r="Y60" s="56"/>
      <c r="Z60" s="46"/>
      <c r="AA60" s="46"/>
      <c r="AB60" s="46"/>
      <c r="AC60" s="54"/>
      <c r="AD60" s="56"/>
      <c r="AE60" s="46"/>
      <c r="AF60" s="46"/>
      <c r="AG60" s="54"/>
      <c r="AH60" s="56"/>
      <c r="AI60" s="46"/>
      <c r="AJ60" s="46"/>
      <c r="AK60" s="46"/>
      <c r="AL60" s="54"/>
      <c r="AM60" s="56"/>
      <c r="AN60" s="46"/>
      <c r="AO60" s="46"/>
      <c r="AP60" s="54"/>
      <c r="AQ60" s="56"/>
      <c r="AR60" s="46"/>
      <c r="AS60" s="46"/>
      <c r="AT60" s="54"/>
      <c r="AU60" s="56"/>
      <c r="AV60" s="46"/>
      <c r="AW60" s="46"/>
      <c r="AX60" s="46"/>
      <c r="AY60" s="54"/>
      <c r="AZ60" s="56"/>
      <c r="BA60" s="46"/>
      <c r="BB60" s="46"/>
      <c r="BC60" s="54"/>
      <c r="BD60" s="27"/>
      <c r="BE60" s="27"/>
      <c r="BF60" s="27"/>
      <c r="BG60" s="27"/>
      <c r="BH60" s="27"/>
      <c r="BI60" s="27"/>
      <c r="BJ60" s="27"/>
      <c r="BK60" s="27"/>
      <c r="BL60" s="27"/>
    </row>
    <row r="61" spans="2:64" x14ac:dyDescent="0.3">
      <c r="B61" s="8" t="s">
        <v>49</v>
      </c>
      <c r="C61" s="46">
        <f t="shared" si="1"/>
        <v>13</v>
      </c>
      <c r="D61" s="56"/>
      <c r="E61" s="46"/>
      <c r="F61" s="46"/>
      <c r="G61" s="54"/>
      <c r="H61" s="56"/>
      <c r="I61" s="46"/>
      <c r="J61" s="46"/>
      <c r="K61" s="54"/>
      <c r="L61" s="56"/>
      <c r="M61" s="46"/>
      <c r="N61" s="46"/>
      <c r="O61" s="46"/>
      <c r="P61" s="54"/>
      <c r="Q61" s="56">
        <v>1</v>
      </c>
      <c r="R61" s="46">
        <v>1</v>
      </c>
      <c r="S61" s="46">
        <v>1</v>
      </c>
      <c r="T61" s="54">
        <v>1</v>
      </c>
      <c r="U61" s="56">
        <v>1</v>
      </c>
      <c r="V61" s="46">
        <v>1</v>
      </c>
      <c r="W61" s="46">
        <v>1</v>
      </c>
      <c r="X61" s="54">
        <v>1</v>
      </c>
      <c r="Y61" s="56">
        <v>1</v>
      </c>
      <c r="Z61" s="46">
        <v>1</v>
      </c>
      <c r="AA61" s="46">
        <v>1</v>
      </c>
      <c r="AB61" s="46">
        <v>1</v>
      </c>
      <c r="AC61" s="54">
        <v>1</v>
      </c>
      <c r="AD61" s="56"/>
      <c r="AE61" s="46"/>
      <c r="AF61" s="46"/>
      <c r="AG61" s="54"/>
      <c r="AH61" s="56"/>
      <c r="AI61" s="46"/>
      <c r="AJ61" s="46"/>
      <c r="AK61" s="46"/>
      <c r="AL61" s="54"/>
      <c r="AM61" s="56"/>
      <c r="AN61" s="46"/>
      <c r="AO61" s="46"/>
      <c r="AP61" s="54"/>
      <c r="AQ61" s="56"/>
      <c r="AR61" s="46"/>
      <c r="AS61" s="46"/>
      <c r="AT61" s="54"/>
      <c r="AU61" s="56"/>
      <c r="AV61" s="46"/>
      <c r="AW61" s="46"/>
      <c r="AX61" s="46"/>
      <c r="AY61" s="54"/>
      <c r="AZ61" s="56"/>
      <c r="BA61" s="46"/>
      <c r="BB61" s="46"/>
      <c r="BC61" s="54"/>
      <c r="BD61" s="27"/>
      <c r="BE61" s="27"/>
      <c r="BF61" s="27"/>
      <c r="BG61" s="27"/>
      <c r="BH61" s="27"/>
      <c r="BI61" s="27"/>
      <c r="BJ61" s="27"/>
      <c r="BK61" s="27"/>
      <c r="BL61" s="27"/>
    </row>
    <row r="62" spans="2:64" x14ac:dyDescent="0.3">
      <c r="B62" s="4" t="s">
        <v>50</v>
      </c>
      <c r="C62" s="46">
        <f t="shared" si="1"/>
        <v>13</v>
      </c>
      <c r="D62" s="56"/>
      <c r="E62" s="46"/>
      <c r="F62" s="46"/>
      <c r="G62" s="54"/>
      <c r="H62" s="56"/>
      <c r="I62" s="46"/>
      <c r="J62" s="46"/>
      <c r="K62" s="54"/>
      <c r="L62" s="56">
        <v>1</v>
      </c>
      <c r="M62" s="46">
        <v>1</v>
      </c>
      <c r="N62" s="46">
        <v>1</v>
      </c>
      <c r="O62" s="46">
        <v>1</v>
      </c>
      <c r="P62" s="54">
        <v>1</v>
      </c>
      <c r="Q62" s="56">
        <v>1</v>
      </c>
      <c r="R62" s="46">
        <v>1</v>
      </c>
      <c r="S62" s="46">
        <v>1</v>
      </c>
      <c r="T62" s="54">
        <v>1</v>
      </c>
      <c r="U62" s="56">
        <v>1</v>
      </c>
      <c r="V62" s="46">
        <v>1</v>
      </c>
      <c r="W62" s="46">
        <v>1</v>
      </c>
      <c r="X62" s="54">
        <v>1</v>
      </c>
      <c r="Y62" s="56"/>
      <c r="Z62" s="46"/>
      <c r="AA62" s="46"/>
      <c r="AB62" s="46"/>
      <c r="AC62" s="54"/>
      <c r="AD62" s="56"/>
      <c r="AE62" s="46"/>
      <c r="AF62" s="46"/>
      <c r="AG62" s="54"/>
      <c r="AH62" s="56"/>
      <c r="AI62" s="46"/>
      <c r="AJ62" s="46"/>
      <c r="AK62" s="46"/>
      <c r="AL62" s="54"/>
      <c r="AM62" s="56"/>
      <c r="AN62" s="46"/>
      <c r="AO62" s="46"/>
      <c r="AP62" s="54"/>
      <c r="AQ62" s="56"/>
      <c r="AR62" s="46"/>
      <c r="AS62" s="46"/>
      <c r="AT62" s="54"/>
      <c r="AU62" s="56"/>
      <c r="AV62" s="46"/>
      <c r="AW62" s="46"/>
      <c r="AX62" s="46"/>
      <c r="AY62" s="54"/>
      <c r="AZ62" s="56"/>
      <c r="BA62" s="46"/>
      <c r="BB62" s="46"/>
      <c r="BC62" s="54"/>
      <c r="BD62" s="27"/>
      <c r="BE62" s="27"/>
      <c r="BF62" s="27"/>
      <c r="BG62" s="27"/>
      <c r="BH62" s="27"/>
      <c r="BI62" s="27"/>
      <c r="BJ62" s="27"/>
      <c r="BK62" s="27"/>
      <c r="BL62" s="27"/>
    </row>
    <row r="63" spans="2:64" x14ac:dyDescent="0.3">
      <c r="B63" s="4" t="s">
        <v>51</v>
      </c>
      <c r="C63" s="46">
        <f t="shared" si="1"/>
        <v>17</v>
      </c>
      <c r="D63" s="56"/>
      <c r="E63" s="46"/>
      <c r="F63" s="46"/>
      <c r="G63" s="54"/>
      <c r="H63" s="56"/>
      <c r="I63" s="46"/>
      <c r="J63" s="46"/>
      <c r="K63" s="54"/>
      <c r="L63" s="56"/>
      <c r="M63" s="46"/>
      <c r="N63" s="46"/>
      <c r="O63" s="46"/>
      <c r="P63" s="54"/>
      <c r="Q63" s="56"/>
      <c r="R63" s="46"/>
      <c r="S63" s="46"/>
      <c r="T63" s="54"/>
      <c r="U63" s="56"/>
      <c r="V63" s="46"/>
      <c r="W63" s="46"/>
      <c r="X63" s="54"/>
      <c r="Y63" s="56"/>
      <c r="Z63" s="46"/>
      <c r="AA63" s="46"/>
      <c r="AB63" s="46"/>
      <c r="AC63" s="54"/>
      <c r="AD63" s="56"/>
      <c r="AE63" s="46"/>
      <c r="AF63" s="46"/>
      <c r="AG63" s="54"/>
      <c r="AH63" s="56"/>
      <c r="AI63" s="46"/>
      <c r="AJ63" s="46"/>
      <c r="AK63" s="46"/>
      <c r="AL63" s="54"/>
      <c r="AM63" s="56">
        <v>1</v>
      </c>
      <c r="AN63" s="46">
        <v>1</v>
      </c>
      <c r="AO63" s="46">
        <v>1</v>
      </c>
      <c r="AP63" s="54">
        <v>1</v>
      </c>
      <c r="AQ63" s="56">
        <v>1</v>
      </c>
      <c r="AR63" s="46">
        <v>1</v>
      </c>
      <c r="AS63" s="46">
        <v>1</v>
      </c>
      <c r="AT63" s="54">
        <v>1</v>
      </c>
      <c r="AU63" s="56">
        <v>1</v>
      </c>
      <c r="AV63" s="46">
        <v>1</v>
      </c>
      <c r="AW63" s="46">
        <v>1</v>
      </c>
      <c r="AX63" s="46">
        <v>1</v>
      </c>
      <c r="AY63" s="54">
        <v>1</v>
      </c>
      <c r="AZ63" s="56">
        <v>1</v>
      </c>
      <c r="BA63" s="46">
        <v>1</v>
      </c>
      <c r="BB63" s="46">
        <v>1</v>
      </c>
      <c r="BC63" s="54">
        <v>1</v>
      </c>
      <c r="BD63" s="27"/>
      <c r="BE63" s="27"/>
      <c r="BF63" s="27"/>
      <c r="BG63" s="27"/>
      <c r="BH63" s="27"/>
      <c r="BI63" s="27"/>
      <c r="BJ63" s="27"/>
      <c r="BK63" s="27"/>
      <c r="BL63" s="27"/>
    </row>
    <row r="64" spans="2:64" x14ac:dyDescent="0.3">
      <c r="B64" s="4" t="s">
        <v>52</v>
      </c>
      <c r="C64" s="46">
        <f t="shared" si="1"/>
        <v>9</v>
      </c>
      <c r="D64" s="56"/>
      <c r="E64" s="46"/>
      <c r="F64" s="46"/>
      <c r="G64" s="54"/>
      <c r="H64" s="56"/>
      <c r="I64" s="46"/>
      <c r="J64" s="46"/>
      <c r="K64" s="54"/>
      <c r="L64" s="56"/>
      <c r="M64" s="46"/>
      <c r="N64" s="46"/>
      <c r="O64" s="46"/>
      <c r="P64" s="54"/>
      <c r="Q64" s="56"/>
      <c r="R64" s="46"/>
      <c r="S64" s="46"/>
      <c r="T64" s="54"/>
      <c r="U64" s="56">
        <v>1</v>
      </c>
      <c r="V64" s="46">
        <v>1</v>
      </c>
      <c r="W64" s="46">
        <v>1</v>
      </c>
      <c r="X64" s="54">
        <v>1</v>
      </c>
      <c r="Y64" s="56">
        <v>1</v>
      </c>
      <c r="Z64" s="46">
        <v>1</v>
      </c>
      <c r="AA64" s="46">
        <v>1</v>
      </c>
      <c r="AB64" s="46">
        <v>1</v>
      </c>
      <c r="AC64" s="54">
        <v>1</v>
      </c>
      <c r="AD64" s="56"/>
      <c r="AE64" s="46"/>
      <c r="AF64" s="46"/>
      <c r="AG64" s="54"/>
      <c r="AH64" s="56"/>
      <c r="AI64" s="46"/>
      <c r="AJ64" s="46"/>
      <c r="AK64" s="46"/>
      <c r="AL64" s="54"/>
      <c r="AM64" s="56"/>
      <c r="AN64" s="46"/>
      <c r="AO64" s="46"/>
      <c r="AP64" s="54"/>
      <c r="AQ64" s="56"/>
      <c r="AR64" s="46"/>
      <c r="AS64" s="46"/>
      <c r="AT64" s="54"/>
      <c r="AU64" s="56"/>
      <c r="AV64" s="46"/>
      <c r="AW64" s="46"/>
      <c r="AX64" s="46"/>
      <c r="AY64" s="54"/>
      <c r="AZ64" s="56"/>
      <c r="BA64" s="46"/>
      <c r="BB64" s="46"/>
      <c r="BC64" s="54"/>
      <c r="BD64" s="27"/>
      <c r="BE64" s="27"/>
      <c r="BF64" s="27"/>
      <c r="BG64" s="27"/>
      <c r="BH64" s="27"/>
      <c r="BI64" s="27"/>
      <c r="BJ64" s="27"/>
      <c r="BK64" s="27"/>
      <c r="BL64" s="27"/>
    </row>
    <row r="65" spans="2:64" x14ac:dyDescent="0.3">
      <c r="B65" s="4" t="s">
        <v>53</v>
      </c>
      <c r="C65" s="46">
        <f t="shared" si="1"/>
        <v>9</v>
      </c>
      <c r="D65" s="56"/>
      <c r="E65" s="46"/>
      <c r="F65" s="46"/>
      <c r="G65" s="54"/>
      <c r="H65" s="56"/>
      <c r="I65" s="46"/>
      <c r="J65" s="46"/>
      <c r="K65" s="54"/>
      <c r="L65" s="56"/>
      <c r="M65" s="46"/>
      <c r="N65" s="46"/>
      <c r="O65" s="46"/>
      <c r="P65" s="54"/>
      <c r="Q65" s="56"/>
      <c r="R65" s="46"/>
      <c r="S65" s="46"/>
      <c r="T65" s="54"/>
      <c r="U65" s="56">
        <v>1</v>
      </c>
      <c r="V65" s="46">
        <v>1</v>
      </c>
      <c r="W65" s="46">
        <v>1</v>
      </c>
      <c r="X65" s="54">
        <v>1</v>
      </c>
      <c r="Y65" s="56">
        <v>1</v>
      </c>
      <c r="Z65" s="46">
        <v>1</v>
      </c>
      <c r="AA65" s="46">
        <v>1</v>
      </c>
      <c r="AB65" s="46">
        <v>1</v>
      </c>
      <c r="AC65" s="54">
        <v>1</v>
      </c>
      <c r="AD65" s="56"/>
      <c r="AE65" s="46"/>
      <c r="AF65" s="46"/>
      <c r="AG65" s="54"/>
      <c r="AH65" s="56"/>
      <c r="AI65" s="46"/>
      <c r="AJ65" s="46"/>
      <c r="AK65" s="46"/>
      <c r="AL65" s="54"/>
      <c r="AM65" s="56"/>
      <c r="AN65" s="46"/>
      <c r="AO65" s="46"/>
      <c r="AP65" s="54"/>
      <c r="AQ65" s="56"/>
      <c r="AR65" s="46"/>
      <c r="AS65" s="46"/>
      <c r="AT65" s="54"/>
      <c r="AU65" s="56"/>
      <c r="AV65" s="46"/>
      <c r="AW65" s="46"/>
      <c r="AX65" s="46"/>
      <c r="AY65" s="54"/>
      <c r="AZ65" s="56"/>
      <c r="BA65" s="46"/>
      <c r="BB65" s="46"/>
      <c r="BC65" s="54"/>
      <c r="BD65" s="27"/>
      <c r="BE65" s="27"/>
      <c r="BF65" s="27"/>
      <c r="BG65" s="27"/>
      <c r="BH65" s="27"/>
      <c r="BI65" s="27"/>
      <c r="BJ65" s="27"/>
      <c r="BK65" s="27"/>
      <c r="BL65" s="27"/>
    </row>
    <row r="66" spans="2:64" x14ac:dyDescent="0.3">
      <c r="B66" s="7" t="s">
        <v>54</v>
      </c>
      <c r="C66" s="46">
        <f t="shared" si="1"/>
        <v>9</v>
      </c>
      <c r="D66" s="56"/>
      <c r="E66" s="46"/>
      <c r="F66" s="46"/>
      <c r="G66" s="54"/>
      <c r="H66" s="56"/>
      <c r="I66" s="46"/>
      <c r="J66" s="46"/>
      <c r="K66" s="54"/>
      <c r="L66" s="56"/>
      <c r="M66" s="46"/>
      <c r="N66" s="46"/>
      <c r="O66" s="46"/>
      <c r="P66" s="54"/>
      <c r="Q66" s="56"/>
      <c r="R66" s="46"/>
      <c r="S66" s="46"/>
      <c r="T66" s="54"/>
      <c r="U66" s="56"/>
      <c r="V66" s="46"/>
      <c r="W66" s="46"/>
      <c r="X66" s="54"/>
      <c r="Y66" s="56">
        <v>1</v>
      </c>
      <c r="Z66" s="46">
        <v>1</v>
      </c>
      <c r="AA66" s="46">
        <v>1</v>
      </c>
      <c r="AB66" s="46">
        <v>1</v>
      </c>
      <c r="AC66" s="54">
        <v>1</v>
      </c>
      <c r="AD66" s="56">
        <v>1</v>
      </c>
      <c r="AE66" s="46">
        <v>1</v>
      </c>
      <c r="AF66" s="46">
        <v>1</v>
      </c>
      <c r="AG66" s="54">
        <v>1</v>
      </c>
      <c r="AH66" s="56"/>
      <c r="AI66" s="46"/>
      <c r="AJ66" s="46"/>
      <c r="AK66" s="46"/>
      <c r="AL66" s="54"/>
      <c r="AM66" s="56"/>
      <c r="AN66" s="46"/>
      <c r="AO66" s="46"/>
      <c r="AP66" s="54"/>
      <c r="AQ66" s="56"/>
      <c r="AR66" s="46"/>
      <c r="AS66" s="46"/>
      <c r="AT66" s="54"/>
      <c r="AU66" s="56"/>
      <c r="AV66" s="46"/>
      <c r="AW66" s="46"/>
      <c r="AX66" s="46"/>
      <c r="AY66" s="54"/>
      <c r="AZ66" s="56"/>
      <c r="BA66" s="46"/>
      <c r="BB66" s="46"/>
      <c r="BC66" s="54"/>
      <c r="BD66" s="27"/>
      <c r="BE66" s="27"/>
      <c r="BF66" s="27"/>
      <c r="BG66" s="27"/>
      <c r="BH66" s="27"/>
      <c r="BI66" s="27"/>
      <c r="BJ66" s="27"/>
      <c r="BK66" s="27"/>
      <c r="BL66" s="27"/>
    </row>
    <row r="67" spans="2:64" x14ac:dyDescent="0.3">
      <c r="B67" s="7" t="s">
        <v>55</v>
      </c>
      <c r="C67" s="46">
        <f t="shared" si="1"/>
        <v>9</v>
      </c>
      <c r="D67" s="56"/>
      <c r="E67" s="46"/>
      <c r="F67" s="46"/>
      <c r="G67" s="54"/>
      <c r="H67" s="56"/>
      <c r="I67" s="46"/>
      <c r="J67" s="46"/>
      <c r="K67" s="54"/>
      <c r="L67" s="56"/>
      <c r="M67" s="46"/>
      <c r="N67" s="46"/>
      <c r="O67" s="46"/>
      <c r="P67" s="54"/>
      <c r="Q67" s="56"/>
      <c r="R67" s="46"/>
      <c r="S67" s="46"/>
      <c r="T67" s="54"/>
      <c r="U67" s="56"/>
      <c r="V67" s="46"/>
      <c r="W67" s="46"/>
      <c r="X67" s="54"/>
      <c r="Y67" s="56">
        <v>1</v>
      </c>
      <c r="Z67" s="46">
        <v>1</v>
      </c>
      <c r="AA67" s="46">
        <v>1</v>
      </c>
      <c r="AB67" s="46">
        <v>1</v>
      </c>
      <c r="AC67" s="54">
        <v>1</v>
      </c>
      <c r="AD67" s="56">
        <v>1</v>
      </c>
      <c r="AE67" s="46">
        <v>1</v>
      </c>
      <c r="AF67" s="46">
        <v>1</v>
      </c>
      <c r="AG67" s="54">
        <v>1</v>
      </c>
      <c r="AH67" s="56"/>
      <c r="AI67" s="46"/>
      <c r="AJ67" s="46"/>
      <c r="AK67" s="46"/>
      <c r="AL67" s="54"/>
      <c r="AM67" s="56"/>
      <c r="AN67" s="46"/>
      <c r="AO67" s="46"/>
      <c r="AP67" s="54"/>
      <c r="AQ67" s="56"/>
      <c r="AR67" s="46"/>
      <c r="AS67" s="46"/>
      <c r="AT67" s="54"/>
      <c r="AU67" s="56"/>
      <c r="AV67" s="46"/>
      <c r="AW67" s="46"/>
      <c r="AX67" s="46"/>
      <c r="AY67" s="54"/>
      <c r="AZ67" s="56"/>
      <c r="BA67" s="46"/>
      <c r="BB67" s="46"/>
      <c r="BC67" s="54"/>
      <c r="BD67" s="27"/>
      <c r="BE67" s="27"/>
      <c r="BF67" s="27"/>
      <c r="BG67" s="27"/>
      <c r="BH67" s="27"/>
      <c r="BI67" s="27"/>
      <c r="BJ67" s="27"/>
      <c r="BK67" s="27"/>
      <c r="BL67" s="27"/>
    </row>
    <row r="68" spans="2:64" x14ac:dyDescent="0.3">
      <c r="B68" s="7" t="s">
        <v>56</v>
      </c>
      <c r="C68" s="46">
        <f t="shared" si="1"/>
        <v>9</v>
      </c>
      <c r="D68" s="56"/>
      <c r="E68" s="46"/>
      <c r="F68" s="46"/>
      <c r="G68" s="54"/>
      <c r="H68" s="56"/>
      <c r="I68" s="46"/>
      <c r="J68" s="46"/>
      <c r="K68" s="54"/>
      <c r="L68" s="56"/>
      <c r="M68" s="46"/>
      <c r="N68" s="46"/>
      <c r="O68" s="46"/>
      <c r="P68" s="54"/>
      <c r="Q68" s="56"/>
      <c r="R68" s="46"/>
      <c r="S68" s="46"/>
      <c r="T68" s="54"/>
      <c r="U68" s="56"/>
      <c r="V68" s="46"/>
      <c r="W68" s="46"/>
      <c r="X68" s="54"/>
      <c r="Y68" s="56">
        <v>1</v>
      </c>
      <c r="Z68" s="46">
        <v>1</v>
      </c>
      <c r="AA68" s="46">
        <v>1</v>
      </c>
      <c r="AB68" s="46">
        <v>1</v>
      </c>
      <c r="AC68" s="54">
        <v>1</v>
      </c>
      <c r="AD68" s="56">
        <v>1</v>
      </c>
      <c r="AE68" s="46">
        <v>1</v>
      </c>
      <c r="AF68" s="46">
        <v>1</v>
      </c>
      <c r="AG68" s="54">
        <v>1</v>
      </c>
      <c r="AH68" s="56"/>
      <c r="AI68" s="46"/>
      <c r="AJ68" s="46"/>
      <c r="AK68" s="46"/>
      <c r="AL68" s="54"/>
      <c r="AM68" s="56"/>
      <c r="AN68" s="46"/>
      <c r="AO68" s="46"/>
      <c r="AP68" s="54"/>
      <c r="AQ68" s="56"/>
      <c r="AR68" s="46"/>
      <c r="AS68" s="46"/>
      <c r="AT68" s="54"/>
      <c r="AU68" s="56"/>
      <c r="AV68" s="46"/>
      <c r="AW68" s="46"/>
      <c r="AX68" s="46"/>
      <c r="AY68" s="54"/>
      <c r="AZ68" s="56"/>
      <c r="BA68" s="46"/>
      <c r="BB68" s="46"/>
      <c r="BC68" s="54"/>
      <c r="BD68" s="27"/>
      <c r="BE68" s="27"/>
      <c r="BF68" s="27"/>
      <c r="BG68" s="27"/>
      <c r="BH68" s="27"/>
      <c r="BI68" s="27"/>
      <c r="BJ68" s="27"/>
      <c r="BK68" s="27"/>
      <c r="BL68" s="27"/>
    </row>
    <row r="69" spans="2:64" x14ac:dyDescent="0.3">
      <c r="B69" s="7" t="s">
        <v>57</v>
      </c>
      <c r="C69" s="46">
        <f t="shared" si="1"/>
        <v>13</v>
      </c>
      <c r="D69" s="56"/>
      <c r="E69" s="46"/>
      <c r="F69" s="46"/>
      <c r="G69" s="54"/>
      <c r="H69" s="56"/>
      <c r="I69" s="46"/>
      <c r="J69" s="46"/>
      <c r="K69" s="54"/>
      <c r="L69" s="56"/>
      <c r="M69" s="46"/>
      <c r="N69" s="46"/>
      <c r="O69" s="46"/>
      <c r="P69" s="54"/>
      <c r="Q69" s="56"/>
      <c r="R69" s="46"/>
      <c r="S69" s="46"/>
      <c r="T69" s="54"/>
      <c r="U69" s="56"/>
      <c r="V69" s="46"/>
      <c r="W69" s="46"/>
      <c r="X69" s="54"/>
      <c r="Y69" s="56"/>
      <c r="Z69" s="46"/>
      <c r="AA69" s="46"/>
      <c r="AB69" s="46"/>
      <c r="AC69" s="54"/>
      <c r="AD69" s="56"/>
      <c r="AE69" s="46"/>
      <c r="AF69" s="46"/>
      <c r="AG69" s="54"/>
      <c r="AH69" s="56">
        <v>1</v>
      </c>
      <c r="AI69" s="46">
        <v>1</v>
      </c>
      <c r="AJ69" s="46">
        <v>1</v>
      </c>
      <c r="AK69" s="46">
        <v>1</v>
      </c>
      <c r="AL69" s="54">
        <v>1</v>
      </c>
      <c r="AM69" s="56">
        <v>1</v>
      </c>
      <c r="AN69" s="46">
        <v>1</v>
      </c>
      <c r="AO69" s="46">
        <v>1</v>
      </c>
      <c r="AP69" s="54">
        <v>1</v>
      </c>
      <c r="AQ69" s="56">
        <v>1</v>
      </c>
      <c r="AR69" s="46">
        <v>1</v>
      </c>
      <c r="AS69" s="46">
        <v>1</v>
      </c>
      <c r="AT69" s="54">
        <v>1</v>
      </c>
      <c r="AU69" s="56"/>
      <c r="AV69" s="46"/>
      <c r="AW69" s="46"/>
      <c r="AX69" s="46"/>
      <c r="AY69" s="54"/>
      <c r="AZ69" s="56"/>
      <c r="BA69" s="46"/>
      <c r="BB69" s="46"/>
      <c r="BC69" s="54"/>
      <c r="BD69" s="27"/>
      <c r="BE69" s="27"/>
      <c r="BF69" s="27"/>
      <c r="BG69" s="27"/>
      <c r="BH69" s="27"/>
      <c r="BI69" s="27"/>
      <c r="BJ69" s="27"/>
      <c r="BK69" s="27"/>
      <c r="BL69" s="27"/>
    </row>
    <row r="70" spans="2:64" x14ac:dyDescent="0.3">
      <c r="B70" s="7" t="s">
        <v>58</v>
      </c>
      <c r="C70" s="46">
        <f t="shared" si="1"/>
        <v>13</v>
      </c>
      <c r="D70" s="56"/>
      <c r="E70" s="46"/>
      <c r="F70" s="46"/>
      <c r="G70" s="54"/>
      <c r="H70" s="56"/>
      <c r="I70" s="46"/>
      <c r="J70" s="46"/>
      <c r="K70" s="54"/>
      <c r="L70" s="56"/>
      <c r="M70" s="46"/>
      <c r="N70" s="46"/>
      <c r="O70" s="46"/>
      <c r="P70" s="54"/>
      <c r="Q70" s="56"/>
      <c r="R70" s="46"/>
      <c r="S70" s="46"/>
      <c r="T70" s="54"/>
      <c r="U70" s="56"/>
      <c r="V70" s="46"/>
      <c r="W70" s="46"/>
      <c r="X70" s="54"/>
      <c r="Y70" s="56"/>
      <c r="Z70" s="46"/>
      <c r="AA70" s="46"/>
      <c r="AB70" s="46"/>
      <c r="AC70" s="54"/>
      <c r="AD70" s="56">
        <v>1</v>
      </c>
      <c r="AE70" s="46">
        <v>1</v>
      </c>
      <c r="AF70" s="46">
        <v>1</v>
      </c>
      <c r="AG70" s="54">
        <v>1</v>
      </c>
      <c r="AH70" s="56">
        <v>1</v>
      </c>
      <c r="AI70" s="46">
        <v>1</v>
      </c>
      <c r="AJ70" s="46">
        <v>1</v>
      </c>
      <c r="AK70" s="46">
        <v>1</v>
      </c>
      <c r="AL70" s="54">
        <v>1</v>
      </c>
      <c r="AM70" s="56">
        <v>1</v>
      </c>
      <c r="AN70" s="46">
        <v>1</v>
      </c>
      <c r="AO70" s="46">
        <v>1</v>
      </c>
      <c r="AP70" s="54">
        <v>1</v>
      </c>
      <c r="AQ70" s="56"/>
      <c r="AR70" s="46"/>
      <c r="AS70" s="46"/>
      <c r="AT70" s="54"/>
      <c r="AU70" s="56"/>
      <c r="AV70" s="46"/>
      <c r="AW70" s="46"/>
      <c r="AX70" s="46"/>
      <c r="AY70" s="54"/>
      <c r="AZ70" s="56"/>
      <c r="BA70" s="46"/>
      <c r="BB70" s="46"/>
      <c r="BC70" s="54"/>
      <c r="BD70" s="27"/>
      <c r="BE70" s="27"/>
      <c r="BF70" s="27"/>
      <c r="BG70" s="27"/>
      <c r="BH70" s="27"/>
      <c r="BI70" s="27"/>
      <c r="BJ70" s="27"/>
      <c r="BK70" s="27"/>
      <c r="BL70" s="27"/>
    </row>
    <row r="71" spans="2:64" x14ac:dyDescent="0.3">
      <c r="B71" s="12" t="s">
        <v>59</v>
      </c>
      <c r="C71" s="46">
        <f t="shared" si="1"/>
        <v>5</v>
      </c>
      <c r="D71" s="56"/>
      <c r="E71" s="46"/>
      <c r="F71" s="46"/>
      <c r="G71" s="54"/>
      <c r="H71" s="56"/>
      <c r="I71" s="46"/>
      <c r="J71" s="46"/>
      <c r="K71" s="54"/>
      <c r="L71" s="56">
        <v>1</v>
      </c>
      <c r="M71" s="46">
        <v>1</v>
      </c>
      <c r="N71" s="46">
        <v>1</v>
      </c>
      <c r="O71" s="46">
        <v>1</v>
      </c>
      <c r="P71" s="54">
        <v>1</v>
      </c>
      <c r="Q71" s="56"/>
      <c r="R71" s="46"/>
      <c r="S71" s="46"/>
      <c r="T71" s="54"/>
      <c r="U71" s="56"/>
      <c r="V71" s="46"/>
      <c r="W71" s="46"/>
      <c r="X71" s="54"/>
      <c r="Y71" s="56"/>
      <c r="Z71" s="46"/>
      <c r="AA71" s="46"/>
      <c r="AB71" s="46"/>
      <c r="AC71" s="54"/>
      <c r="AD71" s="56"/>
      <c r="AE71" s="46"/>
      <c r="AF71" s="46"/>
      <c r="AG71" s="54"/>
      <c r="AH71" s="56"/>
      <c r="AI71" s="46"/>
      <c r="AJ71" s="46"/>
      <c r="AK71" s="46"/>
      <c r="AL71" s="54"/>
      <c r="AM71" s="56"/>
      <c r="AN71" s="46"/>
      <c r="AO71" s="46"/>
      <c r="AP71" s="54"/>
      <c r="AQ71" s="56"/>
      <c r="AR71" s="46"/>
      <c r="AS71" s="46"/>
      <c r="AT71" s="54"/>
      <c r="AU71" s="56"/>
      <c r="AV71" s="46"/>
      <c r="AW71" s="46"/>
      <c r="AX71" s="46"/>
      <c r="AY71" s="54"/>
      <c r="AZ71" s="56"/>
      <c r="BA71" s="46"/>
      <c r="BB71" s="46"/>
      <c r="BC71" s="54"/>
      <c r="BD71" s="27"/>
      <c r="BE71" s="27"/>
      <c r="BF71" s="27"/>
      <c r="BG71" s="27"/>
      <c r="BH71" s="27"/>
      <c r="BI71" s="27"/>
      <c r="BJ71" s="27"/>
      <c r="BK71" s="27"/>
      <c r="BL71" s="27"/>
    </row>
    <row r="72" spans="2:64" x14ac:dyDescent="0.3">
      <c r="B72" s="7" t="s">
        <v>60</v>
      </c>
      <c r="C72" s="46">
        <f t="shared" si="1"/>
        <v>8</v>
      </c>
      <c r="D72" s="56">
        <v>1</v>
      </c>
      <c r="E72" s="46">
        <v>1</v>
      </c>
      <c r="F72" s="46">
        <v>1</v>
      </c>
      <c r="G72" s="54">
        <v>1</v>
      </c>
      <c r="H72" s="56">
        <v>1</v>
      </c>
      <c r="I72" s="46">
        <v>1</v>
      </c>
      <c r="J72" s="46">
        <v>1</v>
      </c>
      <c r="K72" s="54">
        <v>1</v>
      </c>
      <c r="L72" s="56"/>
      <c r="M72" s="46"/>
      <c r="N72" s="46"/>
      <c r="O72" s="46"/>
      <c r="P72" s="54"/>
      <c r="Q72" s="56"/>
      <c r="R72" s="46"/>
      <c r="S72" s="46"/>
      <c r="T72" s="54"/>
      <c r="U72" s="56"/>
      <c r="V72" s="46"/>
      <c r="W72" s="46"/>
      <c r="X72" s="54"/>
      <c r="Y72" s="56"/>
      <c r="Z72" s="46"/>
      <c r="AA72" s="46"/>
      <c r="AB72" s="46"/>
      <c r="AC72" s="54"/>
      <c r="AD72" s="56"/>
      <c r="AE72" s="46"/>
      <c r="AF72" s="46"/>
      <c r="AG72" s="54"/>
      <c r="AH72" s="56"/>
      <c r="AI72" s="46"/>
      <c r="AJ72" s="46"/>
      <c r="AK72" s="46"/>
      <c r="AL72" s="54"/>
      <c r="AM72" s="56"/>
      <c r="AN72" s="46"/>
      <c r="AO72" s="46"/>
      <c r="AP72" s="54"/>
      <c r="AQ72" s="56"/>
      <c r="AR72" s="46"/>
      <c r="AS72" s="46"/>
      <c r="AT72" s="54"/>
      <c r="AU72" s="56"/>
      <c r="AV72" s="46"/>
      <c r="AW72" s="46"/>
      <c r="AX72" s="46"/>
      <c r="AY72" s="54"/>
      <c r="AZ72" s="56"/>
      <c r="BA72" s="46"/>
      <c r="BB72" s="46"/>
      <c r="BC72" s="54"/>
      <c r="BD72" s="27"/>
      <c r="BE72" s="27"/>
      <c r="BF72" s="27"/>
      <c r="BG72" s="27"/>
      <c r="BH72" s="27"/>
      <c r="BI72" s="27"/>
      <c r="BJ72" s="27"/>
      <c r="BK72" s="27"/>
      <c r="BL72" s="27"/>
    </row>
    <row r="73" spans="2:64" x14ac:dyDescent="0.3">
      <c r="B73" s="7" t="s">
        <v>61</v>
      </c>
      <c r="C73" s="46">
        <f t="shared" si="1"/>
        <v>13</v>
      </c>
      <c r="D73" s="56"/>
      <c r="E73" s="46"/>
      <c r="F73" s="46"/>
      <c r="G73" s="54"/>
      <c r="H73" s="56"/>
      <c r="I73" s="46"/>
      <c r="J73" s="46"/>
      <c r="K73" s="54"/>
      <c r="L73" s="56">
        <v>1</v>
      </c>
      <c r="M73" s="46">
        <v>1</v>
      </c>
      <c r="N73" s="46">
        <v>1</v>
      </c>
      <c r="O73" s="46">
        <v>1</v>
      </c>
      <c r="P73" s="54">
        <v>1</v>
      </c>
      <c r="Q73" s="56">
        <v>1</v>
      </c>
      <c r="R73" s="46">
        <v>1</v>
      </c>
      <c r="S73" s="46">
        <v>1</v>
      </c>
      <c r="T73" s="54">
        <v>1</v>
      </c>
      <c r="U73" s="56">
        <v>1</v>
      </c>
      <c r="V73" s="46">
        <v>1</v>
      </c>
      <c r="W73" s="46">
        <v>1</v>
      </c>
      <c r="X73" s="54">
        <v>1</v>
      </c>
      <c r="Y73" s="56"/>
      <c r="Z73" s="46"/>
      <c r="AA73" s="46"/>
      <c r="AB73" s="46"/>
      <c r="AC73" s="54"/>
      <c r="AD73" s="56"/>
      <c r="AE73" s="46"/>
      <c r="AF73" s="46"/>
      <c r="AG73" s="54"/>
      <c r="AH73" s="56"/>
      <c r="AI73" s="46"/>
      <c r="AJ73" s="46"/>
      <c r="AK73" s="46"/>
      <c r="AL73" s="54"/>
      <c r="AM73" s="56"/>
      <c r="AN73" s="46"/>
      <c r="AO73" s="46"/>
      <c r="AP73" s="54"/>
      <c r="AQ73" s="56"/>
      <c r="AR73" s="46"/>
      <c r="AS73" s="46"/>
      <c r="AT73" s="54"/>
      <c r="AU73" s="56"/>
      <c r="AV73" s="46"/>
      <c r="AW73" s="46"/>
      <c r="AX73" s="46"/>
      <c r="AY73" s="54"/>
      <c r="AZ73" s="56"/>
      <c r="BA73" s="46"/>
      <c r="BB73" s="46"/>
      <c r="BC73" s="54"/>
      <c r="BD73" s="27"/>
      <c r="BE73" s="27"/>
      <c r="BF73" s="27"/>
      <c r="BG73" s="27"/>
      <c r="BH73" s="27"/>
      <c r="BI73" s="27"/>
      <c r="BJ73" s="27"/>
      <c r="BK73" s="27"/>
      <c r="BL73" s="27"/>
    </row>
    <row r="74" spans="2:64" x14ac:dyDescent="0.3">
      <c r="B74" s="7" t="s">
        <v>62</v>
      </c>
      <c r="C74" s="46">
        <f t="shared" si="1"/>
        <v>9</v>
      </c>
      <c r="D74" s="56"/>
      <c r="E74" s="46"/>
      <c r="F74" s="46"/>
      <c r="G74" s="54"/>
      <c r="H74" s="56"/>
      <c r="I74" s="46"/>
      <c r="J74" s="46"/>
      <c r="K74" s="54"/>
      <c r="L74" s="56"/>
      <c r="M74" s="46"/>
      <c r="N74" s="46"/>
      <c r="O74" s="46"/>
      <c r="P74" s="54"/>
      <c r="Q74" s="56"/>
      <c r="R74" s="46"/>
      <c r="S74" s="46"/>
      <c r="T74" s="54"/>
      <c r="U74" s="56">
        <v>1</v>
      </c>
      <c r="V74" s="46">
        <v>1</v>
      </c>
      <c r="W74" s="46">
        <v>1</v>
      </c>
      <c r="X74" s="54">
        <v>1</v>
      </c>
      <c r="Y74" s="56">
        <v>1</v>
      </c>
      <c r="Z74" s="46">
        <v>1</v>
      </c>
      <c r="AA74" s="46">
        <v>1</v>
      </c>
      <c r="AB74" s="46">
        <v>1</v>
      </c>
      <c r="AC74" s="54">
        <v>1</v>
      </c>
      <c r="AD74" s="56"/>
      <c r="AE74" s="46"/>
      <c r="AF74" s="46"/>
      <c r="AG74" s="54"/>
      <c r="AH74" s="56"/>
      <c r="AI74" s="46"/>
      <c r="AJ74" s="46"/>
      <c r="AK74" s="46"/>
      <c r="AL74" s="54"/>
      <c r="AM74" s="56"/>
      <c r="AN74" s="46"/>
      <c r="AO74" s="46"/>
      <c r="AP74" s="54"/>
      <c r="AQ74" s="56"/>
      <c r="AR74" s="46"/>
      <c r="AS74" s="46"/>
      <c r="AT74" s="54"/>
      <c r="AU74" s="56"/>
      <c r="AV74" s="46"/>
      <c r="AW74" s="46"/>
      <c r="AX74" s="46"/>
      <c r="AY74" s="54"/>
      <c r="AZ74" s="56"/>
      <c r="BA74" s="46"/>
      <c r="BB74" s="46"/>
      <c r="BC74" s="54"/>
      <c r="BD74" s="27"/>
      <c r="BE74" s="27"/>
      <c r="BF74" s="27"/>
      <c r="BG74" s="27"/>
      <c r="BH74" s="27"/>
      <c r="BI74" s="27"/>
      <c r="BJ74" s="27"/>
      <c r="BK74" s="27"/>
      <c r="BL74" s="27"/>
    </row>
    <row r="75" spans="2:64" x14ac:dyDescent="0.3">
      <c r="B75" s="7" t="s">
        <v>63</v>
      </c>
      <c r="C75" s="46">
        <f t="shared" si="1"/>
        <v>13</v>
      </c>
      <c r="D75" s="56"/>
      <c r="E75" s="46"/>
      <c r="F75" s="46"/>
      <c r="G75" s="54"/>
      <c r="H75" s="56"/>
      <c r="I75" s="46"/>
      <c r="J75" s="46"/>
      <c r="K75" s="54"/>
      <c r="L75" s="56"/>
      <c r="M75" s="46"/>
      <c r="N75" s="46"/>
      <c r="O75" s="46"/>
      <c r="P75" s="54"/>
      <c r="Q75" s="56"/>
      <c r="R75" s="46"/>
      <c r="S75" s="46"/>
      <c r="T75" s="54"/>
      <c r="U75" s="56"/>
      <c r="V75" s="46"/>
      <c r="W75" s="46"/>
      <c r="X75" s="54"/>
      <c r="Y75" s="56"/>
      <c r="Z75" s="46"/>
      <c r="AA75" s="46"/>
      <c r="AB75" s="46"/>
      <c r="AC75" s="54"/>
      <c r="AD75" s="56">
        <v>1</v>
      </c>
      <c r="AE75" s="46">
        <v>1</v>
      </c>
      <c r="AF75" s="46">
        <v>1</v>
      </c>
      <c r="AG75" s="54">
        <v>1</v>
      </c>
      <c r="AH75" s="56">
        <v>1</v>
      </c>
      <c r="AI75" s="46">
        <v>1</v>
      </c>
      <c r="AJ75" s="46">
        <v>1</v>
      </c>
      <c r="AK75" s="46">
        <v>1</v>
      </c>
      <c r="AL75" s="54">
        <v>1</v>
      </c>
      <c r="AM75" s="56">
        <v>1</v>
      </c>
      <c r="AN75" s="46">
        <v>1</v>
      </c>
      <c r="AO75" s="46">
        <v>1</v>
      </c>
      <c r="AP75" s="54">
        <v>1</v>
      </c>
      <c r="AQ75" s="56"/>
      <c r="AR75" s="46"/>
      <c r="AS75" s="46"/>
      <c r="AT75" s="54"/>
      <c r="AU75" s="56"/>
      <c r="AV75" s="46"/>
      <c r="AW75" s="46"/>
      <c r="AX75" s="46"/>
      <c r="AY75" s="54"/>
      <c r="AZ75" s="56"/>
      <c r="BA75" s="46"/>
      <c r="BB75" s="46"/>
      <c r="BC75" s="54"/>
      <c r="BD75" s="27"/>
      <c r="BE75" s="27"/>
      <c r="BF75" s="27"/>
      <c r="BG75" s="27"/>
      <c r="BH75" s="27"/>
      <c r="BI75" s="27"/>
      <c r="BJ75" s="27"/>
      <c r="BK75" s="27"/>
      <c r="BL75" s="27"/>
    </row>
    <row r="76" spans="2:64" x14ac:dyDescent="0.3">
      <c r="B76" s="7" t="s">
        <v>64</v>
      </c>
      <c r="C76" s="46">
        <f t="shared" si="1"/>
        <v>9</v>
      </c>
      <c r="D76" s="56"/>
      <c r="E76" s="46"/>
      <c r="F76" s="46"/>
      <c r="G76" s="54"/>
      <c r="H76" s="56"/>
      <c r="I76" s="46"/>
      <c r="J76" s="46"/>
      <c r="K76" s="54"/>
      <c r="L76" s="56"/>
      <c r="M76" s="46"/>
      <c r="N76" s="46"/>
      <c r="O76" s="46"/>
      <c r="P76" s="54"/>
      <c r="Q76" s="56"/>
      <c r="R76" s="46"/>
      <c r="S76" s="46"/>
      <c r="T76" s="54"/>
      <c r="U76" s="56"/>
      <c r="V76" s="46"/>
      <c r="W76" s="46"/>
      <c r="X76" s="54"/>
      <c r="Y76" s="56"/>
      <c r="Z76" s="46"/>
      <c r="AA76" s="46"/>
      <c r="AB76" s="46"/>
      <c r="AC76" s="54"/>
      <c r="AD76" s="56"/>
      <c r="AE76" s="46"/>
      <c r="AF76" s="46"/>
      <c r="AG76" s="54"/>
      <c r="AH76" s="56"/>
      <c r="AI76" s="46"/>
      <c r="AJ76" s="46"/>
      <c r="AK76" s="46"/>
      <c r="AL76" s="54"/>
      <c r="AM76" s="56"/>
      <c r="AN76" s="46"/>
      <c r="AO76" s="46"/>
      <c r="AP76" s="54"/>
      <c r="AQ76" s="56"/>
      <c r="AR76" s="46"/>
      <c r="AS76" s="46"/>
      <c r="AT76" s="54"/>
      <c r="AU76" s="56">
        <v>1</v>
      </c>
      <c r="AV76" s="46">
        <v>1</v>
      </c>
      <c r="AW76" s="46">
        <v>1</v>
      </c>
      <c r="AX76" s="46">
        <v>1</v>
      </c>
      <c r="AY76" s="54">
        <v>1</v>
      </c>
      <c r="AZ76" s="56">
        <v>1</v>
      </c>
      <c r="BA76" s="46">
        <v>1</v>
      </c>
      <c r="BB76" s="46">
        <v>1</v>
      </c>
      <c r="BC76" s="54">
        <v>1</v>
      </c>
      <c r="BD76" s="27"/>
      <c r="BE76" s="27"/>
      <c r="BF76" s="27"/>
      <c r="BG76" s="27"/>
      <c r="BH76" s="27"/>
      <c r="BI76" s="27"/>
      <c r="BJ76" s="27"/>
      <c r="BK76" s="27"/>
      <c r="BL76" s="27"/>
    </row>
    <row r="77" spans="2:64" x14ac:dyDescent="0.3">
      <c r="B77" s="4" t="s">
        <v>65</v>
      </c>
      <c r="C77" s="46">
        <f t="shared" si="1"/>
        <v>13</v>
      </c>
      <c r="D77" s="56">
        <v>1</v>
      </c>
      <c r="E77" s="46">
        <v>1</v>
      </c>
      <c r="F77" s="46">
        <v>1</v>
      </c>
      <c r="G77" s="54">
        <v>1</v>
      </c>
      <c r="H77" s="56">
        <v>1</v>
      </c>
      <c r="I77" s="46">
        <v>1</v>
      </c>
      <c r="J77" s="46">
        <v>1</v>
      </c>
      <c r="K77" s="54">
        <v>1</v>
      </c>
      <c r="L77" s="56">
        <v>1</v>
      </c>
      <c r="M77" s="46">
        <v>1</v>
      </c>
      <c r="N77" s="46">
        <v>1</v>
      </c>
      <c r="O77" s="46">
        <v>1</v>
      </c>
      <c r="P77" s="54">
        <v>1</v>
      </c>
      <c r="Q77" s="56"/>
      <c r="R77" s="46"/>
      <c r="S77" s="46"/>
      <c r="T77" s="54"/>
      <c r="U77" s="56"/>
      <c r="V77" s="46"/>
      <c r="W77" s="46"/>
      <c r="X77" s="54"/>
      <c r="Y77" s="56"/>
      <c r="Z77" s="46"/>
      <c r="AA77" s="46"/>
      <c r="AB77" s="46"/>
      <c r="AC77" s="54"/>
      <c r="AD77" s="56"/>
      <c r="AE77" s="46"/>
      <c r="AF77" s="46"/>
      <c r="AG77" s="54"/>
      <c r="AH77" s="56"/>
      <c r="AI77" s="46"/>
      <c r="AJ77" s="46"/>
      <c r="AK77" s="46"/>
      <c r="AL77" s="54"/>
      <c r="AM77" s="56"/>
      <c r="AN77" s="46"/>
      <c r="AO77" s="46"/>
      <c r="AP77" s="54"/>
      <c r="AQ77" s="56"/>
      <c r="AR77" s="46"/>
      <c r="AS77" s="46"/>
      <c r="AT77" s="54"/>
      <c r="AU77" s="56"/>
      <c r="AV77" s="46"/>
      <c r="AW77" s="46"/>
      <c r="AX77" s="46"/>
      <c r="AY77" s="54"/>
      <c r="AZ77" s="56"/>
      <c r="BA77" s="46"/>
      <c r="BB77" s="46"/>
      <c r="BC77" s="54"/>
      <c r="BD77" s="27"/>
      <c r="BE77" s="27"/>
      <c r="BF77" s="27"/>
      <c r="BG77" s="27"/>
      <c r="BH77" s="27"/>
      <c r="BI77" s="27"/>
      <c r="BJ77" s="27"/>
      <c r="BK77" s="27"/>
      <c r="BL77" s="27"/>
    </row>
    <row r="78" spans="2:64" x14ac:dyDescent="0.3">
      <c r="B78" s="4" t="s">
        <v>66</v>
      </c>
      <c r="C78" s="46">
        <f t="shared" si="1"/>
        <v>9</v>
      </c>
      <c r="D78" s="56"/>
      <c r="E78" s="46"/>
      <c r="F78" s="46"/>
      <c r="G78" s="54"/>
      <c r="H78" s="56"/>
      <c r="I78" s="46"/>
      <c r="J78" s="46"/>
      <c r="K78" s="54"/>
      <c r="L78" s="56"/>
      <c r="M78" s="46"/>
      <c r="N78" s="46"/>
      <c r="O78" s="46"/>
      <c r="P78" s="54"/>
      <c r="Q78" s="56"/>
      <c r="R78" s="46"/>
      <c r="S78" s="46"/>
      <c r="T78" s="54"/>
      <c r="U78" s="56"/>
      <c r="V78" s="46"/>
      <c r="W78" s="46"/>
      <c r="X78" s="54"/>
      <c r="Y78" s="56"/>
      <c r="Z78" s="46"/>
      <c r="AA78" s="46"/>
      <c r="AB78" s="46"/>
      <c r="AC78" s="54"/>
      <c r="AD78" s="56">
        <v>1</v>
      </c>
      <c r="AE78" s="46">
        <v>1</v>
      </c>
      <c r="AF78" s="46">
        <v>1</v>
      </c>
      <c r="AG78" s="54">
        <v>1</v>
      </c>
      <c r="AH78" s="56">
        <v>1</v>
      </c>
      <c r="AI78" s="46">
        <v>1</v>
      </c>
      <c r="AJ78" s="46">
        <v>1</v>
      </c>
      <c r="AK78" s="46">
        <v>1</v>
      </c>
      <c r="AL78" s="54">
        <v>1</v>
      </c>
      <c r="AM78" s="56"/>
      <c r="AN78" s="46"/>
      <c r="AO78" s="46"/>
      <c r="AP78" s="54"/>
      <c r="AQ78" s="56"/>
      <c r="AR78" s="46"/>
      <c r="AS78" s="46"/>
      <c r="AT78" s="54"/>
      <c r="AU78" s="56"/>
      <c r="AV78" s="46"/>
      <c r="AW78" s="46"/>
      <c r="AX78" s="46"/>
      <c r="AY78" s="54"/>
      <c r="AZ78" s="56"/>
      <c r="BA78" s="46"/>
      <c r="BB78" s="46"/>
      <c r="BC78" s="54"/>
      <c r="BD78" s="27"/>
      <c r="BE78" s="27"/>
      <c r="BF78" s="27"/>
      <c r="BG78" s="27"/>
      <c r="BH78" s="27"/>
      <c r="BI78" s="27"/>
      <c r="BJ78" s="27"/>
      <c r="BK78" s="27"/>
      <c r="BL78" s="27"/>
    </row>
    <row r="79" spans="2:64" x14ac:dyDescent="0.3">
      <c r="B79" s="4" t="s">
        <v>67</v>
      </c>
      <c r="C79" s="46">
        <f t="shared" si="1"/>
        <v>9</v>
      </c>
      <c r="D79" s="56"/>
      <c r="E79" s="46"/>
      <c r="F79" s="46"/>
      <c r="G79" s="54"/>
      <c r="H79" s="56"/>
      <c r="I79" s="46"/>
      <c r="J79" s="46"/>
      <c r="K79" s="54"/>
      <c r="L79" s="56"/>
      <c r="M79" s="46"/>
      <c r="N79" s="46"/>
      <c r="O79" s="46"/>
      <c r="P79" s="54"/>
      <c r="Q79" s="56"/>
      <c r="R79" s="46"/>
      <c r="S79" s="46"/>
      <c r="T79" s="54"/>
      <c r="U79" s="56"/>
      <c r="V79" s="46"/>
      <c r="W79" s="46"/>
      <c r="X79" s="54"/>
      <c r="Y79" s="56"/>
      <c r="Z79" s="46"/>
      <c r="AA79" s="46"/>
      <c r="AB79" s="46"/>
      <c r="AC79" s="54"/>
      <c r="AD79" s="56"/>
      <c r="AE79" s="46"/>
      <c r="AF79" s="46"/>
      <c r="AG79" s="54"/>
      <c r="AH79" s="56">
        <v>1</v>
      </c>
      <c r="AI79" s="46">
        <v>1</v>
      </c>
      <c r="AJ79" s="46">
        <v>1</v>
      </c>
      <c r="AK79" s="46">
        <v>1</v>
      </c>
      <c r="AL79" s="54">
        <v>1</v>
      </c>
      <c r="AM79" s="56">
        <v>1</v>
      </c>
      <c r="AN79" s="46">
        <v>1</v>
      </c>
      <c r="AO79" s="46">
        <v>1</v>
      </c>
      <c r="AP79" s="54">
        <v>1</v>
      </c>
      <c r="AQ79" s="56"/>
      <c r="AR79" s="46"/>
      <c r="AS79" s="46"/>
      <c r="AT79" s="54"/>
      <c r="AU79" s="56"/>
      <c r="AV79" s="46"/>
      <c r="AW79" s="46"/>
      <c r="AX79" s="46"/>
      <c r="AY79" s="54"/>
      <c r="AZ79" s="56"/>
      <c r="BA79" s="46"/>
      <c r="BB79" s="46"/>
      <c r="BC79" s="54"/>
      <c r="BD79" s="27"/>
      <c r="BE79" s="27"/>
      <c r="BF79" s="27"/>
      <c r="BG79" s="27"/>
      <c r="BH79" s="27"/>
      <c r="BI79" s="27"/>
      <c r="BJ79" s="27"/>
      <c r="BK79" s="27"/>
      <c r="BL79" s="27"/>
    </row>
    <row r="80" spans="2:64" x14ac:dyDescent="0.3">
      <c r="B80" s="10" t="s">
        <v>68</v>
      </c>
      <c r="C80" s="46">
        <f t="shared" si="1"/>
        <v>18</v>
      </c>
      <c r="D80" s="56"/>
      <c r="E80" s="46"/>
      <c r="F80" s="46"/>
      <c r="G80" s="54"/>
      <c r="H80" s="56"/>
      <c r="I80" s="46"/>
      <c r="J80" s="46"/>
      <c r="K80" s="54"/>
      <c r="L80" s="56">
        <v>1</v>
      </c>
      <c r="M80" s="46">
        <v>1</v>
      </c>
      <c r="N80" s="46">
        <v>1</v>
      </c>
      <c r="O80" s="46">
        <v>1</v>
      </c>
      <c r="P80" s="54">
        <v>1</v>
      </c>
      <c r="Q80" s="56">
        <v>1</v>
      </c>
      <c r="R80" s="46">
        <v>1</v>
      </c>
      <c r="S80" s="46">
        <v>1</v>
      </c>
      <c r="T80" s="54">
        <v>1</v>
      </c>
      <c r="U80" s="56"/>
      <c r="V80" s="46"/>
      <c r="W80" s="46"/>
      <c r="X80" s="54"/>
      <c r="Y80" s="56"/>
      <c r="Z80" s="46"/>
      <c r="AA80" s="46"/>
      <c r="AB80" s="46"/>
      <c r="AC80" s="54"/>
      <c r="AD80" s="56"/>
      <c r="AE80" s="46"/>
      <c r="AF80" s="46"/>
      <c r="AG80" s="54"/>
      <c r="AH80" s="56"/>
      <c r="AI80" s="46"/>
      <c r="AJ80" s="46"/>
      <c r="AK80" s="46"/>
      <c r="AL80" s="54"/>
      <c r="AM80" s="56"/>
      <c r="AN80" s="46"/>
      <c r="AO80" s="46"/>
      <c r="AP80" s="54"/>
      <c r="AQ80" s="56"/>
      <c r="AR80" s="46"/>
      <c r="AS80" s="46"/>
      <c r="AT80" s="54"/>
      <c r="AU80" s="56">
        <v>1</v>
      </c>
      <c r="AV80" s="46">
        <v>1</v>
      </c>
      <c r="AW80" s="46">
        <v>1</v>
      </c>
      <c r="AX80" s="46">
        <v>1</v>
      </c>
      <c r="AY80" s="54">
        <v>1</v>
      </c>
      <c r="AZ80" s="56">
        <v>1</v>
      </c>
      <c r="BA80" s="46">
        <v>1</v>
      </c>
      <c r="BB80" s="46">
        <v>1</v>
      </c>
      <c r="BC80" s="54">
        <v>1</v>
      </c>
      <c r="BD80" s="27"/>
      <c r="BE80" s="27"/>
      <c r="BF80" s="27"/>
      <c r="BG80" s="27"/>
      <c r="BH80" s="27"/>
      <c r="BI80" s="27"/>
      <c r="BJ80" s="27"/>
      <c r="BK80" s="27"/>
      <c r="BL80" s="27"/>
    </row>
    <row r="81" spans="2:64" x14ac:dyDescent="0.3">
      <c r="B81" s="8" t="s">
        <v>69</v>
      </c>
      <c r="C81" s="46">
        <f t="shared" si="1"/>
        <v>8</v>
      </c>
      <c r="D81" s="56">
        <v>1</v>
      </c>
      <c r="E81" s="46">
        <v>1</v>
      </c>
      <c r="F81" s="46">
        <v>1</v>
      </c>
      <c r="G81" s="54">
        <v>1</v>
      </c>
      <c r="H81" s="56">
        <v>1</v>
      </c>
      <c r="I81" s="46">
        <v>1</v>
      </c>
      <c r="J81" s="46">
        <v>1</v>
      </c>
      <c r="K81" s="54">
        <v>1</v>
      </c>
      <c r="L81" s="56"/>
      <c r="M81" s="46"/>
      <c r="N81" s="46"/>
      <c r="O81" s="46"/>
      <c r="P81" s="54"/>
      <c r="Q81" s="56"/>
      <c r="R81" s="46"/>
      <c r="S81" s="46"/>
      <c r="T81" s="54"/>
      <c r="U81" s="56"/>
      <c r="V81" s="46"/>
      <c r="W81" s="46"/>
      <c r="X81" s="54"/>
      <c r="Y81" s="56"/>
      <c r="Z81" s="46"/>
      <c r="AA81" s="46"/>
      <c r="AB81" s="46"/>
      <c r="AC81" s="54"/>
      <c r="AD81" s="56"/>
      <c r="AE81" s="46"/>
      <c r="AF81" s="46"/>
      <c r="AG81" s="54"/>
      <c r="AH81" s="56"/>
      <c r="AI81" s="46"/>
      <c r="AJ81" s="46"/>
      <c r="AK81" s="46"/>
      <c r="AL81" s="54"/>
      <c r="AM81" s="56"/>
      <c r="AN81" s="46"/>
      <c r="AO81" s="46"/>
      <c r="AP81" s="54"/>
      <c r="AQ81" s="56"/>
      <c r="AR81" s="46"/>
      <c r="AS81" s="46"/>
      <c r="AT81" s="54"/>
      <c r="AU81" s="56"/>
      <c r="AV81" s="46"/>
      <c r="AW81" s="46"/>
      <c r="AX81" s="46"/>
      <c r="AY81" s="54"/>
      <c r="AZ81" s="56"/>
      <c r="BA81" s="46"/>
      <c r="BB81" s="46"/>
      <c r="BC81" s="54"/>
      <c r="BD81" s="27"/>
      <c r="BE81" s="27"/>
      <c r="BF81" s="27"/>
      <c r="BG81" s="27"/>
      <c r="BH81" s="27"/>
      <c r="BI81" s="27"/>
      <c r="BJ81" s="27"/>
      <c r="BK81" s="27"/>
      <c r="BL81" s="27"/>
    </row>
    <row r="82" spans="2:64" x14ac:dyDescent="0.3">
      <c r="B82" s="8" t="s">
        <v>70</v>
      </c>
      <c r="C82" s="46">
        <f t="shared" si="1"/>
        <v>9</v>
      </c>
      <c r="D82" s="56"/>
      <c r="E82" s="46"/>
      <c r="F82" s="46"/>
      <c r="G82" s="54"/>
      <c r="H82" s="56"/>
      <c r="I82" s="46"/>
      <c r="J82" s="46"/>
      <c r="K82" s="54"/>
      <c r="L82" s="56"/>
      <c r="M82" s="46"/>
      <c r="N82" s="46"/>
      <c r="O82" s="46"/>
      <c r="P82" s="54"/>
      <c r="Q82" s="56"/>
      <c r="R82" s="46"/>
      <c r="S82" s="46"/>
      <c r="T82" s="54"/>
      <c r="U82" s="56">
        <v>1</v>
      </c>
      <c r="V82" s="46">
        <v>1</v>
      </c>
      <c r="W82" s="46">
        <v>1</v>
      </c>
      <c r="X82" s="54">
        <v>1</v>
      </c>
      <c r="Y82" s="56">
        <v>1</v>
      </c>
      <c r="Z82" s="46">
        <v>1</v>
      </c>
      <c r="AA82" s="46">
        <v>1</v>
      </c>
      <c r="AB82" s="46">
        <v>1</v>
      </c>
      <c r="AC82" s="54">
        <v>1</v>
      </c>
      <c r="AD82" s="56"/>
      <c r="AE82" s="46"/>
      <c r="AF82" s="46"/>
      <c r="AG82" s="54"/>
      <c r="AH82" s="56"/>
      <c r="AI82" s="46"/>
      <c r="AJ82" s="46"/>
      <c r="AK82" s="46"/>
      <c r="AL82" s="54"/>
      <c r="AM82" s="56"/>
      <c r="AN82" s="46"/>
      <c r="AO82" s="46"/>
      <c r="AP82" s="54"/>
      <c r="AQ82" s="56"/>
      <c r="AR82" s="46"/>
      <c r="AS82" s="46"/>
      <c r="AT82" s="54"/>
      <c r="AU82" s="56"/>
      <c r="AV82" s="46"/>
      <c r="AW82" s="46"/>
      <c r="AX82" s="46"/>
      <c r="AY82" s="54"/>
      <c r="AZ82" s="56"/>
      <c r="BA82" s="46"/>
      <c r="BB82" s="46"/>
      <c r="BC82" s="54"/>
      <c r="BD82" s="27"/>
      <c r="BE82" s="27"/>
      <c r="BF82" s="27"/>
      <c r="BG82" s="27"/>
      <c r="BH82" s="27"/>
      <c r="BI82" s="27"/>
      <c r="BJ82" s="27"/>
      <c r="BK82" s="27"/>
      <c r="BL82" s="27"/>
    </row>
    <row r="83" spans="2:64" x14ac:dyDescent="0.3">
      <c r="B83" s="8" t="s">
        <v>71</v>
      </c>
      <c r="C83" s="46">
        <f t="shared" ref="C83:C131" si="2">SUM(D83:BC83)</f>
        <v>9</v>
      </c>
      <c r="D83" s="56"/>
      <c r="E83" s="46"/>
      <c r="F83" s="46"/>
      <c r="G83" s="54"/>
      <c r="H83" s="56"/>
      <c r="I83" s="46"/>
      <c r="J83" s="46"/>
      <c r="K83" s="54"/>
      <c r="L83" s="56"/>
      <c r="M83" s="46"/>
      <c r="N83" s="46"/>
      <c r="O83" s="46"/>
      <c r="P83" s="54"/>
      <c r="Q83" s="56"/>
      <c r="R83" s="46"/>
      <c r="S83" s="46"/>
      <c r="T83" s="54"/>
      <c r="U83" s="56"/>
      <c r="V83" s="46"/>
      <c r="W83" s="46"/>
      <c r="X83" s="54"/>
      <c r="Y83" s="56"/>
      <c r="Z83" s="46"/>
      <c r="AA83" s="46"/>
      <c r="AB83" s="46"/>
      <c r="AC83" s="54"/>
      <c r="AD83" s="56">
        <v>1</v>
      </c>
      <c r="AE83" s="46">
        <v>1</v>
      </c>
      <c r="AF83" s="46">
        <v>1</v>
      </c>
      <c r="AG83" s="54">
        <v>1</v>
      </c>
      <c r="AH83" s="56">
        <v>1</v>
      </c>
      <c r="AI83" s="46">
        <v>1</v>
      </c>
      <c r="AJ83" s="46">
        <v>1</v>
      </c>
      <c r="AK83" s="46">
        <v>1</v>
      </c>
      <c r="AL83" s="54">
        <v>1</v>
      </c>
      <c r="AM83" s="56"/>
      <c r="AN83" s="46"/>
      <c r="AO83" s="46"/>
      <c r="AP83" s="54"/>
      <c r="AQ83" s="56"/>
      <c r="AR83" s="46"/>
      <c r="AS83" s="46"/>
      <c r="AT83" s="54"/>
      <c r="AU83" s="56"/>
      <c r="AV83" s="46"/>
      <c r="AW83" s="46"/>
      <c r="AX83" s="46"/>
      <c r="AY83" s="54"/>
      <c r="AZ83" s="56"/>
      <c r="BA83" s="46"/>
      <c r="BB83" s="46"/>
      <c r="BC83" s="54"/>
      <c r="BD83" s="27"/>
      <c r="BE83" s="27"/>
      <c r="BF83" s="27"/>
      <c r="BG83" s="27"/>
      <c r="BH83" s="27"/>
      <c r="BI83" s="27"/>
      <c r="BJ83" s="27"/>
      <c r="BK83" s="27"/>
      <c r="BL83" s="27"/>
    </row>
    <row r="84" spans="2:64" x14ac:dyDescent="0.3">
      <c r="B84" s="8" t="s">
        <v>72</v>
      </c>
      <c r="C84" s="46">
        <f t="shared" si="2"/>
        <v>34</v>
      </c>
      <c r="D84" s="56">
        <v>1</v>
      </c>
      <c r="E84" s="46">
        <v>1</v>
      </c>
      <c r="F84" s="46">
        <v>1</v>
      </c>
      <c r="G84" s="54">
        <v>1</v>
      </c>
      <c r="H84" s="56">
        <v>1</v>
      </c>
      <c r="I84" s="46">
        <v>1</v>
      </c>
      <c r="J84" s="46">
        <v>1</v>
      </c>
      <c r="K84" s="54">
        <v>1</v>
      </c>
      <c r="L84" s="56"/>
      <c r="M84" s="46"/>
      <c r="N84" s="46"/>
      <c r="O84" s="46"/>
      <c r="P84" s="54"/>
      <c r="Q84" s="56"/>
      <c r="R84" s="46"/>
      <c r="S84" s="46"/>
      <c r="T84" s="54"/>
      <c r="U84" s="56"/>
      <c r="V84" s="46"/>
      <c r="W84" s="46"/>
      <c r="X84" s="54"/>
      <c r="Y84" s="56"/>
      <c r="Z84" s="46"/>
      <c r="AA84" s="46"/>
      <c r="AB84" s="46"/>
      <c r="AC84" s="54"/>
      <c r="AD84" s="56">
        <v>1</v>
      </c>
      <c r="AE84" s="46">
        <v>1</v>
      </c>
      <c r="AF84" s="46">
        <v>1</v>
      </c>
      <c r="AG84" s="54">
        <v>1</v>
      </c>
      <c r="AH84" s="56">
        <v>1</v>
      </c>
      <c r="AI84" s="46">
        <v>1</v>
      </c>
      <c r="AJ84" s="46">
        <v>1</v>
      </c>
      <c r="AK84" s="46">
        <v>1</v>
      </c>
      <c r="AL84" s="54">
        <v>1</v>
      </c>
      <c r="AM84" s="56">
        <v>1</v>
      </c>
      <c r="AN84" s="46">
        <v>1</v>
      </c>
      <c r="AO84" s="46">
        <v>1</v>
      </c>
      <c r="AP84" s="54">
        <v>1</v>
      </c>
      <c r="AQ84" s="56">
        <v>1</v>
      </c>
      <c r="AR84" s="46">
        <v>1</v>
      </c>
      <c r="AS84" s="46">
        <v>1</v>
      </c>
      <c r="AT84" s="54">
        <v>1</v>
      </c>
      <c r="AU84" s="56">
        <v>1</v>
      </c>
      <c r="AV84" s="46">
        <v>1</v>
      </c>
      <c r="AW84" s="46">
        <v>1</v>
      </c>
      <c r="AX84" s="46">
        <v>1</v>
      </c>
      <c r="AY84" s="54">
        <v>1</v>
      </c>
      <c r="AZ84" s="56">
        <v>1</v>
      </c>
      <c r="BA84" s="46">
        <v>1</v>
      </c>
      <c r="BB84" s="46">
        <v>1</v>
      </c>
      <c r="BC84" s="54">
        <v>1</v>
      </c>
      <c r="BD84" s="27"/>
      <c r="BE84" s="27"/>
      <c r="BF84" s="27"/>
      <c r="BG84" s="27"/>
      <c r="BH84" s="27"/>
      <c r="BI84" s="27"/>
      <c r="BJ84" s="27"/>
      <c r="BK84" s="27"/>
      <c r="BL84" s="27"/>
    </row>
    <row r="85" spans="2:64" x14ac:dyDescent="0.3">
      <c r="B85" s="4" t="s">
        <v>73</v>
      </c>
      <c r="C85" s="46">
        <f t="shared" si="2"/>
        <v>34</v>
      </c>
      <c r="D85" s="56">
        <v>1</v>
      </c>
      <c r="E85" s="46">
        <v>1</v>
      </c>
      <c r="F85" s="46">
        <v>1</v>
      </c>
      <c r="G85" s="54">
        <v>1</v>
      </c>
      <c r="H85" s="56">
        <v>1</v>
      </c>
      <c r="I85" s="46">
        <v>1</v>
      </c>
      <c r="J85" s="46">
        <v>1</v>
      </c>
      <c r="K85" s="54">
        <v>1</v>
      </c>
      <c r="L85" s="56"/>
      <c r="M85" s="46"/>
      <c r="N85" s="46"/>
      <c r="O85" s="46"/>
      <c r="P85" s="54"/>
      <c r="Q85" s="56"/>
      <c r="R85" s="46"/>
      <c r="S85" s="46"/>
      <c r="T85" s="54"/>
      <c r="U85" s="56"/>
      <c r="V85" s="46"/>
      <c r="W85" s="46"/>
      <c r="X85" s="54"/>
      <c r="Y85" s="56"/>
      <c r="Z85" s="46"/>
      <c r="AA85" s="46"/>
      <c r="AB85" s="46"/>
      <c r="AC85" s="54"/>
      <c r="AD85" s="56">
        <v>1</v>
      </c>
      <c r="AE85" s="46">
        <v>1</v>
      </c>
      <c r="AF85" s="46">
        <v>1</v>
      </c>
      <c r="AG85" s="54">
        <v>1</v>
      </c>
      <c r="AH85" s="56">
        <v>1</v>
      </c>
      <c r="AI85" s="46">
        <v>1</v>
      </c>
      <c r="AJ85" s="46">
        <v>1</v>
      </c>
      <c r="AK85" s="46">
        <v>1</v>
      </c>
      <c r="AL85" s="54">
        <v>1</v>
      </c>
      <c r="AM85" s="56">
        <v>1</v>
      </c>
      <c r="AN85" s="46">
        <v>1</v>
      </c>
      <c r="AO85" s="46">
        <v>1</v>
      </c>
      <c r="AP85" s="54">
        <v>1</v>
      </c>
      <c r="AQ85" s="56">
        <v>1</v>
      </c>
      <c r="AR85" s="46">
        <v>1</v>
      </c>
      <c r="AS85" s="46">
        <v>1</v>
      </c>
      <c r="AT85" s="54">
        <v>1</v>
      </c>
      <c r="AU85" s="56">
        <v>1</v>
      </c>
      <c r="AV85" s="46">
        <v>1</v>
      </c>
      <c r="AW85" s="46">
        <v>1</v>
      </c>
      <c r="AX85" s="46">
        <v>1</v>
      </c>
      <c r="AY85" s="54">
        <v>1</v>
      </c>
      <c r="AZ85" s="56">
        <v>1</v>
      </c>
      <c r="BA85" s="46">
        <v>1</v>
      </c>
      <c r="BB85" s="46">
        <v>1</v>
      </c>
      <c r="BC85" s="54">
        <v>1</v>
      </c>
      <c r="BD85" s="27"/>
      <c r="BE85" s="27"/>
      <c r="BF85" s="27"/>
      <c r="BG85" s="27"/>
      <c r="BH85" s="27"/>
      <c r="BI85" s="27"/>
      <c r="BJ85" s="27"/>
      <c r="BK85" s="27"/>
      <c r="BL85" s="27"/>
    </row>
    <row r="86" spans="2:64" x14ac:dyDescent="0.3">
      <c r="B86" s="7" t="s">
        <v>74</v>
      </c>
      <c r="C86" s="46">
        <f t="shared" si="2"/>
        <v>22</v>
      </c>
      <c r="D86" s="56">
        <v>1</v>
      </c>
      <c r="E86" s="46">
        <v>1</v>
      </c>
      <c r="F86" s="46">
        <v>1</v>
      </c>
      <c r="G86" s="54">
        <v>1</v>
      </c>
      <c r="H86" s="56">
        <v>1</v>
      </c>
      <c r="I86" s="46">
        <v>1</v>
      </c>
      <c r="J86" s="46">
        <v>1</v>
      </c>
      <c r="K86" s="54">
        <v>1</v>
      </c>
      <c r="L86" s="56">
        <v>1</v>
      </c>
      <c r="M86" s="46">
        <v>1</v>
      </c>
      <c r="N86" s="46">
        <v>1</v>
      </c>
      <c r="O86" s="46">
        <v>1</v>
      </c>
      <c r="P86" s="54">
        <v>1</v>
      </c>
      <c r="Q86" s="56"/>
      <c r="R86" s="46"/>
      <c r="S86" s="46"/>
      <c r="T86" s="54"/>
      <c r="U86" s="56"/>
      <c r="V86" s="46"/>
      <c r="W86" s="46"/>
      <c r="X86" s="54"/>
      <c r="Y86" s="56"/>
      <c r="Z86" s="46"/>
      <c r="AA86" s="46"/>
      <c r="AB86" s="46"/>
      <c r="AC86" s="54"/>
      <c r="AD86" s="56"/>
      <c r="AE86" s="46"/>
      <c r="AF86" s="46"/>
      <c r="AG86" s="54"/>
      <c r="AH86" s="56"/>
      <c r="AI86" s="46"/>
      <c r="AJ86" s="46"/>
      <c r="AK86" s="46"/>
      <c r="AL86" s="54"/>
      <c r="AM86" s="56"/>
      <c r="AN86" s="46"/>
      <c r="AO86" s="46"/>
      <c r="AP86" s="54"/>
      <c r="AQ86" s="56"/>
      <c r="AR86" s="46"/>
      <c r="AS86" s="46"/>
      <c r="AT86" s="54"/>
      <c r="AU86" s="56">
        <v>1</v>
      </c>
      <c r="AV86" s="46">
        <v>1</v>
      </c>
      <c r="AW86" s="46">
        <v>1</v>
      </c>
      <c r="AX86" s="46">
        <v>1</v>
      </c>
      <c r="AY86" s="54">
        <v>1</v>
      </c>
      <c r="AZ86" s="56">
        <v>1</v>
      </c>
      <c r="BA86" s="46">
        <v>1</v>
      </c>
      <c r="BB86" s="46">
        <v>1</v>
      </c>
      <c r="BC86" s="54">
        <v>1</v>
      </c>
      <c r="BD86" s="27"/>
      <c r="BE86" s="27"/>
      <c r="BF86" s="27"/>
      <c r="BG86" s="27"/>
      <c r="BH86" s="27"/>
      <c r="BI86" s="27"/>
      <c r="BJ86" s="27"/>
      <c r="BK86" s="27"/>
      <c r="BL86" s="27"/>
    </row>
    <row r="87" spans="2:64" x14ac:dyDescent="0.3">
      <c r="B87" s="7" t="s">
        <v>75</v>
      </c>
      <c r="C87" s="46">
        <f t="shared" si="2"/>
        <v>13</v>
      </c>
      <c r="D87" s="56"/>
      <c r="E87" s="46"/>
      <c r="F87" s="46"/>
      <c r="G87" s="54"/>
      <c r="H87" s="56"/>
      <c r="I87" s="46"/>
      <c r="J87" s="46"/>
      <c r="K87" s="54"/>
      <c r="L87" s="56"/>
      <c r="M87" s="46"/>
      <c r="N87" s="46"/>
      <c r="O87" s="46"/>
      <c r="P87" s="54"/>
      <c r="Q87" s="56"/>
      <c r="R87" s="46"/>
      <c r="S87" s="46"/>
      <c r="T87" s="54"/>
      <c r="U87" s="56"/>
      <c r="V87" s="46"/>
      <c r="W87" s="46"/>
      <c r="X87" s="54"/>
      <c r="Y87" s="56"/>
      <c r="Z87" s="46"/>
      <c r="AA87" s="46"/>
      <c r="AB87" s="46"/>
      <c r="AC87" s="54"/>
      <c r="AD87" s="56"/>
      <c r="AE87" s="46"/>
      <c r="AF87" s="46"/>
      <c r="AG87" s="54"/>
      <c r="AH87" s="56"/>
      <c r="AI87" s="46"/>
      <c r="AJ87" s="46"/>
      <c r="AK87" s="46"/>
      <c r="AL87" s="54"/>
      <c r="AM87" s="56"/>
      <c r="AN87" s="46"/>
      <c r="AO87" s="46"/>
      <c r="AP87" s="54"/>
      <c r="AQ87" s="56">
        <v>1</v>
      </c>
      <c r="AR87" s="46">
        <v>1</v>
      </c>
      <c r="AS87" s="46">
        <v>1</v>
      </c>
      <c r="AT87" s="54">
        <v>1</v>
      </c>
      <c r="AU87" s="56">
        <v>1</v>
      </c>
      <c r="AV87" s="46">
        <v>1</v>
      </c>
      <c r="AW87" s="46">
        <v>1</v>
      </c>
      <c r="AX87" s="46">
        <v>1</v>
      </c>
      <c r="AY87" s="54">
        <v>1</v>
      </c>
      <c r="AZ87" s="56">
        <v>1</v>
      </c>
      <c r="BA87" s="46">
        <v>1</v>
      </c>
      <c r="BB87" s="46">
        <v>1</v>
      </c>
      <c r="BC87" s="54">
        <v>1</v>
      </c>
      <c r="BD87" s="27"/>
      <c r="BE87" s="27"/>
      <c r="BF87" s="27"/>
      <c r="BG87" s="27"/>
      <c r="BH87" s="27"/>
      <c r="BI87" s="27"/>
      <c r="BJ87" s="27"/>
      <c r="BK87" s="27"/>
      <c r="BL87" s="27"/>
    </row>
    <row r="88" spans="2:64" x14ac:dyDescent="0.3">
      <c r="B88" s="4" t="s">
        <v>76</v>
      </c>
      <c r="C88" s="46">
        <f t="shared" si="2"/>
        <v>13</v>
      </c>
      <c r="D88" s="56"/>
      <c r="E88" s="46"/>
      <c r="F88" s="46"/>
      <c r="G88" s="54"/>
      <c r="H88" s="56"/>
      <c r="I88" s="46"/>
      <c r="J88" s="46"/>
      <c r="K88" s="54"/>
      <c r="L88" s="56"/>
      <c r="M88" s="46"/>
      <c r="N88" s="46"/>
      <c r="O88" s="46"/>
      <c r="P88" s="54"/>
      <c r="Q88" s="56"/>
      <c r="R88" s="46"/>
      <c r="S88" s="46"/>
      <c r="T88" s="54"/>
      <c r="U88" s="56"/>
      <c r="V88" s="46"/>
      <c r="W88" s="46"/>
      <c r="X88" s="54"/>
      <c r="Y88" s="56"/>
      <c r="Z88" s="46"/>
      <c r="AA88" s="46"/>
      <c r="AB88" s="46"/>
      <c r="AC88" s="54"/>
      <c r="AD88" s="56">
        <v>1</v>
      </c>
      <c r="AE88" s="46">
        <v>1</v>
      </c>
      <c r="AF88" s="46">
        <v>1</v>
      </c>
      <c r="AG88" s="54">
        <v>1</v>
      </c>
      <c r="AH88" s="56">
        <v>1</v>
      </c>
      <c r="AI88" s="46">
        <v>1</v>
      </c>
      <c r="AJ88" s="46">
        <v>1</v>
      </c>
      <c r="AK88" s="46">
        <v>1</v>
      </c>
      <c r="AL88" s="54">
        <v>1</v>
      </c>
      <c r="AM88" s="56">
        <v>1</v>
      </c>
      <c r="AN88" s="46">
        <v>1</v>
      </c>
      <c r="AO88" s="46">
        <v>1</v>
      </c>
      <c r="AP88" s="54">
        <v>1</v>
      </c>
      <c r="AQ88" s="56"/>
      <c r="AR88" s="46"/>
      <c r="AS88" s="46"/>
      <c r="AT88" s="54"/>
      <c r="AU88" s="56"/>
      <c r="AV88" s="46"/>
      <c r="AW88" s="46"/>
      <c r="AX88" s="46"/>
      <c r="AY88" s="54"/>
      <c r="AZ88" s="56"/>
      <c r="BA88" s="46"/>
      <c r="BB88" s="46"/>
      <c r="BC88" s="54"/>
      <c r="BD88" s="27"/>
      <c r="BE88" s="27"/>
      <c r="BF88" s="27"/>
      <c r="BG88" s="27"/>
      <c r="BH88" s="27"/>
      <c r="BI88" s="27"/>
      <c r="BJ88" s="27"/>
      <c r="BK88" s="27"/>
      <c r="BL88" s="27"/>
    </row>
    <row r="89" spans="2:64" x14ac:dyDescent="0.3">
      <c r="B89" s="4" t="s">
        <v>77</v>
      </c>
      <c r="C89" s="46">
        <f t="shared" si="2"/>
        <v>8</v>
      </c>
      <c r="D89" s="56"/>
      <c r="E89" s="46"/>
      <c r="F89" s="46"/>
      <c r="G89" s="54"/>
      <c r="H89" s="56"/>
      <c r="I89" s="46"/>
      <c r="J89" s="46"/>
      <c r="K89" s="54"/>
      <c r="L89" s="56"/>
      <c r="M89" s="46"/>
      <c r="N89" s="46"/>
      <c r="O89" s="46"/>
      <c r="P89" s="54"/>
      <c r="Q89" s="56"/>
      <c r="R89" s="46"/>
      <c r="S89" s="46"/>
      <c r="T89" s="54"/>
      <c r="U89" s="56"/>
      <c r="V89" s="46"/>
      <c r="W89" s="46"/>
      <c r="X89" s="54"/>
      <c r="Y89" s="56"/>
      <c r="Z89" s="46"/>
      <c r="AA89" s="46"/>
      <c r="AB89" s="46"/>
      <c r="AC89" s="54"/>
      <c r="AD89" s="56"/>
      <c r="AE89" s="46"/>
      <c r="AF89" s="46"/>
      <c r="AG89" s="54"/>
      <c r="AH89" s="56"/>
      <c r="AI89" s="46"/>
      <c r="AJ89" s="46"/>
      <c r="AK89" s="46"/>
      <c r="AL89" s="54"/>
      <c r="AM89" s="56">
        <v>1</v>
      </c>
      <c r="AN89" s="46">
        <v>1</v>
      </c>
      <c r="AO89" s="46">
        <v>1</v>
      </c>
      <c r="AP89" s="54">
        <v>1</v>
      </c>
      <c r="AQ89" s="56">
        <v>1</v>
      </c>
      <c r="AR89" s="46">
        <v>1</v>
      </c>
      <c r="AS89" s="46">
        <v>1</v>
      </c>
      <c r="AT89" s="54">
        <v>1</v>
      </c>
      <c r="AU89" s="56"/>
      <c r="AV89" s="46"/>
      <c r="AW89" s="46"/>
      <c r="AX89" s="46"/>
      <c r="AY89" s="54"/>
      <c r="AZ89" s="56"/>
      <c r="BA89" s="46"/>
      <c r="BB89" s="46"/>
      <c r="BC89" s="54"/>
      <c r="BD89" s="27"/>
      <c r="BE89" s="27"/>
      <c r="BF89" s="27"/>
      <c r="BG89" s="27"/>
      <c r="BH89" s="27"/>
      <c r="BI89" s="27"/>
      <c r="BJ89" s="27"/>
      <c r="BK89" s="27"/>
      <c r="BL89" s="27"/>
    </row>
    <row r="90" spans="2:64" x14ac:dyDescent="0.3">
      <c r="B90" s="13" t="s">
        <v>78</v>
      </c>
      <c r="C90" s="46">
        <f t="shared" si="2"/>
        <v>13</v>
      </c>
      <c r="D90" s="56"/>
      <c r="E90" s="46"/>
      <c r="F90" s="46"/>
      <c r="G90" s="54"/>
      <c r="H90" s="56"/>
      <c r="I90" s="46"/>
      <c r="J90" s="46"/>
      <c r="K90" s="54"/>
      <c r="L90" s="56"/>
      <c r="M90" s="46"/>
      <c r="N90" s="46"/>
      <c r="O90" s="46"/>
      <c r="P90" s="54"/>
      <c r="Q90" s="56"/>
      <c r="R90" s="46"/>
      <c r="S90" s="46"/>
      <c r="T90" s="54"/>
      <c r="U90" s="56"/>
      <c r="V90" s="46"/>
      <c r="W90" s="46"/>
      <c r="X90" s="54"/>
      <c r="Y90" s="56"/>
      <c r="Z90" s="46"/>
      <c r="AA90" s="46"/>
      <c r="AB90" s="46"/>
      <c r="AC90" s="54"/>
      <c r="AD90" s="56"/>
      <c r="AE90" s="46"/>
      <c r="AF90" s="46"/>
      <c r="AG90" s="54"/>
      <c r="AH90" s="56">
        <v>1</v>
      </c>
      <c r="AI90" s="46">
        <v>1</v>
      </c>
      <c r="AJ90" s="46">
        <v>1</v>
      </c>
      <c r="AK90" s="46">
        <v>1</v>
      </c>
      <c r="AL90" s="54">
        <v>1</v>
      </c>
      <c r="AM90" s="56">
        <v>1</v>
      </c>
      <c r="AN90" s="46">
        <v>1</v>
      </c>
      <c r="AO90" s="46">
        <v>1</v>
      </c>
      <c r="AP90" s="54">
        <v>1</v>
      </c>
      <c r="AQ90" s="56">
        <v>1</v>
      </c>
      <c r="AR90" s="46">
        <v>1</v>
      </c>
      <c r="AS90" s="46">
        <v>1</v>
      </c>
      <c r="AT90" s="54">
        <v>1</v>
      </c>
      <c r="AU90" s="56"/>
      <c r="AV90" s="46"/>
      <c r="AW90" s="46"/>
      <c r="AX90" s="46"/>
      <c r="AY90" s="54"/>
      <c r="AZ90" s="56"/>
      <c r="BA90" s="46"/>
      <c r="BB90" s="46"/>
      <c r="BC90" s="54"/>
      <c r="BD90" s="27"/>
      <c r="BE90" s="27"/>
      <c r="BF90" s="27"/>
      <c r="BG90" s="27"/>
      <c r="BH90" s="27"/>
      <c r="BI90" s="27"/>
      <c r="BJ90" s="27"/>
      <c r="BK90" s="27"/>
      <c r="BL90" s="27"/>
    </row>
    <row r="91" spans="2:64" x14ac:dyDescent="0.3">
      <c r="B91" s="13" t="s">
        <v>79</v>
      </c>
      <c r="C91" s="46">
        <f t="shared" si="2"/>
        <v>13</v>
      </c>
      <c r="D91" s="56"/>
      <c r="E91" s="46"/>
      <c r="F91" s="46"/>
      <c r="G91" s="54"/>
      <c r="H91" s="56"/>
      <c r="I91" s="46"/>
      <c r="J91" s="46"/>
      <c r="K91" s="54"/>
      <c r="L91" s="56"/>
      <c r="M91" s="46"/>
      <c r="N91" s="46"/>
      <c r="O91" s="46"/>
      <c r="P91" s="54"/>
      <c r="Q91" s="56"/>
      <c r="R91" s="46"/>
      <c r="S91" s="46"/>
      <c r="T91" s="54"/>
      <c r="U91" s="56"/>
      <c r="V91" s="46"/>
      <c r="W91" s="46"/>
      <c r="X91" s="54"/>
      <c r="Y91" s="56"/>
      <c r="Z91" s="46"/>
      <c r="AA91" s="46"/>
      <c r="AB91" s="46"/>
      <c r="AC91" s="54"/>
      <c r="AD91" s="56">
        <v>1</v>
      </c>
      <c r="AE91" s="46">
        <v>1</v>
      </c>
      <c r="AF91" s="46">
        <v>1</v>
      </c>
      <c r="AG91" s="54">
        <v>1</v>
      </c>
      <c r="AH91" s="56">
        <v>1</v>
      </c>
      <c r="AI91" s="46">
        <v>1</v>
      </c>
      <c r="AJ91" s="46">
        <v>1</v>
      </c>
      <c r="AK91" s="46">
        <v>1</v>
      </c>
      <c r="AL91" s="54">
        <v>1</v>
      </c>
      <c r="AM91" s="56">
        <v>1</v>
      </c>
      <c r="AN91" s="46">
        <v>1</v>
      </c>
      <c r="AO91" s="46">
        <v>1</v>
      </c>
      <c r="AP91" s="54">
        <v>1</v>
      </c>
      <c r="AQ91" s="56"/>
      <c r="AR91" s="46"/>
      <c r="AS91" s="46"/>
      <c r="AT91" s="54"/>
      <c r="AU91" s="56"/>
      <c r="AV91" s="46"/>
      <c r="AW91" s="46"/>
      <c r="AX91" s="46"/>
      <c r="AY91" s="54"/>
      <c r="AZ91" s="56"/>
      <c r="BA91" s="46"/>
      <c r="BB91" s="46"/>
      <c r="BC91" s="54"/>
      <c r="BD91" s="27"/>
      <c r="BE91" s="27"/>
      <c r="BF91" s="27"/>
      <c r="BG91" s="27"/>
      <c r="BH91" s="27"/>
      <c r="BI91" s="27"/>
      <c r="BJ91" s="27"/>
      <c r="BK91" s="27"/>
      <c r="BL91" s="27"/>
    </row>
    <row r="92" spans="2:64" x14ac:dyDescent="0.3">
      <c r="B92" s="4" t="s">
        <v>80</v>
      </c>
      <c r="C92" s="46">
        <f t="shared" si="2"/>
        <v>17</v>
      </c>
      <c r="D92" s="56"/>
      <c r="E92" s="46"/>
      <c r="F92" s="46"/>
      <c r="G92" s="54"/>
      <c r="H92" s="56"/>
      <c r="I92" s="46"/>
      <c r="J92" s="46"/>
      <c r="K92" s="54"/>
      <c r="L92" s="56"/>
      <c r="M92" s="46"/>
      <c r="N92" s="46"/>
      <c r="O92" s="46"/>
      <c r="P92" s="54"/>
      <c r="Q92" s="56"/>
      <c r="R92" s="46"/>
      <c r="S92" s="46"/>
      <c r="T92" s="54"/>
      <c r="U92" s="56"/>
      <c r="V92" s="46"/>
      <c r="W92" s="46"/>
      <c r="X92" s="54"/>
      <c r="Y92" s="56"/>
      <c r="Z92" s="46"/>
      <c r="AA92" s="46"/>
      <c r="AB92" s="46"/>
      <c r="AC92" s="54"/>
      <c r="AD92" s="56"/>
      <c r="AE92" s="46"/>
      <c r="AF92" s="46"/>
      <c r="AG92" s="54"/>
      <c r="AH92" s="56"/>
      <c r="AI92" s="46"/>
      <c r="AJ92" s="46"/>
      <c r="AK92" s="46"/>
      <c r="AL92" s="54"/>
      <c r="AM92" s="56">
        <v>1</v>
      </c>
      <c r="AN92" s="46">
        <v>1</v>
      </c>
      <c r="AO92" s="46">
        <v>1</v>
      </c>
      <c r="AP92" s="54">
        <v>1</v>
      </c>
      <c r="AQ92" s="56">
        <v>1</v>
      </c>
      <c r="AR92" s="46">
        <v>1</v>
      </c>
      <c r="AS92" s="46">
        <v>1</v>
      </c>
      <c r="AT92" s="54">
        <v>1</v>
      </c>
      <c r="AU92" s="56">
        <v>1</v>
      </c>
      <c r="AV92" s="46">
        <v>1</v>
      </c>
      <c r="AW92" s="46">
        <v>1</v>
      </c>
      <c r="AX92" s="46">
        <v>1</v>
      </c>
      <c r="AY92" s="54">
        <v>1</v>
      </c>
      <c r="AZ92" s="56">
        <v>1</v>
      </c>
      <c r="BA92" s="46">
        <v>1</v>
      </c>
      <c r="BB92" s="46">
        <v>1</v>
      </c>
      <c r="BC92" s="54">
        <v>1</v>
      </c>
      <c r="BD92" s="27"/>
      <c r="BE92" s="27"/>
      <c r="BF92" s="27"/>
      <c r="BG92" s="27"/>
      <c r="BH92" s="27"/>
      <c r="BI92" s="27"/>
      <c r="BJ92" s="27"/>
      <c r="BK92" s="27"/>
      <c r="BL92" s="27"/>
    </row>
    <row r="93" spans="2:64" x14ac:dyDescent="0.3">
      <c r="B93" s="4" t="s">
        <v>81</v>
      </c>
      <c r="C93" s="46">
        <f t="shared" si="2"/>
        <v>12</v>
      </c>
      <c r="D93" s="56">
        <v>1</v>
      </c>
      <c r="E93" s="46">
        <v>1</v>
      </c>
      <c r="F93" s="46">
        <v>1</v>
      </c>
      <c r="G93" s="54">
        <v>1</v>
      </c>
      <c r="H93" s="56">
        <v>1</v>
      </c>
      <c r="I93" s="46">
        <v>1</v>
      </c>
      <c r="J93" s="46">
        <v>1</v>
      </c>
      <c r="K93" s="54">
        <v>1</v>
      </c>
      <c r="L93" s="56"/>
      <c r="M93" s="46"/>
      <c r="N93" s="46"/>
      <c r="O93" s="46"/>
      <c r="P93" s="54"/>
      <c r="Q93" s="56"/>
      <c r="R93" s="46"/>
      <c r="S93" s="46"/>
      <c r="T93" s="54"/>
      <c r="U93" s="56"/>
      <c r="V93" s="46"/>
      <c r="W93" s="46"/>
      <c r="X93" s="54"/>
      <c r="Y93" s="56"/>
      <c r="Z93" s="46"/>
      <c r="AA93" s="46"/>
      <c r="AB93" s="46"/>
      <c r="AC93" s="54"/>
      <c r="AD93" s="56"/>
      <c r="AE93" s="46"/>
      <c r="AF93" s="46"/>
      <c r="AG93" s="54"/>
      <c r="AH93" s="56"/>
      <c r="AI93" s="46"/>
      <c r="AJ93" s="46"/>
      <c r="AK93" s="46"/>
      <c r="AL93" s="54"/>
      <c r="AM93" s="56"/>
      <c r="AN93" s="46"/>
      <c r="AO93" s="46"/>
      <c r="AP93" s="54"/>
      <c r="AQ93" s="56"/>
      <c r="AR93" s="46"/>
      <c r="AS93" s="46"/>
      <c r="AT93" s="54"/>
      <c r="AU93" s="56"/>
      <c r="AV93" s="46"/>
      <c r="AW93" s="46"/>
      <c r="AX93" s="46"/>
      <c r="AY93" s="54"/>
      <c r="AZ93" s="56">
        <v>1</v>
      </c>
      <c r="BA93" s="46">
        <v>1</v>
      </c>
      <c r="BB93" s="46">
        <v>1</v>
      </c>
      <c r="BC93" s="54">
        <v>1</v>
      </c>
      <c r="BD93" s="27"/>
      <c r="BE93" s="27"/>
      <c r="BF93" s="27"/>
      <c r="BG93" s="27"/>
      <c r="BH93" s="27"/>
      <c r="BI93" s="27"/>
      <c r="BJ93" s="27"/>
      <c r="BK93" s="27"/>
      <c r="BL93" s="27"/>
    </row>
    <row r="94" spans="2:64" x14ac:dyDescent="0.3">
      <c r="B94" s="7" t="s">
        <v>82</v>
      </c>
      <c r="C94" s="46">
        <f t="shared" si="2"/>
        <v>9</v>
      </c>
      <c r="D94" s="56"/>
      <c r="E94" s="46"/>
      <c r="F94" s="46"/>
      <c r="G94" s="54"/>
      <c r="H94" s="56"/>
      <c r="I94" s="46"/>
      <c r="J94" s="46"/>
      <c r="K94" s="54"/>
      <c r="L94" s="56">
        <v>1</v>
      </c>
      <c r="M94" s="46">
        <v>1</v>
      </c>
      <c r="N94" s="46">
        <v>1</v>
      </c>
      <c r="O94" s="46">
        <v>1</v>
      </c>
      <c r="P94" s="54">
        <v>1</v>
      </c>
      <c r="Q94" s="56">
        <v>1</v>
      </c>
      <c r="R94" s="46">
        <v>1</v>
      </c>
      <c r="S94" s="46">
        <v>1</v>
      </c>
      <c r="T94" s="54">
        <v>1</v>
      </c>
      <c r="U94" s="56"/>
      <c r="V94" s="46"/>
      <c r="W94" s="46"/>
      <c r="X94" s="54"/>
      <c r="Y94" s="56"/>
      <c r="Z94" s="46"/>
      <c r="AA94" s="46"/>
      <c r="AB94" s="46"/>
      <c r="AC94" s="54"/>
      <c r="AD94" s="56"/>
      <c r="AE94" s="46"/>
      <c r="AF94" s="46"/>
      <c r="AG94" s="54"/>
      <c r="AH94" s="56"/>
      <c r="AI94" s="46"/>
      <c r="AJ94" s="46"/>
      <c r="AK94" s="46"/>
      <c r="AL94" s="54"/>
      <c r="AM94" s="56"/>
      <c r="AN94" s="46"/>
      <c r="AO94" s="46"/>
      <c r="AP94" s="54"/>
      <c r="AQ94" s="56"/>
      <c r="AR94" s="46"/>
      <c r="AS94" s="46"/>
      <c r="AT94" s="54"/>
      <c r="AU94" s="56"/>
      <c r="AV94" s="46"/>
      <c r="AW94" s="46"/>
      <c r="AX94" s="46"/>
      <c r="AY94" s="54"/>
      <c r="AZ94" s="56"/>
      <c r="BA94" s="46"/>
      <c r="BB94" s="46"/>
      <c r="BC94" s="54"/>
      <c r="BD94" s="27"/>
      <c r="BE94" s="27"/>
      <c r="BF94" s="27"/>
      <c r="BG94" s="27"/>
      <c r="BH94" s="27"/>
      <c r="BI94" s="27"/>
      <c r="BJ94" s="27"/>
      <c r="BK94" s="27"/>
      <c r="BL94" s="27"/>
    </row>
    <row r="95" spans="2:64" x14ac:dyDescent="0.3">
      <c r="B95" s="7" t="s">
        <v>83</v>
      </c>
      <c r="C95" s="46">
        <f t="shared" si="2"/>
        <v>9</v>
      </c>
      <c r="D95" s="56"/>
      <c r="E95" s="46"/>
      <c r="F95" s="46"/>
      <c r="G95" s="54"/>
      <c r="H95" s="56"/>
      <c r="I95" s="46"/>
      <c r="J95" s="46"/>
      <c r="K95" s="54"/>
      <c r="L95" s="56"/>
      <c r="M95" s="46"/>
      <c r="N95" s="46"/>
      <c r="O95" s="46"/>
      <c r="P95" s="54"/>
      <c r="Q95" s="56"/>
      <c r="R95" s="46"/>
      <c r="S95" s="46"/>
      <c r="T95" s="54"/>
      <c r="U95" s="56">
        <v>1</v>
      </c>
      <c r="V95" s="46">
        <v>1</v>
      </c>
      <c r="W95" s="46">
        <v>1</v>
      </c>
      <c r="X95" s="54">
        <v>1</v>
      </c>
      <c r="Y95" s="56">
        <v>1</v>
      </c>
      <c r="Z95" s="46">
        <v>1</v>
      </c>
      <c r="AA95" s="46">
        <v>1</v>
      </c>
      <c r="AB95" s="46">
        <v>1</v>
      </c>
      <c r="AC95" s="54">
        <v>1</v>
      </c>
      <c r="AD95" s="56"/>
      <c r="AE95" s="46"/>
      <c r="AF95" s="46"/>
      <c r="AG95" s="54"/>
      <c r="AH95" s="56"/>
      <c r="AI95" s="46"/>
      <c r="AJ95" s="46"/>
      <c r="AK95" s="46"/>
      <c r="AL95" s="54"/>
      <c r="AM95" s="56"/>
      <c r="AN95" s="46"/>
      <c r="AO95" s="46"/>
      <c r="AP95" s="54"/>
      <c r="AQ95" s="56"/>
      <c r="AR95" s="46"/>
      <c r="AS95" s="46"/>
      <c r="AT95" s="54"/>
      <c r="AU95" s="56"/>
      <c r="AV95" s="46"/>
      <c r="AW95" s="46"/>
      <c r="AX95" s="46"/>
      <c r="AY95" s="54"/>
      <c r="AZ95" s="56"/>
      <c r="BA95" s="46"/>
      <c r="BB95" s="46"/>
      <c r="BC95" s="54"/>
      <c r="BD95" s="27"/>
      <c r="BE95" s="27"/>
      <c r="BF95" s="27"/>
      <c r="BG95" s="27"/>
      <c r="BH95" s="27"/>
      <c r="BI95" s="27"/>
      <c r="BJ95" s="27"/>
      <c r="BK95" s="27"/>
      <c r="BL95" s="27"/>
    </row>
    <row r="96" spans="2:64" x14ac:dyDescent="0.3">
      <c r="B96" s="7" t="s">
        <v>84</v>
      </c>
      <c r="C96" s="46">
        <f t="shared" si="2"/>
        <v>9</v>
      </c>
      <c r="D96" s="56"/>
      <c r="E96" s="46"/>
      <c r="F96" s="46"/>
      <c r="G96" s="54"/>
      <c r="H96" s="56"/>
      <c r="I96" s="46"/>
      <c r="J96" s="46"/>
      <c r="K96" s="54"/>
      <c r="L96" s="56"/>
      <c r="M96" s="46"/>
      <c r="N96" s="46"/>
      <c r="O96" s="46"/>
      <c r="P96" s="54"/>
      <c r="Q96" s="56"/>
      <c r="R96" s="46"/>
      <c r="S96" s="46"/>
      <c r="T96" s="54"/>
      <c r="U96" s="56"/>
      <c r="V96" s="46"/>
      <c r="W96" s="46"/>
      <c r="X96" s="54"/>
      <c r="Y96" s="56">
        <v>1</v>
      </c>
      <c r="Z96" s="46">
        <v>1</v>
      </c>
      <c r="AA96" s="46">
        <v>1</v>
      </c>
      <c r="AB96" s="46">
        <v>1</v>
      </c>
      <c r="AC96" s="54">
        <v>1</v>
      </c>
      <c r="AD96" s="56">
        <v>1</v>
      </c>
      <c r="AE96" s="46">
        <v>1</v>
      </c>
      <c r="AF96" s="46">
        <v>1</v>
      </c>
      <c r="AG96" s="54">
        <v>1</v>
      </c>
      <c r="AH96" s="56"/>
      <c r="AI96" s="46"/>
      <c r="AJ96" s="46"/>
      <c r="AK96" s="46"/>
      <c r="AL96" s="54"/>
      <c r="AM96" s="56"/>
      <c r="AN96" s="46"/>
      <c r="AO96" s="46"/>
      <c r="AP96" s="54"/>
      <c r="AQ96" s="56"/>
      <c r="AR96" s="46"/>
      <c r="AS96" s="46"/>
      <c r="AT96" s="54"/>
      <c r="AU96" s="56"/>
      <c r="AV96" s="46"/>
      <c r="AW96" s="46"/>
      <c r="AX96" s="46"/>
      <c r="AY96" s="54"/>
      <c r="AZ96" s="56"/>
      <c r="BA96" s="46"/>
      <c r="BB96" s="46"/>
      <c r="BC96" s="54"/>
      <c r="BD96" s="27"/>
      <c r="BE96" s="27"/>
      <c r="BF96" s="27"/>
      <c r="BG96" s="27"/>
      <c r="BH96" s="27"/>
      <c r="BI96" s="27"/>
      <c r="BJ96" s="27"/>
      <c r="BK96" s="27"/>
      <c r="BL96" s="27"/>
    </row>
    <row r="97" spans="2:64" x14ac:dyDescent="0.3">
      <c r="B97" s="7" t="s">
        <v>85</v>
      </c>
      <c r="C97" s="46">
        <f t="shared" si="2"/>
        <v>13</v>
      </c>
      <c r="D97" s="56"/>
      <c r="E97" s="46"/>
      <c r="F97" s="46"/>
      <c r="G97" s="54"/>
      <c r="H97" s="56"/>
      <c r="I97" s="46"/>
      <c r="J97" s="46"/>
      <c r="K97" s="54"/>
      <c r="L97" s="56"/>
      <c r="M97" s="46"/>
      <c r="N97" s="46"/>
      <c r="O97" s="46"/>
      <c r="P97" s="54"/>
      <c r="Q97" s="56"/>
      <c r="R97" s="46"/>
      <c r="S97" s="46"/>
      <c r="T97" s="54"/>
      <c r="U97" s="56"/>
      <c r="V97" s="46"/>
      <c r="W97" s="46"/>
      <c r="X97" s="54"/>
      <c r="Y97" s="56"/>
      <c r="Z97" s="46"/>
      <c r="AA97" s="46"/>
      <c r="AB97" s="46"/>
      <c r="AC97" s="54"/>
      <c r="AD97" s="56">
        <v>1</v>
      </c>
      <c r="AE97" s="46">
        <v>1</v>
      </c>
      <c r="AF97" s="46">
        <v>1</v>
      </c>
      <c r="AG97" s="54">
        <v>1</v>
      </c>
      <c r="AH97" s="56">
        <v>1</v>
      </c>
      <c r="AI97" s="46">
        <v>1</v>
      </c>
      <c r="AJ97" s="46">
        <v>1</v>
      </c>
      <c r="AK97" s="46">
        <v>1</v>
      </c>
      <c r="AL97" s="54">
        <v>1</v>
      </c>
      <c r="AM97" s="56">
        <v>1</v>
      </c>
      <c r="AN97" s="46">
        <v>1</v>
      </c>
      <c r="AO97" s="46">
        <v>1</v>
      </c>
      <c r="AP97" s="54">
        <v>1</v>
      </c>
      <c r="AQ97" s="56"/>
      <c r="AR97" s="46"/>
      <c r="AS97" s="46"/>
      <c r="AT97" s="54"/>
      <c r="AU97" s="56"/>
      <c r="AV97" s="46"/>
      <c r="AW97" s="46"/>
      <c r="AX97" s="46"/>
      <c r="AY97" s="54"/>
      <c r="AZ97" s="56"/>
      <c r="BA97" s="46"/>
      <c r="BB97" s="46"/>
      <c r="BC97" s="54"/>
      <c r="BD97" s="27"/>
      <c r="BE97" s="27"/>
      <c r="BF97" s="27"/>
      <c r="BG97" s="27"/>
      <c r="BH97" s="27"/>
      <c r="BI97" s="27"/>
      <c r="BJ97" s="27"/>
      <c r="BK97" s="27"/>
      <c r="BL97" s="27"/>
    </row>
    <row r="98" spans="2:64" x14ac:dyDescent="0.3">
      <c r="B98" s="7" t="s">
        <v>250</v>
      </c>
      <c r="C98" s="46">
        <f t="shared" si="2"/>
        <v>13</v>
      </c>
      <c r="D98" s="56"/>
      <c r="E98" s="46"/>
      <c r="F98" s="46"/>
      <c r="G98" s="54"/>
      <c r="H98" s="56"/>
      <c r="I98" s="46"/>
      <c r="J98" s="46"/>
      <c r="K98" s="54"/>
      <c r="L98" s="56"/>
      <c r="M98" s="46"/>
      <c r="N98" s="46"/>
      <c r="O98" s="46"/>
      <c r="P98" s="54"/>
      <c r="Q98" s="56"/>
      <c r="R98" s="46"/>
      <c r="S98" s="46"/>
      <c r="T98" s="54"/>
      <c r="U98" s="56"/>
      <c r="V98" s="46"/>
      <c r="W98" s="46"/>
      <c r="X98" s="54"/>
      <c r="Y98" s="56"/>
      <c r="Z98" s="46"/>
      <c r="AA98" s="46"/>
      <c r="AB98" s="46"/>
      <c r="AC98" s="54"/>
      <c r="AD98" s="56">
        <v>1</v>
      </c>
      <c r="AE98" s="46">
        <v>1</v>
      </c>
      <c r="AF98" s="46">
        <v>1</v>
      </c>
      <c r="AG98" s="54">
        <v>1</v>
      </c>
      <c r="AH98" s="56">
        <v>1</v>
      </c>
      <c r="AI98" s="46">
        <v>1</v>
      </c>
      <c r="AJ98" s="46">
        <v>1</v>
      </c>
      <c r="AK98" s="46">
        <v>1</v>
      </c>
      <c r="AL98" s="54">
        <v>1</v>
      </c>
      <c r="AM98" s="56">
        <v>1</v>
      </c>
      <c r="AN98" s="46">
        <v>1</v>
      </c>
      <c r="AO98" s="46">
        <v>1</v>
      </c>
      <c r="AP98" s="54">
        <v>1</v>
      </c>
      <c r="AQ98" s="56"/>
      <c r="AR98" s="46"/>
      <c r="AS98" s="46"/>
      <c r="AT98" s="54"/>
      <c r="AU98" s="56"/>
      <c r="AV98" s="46"/>
      <c r="AW98" s="46"/>
      <c r="AX98" s="46"/>
      <c r="AY98" s="54"/>
      <c r="AZ98" s="56"/>
      <c r="BA98" s="46"/>
      <c r="BB98" s="46"/>
      <c r="BC98" s="54"/>
      <c r="BD98" s="27"/>
      <c r="BE98" s="27"/>
      <c r="BF98" s="27"/>
      <c r="BG98" s="27"/>
      <c r="BH98" s="27"/>
      <c r="BI98" s="27"/>
      <c r="BJ98" s="27"/>
      <c r="BK98" s="27"/>
      <c r="BL98" s="27"/>
    </row>
    <row r="99" spans="2:64" x14ac:dyDescent="0.3">
      <c r="B99" s="7" t="s">
        <v>87</v>
      </c>
      <c r="C99" s="46">
        <f t="shared" si="2"/>
        <v>13</v>
      </c>
      <c r="D99" s="56"/>
      <c r="E99" s="46"/>
      <c r="F99" s="46"/>
      <c r="G99" s="54"/>
      <c r="H99" s="56"/>
      <c r="I99" s="46"/>
      <c r="J99" s="46"/>
      <c r="K99" s="54"/>
      <c r="L99" s="56"/>
      <c r="M99" s="46"/>
      <c r="N99" s="46"/>
      <c r="O99" s="46"/>
      <c r="P99" s="54"/>
      <c r="Q99" s="56"/>
      <c r="R99" s="46"/>
      <c r="S99" s="46"/>
      <c r="T99" s="54"/>
      <c r="U99" s="56"/>
      <c r="V99" s="46"/>
      <c r="W99" s="46"/>
      <c r="X99" s="54"/>
      <c r="Y99" s="56"/>
      <c r="Z99" s="46"/>
      <c r="AA99" s="46"/>
      <c r="AB99" s="46"/>
      <c r="AC99" s="54"/>
      <c r="AD99" s="56"/>
      <c r="AE99" s="46"/>
      <c r="AF99" s="46"/>
      <c r="AG99" s="54"/>
      <c r="AH99" s="56">
        <v>1</v>
      </c>
      <c r="AI99" s="46">
        <v>1</v>
      </c>
      <c r="AJ99" s="46">
        <v>1</v>
      </c>
      <c r="AK99" s="46">
        <v>1</v>
      </c>
      <c r="AL99" s="54">
        <v>1</v>
      </c>
      <c r="AM99" s="56">
        <v>1</v>
      </c>
      <c r="AN99" s="46">
        <v>1</v>
      </c>
      <c r="AO99" s="46">
        <v>1</v>
      </c>
      <c r="AP99" s="54">
        <v>1</v>
      </c>
      <c r="AQ99" s="56">
        <v>1</v>
      </c>
      <c r="AR99" s="46">
        <v>1</v>
      </c>
      <c r="AS99" s="46">
        <v>1</v>
      </c>
      <c r="AT99" s="54">
        <v>1</v>
      </c>
      <c r="AU99" s="56"/>
      <c r="AV99" s="46"/>
      <c r="AW99" s="46"/>
      <c r="AX99" s="46"/>
      <c r="AY99" s="54"/>
      <c r="AZ99" s="56"/>
      <c r="BA99" s="46"/>
      <c r="BB99" s="46"/>
      <c r="BC99" s="54"/>
      <c r="BD99" s="27"/>
      <c r="BE99" s="27"/>
      <c r="BF99" s="27"/>
      <c r="BG99" s="27"/>
      <c r="BH99" s="27"/>
      <c r="BI99" s="27"/>
      <c r="BJ99" s="27"/>
      <c r="BK99" s="27"/>
      <c r="BL99" s="27"/>
    </row>
    <row r="100" spans="2:64" x14ac:dyDescent="0.3">
      <c r="B100" s="7" t="s">
        <v>88</v>
      </c>
      <c r="C100" s="46">
        <f t="shared" si="2"/>
        <v>13</v>
      </c>
      <c r="D100" s="56"/>
      <c r="E100" s="46"/>
      <c r="F100" s="46"/>
      <c r="G100" s="54"/>
      <c r="H100" s="56"/>
      <c r="I100" s="46"/>
      <c r="J100" s="46"/>
      <c r="K100" s="54"/>
      <c r="L100" s="56"/>
      <c r="M100" s="46"/>
      <c r="N100" s="46"/>
      <c r="O100" s="46"/>
      <c r="P100" s="54"/>
      <c r="Q100" s="56"/>
      <c r="R100" s="46"/>
      <c r="S100" s="46"/>
      <c r="T100" s="54"/>
      <c r="U100" s="56"/>
      <c r="V100" s="46"/>
      <c r="W100" s="46"/>
      <c r="X100" s="54"/>
      <c r="Y100" s="56"/>
      <c r="Z100" s="46"/>
      <c r="AA100" s="46"/>
      <c r="AB100" s="46"/>
      <c r="AC100" s="54"/>
      <c r="AD100" s="56"/>
      <c r="AE100" s="46"/>
      <c r="AF100" s="46"/>
      <c r="AG100" s="54"/>
      <c r="AH100" s="56">
        <v>1</v>
      </c>
      <c r="AI100" s="46">
        <v>1</v>
      </c>
      <c r="AJ100" s="46">
        <v>1</v>
      </c>
      <c r="AK100" s="46">
        <v>1</v>
      </c>
      <c r="AL100" s="54">
        <v>1</v>
      </c>
      <c r="AM100" s="56">
        <v>1</v>
      </c>
      <c r="AN100" s="46">
        <v>1</v>
      </c>
      <c r="AO100" s="46">
        <v>1</v>
      </c>
      <c r="AP100" s="54">
        <v>1</v>
      </c>
      <c r="AQ100" s="56">
        <v>1</v>
      </c>
      <c r="AR100" s="46">
        <v>1</v>
      </c>
      <c r="AS100" s="46">
        <v>1</v>
      </c>
      <c r="AT100" s="54">
        <v>1</v>
      </c>
      <c r="AU100" s="56"/>
      <c r="AV100" s="46"/>
      <c r="AW100" s="46"/>
      <c r="AX100" s="46"/>
      <c r="AY100" s="54"/>
      <c r="AZ100" s="56"/>
      <c r="BA100" s="46"/>
      <c r="BB100" s="46"/>
      <c r="BC100" s="54"/>
      <c r="BD100" s="27"/>
      <c r="BE100" s="27"/>
      <c r="BF100" s="27"/>
      <c r="BG100" s="27"/>
      <c r="BH100" s="27"/>
      <c r="BI100" s="27"/>
      <c r="BJ100" s="27"/>
      <c r="BK100" s="27"/>
      <c r="BL100" s="27"/>
    </row>
    <row r="101" spans="2:64" x14ac:dyDescent="0.3">
      <c r="B101" s="7" t="s">
        <v>89</v>
      </c>
      <c r="C101" s="46">
        <f t="shared" si="2"/>
        <v>9</v>
      </c>
      <c r="D101" s="56"/>
      <c r="E101" s="46"/>
      <c r="F101" s="46"/>
      <c r="G101" s="54"/>
      <c r="H101" s="56"/>
      <c r="I101" s="46"/>
      <c r="J101" s="46"/>
      <c r="K101" s="54"/>
      <c r="L101" s="56"/>
      <c r="M101" s="46"/>
      <c r="N101" s="46"/>
      <c r="O101" s="46"/>
      <c r="P101" s="54"/>
      <c r="Q101" s="56"/>
      <c r="R101" s="46"/>
      <c r="S101" s="46"/>
      <c r="T101" s="54"/>
      <c r="U101" s="56"/>
      <c r="V101" s="46"/>
      <c r="W101" s="46"/>
      <c r="X101" s="54"/>
      <c r="Y101" s="56">
        <v>1</v>
      </c>
      <c r="Z101" s="46">
        <v>1</v>
      </c>
      <c r="AA101" s="46">
        <v>1</v>
      </c>
      <c r="AB101" s="46">
        <v>1</v>
      </c>
      <c r="AC101" s="54">
        <v>1</v>
      </c>
      <c r="AD101" s="56">
        <v>1</v>
      </c>
      <c r="AE101" s="46">
        <v>1</v>
      </c>
      <c r="AF101" s="46">
        <v>1</v>
      </c>
      <c r="AG101" s="54">
        <v>1</v>
      </c>
      <c r="AH101" s="56"/>
      <c r="AI101" s="46"/>
      <c r="AJ101" s="46"/>
      <c r="AK101" s="46"/>
      <c r="AL101" s="54"/>
      <c r="AM101" s="56"/>
      <c r="AN101" s="46"/>
      <c r="AO101" s="46"/>
      <c r="AP101" s="54"/>
      <c r="AQ101" s="56"/>
      <c r="AR101" s="46"/>
      <c r="AS101" s="46"/>
      <c r="AT101" s="54"/>
      <c r="AU101" s="56"/>
      <c r="AV101" s="46"/>
      <c r="AW101" s="46"/>
      <c r="AX101" s="46"/>
      <c r="AY101" s="54"/>
      <c r="AZ101" s="56"/>
      <c r="BA101" s="46"/>
      <c r="BB101" s="46"/>
      <c r="BC101" s="54"/>
      <c r="BD101" s="27"/>
      <c r="BE101" s="27"/>
      <c r="BF101" s="27"/>
      <c r="BG101" s="27"/>
      <c r="BH101" s="27"/>
      <c r="BI101" s="27"/>
      <c r="BJ101" s="27"/>
      <c r="BK101" s="27"/>
      <c r="BL101" s="27"/>
    </row>
    <row r="102" spans="2:64" x14ac:dyDescent="0.3">
      <c r="B102" s="4" t="s">
        <v>90</v>
      </c>
      <c r="C102" s="46">
        <f t="shared" si="2"/>
        <v>13</v>
      </c>
      <c r="D102" s="56"/>
      <c r="E102" s="46"/>
      <c r="F102" s="46"/>
      <c r="G102" s="54"/>
      <c r="H102" s="56"/>
      <c r="I102" s="46"/>
      <c r="J102" s="46"/>
      <c r="K102" s="54"/>
      <c r="L102" s="56"/>
      <c r="M102" s="46"/>
      <c r="N102" s="46"/>
      <c r="O102" s="46"/>
      <c r="P102" s="54"/>
      <c r="Q102" s="56"/>
      <c r="R102" s="46"/>
      <c r="S102" s="46"/>
      <c r="T102" s="54"/>
      <c r="U102" s="56"/>
      <c r="V102" s="46"/>
      <c r="W102" s="46"/>
      <c r="X102" s="54"/>
      <c r="Y102" s="56"/>
      <c r="Z102" s="46"/>
      <c r="AA102" s="46"/>
      <c r="AB102" s="46"/>
      <c r="AC102" s="54"/>
      <c r="AD102" s="56">
        <v>1</v>
      </c>
      <c r="AE102" s="46">
        <v>1</v>
      </c>
      <c r="AF102" s="46">
        <v>1</v>
      </c>
      <c r="AG102" s="54">
        <v>1</v>
      </c>
      <c r="AH102" s="56">
        <v>1</v>
      </c>
      <c r="AI102" s="46">
        <v>1</v>
      </c>
      <c r="AJ102" s="46">
        <v>1</v>
      </c>
      <c r="AK102" s="46">
        <v>1</v>
      </c>
      <c r="AL102" s="54">
        <v>1</v>
      </c>
      <c r="AM102" s="56">
        <v>1</v>
      </c>
      <c r="AN102" s="46">
        <v>1</v>
      </c>
      <c r="AO102" s="46">
        <v>1</v>
      </c>
      <c r="AP102" s="54">
        <v>1</v>
      </c>
      <c r="AQ102" s="56"/>
      <c r="AR102" s="46"/>
      <c r="AS102" s="46"/>
      <c r="AT102" s="54"/>
      <c r="AU102" s="56"/>
      <c r="AV102" s="46"/>
      <c r="AW102" s="46"/>
      <c r="AX102" s="46"/>
      <c r="AY102" s="54"/>
      <c r="AZ102" s="56"/>
      <c r="BA102" s="46"/>
      <c r="BB102" s="46"/>
      <c r="BC102" s="54"/>
      <c r="BD102" s="27"/>
      <c r="BE102" s="27"/>
      <c r="BF102" s="27"/>
      <c r="BG102" s="27"/>
      <c r="BH102" s="27"/>
      <c r="BI102" s="27"/>
      <c r="BJ102" s="27"/>
      <c r="BK102" s="27"/>
      <c r="BL102" s="27"/>
    </row>
    <row r="103" spans="2:64" x14ac:dyDescent="0.3">
      <c r="B103" s="14" t="s">
        <v>91</v>
      </c>
      <c r="C103" s="46">
        <f t="shared" si="2"/>
        <v>34</v>
      </c>
      <c r="D103" s="56">
        <v>1</v>
      </c>
      <c r="E103" s="46">
        <v>1</v>
      </c>
      <c r="F103" s="46">
        <v>1</v>
      </c>
      <c r="G103" s="54">
        <v>1</v>
      </c>
      <c r="H103" s="56">
        <v>1</v>
      </c>
      <c r="I103" s="46">
        <v>1</v>
      </c>
      <c r="J103" s="46">
        <v>1</v>
      </c>
      <c r="K103" s="54">
        <v>1</v>
      </c>
      <c r="L103" s="56">
        <v>1</v>
      </c>
      <c r="M103" s="46">
        <v>1</v>
      </c>
      <c r="N103" s="46">
        <v>1</v>
      </c>
      <c r="O103" s="46">
        <v>1</v>
      </c>
      <c r="P103" s="54">
        <v>1</v>
      </c>
      <c r="Q103" s="56">
        <v>1</v>
      </c>
      <c r="R103" s="46">
        <v>1</v>
      </c>
      <c r="S103" s="46">
        <v>1</v>
      </c>
      <c r="T103" s="54">
        <v>1</v>
      </c>
      <c r="U103" s="56">
        <v>1</v>
      </c>
      <c r="V103" s="46">
        <v>1</v>
      </c>
      <c r="W103" s="46">
        <v>1</v>
      </c>
      <c r="X103" s="54">
        <v>1</v>
      </c>
      <c r="Y103" s="56"/>
      <c r="Z103" s="46"/>
      <c r="AA103" s="46"/>
      <c r="AB103" s="46"/>
      <c r="AC103" s="54"/>
      <c r="AD103" s="56"/>
      <c r="AE103" s="46"/>
      <c r="AF103" s="46"/>
      <c r="AG103" s="54"/>
      <c r="AH103" s="56"/>
      <c r="AI103" s="46"/>
      <c r="AJ103" s="46"/>
      <c r="AK103" s="46"/>
      <c r="AL103" s="54"/>
      <c r="AM103" s="56"/>
      <c r="AN103" s="46"/>
      <c r="AO103" s="46"/>
      <c r="AP103" s="54"/>
      <c r="AQ103" s="56">
        <v>1</v>
      </c>
      <c r="AR103" s="46">
        <v>1</v>
      </c>
      <c r="AS103" s="46">
        <v>1</v>
      </c>
      <c r="AT103" s="54">
        <v>1</v>
      </c>
      <c r="AU103" s="56">
        <v>1</v>
      </c>
      <c r="AV103" s="46">
        <v>1</v>
      </c>
      <c r="AW103" s="46">
        <v>1</v>
      </c>
      <c r="AX103" s="46">
        <v>1</v>
      </c>
      <c r="AY103" s="54">
        <v>1</v>
      </c>
      <c r="AZ103" s="56">
        <v>1</v>
      </c>
      <c r="BA103" s="46">
        <v>1</v>
      </c>
      <c r="BB103" s="46">
        <v>1</v>
      </c>
      <c r="BC103" s="54">
        <v>1</v>
      </c>
      <c r="BD103" s="27"/>
      <c r="BE103" s="27"/>
      <c r="BF103" s="27"/>
      <c r="BG103" s="27"/>
      <c r="BH103" s="27"/>
      <c r="BI103" s="27"/>
      <c r="BJ103" s="27"/>
      <c r="BK103" s="27"/>
      <c r="BL103" s="27"/>
    </row>
    <row r="104" spans="2:64" x14ac:dyDescent="0.3">
      <c r="B104" s="14" t="s">
        <v>92</v>
      </c>
      <c r="C104" s="46">
        <f t="shared" si="2"/>
        <v>34</v>
      </c>
      <c r="D104" s="56">
        <v>1</v>
      </c>
      <c r="E104" s="46">
        <v>1</v>
      </c>
      <c r="F104" s="46">
        <v>1</v>
      </c>
      <c r="G104" s="54">
        <v>1</v>
      </c>
      <c r="H104" s="56">
        <v>1</v>
      </c>
      <c r="I104" s="46">
        <v>1</v>
      </c>
      <c r="J104" s="46">
        <v>1</v>
      </c>
      <c r="K104" s="54">
        <v>1</v>
      </c>
      <c r="L104" s="56">
        <v>1</v>
      </c>
      <c r="M104" s="46">
        <v>1</v>
      </c>
      <c r="N104" s="46">
        <v>1</v>
      </c>
      <c r="O104" s="46">
        <v>1</v>
      </c>
      <c r="P104" s="54">
        <v>1</v>
      </c>
      <c r="Q104" s="56">
        <v>1</v>
      </c>
      <c r="R104" s="46">
        <v>1</v>
      </c>
      <c r="S104" s="46">
        <v>1</v>
      </c>
      <c r="T104" s="54">
        <v>1</v>
      </c>
      <c r="U104" s="56">
        <v>1</v>
      </c>
      <c r="V104" s="46">
        <v>1</v>
      </c>
      <c r="W104" s="46">
        <v>1</v>
      </c>
      <c r="X104" s="54">
        <v>1</v>
      </c>
      <c r="Y104" s="56"/>
      <c r="Z104" s="46"/>
      <c r="AA104" s="46"/>
      <c r="AB104" s="46"/>
      <c r="AC104" s="54"/>
      <c r="AD104" s="56"/>
      <c r="AE104" s="46"/>
      <c r="AF104" s="46"/>
      <c r="AG104" s="54"/>
      <c r="AH104" s="56"/>
      <c r="AI104" s="46"/>
      <c r="AJ104" s="46"/>
      <c r="AK104" s="46"/>
      <c r="AL104" s="54"/>
      <c r="AM104" s="56"/>
      <c r="AN104" s="46"/>
      <c r="AO104" s="46"/>
      <c r="AP104" s="54"/>
      <c r="AQ104" s="56">
        <v>1</v>
      </c>
      <c r="AR104" s="46">
        <v>1</v>
      </c>
      <c r="AS104" s="46">
        <v>1</v>
      </c>
      <c r="AT104" s="54">
        <v>1</v>
      </c>
      <c r="AU104" s="56">
        <v>1</v>
      </c>
      <c r="AV104" s="46">
        <v>1</v>
      </c>
      <c r="AW104" s="46">
        <v>1</v>
      </c>
      <c r="AX104" s="46">
        <v>1</v>
      </c>
      <c r="AY104" s="54">
        <v>1</v>
      </c>
      <c r="AZ104" s="56">
        <v>1</v>
      </c>
      <c r="BA104" s="46">
        <v>1</v>
      </c>
      <c r="BB104" s="46">
        <v>1</v>
      </c>
      <c r="BC104" s="54">
        <v>1</v>
      </c>
      <c r="BD104" s="27"/>
      <c r="BE104" s="27"/>
      <c r="BF104" s="27"/>
      <c r="BG104" s="27"/>
      <c r="BH104" s="27"/>
      <c r="BI104" s="27"/>
      <c r="BJ104" s="27"/>
      <c r="BK104" s="27"/>
      <c r="BL104" s="27"/>
    </row>
    <row r="105" spans="2:64" x14ac:dyDescent="0.3">
      <c r="B105" s="4" t="s">
        <v>93</v>
      </c>
      <c r="C105" s="46">
        <f t="shared" si="2"/>
        <v>17</v>
      </c>
      <c r="D105" s="56"/>
      <c r="E105" s="46"/>
      <c r="F105" s="46"/>
      <c r="G105" s="54"/>
      <c r="H105" s="56"/>
      <c r="I105" s="46"/>
      <c r="J105" s="46"/>
      <c r="K105" s="54"/>
      <c r="L105" s="56"/>
      <c r="M105" s="46"/>
      <c r="N105" s="46"/>
      <c r="O105" s="46"/>
      <c r="P105" s="54"/>
      <c r="Q105" s="56"/>
      <c r="R105" s="46"/>
      <c r="S105" s="46"/>
      <c r="T105" s="54"/>
      <c r="U105" s="56"/>
      <c r="V105" s="46"/>
      <c r="W105" s="46"/>
      <c r="X105" s="54"/>
      <c r="Y105" s="56"/>
      <c r="Z105" s="46"/>
      <c r="AA105" s="46"/>
      <c r="AB105" s="46"/>
      <c r="AC105" s="54"/>
      <c r="AD105" s="56"/>
      <c r="AE105" s="46"/>
      <c r="AF105" s="46"/>
      <c r="AG105" s="54"/>
      <c r="AH105" s="56"/>
      <c r="AI105" s="46"/>
      <c r="AJ105" s="46"/>
      <c r="AK105" s="46"/>
      <c r="AL105" s="54"/>
      <c r="AM105" s="56">
        <v>1</v>
      </c>
      <c r="AN105" s="46">
        <v>1</v>
      </c>
      <c r="AO105" s="46">
        <v>1</v>
      </c>
      <c r="AP105" s="54">
        <v>1</v>
      </c>
      <c r="AQ105" s="56">
        <v>1</v>
      </c>
      <c r="AR105" s="46">
        <v>1</v>
      </c>
      <c r="AS105" s="46">
        <v>1</v>
      </c>
      <c r="AT105" s="54">
        <v>1</v>
      </c>
      <c r="AU105" s="56">
        <v>1</v>
      </c>
      <c r="AV105" s="46">
        <v>1</v>
      </c>
      <c r="AW105" s="46">
        <v>1</v>
      </c>
      <c r="AX105" s="46">
        <v>1</v>
      </c>
      <c r="AY105" s="54">
        <v>1</v>
      </c>
      <c r="AZ105" s="56">
        <v>1</v>
      </c>
      <c r="BA105" s="46">
        <v>1</v>
      </c>
      <c r="BB105" s="46">
        <v>1</v>
      </c>
      <c r="BC105" s="54">
        <v>1</v>
      </c>
      <c r="BD105" s="27"/>
      <c r="BE105" s="27"/>
      <c r="BF105" s="27"/>
      <c r="BG105" s="27"/>
      <c r="BH105" s="27"/>
      <c r="BI105" s="27"/>
      <c r="BJ105" s="27"/>
      <c r="BK105" s="27"/>
      <c r="BL105" s="27"/>
    </row>
    <row r="106" spans="2:64" x14ac:dyDescent="0.3">
      <c r="B106" s="4" t="s">
        <v>94</v>
      </c>
      <c r="C106" s="46">
        <f t="shared" si="2"/>
        <v>17</v>
      </c>
      <c r="D106" s="56"/>
      <c r="E106" s="46"/>
      <c r="F106" s="46"/>
      <c r="G106" s="54"/>
      <c r="H106" s="56"/>
      <c r="I106" s="46"/>
      <c r="J106" s="46"/>
      <c r="K106" s="54"/>
      <c r="L106" s="56"/>
      <c r="M106" s="46"/>
      <c r="N106" s="46"/>
      <c r="O106" s="46"/>
      <c r="P106" s="54"/>
      <c r="Q106" s="56"/>
      <c r="R106" s="46"/>
      <c r="S106" s="46"/>
      <c r="T106" s="54"/>
      <c r="U106" s="56"/>
      <c r="V106" s="46"/>
      <c r="W106" s="46"/>
      <c r="X106" s="54"/>
      <c r="Y106" s="56"/>
      <c r="Z106" s="46"/>
      <c r="AA106" s="46"/>
      <c r="AB106" s="46"/>
      <c r="AC106" s="54"/>
      <c r="AD106" s="56"/>
      <c r="AE106" s="46"/>
      <c r="AF106" s="46"/>
      <c r="AG106" s="54"/>
      <c r="AH106" s="56"/>
      <c r="AI106" s="46"/>
      <c r="AJ106" s="46"/>
      <c r="AK106" s="46"/>
      <c r="AL106" s="54"/>
      <c r="AM106" s="56">
        <v>1</v>
      </c>
      <c r="AN106" s="46">
        <v>1</v>
      </c>
      <c r="AO106" s="46">
        <v>1</v>
      </c>
      <c r="AP106" s="54">
        <v>1</v>
      </c>
      <c r="AQ106" s="56">
        <v>1</v>
      </c>
      <c r="AR106" s="46">
        <v>1</v>
      </c>
      <c r="AS106" s="46">
        <v>1</v>
      </c>
      <c r="AT106" s="54">
        <v>1</v>
      </c>
      <c r="AU106" s="56">
        <v>1</v>
      </c>
      <c r="AV106" s="46">
        <v>1</v>
      </c>
      <c r="AW106" s="46">
        <v>1</v>
      </c>
      <c r="AX106" s="46">
        <v>1</v>
      </c>
      <c r="AY106" s="54">
        <v>1</v>
      </c>
      <c r="AZ106" s="56">
        <v>1</v>
      </c>
      <c r="BA106" s="46">
        <v>1</v>
      </c>
      <c r="BB106" s="46">
        <v>1</v>
      </c>
      <c r="BC106" s="54">
        <v>1</v>
      </c>
      <c r="BD106" s="27"/>
      <c r="BE106" s="27"/>
      <c r="BF106" s="27"/>
      <c r="BG106" s="27"/>
      <c r="BH106" s="27"/>
      <c r="BI106" s="27"/>
      <c r="BJ106" s="27"/>
      <c r="BK106" s="27"/>
      <c r="BL106" s="27"/>
    </row>
    <row r="107" spans="2:64" x14ac:dyDescent="0.3">
      <c r="B107" s="7" t="s">
        <v>95</v>
      </c>
      <c r="C107" s="46">
        <f t="shared" si="2"/>
        <v>4</v>
      </c>
      <c r="D107" s="56"/>
      <c r="E107" s="46"/>
      <c r="F107" s="46"/>
      <c r="G107" s="54"/>
      <c r="H107" s="56"/>
      <c r="I107" s="46"/>
      <c r="J107" s="46"/>
      <c r="K107" s="54"/>
      <c r="L107" s="56"/>
      <c r="M107" s="46"/>
      <c r="N107" s="46"/>
      <c r="O107" s="46"/>
      <c r="P107" s="54"/>
      <c r="Q107" s="56">
        <v>1</v>
      </c>
      <c r="R107" s="46">
        <v>1</v>
      </c>
      <c r="S107" s="46">
        <v>1</v>
      </c>
      <c r="T107" s="54">
        <v>1</v>
      </c>
      <c r="U107" s="56"/>
      <c r="V107" s="46"/>
      <c r="W107" s="46"/>
      <c r="X107" s="54"/>
      <c r="Y107" s="56"/>
      <c r="Z107" s="46"/>
      <c r="AA107" s="46"/>
      <c r="AB107" s="46"/>
      <c r="AC107" s="54"/>
      <c r="AD107" s="56"/>
      <c r="AE107" s="46"/>
      <c r="AF107" s="46"/>
      <c r="AG107" s="54"/>
      <c r="AH107" s="56"/>
      <c r="AI107" s="46"/>
      <c r="AJ107" s="46"/>
      <c r="AK107" s="46"/>
      <c r="AL107" s="54"/>
      <c r="AM107" s="56"/>
      <c r="AN107" s="46"/>
      <c r="AO107" s="46"/>
      <c r="AP107" s="54"/>
      <c r="AQ107" s="56"/>
      <c r="AR107" s="46"/>
      <c r="AS107" s="46"/>
      <c r="AT107" s="54"/>
      <c r="AU107" s="56"/>
      <c r="AV107" s="46"/>
      <c r="AW107" s="46"/>
      <c r="AX107" s="46"/>
      <c r="AY107" s="54"/>
      <c r="AZ107" s="56"/>
      <c r="BA107" s="46"/>
      <c r="BB107" s="46"/>
      <c r="BC107" s="54"/>
      <c r="BD107" s="27"/>
      <c r="BE107" s="27"/>
      <c r="BF107" s="27"/>
      <c r="BG107" s="27"/>
      <c r="BH107" s="27"/>
      <c r="BI107" s="27"/>
      <c r="BJ107" s="27"/>
      <c r="BK107" s="27"/>
      <c r="BL107" s="27"/>
    </row>
    <row r="108" spans="2:64" x14ac:dyDescent="0.3">
      <c r="B108" s="4" t="s">
        <v>96</v>
      </c>
      <c r="C108" s="46">
        <f t="shared" si="2"/>
        <v>9</v>
      </c>
      <c r="D108" s="56"/>
      <c r="E108" s="46"/>
      <c r="F108" s="46"/>
      <c r="G108" s="54"/>
      <c r="H108" s="56"/>
      <c r="I108" s="46"/>
      <c r="J108" s="46"/>
      <c r="K108" s="54"/>
      <c r="L108" s="56"/>
      <c r="M108" s="46"/>
      <c r="N108" s="46"/>
      <c r="O108" s="46"/>
      <c r="P108" s="54"/>
      <c r="Q108" s="56"/>
      <c r="R108" s="46"/>
      <c r="S108" s="46"/>
      <c r="T108" s="54"/>
      <c r="U108" s="56">
        <v>1</v>
      </c>
      <c r="V108" s="46">
        <v>1</v>
      </c>
      <c r="W108" s="46">
        <v>1</v>
      </c>
      <c r="X108" s="54">
        <v>1</v>
      </c>
      <c r="Y108" s="56">
        <v>1</v>
      </c>
      <c r="Z108" s="46">
        <v>1</v>
      </c>
      <c r="AA108" s="46">
        <v>1</v>
      </c>
      <c r="AB108" s="46">
        <v>1</v>
      </c>
      <c r="AC108" s="54">
        <v>1</v>
      </c>
      <c r="AD108" s="56"/>
      <c r="AE108" s="46"/>
      <c r="AF108" s="46"/>
      <c r="AG108" s="54"/>
      <c r="AH108" s="56"/>
      <c r="AI108" s="46"/>
      <c r="AJ108" s="46"/>
      <c r="AK108" s="46"/>
      <c r="AL108" s="54"/>
      <c r="AM108" s="56"/>
      <c r="AN108" s="46"/>
      <c r="AO108" s="46"/>
      <c r="AP108" s="54"/>
      <c r="AQ108" s="56"/>
      <c r="AR108" s="46"/>
      <c r="AS108" s="46"/>
      <c r="AT108" s="54"/>
      <c r="AU108" s="56"/>
      <c r="AV108" s="46"/>
      <c r="AW108" s="46"/>
      <c r="AX108" s="46"/>
      <c r="AY108" s="54"/>
      <c r="AZ108" s="56"/>
      <c r="BA108" s="46"/>
      <c r="BB108" s="46"/>
      <c r="BC108" s="54"/>
      <c r="BD108" s="27"/>
      <c r="BE108" s="27"/>
      <c r="BF108" s="27"/>
      <c r="BG108" s="27"/>
      <c r="BH108" s="27"/>
      <c r="BI108" s="27"/>
      <c r="BJ108" s="27"/>
      <c r="BK108" s="27"/>
      <c r="BL108" s="27"/>
    </row>
    <row r="109" spans="2:64" x14ac:dyDescent="0.3">
      <c r="B109" s="4" t="s">
        <v>97</v>
      </c>
      <c r="C109" s="46">
        <f t="shared" si="2"/>
        <v>9</v>
      </c>
      <c r="D109" s="56"/>
      <c r="E109" s="46"/>
      <c r="F109" s="46"/>
      <c r="G109" s="54"/>
      <c r="H109" s="56"/>
      <c r="I109" s="46"/>
      <c r="J109" s="46"/>
      <c r="K109" s="54"/>
      <c r="L109" s="56"/>
      <c r="M109" s="46"/>
      <c r="N109" s="46"/>
      <c r="O109" s="46"/>
      <c r="P109" s="54"/>
      <c r="Q109" s="56"/>
      <c r="R109" s="46"/>
      <c r="S109" s="46"/>
      <c r="T109" s="54"/>
      <c r="U109" s="56"/>
      <c r="V109" s="46"/>
      <c r="W109" s="46"/>
      <c r="X109" s="54"/>
      <c r="Y109" s="56">
        <v>1</v>
      </c>
      <c r="Z109" s="46">
        <v>1</v>
      </c>
      <c r="AA109" s="46">
        <v>1</v>
      </c>
      <c r="AB109" s="46">
        <v>1</v>
      </c>
      <c r="AC109" s="54">
        <v>1</v>
      </c>
      <c r="AD109" s="56">
        <v>1</v>
      </c>
      <c r="AE109" s="46">
        <v>1</v>
      </c>
      <c r="AF109" s="46">
        <v>1</v>
      </c>
      <c r="AG109" s="54">
        <v>1</v>
      </c>
      <c r="AH109" s="56"/>
      <c r="AI109" s="46"/>
      <c r="AJ109" s="46"/>
      <c r="AK109" s="46"/>
      <c r="AL109" s="54"/>
      <c r="AM109" s="56"/>
      <c r="AN109" s="46"/>
      <c r="AO109" s="46"/>
      <c r="AP109" s="54"/>
      <c r="AQ109" s="56"/>
      <c r="AR109" s="46"/>
      <c r="AS109" s="46"/>
      <c r="AT109" s="54"/>
      <c r="AU109" s="56"/>
      <c r="AV109" s="46"/>
      <c r="AW109" s="46"/>
      <c r="AX109" s="46"/>
      <c r="AY109" s="54"/>
      <c r="AZ109" s="56"/>
      <c r="BA109" s="46"/>
      <c r="BB109" s="46"/>
      <c r="BC109" s="54"/>
      <c r="BD109" s="27"/>
      <c r="BE109" s="27"/>
      <c r="BF109" s="27"/>
      <c r="BG109" s="27"/>
      <c r="BH109" s="27"/>
      <c r="BI109" s="27"/>
      <c r="BJ109" s="27"/>
      <c r="BK109" s="27"/>
      <c r="BL109" s="27"/>
    </row>
    <row r="110" spans="2:64" x14ac:dyDescent="0.3">
      <c r="B110" s="4" t="s">
        <v>98</v>
      </c>
      <c r="C110" s="46">
        <f t="shared" si="2"/>
        <v>17</v>
      </c>
      <c r="D110" s="56">
        <v>1</v>
      </c>
      <c r="E110" s="46">
        <v>1</v>
      </c>
      <c r="F110" s="46">
        <v>1</v>
      </c>
      <c r="G110" s="54">
        <v>1</v>
      </c>
      <c r="H110" s="56">
        <v>1</v>
      </c>
      <c r="I110" s="46">
        <v>1</v>
      </c>
      <c r="J110" s="46">
        <v>1</v>
      </c>
      <c r="K110" s="54">
        <v>1</v>
      </c>
      <c r="L110" s="56"/>
      <c r="M110" s="46"/>
      <c r="N110" s="46"/>
      <c r="O110" s="46"/>
      <c r="P110" s="54"/>
      <c r="Q110" s="56"/>
      <c r="R110" s="46"/>
      <c r="S110" s="46"/>
      <c r="T110" s="54"/>
      <c r="U110" s="56"/>
      <c r="V110" s="46"/>
      <c r="W110" s="46"/>
      <c r="X110" s="54"/>
      <c r="Y110" s="56"/>
      <c r="Z110" s="46"/>
      <c r="AA110" s="46"/>
      <c r="AB110" s="46"/>
      <c r="AC110" s="54"/>
      <c r="AD110" s="56"/>
      <c r="AE110" s="46"/>
      <c r="AF110" s="46"/>
      <c r="AG110" s="54"/>
      <c r="AH110" s="56"/>
      <c r="AI110" s="46"/>
      <c r="AJ110" s="46"/>
      <c r="AK110" s="46"/>
      <c r="AL110" s="54"/>
      <c r="AM110" s="56"/>
      <c r="AN110" s="46"/>
      <c r="AO110" s="46"/>
      <c r="AP110" s="54"/>
      <c r="AQ110" s="56"/>
      <c r="AR110" s="46"/>
      <c r="AS110" s="46"/>
      <c r="AT110" s="54"/>
      <c r="AU110" s="56">
        <v>1</v>
      </c>
      <c r="AV110" s="46">
        <v>1</v>
      </c>
      <c r="AW110" s="46">
        <v>1</v>
      </c>
      <c r="AX110" s="46">
        <v>1</v>
      </c>
      <c r="AY110" s="54">
        <v>1</v>
      </c>
      <c r="AZ110" s="56">
        <v>1</v>
      </c>
      <c r="BA110" s="46">
        <v>1</v>
      </c>
      <c r="BB110" s="46">
        <v>1</v>
      </c>
      <c r="BC110" s="54">
        <v>1</v>
      </c>
      <c r="BD110" s="27"/>
      <c r="BE110" s="27"/>
      <c r="BF110" s="27"/>
      <c r="BG110" s="27"/>
      <c r="BH110" s="27"/>
      <c r="BI110" s="27"/>
      <c r="BJ110" s="27"/>
      <c r="BK110" s="27"/>
      <c r="BL110" s="27"/>
    </row>
    <row r="111" spans="2:64" x14ac:dyDescent="0.3">
      <c r="B111" s="4" t="s">
        <v>99</v>
      </c>
      <c r="C111" s="46">
        <f t="shared" si="2"/>
        <v>17</v>
      </c>
      <c r="D111" s="56">
        <v>1</v>
      </c>
      <c r="E111" s="46">
        <v>1</v>
      </c>
      <c r="F111" s="46">
        <v>1</v>
      </c>
      <c r="G111" s="54">
        <v>1</v>
      </c>
      <c r="H111" s="56">
        <v>1</v>
      </c>
      <c r="I111" s="46">
        <v>1</v>
      </c>
      <c r="J111" s="46">
        <v>1</v>
      </c>
      <c r="K111" s="54">
        <v>1</v>
      </c>
      <c r="L111" s="56"/>
      <c r="M111" s="46"/>
      <c r="N111" s="46"/>
      <c r="O111" s="46"/>
      <c r="P111" s="54"/>
      <c r="Q111" s="56"/>
      <c r="R111" s="46"/>
      <c r="S111" s="46"/>
      <c r="T111" s="54"/>
      <c r="U111" s="56"/>
      <c r="V111" s="46"/>
      <c r="W111" s="46"/>
      <c r="X111" s="54"/>
      <c r="Y111" s="56"/>
      <c r="Z111" s="46"/>
      <c r="AA111" s="46"/>
      <c r="AB111" s="46"/>
      <c r="AC111" s="54"/>
      <c r="AD111" s="56"/>
      <c r="AE111" s="46"/>
      <c r="AF111" s="46"/>
      <c r="AG111" s="54"/>
      <c r="AH111" s="56"/>
      <c r="AI111" s="46"/>
      <c r="AJ111" s="46"/>
      <c r="AK111" s="46"/>
      <c r="AL111" s="54"/>
      <c r="AM111" s="56"/>
      <c r="AN111" s="46"/>
      <c r="AO111" s="46"/>
      <c r="AP111" s="54"/>
      <c r="AQ111" s="56"/>
      <c r="AR111" s="46"/>
      <c r="AS111" s="46"/>
      <c r="AT111" s="54"/>
      <c r="AU111" s="56">
        <v>1</v>
      </c>
      <c r="AV111" s="46">
        <v>1</v>
      </c>
      <c r="AW111" s="46">
        <v>1</v>
      </c>
      <c r="AX111" s="46">
        <v>1</v>
      </c>
      <c r="AY111" s="54">
        <v>1</v>
      </c>
      <c r="AZ111" s="56">
        <v>1</v>
      </c>
      <c r="BA111" s="46">
        <v>1</v>
      </c>
      <c r="BB111" s="46">
        <v>1</v>
      </c>
      <c r="BC111" s="54">
        <v>1</v>
      </c>
      <c r="BD111" s="27"/>
      <c r="BE111" s="27"/>
      <c r="BF111" s="27"/>
      <c r="BG111" s="27"/>
      <c r="BH111" s="27"/>
      <c r="BI111" s="27"/>
      <c r="BJ111" s="27"/>
      <c r="BK111" s="27"/>
      <c r="BL111" s="27"/>
    </row>
    <row r="112" spans="2:64" x14ac:dyDescent="0.3">
      <c r="B112" s="13" t="s">
        <v>100</v>
      </c>
      <c r="C112" s="46">
        <f t="shared" si="2"/>
        <v>25</v>
      </c>
      <c r="D112" s="64">
        <v>1</v>
      </c>
      <c r="E112" s="65">
        <v>1</v>
      </c>
      <c r="F112" s="65">
        <v>1</v>
      </c>
      <c r="G112" s="66">
        <v>1</v>
      </c>
      <c r="H112" s="65">
        <v>1</v>
      </c>
      <c r="I112" s="65">
        <v>1</v>
      </c>
      <c r="J112" s="65">
        <v>1</v>
      </c>
      <c r="K112" s="66">
        <v>1</v>
      </c>
      <c r="L112" s="65"/>
      <c r="M112" s="65"/>
      <c r="N112" s="65"/>
      <c r="O112" s="65"/>
      <c r="P112" s="66"/>
      <c r="Q112" s="65"/>
      <c r="R112" s="65"/>
      <c r="S112" s="65"/>
      <c r="T112" s="66"/>
      <c r="U112" s="65"/>
      <c r="V112" s="65"/>
      <c r="W112" s="65"/>
      <c r="X112" s="66"/>
      <c r="Y112" s="65"/>
      <c r="Z112" s="65"/>
      <c r="AA112" s="65"/>
      <c r="AB112" s="65"/>
      <c r="AC112" s="66"/>
      <c r="AD112" s="65"/>
      <c r="AE112" s="65"/>
      <c r="AF112" s="65"/>
      <c r="AG112" s="66"/>
      <c r="AH112" s="65"/>
      <c r="AI112" s="65"/>
      <c r="AJ112" s="65"/>
      <c r="AK112" s="65"/>
      <c r="AL112" s="66"/>
      <c r="AM112" s="65">
        <v>1</v>
      </c>
      <c r="AN112" s="65">
        <v>1</v>
      </c>
      <c r="AO112" s="65">
        <v>1</v>
      </c>
      <c r="AP112" s="66">
        <v>1</v>
      </c>
      <c r="AQ112" s="65">
        <v>1</v>
      </c>
      <c r="AR112" s="65">
        <v>1</v>
      </c>
      <c r="AS112" s="65">
        <v>1</v>
      </c>
      <c r="AT112" s="66">
        <v>1</v>
      </c>
      <c r="AU112" s="65">
        <v>1</v>
      </c>
      <c r="AV112" s="65">
        <v>1</v>
      </c>
      <c r="AW112" s="65">
        <v>1</v>
      </c>
      <c r="AX112" s="65">
        <v>1</v>
      </c>
      <c r="AY112" s="66">
        <v>1</v>
      </c>
      <c r="AZ112" s="65">
        <v>1</v>
      </c>
      <c r="BA112" s="65">
        <v>1</v>
      </c>
      <c r="BB112" s="65">
        <v>1</v>
      </c>
      <c r="BC112" s="66">
        <v>1</v>
      </c>
      <c r="BD112" s="27"/>
      <c r="BE112" s="27"/>
      <c r="BF112" s="27"/>
      <c r="BG112" s="27"/>
      <c r="BH112" s="27"/>
      <c r="BI112" s="27"/>
      <c r="BJ112" s="27"/>
      <c r="BK112" s="27"/>
      <c r="BL112" s="27"/>
    </row>
    <row r="113" spans="2:64" x14ac:dyDescent="0.3">
      <c r="B113" s="8" t="s">
        <v>101</v>
      </c>
      <c r="C113" s="46">
        <f t="shared" si="2"/>
        <v>13</v>
      </c>
      <c r="D113" s="56"/>
      <c r="E113" s="46"/>
      <c r="F113" s="46"/>
      <c r="G113" s="54"/>
      <c r="H113" s="56"/>
      <c r="I113" s="46"/>
      <c r="J113" s="46"/>
      <c r="K113" s="54"/>
      <c r="L113" s="56"/>
      <c r="M113" s="46"/>
      <c r="N113" s="46"/>
      <c r="O113" s="46"/>
      <c r="P113" s="54"/>
      <c r="Q113" s="56"/>
      <c r="R113" s="46"/>
      <c r="S113" s="46"/>
      <c r="T113" s="54"/>
      <c r="U113" s="56">
        <v>1</v>
      </c>
      <c r="V113" s="46">
        <v>1</v>
      </c>
      <c r="W113" s="46">
        <v>1</v>
      </c>
      <c r="X113" s="54">
        <v>1</v>
      </c>
      <c r="Y113" s="56">
        <v>1</v>
      </c>
      <c r="Z113" s="46">
        <v>1</v>
      </c>
      <c r="AA113" s="46">
        <v>1</v>
      </c>
      <c r="AB113" s="46">
        <v>1</v>
      </c>
      <c r="AC113" s="54">
        <v>1</v>
      </c>
      <c r="AD113" s="56">
        <v>1</v>
      </c>
      <c r="AE113" s="46">
        <v>1</v>
      </c>
      <c r="AF113" s="46">
        <v>1</v>
      </c>
      <c r="AG113" s="54">
        <v>1</v>
      </c>
      <c r="AH113" s="56"/>
      <c r="AI113" s="46"/>
      <c r="AJ113" s="46"/>
      <c r="AK113" s="46"/>
      <c r="AL113" s="54"/>
      <c r="AM113" s="56"/>
      <c r="AN113" s="46"/>
      <c r="AO113" s="46"/>
      <c r="AP113" s="54"/>
      <c r="AQ113" s="56"/>
      <c r="AR113" s="46"/>
      <c r="AS113" s="46"/>
      <c r="AT113" s="54"/>
      <c r="AU113" s="56"/>
      <c r="AV113" s="46"/>
      <c r="AW113" s="46"/>
      <c r="AX113" s="46"/>
      <c r="AY113" s="54"/>
      <c r="AZ113" s="56"/>
      <c r="BA113" s="46"/>
      <c r="BB113" s="46"/>
      <c r="BC113" s="54"/>
      <c r="BD113" s="27"/>
      <c r="BE113" s="27"/>
      <c r="BF113" s="27"/>
      <c r="BG113" s="27"/>
      <c r="BH113" s="27"/>
      <c r="BI113" s="27"/>
      <c r="BJ113" s="27"/>
      <c r="BK113" s="27"/>
      <c r="BL113" s="27"/>
    </row>
    <row r="114" spans="2:64" x14ac:dyDescent="0.3">
      <c r="B114" s="8" t="s">
        <v>102</v>
      </c>
      <c r="C114" s="46">
        <f t="shared" si="2"/>
        <v>13</v>
      </c>
      <c r="D114" s="56"/>
      <c r="E114" s="46"/>
      <c r="F114" s="46"/>
      <c r="G114" s="54"/>
      <c r="H114" s="56"/>
      <c r="I114" s="46"/>
      <c r="J114" s="46"/>
      <c r="K114" s="54"/>
      <c r="L114" s="56"/>
      <c r="M114" s="46"/>
      <c r="N114" s="46"/>
      <c r="O114" s="46"/>
      <c r="P114" s="54"/>
      <c r="Q114" s="56"/>
      <c r="R114" s="46"/>
      <c r="S114" s="46"/>
      <c r="T114" s="54"/>
      <c r="U114" s="56"/>
      <c r="V114" s="46"/>
      <c r="W114" s="46"/>
      <c r="X114" s="54"/>
      <c r="Y114" s="56"/>
      <c r="Z114" s="46"/>
      <c r="AA114" s="46"/>
      <c r="AB114" s="46"/>
      <c r="AC114" s="54"/>
      <c r="AD114" s="56">
        <v>1</v>
      </c>
      <c r="AE114" s="46">
        <v>1</v>
      </c>
      <c r="AF114" s="46">
        <v>1</v>
      </c>
      <c r="AG114" s="54">
        <v>1</v>
      </c>
      <c r="AH114" s="56">
        <v>1</v>
      </c>
      <c r="AI114" s="46">
        <v>1</v>
      </c>
      <c r="AJ114" s="46">
        <v>1</v>
      </c>
      <c r="AK114" s="46">
        <v>1</v>
      </c>
      <c r="AL114" s="54">
        <v>1</v>
      </c>
      <c r="AM114" s="56">
        <v>1</v>
      </c>
      <c r="AN114" s="46">
        <v>1</v>
      </c>
      <c r="AO114" s="46">
        <v>1</v>
      </c>
      <c r="AP114" s="54">
        <v>1</v>
      </c>
      <c r="AQ114" s="56"/>
      <c r="AR114" s="46"/>
      <c r="AS114" s="46"/>
      <c r="AT114" s="54"/>
      <c r="AU114" s="56"/>
      <c r="AV114" s="46"/>
      <c r="AW114" s="46"/>
      <c r="AX114" s="46"/>
      <c r="AY114" s="54"/>
      <c r="AZ114" s="56"/>
      <c r="BA114" s="46"/>
      <c r="BB114" s="46"/>
      <c r="BC114" s="54"/>
      <c r="BD114" s="27"/>
      <c r="BE114" s="27"/>
      <c r="BF114" s="27"/>
      <c r="BG114" s="27"/>
      <c r="BH114" s="27"/>
      <c r="BI114" s="27"/>
      <c r="BJ114" s="27"/>
      <c r="BK114" s="27"/>
      <c r="BL114" s="27"/>
    </row>
    <row r="115" spans="2:64" x14ac:dyDescent="0.3">
      <c r="B115" s="15" t="s">
        <v>103</v>
      </c>
      <c r="C115" s="46">
        <f t="shared" si="2"/>
        <v>0</v>
      </c>
      <c r="D115" s="56"/>
      <c r="E115" s="46"/>
      <c r="F115" s="46"/>
      <c r="G115" s="54"/>
      <c r="H115" s="56"/>
      <c r="I115" s="46"/>
      <c r="J115" s="46"/>
      <c r="K115" s="54"/>
      <c r="L115" s="56"/>
      <c r="M115" s="46"/>
      <c r="N115" s="46"/>
      <c r="O115" s="46"/>
      <c r="P115" s="54"/>
      <c r="Q115" s="56"/>
      <c r="R115" s="46"/>
      <c r="S115" s="46"/>
      <c r="T115" s="54"/>
      <c r="U115" s="56"/>
      <c r="V115" s="46"/>
      <c r="W115" s="46"/>
      <c r="X115" s="54"/>
      <c r="Y115" s="56"/>
      <c r="Z115" s="46"/>
      <c r="AA115" s="46"/>
      <c r="AB115" s="46"/>
      <c r="AC115" s="54"/>
      <c r="AD115" s="56"/>
      <c r="AE115" s="46"/>
      <c r="AF115" s="46"/>
      <c r="AG115" s="54"/>
      <c r="AH115" s="56"/>
      <c r="AI115" s="46"/>
      <c r="AJ115" s="46"/>
      <c r="AK115" s="46"/>
      <c r="AL115" s="54"/>
      <c r="AM115" s="56"/>
      <c r="AN115" s="46"/>
      <c r="AO115" s="46"/>
      <c r="AP115" s="54"/>
      <c r="AQ115" s="56"/>
      <c r="AR115" s="46"/>
      <c r="AS115" s="46"/>
      <c r="AT115" s="54"/>
      <c r="AU115" s="56"/>
      <c r="AV115" s="46"/>
      <c r="AW115" s="46"/>
      <c r="AX115" s="46"/>
      <c r="AY115" s="54"/>
      <c r="AZ115" s="56"/>
      <c r="BA115" s="46"/>
      <c r="BB115" s="46"/>
      <c r="BC115" s="54"/>
      <c r="BD115" s="27"/>
      <c r="BE115" s="27"/>
      <c r="BF115" s="27"/>
      <c r="BG115" s="27"/>
      <c r="BH115" s="27"/>
      <c r="BI115" s="27"/>
      <c r="BJ115" s="27"/>
      <c r="BK115" s="27"/>
      <c r="BL115" s="27"/>
    </row>
    <row r="116" spans="2:64" x14ac:dyDescent="0.3">
      <c r="B116" s="15" t="s">
        <v>103</v>
      </c>
      <c r="C116" s="46">
        <f t="shared" si="2"/>
        <v>13</v>
      </c>
      <c r="D116" s="56">
        <v>1</v>
      </c>
      <c r="E116" s="46">
        <v>1</v>
      </c>
      <c r="F116" s="46">
        <v>1</v>
      </c>
      <c r="G116" s="54">
        <v>1</v>
      </c>
      <c r="H116" s="56">
        <v>1</v>
      </c>
      <c r="I116" s="46">
        <v>1</v>
      </c>
      <c r="J116" s="46">
        <v>1</v>
      </c>
      <c r="K116" s="54">
        <v>1</v>
      </c>
      <c r="L116" s="56">
        <v>1</v>
      </c>
      <c r="M116" s="46">
        <v>1</v>
      </c>
      <c r="N116" s="46">
        <v>1</v>
      </c>
      <c r="O116" s="46">
        <v>1</v>
      </c>
      <c r="P116" s="54">
        <v>1</v>
      </c>
      <c r="Q116" s="56"/>
      <c r="R116" s="46"/>
      <c r="S116" s="46"/>
      <c r="T116" s="54"/>
      <c r="U116" s="56"/>
      <c r="V116" s="46"/>
      <c r="W116" s="46"/>
      <c r="X116" s="54"/>
      <c r="Y116" s="56"/>
      <c r="Z116" s="46"/>
      <c r="AA116" s="46"/>
      <c r="AB116" s="46"/>
      <c r="AC116" s="54"/>
      <c r="AD116" s="56"/>
      <c r="AE116" s="46"/>
      <c r="AF116" s="46"/>
      <c r="AG116" s="54"/>
      <c r="AH116" s="56"/>
      <c r="AI116" s="46"/>
      <c r="AJ116" s="46"/>
      <c r="AK116" s="46"/>
      <c r="AL116" s="54"/>
      <c r="AM116" s="56"/>
      <c r="AN116" s="46"/>
      <c r="AO116" s="46"/>
      <c r="AP116" s="54"/>
      <c r="AQ116" s="56"/>
      <c r="AR116" s="46"/>
      <c r="AS116" s="46"/>
      <c r="AT116" s="54"/>
      <c r="AU116" s="56"/>
      <c r="AV116" s="46"/>
      <c r="AW116" s="46"/>
      <c r="AX116" s="46"/>
      <c r="AY116" s="54"/>
      <c r="AZ116" s="56"/>
      <c r="BA116" s="46"/>
      <c r="BB116" s="46"/>
      <c r="BC116" s="54"/>
      <c r="BD116" s="27"/>
      <c r="BE116" s="27"/>
      <c r="BF116" s="27"/>
      <c r="BG116" s="27"/>
      <c r="BH116" s="27"/>
      <c r="BI116" s="27"/>
      <c r="BJ116" s="27"/>
      <c r="BK116" s="27"/>
      <c r="BL116" s="27"/>
    </row>
    <row r="117" spans="2:64" x14ac:dyDescent="0.3">
      <c r="B117" s="16" t="s">
        <v>104</v>
      </c>
      <c r="C117" s="46">
        <f t="shared" si="2"/>
        <v>0</v>
      </c>
      <c r="D117" s="56"/>
      <c r="E117" s="46"/>
      <c r="F117" s="46"/>
      <c r="G117" s="54"/>
      <c r="H117" s="56"/>
      <c r="I117" s="46"/>
      <c r="J117" s="46"/>
      <c r="K117" s="54"/>
      <c r="L117" s="56"/>
      <c r="M117" s="46"/>
      <c r="N117" s="46"/>
      <c r="O117" s="46"/>
      <c r="P117" s="54"/>
      <c r="Q117" s="56"/>
      <c r="R117" s="46"/>
      <c r="S117" s="46"/>
      <c r="T117" s="54"/>
      <c r="U117" s="56"/>
      <c r="V117" s="46"/>
      <c r="W117" s="46"/>
      <c r="X117" s="54"/>
      <c r="Y117" s="56"/>
      <c r="Z117" s="46"/>
      <c r="AA117" s="46"/>
      <c r="AB117" s="46"/>
      <c r="AC117" s="54"/>
      <c r="AD117" s="56"/>
      <c r="AE117" s="46"/>
      <c r="AF117" s="46"/>
      <c r="AG117" s="54"/>
      <c r="AH117" s="56"/>
      <c r="AI117" s="46"/>
      <c r="AJ117" s="46"/>
      <c r="AK117" s="46"/>
      <c r="AL117" s="54"/>
      <c r="AM117" s="56"/>
      <c r="AN117" s="46"/>
      <c r="AO117" s="46"/>
      <c r="AP117" s="54"/>
      <c r="AQ117" s="56"/>
      <c r="AR117" s="46"/>
      <c r="AS117" s="46"/>
      <c r="AT117" s="54"/>
      <c r="AU117" s="56"/>
      <c r="AV117" s="46"/>
      <c r="AW117" s="46"/>
      <c r="AX117" s="46"/>
      <c r="AY117" s="54"/>
      <c r="AZ117" s="56"/>
      <c r="BA117" s="46"/>
      <c r="BB117" s="46"/>
      <c r="BC117" s="54"/>
      <c r="BD117" s="27"/>
      <c r="BE117" s="27"/>
      <c r="BF117" s="27"/>
      <c r="BG117" s="27"/>
      <c r="BH117" s="27"/>
      <c r="BI117" s="27"/>
      <c r="BJ117" s="27"/>
      <c r="BK117" s="27"/>
      <c r="BL117" s="27"/>
    </row>
    <row r="118" spans="2:64" x14ac:dyDescent="0.3">
      <c r="B118" s="16" t="s">
        <v>104</v>
      </c>
      <c r="C118" s="46">
        <f t="shared" si="2"/>
        <v>17</v>
      </c>
      <c r="D118" s="56">
        <v>1</v>
      </c>
      <c r="E118" s="46">
        <v>1</v>
      </c>
      <c r="F118" s="46">
        <v>1</v>
      </c>
      <c r="G118" s="54">
        <v>1</v>
      </c>
      <c r="H118" s="56">
        <v>1</v>
      </c>
      <c r="I118" s="46">
        <v>1</v>
      </c>
      <c r="J118" s="46">
        <v>1</v>
      </c>
      <c r="K118" s="54">
        <v>1</v>
      </c>
      <c r="L118" s="56">
        <v>1</v>
      </c>
      <c r="M118" s="46">
        <v>1</v>
      </c>
      <c r="N118" s="46">
        <v>1</v>
      </c>
      <c r="O118" s="46">
        <v>1</v>
      </c>
      <c r="P118" s="54">
        <v>1</v>
      </c>
      <c r="Q118" s="56">
        <v>1</v>
      </c>
      <c r="R118" s="46">
        <v>1</v>
      </c>
      <c r="S118" s="46">
        <v>1</v>
      </c>
      <c r="T118" s="54">
        <v>1</v>
      </c>
      <c r="U118" s="56"/>
      <c r="V118" s="46"/>
      <c r="W118" s="46"/>
      <c r="X118" s="54"/>
      <c r="Y118" s="56"/>
      <c r="Z118" s="46"/>
      <c r="AA118" s="46"/>
      <c r="AB118" s="46"/>
      <c r="AC118" s="54"/>
      <c r="AD118" s="56"/>
      <c r="AE118" s="46"/>
      <c r="AF118" s="46"/>
      <c r="AG118" s="54"/>
      <c r="AH118" s="56"/>
      <c r="AI118" s="46"/>
      <c r="AJ118" s="46"/>
      <c r="AK118" s="46"/>
      <c r="AL118" s="54"/>
      <c r="AM118" s="56"/>
      <c r="AN118" s="46"/>
      <c r="AO118" s="46"/>
      <c r="AP118" s="54"/>
      <c r="AQ118" s="56"/>
      <c r="AR118" s="46"/>
      <c r="AS118" s="46"/>
      <c r="AT118" s="54"/>
      <c r="AU118" s="56"/>
      <c r="AV118" s="46"/>
      <c r="AW118" s="46"/>
      <c r="AX118" s="46"/>
      <c r="AY118" s="54"/>
      <c r="AZ118" s="56"/>
      <c r="BA118" s="46"/>
      <c r="BB118" s="46"/>
      <c r="BC118" s="54"/>
      <c r="BD118" s="27"/>
      <c r="BE118" s="27"/>
      <c r="BF118" s="27"/>
      <c r="BG118" s="27"/>
      <c r="BH118" s="27"/>
      <c r="BI118" s="27"/>
      <c r="BJ118" s="27"/>
      <c r="BK118" s="27"/>
      <c r="BL118" s="27"/>
    </row>
    <row r="119" spans="2:64" x14ac:dyDescent="0.3">
      <c r="B119" s="4" t="s">
        <v>105</v>
      </c>
      <c r="C119" s="46">
        <f t="shared" si="2"/>
        <v>9</v>
      </c>
      <c r="D119" s="56"/>
      <c r="E119" s="46"/>
      <c r="F119" s="46"/>
      <c r="G119" s="54"/>
      <c r="H119" s="56"/>
      <c r="I119" s="46"/>
      <c r="J119" s="46"/>
      <c r="K119" s="54"/>
      <c r="L119" s="56"/>
      <c r="M119" s="46"/>
      <c r="N119" s="46"/>
      <c r="O119" s="46"/>
      <c r="P119" s="54"/>
      <c r="Q119" s="56"/>
      <c r="R119" s="46"/>
      <c r="S119" s="46"/>
      <c r="T119" s="54"/>
      <c r="U119" s="56"/>
      <c r="V119" s="46"/>
      <c r="W119" s="46"/>
      <c r="X119" s="54"/>
      <c r="Y119" s="56"/>
      <c r="Z119" s="46"/>
      <c r="AA119" s="46"/>
      <c r="AB119" s="46"/>
      <c r="AC119" s="54"/>
      <c r="AD119" s="56">
        <v>1</v>
      </c>
      <c r="AE119" s="46">
        <v>1</v>
      </c>
      <c r="AF119" s="46">
        <v>1</v>
      </c>
      <c r="AG119" s="54">
        <v>1</v>
      </c>
      <c r="AH119" s="56">
        <v>1</v>
      </c>
      <c r="AI119" s="46">
        <v>1</v>
      </c>
      <c r="AJ119" s="46">
        <v>1</v>
      </c>
      <c r="AK119" s="46">
        <v>1</v>
      </c>
      <c r="AL119" s="54">
        <v>1</v>
      </c>
      <c r="AM119" s="56"/>
      <c r="AN119" s="46"/>
      <c r="AO119" s="46"/>
      <c r="AP119" s="54"/>
      <c r="AQ119" s="56"/>
      <c r="AR119" s="46"/>
      <c r="AS119" s="46"/>
      <c r="AT119" s="54"/>
      <c r="AU119" s="56"/>
      <c r="AV119" s="46"/>
      <c r="AW119" s="46"/>
      <c r="AX119" s="46"/>
      <c r="AY119" s="54"/>
      <c r="AZ119" s="56"/>
      <c r="BA119" s="46"/>
      <c r="BB119" s="46"/>
      <c r="BC119" s="54"/>
      <c r="BD119" s="27"/>
      <c r="BE119" s="27"/>
      <c r="BF119" s="27"/>
      <c r="BG119" s="27"/>
      <c r="BH119" s="27"/>
      <c r="BI119" s="27"/>
      <c r="BJ119" s="27"/>
      <c r="BK119" s="27"/>
      <c r="BL119" s="27"/>
    </row>
    <row r="120" spans="2:64" x14ac:dyDescent="0.3">
      <c r="B120" s="4" t="s">
        <v>106</v>
      </c>
      <c r="C120" s="46">
        <f t="shared" si="2"/>
        <v>9</v>
      </c>
      <c r="D120" s="56"/>
      <c r="E120" s="46"/>
      <c r="F120" s="46"/>
      <c r="G120" s="54"/>
      <c r="H120" s="56"/>
      <c r="I120" s="46"/>
      <c r="J120" s="46"/>
      <c r="K120" s="54"/>
      <c r="L120" s="56"/>
      <c r="M120" s="46"/>
      <c r="N120" s="46"/>
      <c r="O120" s="46"/>
      <c r="P120" s="54"/>
      <c r="Q120" s="56"/>
      <c r="R120" s="46"/>
      <c r="S120" s="46"/>
      <c r="T120" s="54"/>
      <c r="U120" s="56"/>
      <c r="V120" s="46"/>
      <c r="W120" s="46"/>
      <c r="X120" s="54"/>
      <c r="Y120" s="56"/>
      <c r="Z120" s="46"/>
      <c r="AA120" s="46"/>
      <c r="AB120" s="46"/>
      <c r="AC120" s="54"/>
      <c r="AD120" s="56">
        <v>1</v>
      </c>
      <c r="AE120" s="46">
        <v>1</v>
      </c>
      <c r="AF120" s="46">
        <v>1</v>
      </c>
      <c r="AG120" s="54">
        <v>1</v>
      </c>
      <c r="AH120" s="56">
        <v>1</v>
      </c>
      <c r="AI120" s="46">
        <v>1</v>
      </c>
      <c r="AJ120" s="46">
        <v>1</v>
      </c>
      <c r="AK120" s="46">
        <v>1</v>
      </c>
      <c r="AL120" s="54">
        <v>1</v>
      </c>
      <c r="AM120" s="56"/>
      <c r="AN120" s="46"/>
      <c r="AO120" s="46"/>
      <c r="AP120" s="54"/>
      <c r="AQ120" s="56"/>
      <c r="AR120" s="46"/>
      <c r="AS120" s="46"/>
      <c r="AT120" s="54"/>
      <c r="AU120" s="56"/>
      <c r="AV120" s="46"/>
      <c r="AW120" s="46"/>
      <c r="AX120" s="46"/>
      <c r="AY120" s="54"/>
      <c r="AZ120" s="56"/>
      <c r="BA120" s="46"/>
      <c r="BB120" s="46"/>
      <c r="BC120" s="54"/>
      <c r="BD120" s="27"/>
      <c r="BE120" s="27"/>
      <c r="BF120" s="27"/>
      <c r="BG120" s="27"/>
      <c r="BH120" s="27"/>
      <c r="BI120" s="27"/>
      <c r="BJ120" s="27"/>
      <c r="BK120" s="27"/>
      <c r="BL120" s="27"/>
    </row>
    <row r="121" spans="2:64" x14ac:dyDescent="0.3">
      <c r="B121" s="4" t="s">
        <v>107</v>
      </c>
      <c r="C121" s="46">
        <f t="shared" si="2"/>
        <v>9</v>
      </c>
      <c r="D121" s="56"/>
      <c r="E121" s="46"/>
      <c r="F121" s="46"/>
      <c r="G121" s="54"/>
      <c r="H121" s="56"/>
      <c r="I121" s="46"/>
      <c r="J121" s="46"/>
      <c r="K121" s="54"/>
      <c r="L121" s="56"/>
      <c r="M121" s="46"/>
      <c r="N121" s="46"/>
      <c r="O121" s="46"/>
      <c r="P121" s="54"/>
      <c r="Q121" s="56"/>
      <c r="R121" s="46"/>
      <c r="S121" s="46"/>
      <c r="T121" s="54"/>
      <c r="U121" s="56"/>
      <c r="V121" s="46"/>
      <c r="W121" s="46"/>
      <c r="X121" s="54"/>
      <c r="Y121" s="56"/>
      <c r="Z121" s="46"/>
      <c r="AA121" s="46"/>
      <c r="AB121" s="46"/>
      <c r="AC121" s="54"/>
      <c r="AD121" s="56">
        <v>1</v>
      </c>
      <c r="AE121" s="46">
        <v>1</v>
      </c>
      <c r="AF121" s="46">
        <v>1</v>
      </c>
      <c r="AG121" s="54">
        <v>1</v>
      </c>
      <c r="AH121" s="56">
        <v>1</v>
      </c>
      <c r="AI121" s="46">
        <v>1</v>
      </c>
      <c r="AJ121" s="46">
        <v>1</v>
      </c>
      <c r="AK121" s="46">
        <v>1</v>
      </c>
      <c r="AL121" s="54">
        <v>1</v>
      </c>
      <c r="AM121" s="56"/>
      <c r="AN121" s="46"/>
      <c r="AO121" s="46"/>
      <c r="AP121" s="54"/>
      <c r="AQ121" s="56"/>
      <c r="AR121" s="46"/>
      <c r="AS121" s="46"/>
      <c r="AT121" s="54"/>
      <c r="AU121" s="56"/>
      <c r="AV121" s="46"/>
      <c r="AW121" s="46"/>
      <c r="AX121" s="46"/>
      <c r="AY121" s="54"/>
      <c r="AZ121" s="56"/>
      <c r="BA121" s="46"/>
      <c r="BB121" s="46"/>
      <c r="BC121" s="54"/>
      <c r="BD121" s="27"/>
      <c r="BE121" s="27"/>
      <c r="BF121" s="27"/>
      <c r="BG121" s="27"/>
      <c r="BH121" s="27"/>
      <c r="BI121" s="27"/>
      <c r="BJ121" s="27"/>
      <c r="BK121" s="27"/>
      <c r="BL121" s="27"/>
    </row>
    <row r="122" spans="2:64" x14ac:dyDescent="0.3">
      <c r="B122" s="4" t="s">
        <v>108</v>
      </c>
      <c r="C122" s="46">
        <f t="shared" si="2"/>
        <v>9</v>
      </c>
      <c r="D122" s="56"/>
      <c r="E122" s="46"/>
      <c r="F122" s="46"/>
      <c r="G122" s="54"/>
      <c r="H122" s="56"/>
      <c r="I122" s="46"/>
      <c r="J122" s="46"/>
      <c r="K122" s="54"/>
      <c r="L122" s="56"/>
      <c r="M122" s="46"/>
      <c r="N122" s="46"/>
      <c r="O122" s="46"/>
      <c r="P122" s="54"/>
      <c r="Q122" s="56"/>
      <c r="R122" s="46"/>
      <c r="S122" s="46"/>
      <c r="T122" s="54"/>
      <c r="U122" s="56"/>
      <c r="V122" s="46"/>
      <c r="W122" s="46"/>
      <c r="X122" s="54"/>
      <c r="Y122" s="56"/>
      <c r="Z122" s="46"/>
      <c r="AA122" s="46"/>
      <c r="AB122" s="46"/>
      <c r="AC122" s="54"/>
      <c r="AD122" s="56">
        <v>1</v>
      </c>
      <c r="AE122" s="46">
        <v>1</v>
      </c>
      <c r="AF122" s="46">
        <v>1</v>
      </c>
      <c r="AG122" s="54">
        <v>1</v>
      </c>
      <c r="AH122" s="56">
        <v>1</v>
      </c>
      <c r="AI122" s="46">
        <v>1</v>
      </c>
      <c r="AJ122" s="46">
        <v>1</v>
      </c>
      <c r="AK122" s="46">
        <v>1</v>
      </c>
      <c r="AL122" s="54">
        <v>1</v>
      </c>
      <c r="AM122" s="56"/>
      <c r="AN122" s="46"/>
      <c r="AO122" s="46"/>
      <c r="AP122" s="54"/>
      <c r="AQ122" s="56"/>
      <c r="AR122" s="46"/>
      <c r="AS122" s="46"/>
      <c r="AT122" s="54"/>
      <c r="AU122" s="56"/>
      <c r="AV122" s="46"/>
      <c r="AW122" s="46"/>
      <c r="AX122" s="46"/>
      <c r="AY122" s="54"/>
      <c r="AZ122" s="56"/>
      <c r="BA122" s="46"/>
      <c r="BB122" s="46"/>
      <c r="BC122" s="54"/>
      <c r="BD122" s="27"/>
      <c r="BE122" s="27"/>
      <c r="BF122" s="27"/>
      <c r="BG122" s="27"/>
      <c r="BH122" s="27"/>
      <c r="BI122" s="27"/>
      <c r="BJ122" s="27"/>
      <c r="BK122" s="27"/>
      <c r="BL122" s="27"/>
    </row>
    <row r="123" spans="2:64" x14ac:dyDescent="0.3">
      <c r="B123" s="4" t="s">
        <v>109</v>
      </c>
      <c r="C123" s="46">
        <f t="shared" si="2"/>
        <v>9</v>
      </c>
      <c r="D123" s="56"/>
      <c r="E123" s="46"/>
      <c r="F123" s="46"/>
      <c r="G123" s="54"/>
      <c r="H123" s="56"/>
      <c r="I123" s="46"/>
      <c r="J123" s="46"/>
      <c r="K123" s="54"/>
      <c r="L123" s="56"/>
      <c r="M123" s="46"/>
      <c r="N123" s="46"/>
      <c r="O123" s="46"/>
      <c r="P123" s="54"/>
      <c r="Q123" s="56"/>
      <c r="R123" s="46"/>
      <c r="S123" s="46"/>
      <c r="T123" s="54"/>
      <c r="U123" s="56"/>
      <c r="V123" s="46"/>
      <c r="W123" s="46"/>
      <c r="X123" s="54"/>
      <c r="Y123" s="56"/>
      <c r="Z123" s="46"/>
      <c r="AA123" s="46"/>
      <c r="AB123" s="46"/>
      <c r="AC123" s="54"/>
      <c r="AD123" s="56"/>
      <c r="AE123" s="46"/>
      <c r="AF123" s="46"/>
      <c r="AG123" s="54"/>
      <c r="AH123" s="56">
        <v>1</v>
      </c>
      <c r="AI123" s="46">
        <v>1</v>
      </c>
      <c r="AJ123" s="46">
        <v>1</v>
      </c>
      <c r="AK123" s="46">
        <v>1</v>
      </c>
      <c r="AL123" s="54">
        <v>1</v>
      </c>
      <c r="AM123" s="56">
        <v>1</v>
      </c>
      <c r="AN123" s="46">
        <v>1</v>
      </c>
      <c r="AO123" s="46">
        <v>1</v>
      </c>
      <c r="AP123" s="54">
        <v>1</v>
      </c>
      <c r="AQ123" s="56"/>
      <c r="AR123" s="46"/>
      <c r="AS123" s="46"/>
      <c r="AT123" s="54"/>
      <c r="AU123" s="56"/>
      <c r="AV123" s="46"/>
      <c r="AW123" s="46"/>
      <c r="AX123" s="46"/>
      <c r="AY123" s="54"/>
      <c r="AZ123" s="56"/>
      <c r="BA123" s="46"/>
      <c r="BB123" s="46"/>
      <c r="BC123" s="54"/>
      <c r="BD123" s="27"/>
      <c r="BE123" s="27"/>
      <c r="BF123" s="27"/>
      <c r="BG123" s="27"/>
      <c r="BH123" s="27"/>
      <c r="BI123" s="27"/>
      <c r="BJ123" s="27"/>
      <c r="BK123" s="27"/>
      <c r="BL123" s="27"/>
    </row>
    <row r="124" spans="2:64" x14ac:dyDescent="0.3">
      <c r="B124" s="4" t="s">
        <v>110</v>
      </c>
      <c r="C124" s="46">
        <f t="shared" si="2"/>
        <v>9</v>
      </c>
      <c r="D124" s="56"/>
      <c r="E124" s="46"/>
      <c r="F124" s="46"/>
      <c r="G124" s="54"/>
      <c r="H124" s="56"/>
      <c r="I124" s="46"/>
      <c r="J124" s="46"/>
      <c r="K124" s="54"/>
      <c r="L124" s="56"/>
      <c r="M124" s="46"/>
      <c r="N124" s="46"/>
      <c r="O124" s="46"/>
      <c r="P124" s="54"/>
      <c r="Q124" s="56"/>
      <c r="R124" s="46"/>
      <c r="S124" s="46"/>
      <c r="T124" s="54"/>
      <c r="U124" s="56"/>
      <c r="V124" s="46"/>
      <c r="W124" s="46"/>
      <c r="X124" s="54"/>
      <c r="Y124" s="56"/>
      <c r="Z124" s="46"/>
      <c r="AA124" s="46"/>
      <c r="AB124" s="46"/>
      <c r="AC124" s="54"/>
      <c r="AD124" s="56"/>
      <c r="AE124" s="46"/>
      <c r="AF124" s="46"/>
      <c r="AG124" s="54"/>
      <c r="AH124" s="56">
        <v>1</v>
      </c>
      <c r="AI124" s="46">
        <v>1</v>
      </c>
      <c r="AJ124" s="46">
        <v>1</v>
      </c>
      <c r="AK124" s="46">
        <v>1</v>
      </c>
      <c r="AL124" s="54">
        <v>1</v>
      </c>
      <c r="AM124" s="56">
        <v>1</v>
      </c>
      <c r="AN124" s="46">
        <v>1</v>
      </c>
      <c r="AO124" s="46">
        <v>1</v>
      </c>
      <c r="AP124" s="54">
        <v>1</v>
      </c>
      <c r="AQ124" s="56"/>
      <c r="AR124" s="52"/>
      <c r="AS124" s="46"/>
      <c r="AT124" s="54"/>
      <c r="AU124" s="56"/>
      <c r="AV124" s="46"/>
      <c r="AW124" s="46"/>
      <c r="AX124" s="46"/>
      <c r="AY124" s="54"/>
      <c r="AZ124" s="56"/>
      <c r="BA124" s="46"/>
      <c r="BB124" s="46"/>
      <c r="BC124" s="54"/>
      <c r="BD124" s="27"/>
      <c r="BE124" s="27"/>
      <c r="BF124" s="27"/>
      <c r="BG124" s="27"/>
      <c r="BH124" s="27"/>
      <c r="BI124" s="27"/>
      <c r="BJ124" s="27"/>
      <c r="BK124" s="27"/>
      <c r="BL124" s="27"/>
    </row>
    <row r="125" spans="2:64" x14ac:dyDescent="0.3">
      <c r="B125" s="4" t="s">
        <v>111</v>
      </c>
      <c r="C125" s="46">
        <f t="shared" si="2"/>
        <v>9</v>
      </c>
      <c r="D125" s="56"/>
      <c r="E125" s="46"/>
      <c r="F125" s="46"/>
      <c r="G125" s="54"/>
      <c r="H125" s="56"/>
      <c r="I125" s="46"/>
      <c r="J125" s="46"/>
      <c r="K125" s="54"/>
      <c r="L125" s="56"/>
      <c r="M125" s="46"/>
      <c r="N125" s="46"/>
      <c r="O125" s="46"/>
      <c r="P125" s="54"/>
      <c r="Q125" s="56"/>
      <c r="R125" s="46"/>
      <c r="S125" s="46"/>
      <c r="T125" s="54"/>
      <c r="U125" s="56"/>
      <c r="V125" s="46"/>
      <c r="W125" s="46"/>
      <c r="X125" s="54"/>
      <c r="Y125" s="56"/>
      <c r="Z125" s="46"/>
      <c r="AA125" s="46"/>
      <c r="AB125" s="46"/>
      <c r="AC125" s="54"/>
      <c r="AD125" s="56"/>
      <c r="AE125" s="46"/>
      <c r="AF125" s="46"/>
      <c r="AG125" s="54"/>
      <c r="AH125" s="56">
        <v>1</v>
      </c>
      <c r="AI125" s="46">
        <v>1</v>
      </c>
      <c r="AJ125" s="46">
        <v>1</v>
      </c>
      <c r="AK125" s="46">
        <v>1</v>
      </c>
      <c r="AL125" s="54">
        <v>1</v>
      </c>
      <c r="AM125" s="56">
        <v>1</v>
      </c>
      <c r="AN125" s="46">
        <v>1</v>
      </c>
      <c r="AO125" s="46">
        <v>1</v>
      </c>
      <c r="AP125" s="54">
        <v>1</v>
      </c>
      <c r="AQ125" s="56"/>
      <c r="AR125" s="46"/>
      <c r="AS125" s="46"/>
      <c r="AT125" s="54"/>
      <c r="AU125" s="56"/>
      <c r="AV125" s="46"/>
      <c r="AW125" s="46"/>
      <c r="AX125" s="46"/>
      <c r="AY125" s="54"/>
      <c r="AZ125" s="56"/>
      <c r="BA125" s="46"/>
      <c r="BB125" s="46"/>
      <c r="BC125" s="54"/>
      <c r="BD125" s="27"/>
      <c r="BE125" s="27"/>
      <c r="BF125" s="27"/>
      <c r="BG125" s="27"/>
      <c r="BH125" s="27"/>
      <c r="BI125" s="27"/>
      <c r="BJ125" s="27"/>
      <c r="BK125" s="27"/>
      <c r="BL125" s="27"/>
    </row>
    <row r="126" spans="2:64" x14ac:dyDescent="0.3">
      <c r="B126" s="4" t="s">
        <v>112</v>
      </c>
      <c r="C126" s="46">
        <f t="shared" si="2"/>
        <v>8</v>
      </c>
      <c r="D126" s="56"/>
      <c r="E126" s="46"/>
      <c r="F126" s="46"/>
      <c r="G126" s="54"/>
      <c r="H126" s="56"/>
      <c r="I126" s="46"/>
      <c r="J126" s="46"/>
      <c r="K126" s="54"/>
      <c r="L126" s="56"/>
      <c r="M126" s="46"/>
      <c r="N126" s="46"/>
      <c r="O126" s="46"/>
      <c r="P126" s="54"/>
      <c r="Q126" s="56"/>
      <c r="R126" s="46"/>
      <c r="S126" s="46"/>
      <c r="T126" s="54"/>
      <c r="U126" s="56"/>
      <c r="V126" s="46"/>
      <c r="W126" s="46"/>
      <c r="X126" s="54"/>
      <c r="Y126" s="56"/>
      <c r="Z126" s="46"/>
      <c r="AA126" s="46"/>
      <c r="AB126" s="46"/>
      <c r="AC126" s="54"/>
      <c r="AD126" s="56"/>
      <c r="AE126" s="46"/>
      <c r="AF126" s="46"/>
      <c r="AG126" s="54"/>
      <c r="AH126" s="56"/>
      <c r="AI126" s="46"/>
      <c r="AJ126" s="46"/>
      <c r="AK126" s="46"/>
      <c r="AL126" s="54"/>
      <c r="AM126" s="56">
        <v>1</v>
      </c>
      <c r="AN126" s="46">
        <v>1</v>
      </c>
      <c r="AO126" s="46">
        <v>1</v>
      </c>
      <c r="AP126" s="54">
        <v>1</v>
      </c>
      <c r="AQ126" s="56">
        <v>1</v>
      </c>
      <c r="AR126" s="46">
        <v>1</v>
      </c>
      <c r="AS126" s="46">
        <v>1</v>
      </c>
      <c r="AT126" s="54">
        <v>1</v>
      </c>
      <c r="AU126" s="56"/>
      <c r="AV126" s="46"/>
      <c r="AW126" s="46"/>
      <c r="AX126" s="46"/>
      <c r="AY126" s="54"/>
      <c r="AZ126" s="56"/>
      <c r="BA126" s="46"/>
      <c r="BB126" s="46"/>
      <c r="BC126" s="54"/>
      <c r="BD126" s="27"/>
      <c r="BE126" s="27"/>
      <c r="BF126" s="27"/>
      <c r="BG126" s="27"/>
      <c r="BH126" s="27"/>
      <c r="BI126" s="27"/>
      <c r="BJ126" s="27"/>
      <c r="BK126" s="27"/>
      <c r="BL126" s="27"/>
    </row>
    <row r="127" spans="2:64" x14ac:dyDescent="0.3">
      <c r="B127" s="4" t="s">
        <v>113</v>
      </c>
      <c r="C127" s="46">
        <f t="shared" si="2"/>
        <v>8</v>
      </c>
      <c r="D127" s="56"/>
      <c r="E127" s="46"/>
      <c r="F127" s="46"/>
      <c r="G127" s="54"/>
      <c r="H127" s="56"/>
      <c r="I127" s="46"/>
      <c r="J127" s="46"/>
      <c r="K127" s="54"/>
      <c r="L127" s="56"/>
      <c r="M127" s="46"/>
      <c r="N127" s="46"/>
      <c r="O127" s="46"/>
      <c r="P127" s="54"/>
      <c r="Q127" s="56"/>
      <c r="R127" s="46"/>
      <c r="S127" s="46"/>
      <c r="T127" s="54"/>
      <c r="U127" s="56"/>
      <c r="V127" s="46"/>
      <c r="W127" s="46"/>
      <c r="X127" s="54"/>
      <c r="Y127" s="56"/>
      <c r="Z127" s="46"/>
      <c r="AA127" s="46"/>
      <c r="AB127" s="46"/>
      <c r="AC127" s="54"/>
      <c r="AD127" s="56"/>
      <c r="AE127" s="46"/>
      <c r="AF127" s="46"/>
      <c r="AG127" s="54"/>
      <c r="AH127" s="56"/>
      <c r="AI127" s="46"/>
      <c r="AJ127" s="46"/>
      <c r="AK127" s="46"/>
      <c r="AL127" s="54"/>
      <c r="AM127" s="56">
        <v>1</v>
      </c>
      <c r="AN127" s="46">
        <v>1</v>
      </c>
      <c r="AO127" s="46">
        <v>1</v>
      </c>
      <c r="AP127" s="54">
        <v>1</v>
      </c>
      <c r="AQ127" s="56">
        <v>1</v>
      </c>
      <c r="AR127" s="46">
        <v>1</v>
      </c>
      <c r="AS127" s="46">
        <v>1</v>
      </c>
      <c r="AT127" s="54">
        <v>1</v>
      </c>
      <c r="AU127" s="56"/>
      <c r="AV127" s="46"/>
      <c r="AW127" s="46"/>
      <c r="AX127" s="46"/>
      <c r="AY127" s="54"/>
      <c r="AZ127" s="56"/>
      <c r="BA127" s="46"/>
      <c r="BB127" s="46"/>
      <c r="BC127" s="54"/>
      <c r="BD127" s="27"/>
      <c r="BE127" s="27"/>
      <c r="BF127" s="27"/>
      <c r="BG127" s="27"/>
      <c r="BH127" s="27"/>
      <c r="BI127" s="27"/>
      <c r="BJ127" s="27"/>
      <c r="BK127" s="27"/>
      <c r="BL127" s="27"/>
    </row>
    <row r="128" spans="2:64" x14ac:dyDescent="0.3">
      <c r="B128" s="4" t="s">
        <v>114</v>
      </c>
      <c r="C128" s="46">
        <f t="shared" si="2"/>
        <v>8</v>
      </c>
      <c r="D128" s="56"/>
      <c r="E128" s="46"/>
      <c r="F128" s="46"/>
      <c r="G128" s="54"/>
      <c r="H128" s="56"/>
      <c r="I128" s="46"/>
      <c r="J128" s="46"/>
      <c r="K128" s="54"/>
      <c r="L128" s="56"/>
      <c r="M128" s="46"/>
      <c r="N128" s="46"/>
      <c r="O128" s="46"/>
      <c r="P128" s="54"/>
      <c r="Q128" s="56"/>
      <c r="R128" s="46"/>
      <c r="S128" s="46"/>
      <c r="T128" s="54"/>
      <c r="U128" s="56"/>
      <c r="V128" s="46"/>
      <c r="W128" s="46"/>
      <c r="X128" s="54"/>
      <c r="Y128" s="56"/>
      <c r="Z128" s="46"/>
      <c r="AA128" s="46"/>
      <c r="AB128" s="46"/>
      <c r="AC128" s="54"/>
      <c r="AD128" s="56"/>
      <c r="AE128" s="46"/>
      <c r="AF128" s="46"/>
      <c r="AG128" s="54"/>
      <c r="AH128" s="56"/>
      <c r="AI128" s="46"/>
      <c r="AJ128" s="46"/>
      <c r="AK128" s="46"/>
      <c r="AL128" s="54"/>
      <c r="AM128" s="56">
        <v>1</v>
      </c>
      <c r="AN128" s="46">
        <v>1</v>
      </c>
      <c r="AO128" s="46">
        <v>1</v>
      </c>
      <c r="AP128" s="54">
        <v>1</v>
      </c>
      <c r="AQ128" s="56">
        <v>1</v>
      </c>
      <c r="AR128" s="46">
        <v>1</v>
      </c>
      <c r="AS128" s="46">
        <v>1</v>
      </c>
      <c r="AT128" s="54">
        <v>1</v>
      </c>
      <c r="AU128" s="56"/>
      <c r="AV128" s="46"/>
      <c r="AW128" s="46"/>
      <c r="AX128" s="46"/>
      <c r="AY128" s="54"/>
      <c r="AZ128" s="56"/>
      <c r="BA128" s="46"/>
      <c r="BB128" s="46"/>
      <c r="BC128" s="54"/>
      <c r="BD128" s="27"/>
      <c r="BE128" s="27"/>
      <c r="BF128" s="27"/>
      <c r="BG128" s="27"/>
      <c r="BH128" s="27"/>
      <c r="BI128" s="27"/>
      <c r="BJ128" s="27"/>
      <c r="BK128" s="27"/>
      <c r="BL128" s="27"/>
    </row>
    <row r="129" spans="2:64" x14ac:dyDescent="0.3">
      <c r="B129" s="4" t="s">
        <v>115</v>
      </c>
      <c r="C129" s="46">
        <f t="shared" si="2"/>
        <v>8</v>
      </c>
      <c r="D129" s="56"/>
      <c r="E129" s="46"/>
      <c r="F129" s="46"/>
      <c r="G129" s="54"/>
      <c r="H129" s="56"/>
      <c r="I129" s="46"/>
      <c r="J129" s="46"/>
      <c r="K129" s="54"/>
      <c r="L129" s="56"/>
      <c r="M129" s="46"/>
      <c r="N129" s="46"/>
      <c r="O129" s="46"/>
      <c r="P129" s="54"/>
      <c r="Q129" s="56"/>
      <c r="R129" s="46"/>
      <c r="S129" s="46"/>
      <c r="T129" s="54"/>
      <c r="U129" s="56"/>
      <c r="V129" s="46"/>
      <c r="W129" s="46"/>
      <c r="X129" s="54"/>
      <c r="Y129" s="56"/>
      <c r="Z129" s="46"/>
      <c r="AA129" s="46"/>
      <c r="AB129" s="46"/>
      <c r="AC129" s="54"/>
      <c r="AD129" s="56"/>
      <c r="AE129" s="46"/>
      <c r="AF129" s="46"/>
      <c r="AG129" s="54"/>
      <c r="AH129" s="56"/>
      <c r="AI129" s="46"/>
      <c r="AJ129" s="46"/>
      <c r="AK129" s="46"/>
      <c r="AL129" s="54"/>
      <c r="AM129" s="56">
        <v>1</v>
      </c>
      <c r="AN129" s="46">
        <v>1</v>
      </c>
      <c r="AO129" s="46">
        <v>1</v>
      </c>
      <c r="AP129" s="54">
        <v>1</v>
      </c>
      <c r="AQ129" s="56">
        <v>1</v>
      </c>
      <c r="AR129" s="46">
        <v>1</v>
      </c>
      <c r="AS129" s="46">
        <v>1</v>
      </c>
      <c r="AT129" s="54">
        <v>1</v>
      </c>
      <c r="AU129" s="56"/>
      <c r="AV129" s="46"/>
      <c r="AW129" s="46"/>
      <c r="AX129" s="46"/>
      <c r="AY129" s="54"/>
      <c r="AZ129" s="56"/>
      <c r="BA129" s="46"/>
      <c r="BB129" s="46"/>
      <c r="BC129" s="54"/>
      <c r="BD129" s="27"/>
      <c r="BE129" s="27"/>
      <c r="BF129" s="27"/>
      <c r="BG129" s="27"/>
      <c r="BH129" s="27"/>
      <c r="BI129" s="27"/>
      <c r="BJ129" s="27"/>
      <c r="BK129" s="27"/>
      <c r="BL129" s="27"/>
    </row>
    <row r="130" spans="2:64" x14ac:dyDescent="0.3">
      <c r="B130" s="4" t="s">
        <v>116</v>
      </c>
      <c r="C130" s="46">
        <f t="shared" si="2"/>
        <v>17</v>
      </c>
      <c r="D130" s="56">
        <v>1</v>
      </c>
      <c r="E130" s="46">
        <v>1</v>
      </c>
      <c r="F130" s="46">
        <v>1</v>
      </c>
      <c r="G130" s="54">
        <v>1</v>
      </c>
      <c r="H130" s="56">
        <v>1</v>
      </c>
      <c r="I130" s="46">
        <v>1</v>
      </c>
      <c r="J130" s="46">
        <v>1</v>
      </c>
      <c r="K130" s="54">
        <v>1</v>
      </c>
      <c r="L130" s="56"/>
      <c r="M130" s="46"/>
      <c r="N130" s="46"/>
      <c r="O130" s="46"/>
      <c r="P130" s="54"/>
      <c r="Q130" s="56"/>
      <c r="R130" s="46"/>
      <c r="S130" s="46"/>
      <c r="T130" s="54"/>
      <c r="U130" s="56"/>
      <c r="V130" s="46"/>
      <c r="W130" s="46"/>
      <c r="X130" s="54"/>
      <c r="Y130" s="56"/>
      <c r="Z130" s="46"/>
      <c r="AA130" s="46"/>
      <c r="AB130" s="46"/>
      <c r="AC130" s="54"/>
      <c r="AD130" s="56"/>
      <c r="AE130" s="46"/>
      <c r="AF130" s="46"/>
      <c r="AG130" s="54"/>
      <c r="AH130" s="56"/>
      <c r="AI130" s="46"/>
      <c r="AJ130" s="46"/>
      <c r="AK130" s="46"/>
      <c r="AL130" s="54"/>
      <c r="AM130" s="56"/>
      <c r="AN130" s="46"/>
      <c r="AO130" s="46"/>
      <c r="AP130" s="54"/>
      <c r="AQ130" s="56"/>
      <c r="AR130" s="46"/>
      <c r="AS130" s="46"/>
      <c r="AT130" s="54"/>
      <c r="AU130" s="56">
        <v>1</v>
      </c>
      <c r="AV130" s="46">
        <v>1</v>
      </c>
      <c r="AW130" s="46">
        <v>1</v>
      </c>
      <c r="AX130" s="46">
        <v>1</v>
      </c>
      <c r="AY130" s="54">
        <v>1</v>
      </c>
      <c r="AZ130" s="56">
        <v>1</v>
      </c>
      <c r="BA130" s="46">
        <v>1</v>
      </c>
      <c r="BB130" s="46">
        <v>1</v>
      </c>
      <c r="BC130" s="54">
        <v>1</v>
      </c>
      <c r="BD130" s="27"/>
      <c r="BE130" s="27"/>
      <c r="BF130" s="27"/>
      <c r="BG130" s="27"/>
      <c r="BH130" s="27"/>
      <c r="BI130" s="27"/>
      <c r="BJ130" s="27"/>
      <c r="BK130" s="27"/>
      <c r="BL130" s="27"/>
    </row>
    <row r="131" spans="2:64" x14ac:dyDescent="0.3">
      <c r="B131" s="4" t="s">
        <v>117</v>
      </c>
      <c r="C131" s="46">
        <f t="shared" si="2"/>
        <v>17</v>
      </c>
      <c r="D131" s="56">
        <v>1</v>
      </c>
      <c r="E131" s="46">
        <v>1</v>
      </c>
      <c r="F131" s="46">
        <v>1</v>
      </c>
      <c r="G131" s="54">
        <v>1</v>
      </c>
      <c r="H131" s="56">
        <v>1</v>
      </c>
      <c r="I131" s="46">
        <v>1</v>
      </c>
      <c r="J131" s="46">
        <v>1</v>
      </c>
      <c r="K131" s="54">
        <v>1</v>
      </c>
      <c r="L131" s="56"/>
      <c r="M131" s="46"/>
      <c r="N131" s="46"/>
      <c r="O131" s="46"/>
      <c r="P131" s="54"/>
      <c r="Q131" s="56"/>
      <c r="R131" s="46"/>
      <c r="S131" s="46"/>
      <c r="T131" s="54"/>
      <c r="U131" s="56"/>
      <c r="V131" s="46"/>
      <c r="W131" s="46"/>
      <c r="X131" s="54"/>
      <c r="Y131" s="56"/>
      <c r="Z131" s="46"/>
      <c r="AA131" s="46"/>
      <c r="AB131" s="46"/>
      <c r="AC131" s="54"/>
      <c r="AD131" s="56"/>
      <c r="AE131" s="46"/>
      <c r="AF131" s="46"/>
      <c r="AG131" s="54"/>
      <c r="AH131" s="56"/>
      <c r="AI131" s="46"/>
      <c r="AJ131" s="46"/>
      <c r="AK131" s="46"/>
      <c r="AL131" s="54"/>
      <c r="AM131" s="56"/>
      <c r="AN131" s="46"/>
      <c r="AO131" s="46"/>
      <c r="AP131" s="54"/>
      <c r="AQ131" s="56"/>
      <c r="AR131" s="46"/>
      <c r="AS131" s="46"/>
      <c r="AT131" s="54"/>
      <c r="AU131" s="56">
        <v>1</v>
      </c>
      <c r="AV131" s="46">
        <v>1</v>
      </c>
      <c r="AW131" s="46">
        <v>1</v>
      </c>
      <c r="AX131" s="46">
        <v>1</v>
      </c>
      <c r="AY131" s="54">
        <v>1</v>
      </c>
      <c r="AZ131" s="56">
        <v>1</v>
      </c>
      <c r="BA131" s="46">
        <v>1</v>
      </c>
      <c r="BB131" s="46">
        <v>1</v>
      </c>
      <c r="BC131" s="54">
        <v>1</v>
      </c>
      <c r="BD131" s="27"/>
      <c r="BE131" s="27"/>
      <c r="BF131" s="27"/>
      <c r="BG131" s="27"/>
      <c r="BH131" s="27"/>
      <c r="BI131" s="27"/>
      <c r="BJ131" s="27"/>
      <c r="BK131" s="27"/>
      <c r="BL131" s="27"/>
    </row>
    <row r="132" spans="2:64" ht="45" customHeight="1" x14ac:dyDescent="0.3">
      <c r="B132" s="17" t="s">
        <v>118</v>
      </c>
      <c r="C132" s="46"/>
      <c r="D132" s="56"/>
      <c r="E132" s="46"/>
      <c r="F132" s="46"/>
      <c r="G132" s="54"/>
      <c r="H132" s="56"/>
      <c r="I132" s="46"/>
      <c r="J132" s="46"/>
      <c r="K132" s="54"/>
      <c r="L132" s="56"/>
      <c r="M132" s="46"/>
      <c r="N132" s="46"/>
      <c r="O132" s="46"/>
      <c r="P132" s="54"/>
      <c r="Q132" s="56"/>
      <c r="R132" s="46"/>
      <c r="S132" s="46"/>
      <c r="T132" s="54"/>
      <c r="U132" s="56"/>
      <c r="V132" s="46"/>
      <c r="W132" s="46"/>
      <c r="X132" s="54"/>
      <c r="Y132" s="56"/>
      <c r="Z132" s="46"/>
      <c r="AA132" s="46"/>
      <c r="AB132" s="46"/>
      <c r="AC132" s="54"/>
      <c r="AD132" s="56"/>
      <c r="AE132" s="46"/>
      <c r="AF132" s="46"/>
      <c r="AG132" s="54"/>
      <c r="AH132" s="56"/>
      <c r="AI132" s="46"/>
      <c r="AJ132" s="46"/>
      <c r="AK132" s="46"/>
      <c r="AL132" s="54"/>
      <c r="AM132" s="56"/>
      <c r="AN132" s="46"/>
      <c r="AO132" s="46"/>
      <c r="AP132" s="54"/>
      <c r="AQ132" s="56"/>
      <c r="AR132" s="46"/>
      <c r="AS132" s="46"/>
      <c r="AT132" s="54"/>
      <c r="AU132" s="56"/>
      <c r="AV132" s="46"/>
      <c r="AW132" s="46"/>
      <c r="AX132" s="46"/>
      <c r="AY132" s="54"/>
      <c r="AZ132" s="56"/>
      <c r="BA132" s="46"/>
      <c r="BB132" s="46"/>
      <c r="BC132" s="54"/>
      <c r="BD132" s="27"/>
      <c r="BE132" s="27"/>
      <c r="BF132" s="27"/>
      <c r="BG132" s="27"/>
      <c r="BH132" s="27"/>
      <c r="BI132" s="27"/>
      <c r="BJ132" s="27"/>
      <c r="BK132" s="27"/>
      <c r="BL132" s="27"/>
    </row>
    <row r="133" spans="2:64" x14ac:dyDescent="0.3">
      <c r="B133" s="7"/>
      <c r="C133" s="46"/>
      <c r="D133" s="56"/>
      <c r="E133" s="46"/>
      <c r="F133" s="46"/>
      <c r="G133" s="54"/>
      <c r="H133" s="56"/>
      <c r="I133" s="46"/>
      <c r="J133" s="46"/>
      <c r="K133" s="54"/>
      <c r="L133" s="56"/>
      <c r="M133" s="46"/>
      <c r="N133" s="46"/>
      <c r="O133" s="46"/>
      <c r="P133" s="54"/>
      <c r="Q133" s="56"/>
      <c r="R133" s="46"/>
      <c r="S133" s="46"/>
      <c r="T133" s="54"/>
      <c r="U133" s="56"/>
      <c r="V133" s="46"/>
      <c r="W133" s="46"/>
      <c r="X133" s="54"/>
      <c r="Y133" s="56"/>
      <c r="Z133" s="46"/>
      <c r="AA133" s="46"/>
      <c r="AB133" s="46"/>
      <c r="AC133" s="54"/>
      <c r="AD133" s="56"/>
      <c r="AE133" s="46"/>
      <c r="AF133" s="46"/>
      <c r="AG133" s="54"/>
      <c r="AH133" s="56"/>
      <c r="AI133" s="46"/>
      <c r="AJ133" s="46"/>
      <c r="AK133" s="46"/>
      <c r="AL133" s="54"/>
      <c r="AM133" s="56"/>
      <c r="AN133" s="46"/>
      <c r="AO133" s="46"/>
      <c r="AP133" s="54"/>
      <c r="AQ133" s="56"/>
      <c r="AR133" s="46"/>
      <c r="AS133" s="46"/>
      <c r="AT133" s="54"/>
      <c r="AU133" s="56"/>
      <c r="AV133" s="46"/>
      <c r="AW133" s="46"/>
      <c r="AX133" s="46"/>
      <c r="AY133" s="54"/>
      <c r="AZ133" s="56"/>
      <c r="BA133" s="46"/>
      <c r="BB133" s="46"/>
      <c r="BC133" s="54"/>
      <c r="BD133" s="27"/>
      <c r="BE133" s="27"/>
      <c r="BF133" s="27"/>
      <c r="BG133" s="27"/>
      <c r="BH133" s="27"/>
      <c r="BI133" s="27"/>
      <c r="BJ133" s="27"/>
      <c r="BK133" s="27"/>
      <c r="BL133" s="27"/>
    </row>
    <row r="134" spans="2:64" x14ac:dyDescent="0.3">
      <c r="B134" s="18" t="s">
        <v>119</v>
      </c>
      <c r="C134" s="46">
        <f t="shared" ref="C134:C184" si="3">SUM(D134:BC134)</f>
        <v>9</v>
      </c>
      <c r="D134" s="56"/>
      <c r="E134" s="46"/>
      <c r="F134" s="46"/>
      <c r="G134" s="54"/>
      <c r="H134" s="56"/>
      <c r="I134" s="46"/>
      <c r="J134" s="46"/>
      <c r="K134" s="54"/>
      <c r="L134" s="56"/>
      <c r="M134" s="46"/>
      <c r="N134" s="46"/>
      <c r="O134" s="46"/>
      <c r="P134" s="54"/>
      <c r="Q134" s="56"/>
      <c r="R134" s="46"/>
      <c r="S134" s="46"/>
      <c r="T134" s="54"/>
      <c r="U134" s="56"/>
      <c r="V134" s="46"/>
      <c r="W134" s="46"/>
      <c r="X134" s="54"/>
      <c r="Y134" s="56"/>
      <c r="Z134" s="46"/>
      <c r="AA134" s="46"/>
      <c r="AB134" s="46"/>
      <c r="AC134" s="54"/>
      <c r="AD134" s="56">
        <v>1</v>
      </c>
      <c r="AE134" s="46">
        <v>1</v>
      </c>
      <c r="AF134" s="46">
        <v>1</v>
      </c>
      <c r="AG134" s="54">
        <v>1</v>
      </c>
      <c r="AH134" s="56">
        <v>1</v>
      </c>
      <c r="AI134" s="46">
        <v>1</v>
      </c>
      <c r="AJ134" s="46">
        <v>1</v>
      </c>
      <c r="AK134" s="46">
        <v>1</v>
      </c>
      <c r="AL134" s="54">
        <v>1</v>
      </c>
      <c r="AM134" s="56"/>
      <c r="AN134" s="46"/>
      <c r="AO134" s="46"/>
      <c r="AP134" s="54"/>
      <c r="AQ134" s="56"/>
      <c r="AR134" s="46"/>
      <c r="AS134" s="46"/>
      <c r="AT134" s="54"/>
      <c r="AU134" s="56"/>
      <c r="AV134" s="46"/>
      <c r="AW134" s="46"/>
      <c r="AX134" s="46"/>
      <c r="AY134" s="54"/>
      <c r="AZ134" s="56"/>
      <c r="BA134" s="46"/>
      <c r="BB134" s="46"/>
      <c r="BC134" s="54"/>
      <c r="BD134" s="27"/>
      <c r="BE134" s="27"/>
      <c r="BF134" s="27"/>
      <c r="BG134" s="27"/>
      <c r="BH134" s="27"/>
      <c r="BI134" s="27"/>
      <c r="BJ134" s="27"/>
      <c r="BK134" s="27"/>
      <c r="BL134" s="27"/>
    </row>
    <row r="135" spans="2:64" x14ac:dyDescent="0.3">
      <c r="B135" s="18" t="s">
        <v>120</v>
      </c>
      <c r="C135" s="46">
        <f t="shared" si="3"/>
        <v>18</v>
      </c>
      <c r="D135" s="56"/>
      <c r="E135" s="46"/>
      <c r="F135" s="46"/>
      <c r="G135" s="54"/>
      <c r="H135" s="56"/>
      <c r="I135" s="46"/>
      <c r="J135" s="46"/>
      <c r="K135" s="54"/>
      <c r="L135" s="56"/>
      <c r="M135" s="46"/>
      <c r="N135" s="46"/>
      <c r="O135" s="46"/>
      <c r="P135" s="54"/>
      <c r="Q135" s="56"/>
      <c r="R135" s="46"/>
      <c r="S135" s="46"/>
      <c r="T135" s="54"/>
      <c r="U135" s="56"/>
      <c r="V135" s="46"/>
      <c r="W135" s="46"/>
      <c r="X135" s="54"/>
      <c r="Y135" s="56">
        <v>1</v>
      </c>
      <c r="Z135" s="46">
        <v>1</v>
      </c>
      <c r="AA135" s="46">
        <v>1</v>
      </c>
      <c r="AB135" s="46">
        <v>1</v>
      </c>
      <c r="AC135" s="54">
        <v>1</v>
      </c>
      <c r="AD135" s="56">
        <v>1</v>
      </c>
      <c r="AE135" s="46">
        <v>1</v>
      </c>
      <c r="AF135" s="46">
        <v>1</v>
      </c>
      <c r="AG135" s="54">
        <v>1</v>
      </c>
      <c r="AH135" s="56">
        <v>1</v>
      </c>
      <c r="AI135" s="46">
        <v>1</v>
      </c>
      <c r="AJ135" s="46">
        <v>1</v>
      </c>
      <c r="AK135" s="46">
        <v>1</v>
      </c>
      <c r="AL135" s="54">
        <v>1</v>
      </c>
      <c r="AM135" s="56">
        <v>1</v>
      </c>
      <c r="AN135" s="46">
        <v>1</v>
      </c>
      <c r="AO135" s="46">
        <v>1</v>
      </c>
      <c r="AP135" s="54">
        <v>1</v>
      </c>
      <c r="AQ135" s="56"/>
      <c r="AR135" s="46"/>
      <c r="AS135" s="46"/>
      <c r="AT135" s="54"/>
      <c r="AU135" s="56"/>
      <c r="AV135" s="46"/>
      <c r="AW135" s="46"/>
      <c r="AX135" s="46"/>
      <c r="AY135" s="54"/>
      <c r="AZ135" s="56"/>
      <c r="BA135" s="46"/>
      <c r="BB135" s="46"/>
      <c r="BC135" s="54"/>
      <c r="BD135" s="27"/>
      <c r="BE135" s="27"/>
      <c r="BF135" s="27"/>
      <c r="BG135" s="27"/>
      <c r="BH135" s="27"/>
      <c r="BI135" s="27"/>
      <c r="BJ135" s="27"/>
      <c r="BK135" s="27"/>
      <c r="BL135" s="27"/>
    </row>
    <row r="136" spans="2:64" x14ac:dyDescent="0.3">
      <c r="B136" s="19" t="s">
        <v>121</v>
      </c>
      <c r="C136" s="46">
        <f t="shared" si="3"/>
        <v>18</v>
      </c>
      <c r="D136" s="56"/>
      <c r="E136" s="46"/>
      <c r="F136" s="46"/>
      <c r="G136" s="54"/>
      <c r="H136" s="56"/>
      <c r="I136" s="46"/>
      <c r="J136" s="46"/>
      <c r="K136" s="54"/>
      <c r="L136" s="56"/>
      <c r="M136" s="46"/>
      <c r="N136" s="46"/>
      <c r="O136" s="46"/>
      <c r="P136" s="54"/>
      <c r="Q136" s="56"/>
      <c r="R136" s="46"/>
      <c r="S136" s="46"/>
      <c r="T136" s="54"/>
      <c r="U136" s="56"/>
      <c r="V136" s="46"/>
      <c r="W136" s="46"/>
      <c r="X136" s="54"/>
      <c r="Y136" s="56">
        <v>1</v>
      </c>
      <c r="Z136" s="46">
        <v>1</v>
      </c>
      <c r="AA136" s="46">
        <v>1</v>
      </c>
      <c r="AB136" s="46">
        <v>1</v>
      </c>
      <c r="AC136" s="54">
        <v>1</v>
      </c>
      <c r="AD136" s="56">
        <v>1</v>
      </c>
      <c r="AE136" s="46">
        <v>1</v>
      </c>
      <c r="AF136" s="46">
        <v>1</v>
      </c>
      <c r="AG136" s="54">
        <v>1</v>
      </c>
      <c r="AH136" s="56">
        <v>1</v>
      </c>
      <c r="AI136" s="46">
        <v>1</v>
      </c>
      <c r="AJ136" s="46">
        <v>1</v>
      </c>
      <c r="AK136" s="46">
        <v>1</v>
      </c>
      <c r="AL136" s="54">
        <v>1</v>
      </c>
      <c r="AM136" s="56">
        <v>1</v>
      </c>
      <c r="AN136" s="46">
        <v>1</v>
      </c>
      <c r="AO136" s="46">
        <v>1</v>
      </c>
      <c r="AP136" s="54">
        <v>1</v>
      </c>
      <c r="AQ136" s="56"/>
      <c r="AR136" s="46"/>
      <c r="AS136" s="46"/>
      <c r="AT136" s="54"/>
      <c r="AU136" s="56"/>
      <c r="AV136" s="46"/>
      <c r="AW136" s="46"/>
      <c r="AX136" s="46"/>
      <c r="AY136" s="54"/>
      <c r="AZ136" s="56"/>
      <c r="BA136" s="46"/>
      <c r="BB136" s="46"/>
      <c r="BC136" s="54"/>
      <c r="BD136" s="27"/>
      <c r="BE136" s="27"/>
      <c r="BF136" s="27"/>
      <c r="BG136" s="27"/>
      <c r="BH136" s="27"/>
      <c r="BI136" s="27"/>
      <c r="BJ136" s="27"/>
      <c r="BK136" s="27"/>
      <c r="BL136" s="27"/>
    </row>
    <row r="137" spans="2:64" x14ac:dyDescent="0.3">
      <c r="B137" s="19" t="s">
        <v>122</v>
      </c>
      <c r="C137" s="46">
        <f t="shared" si="3"/>
        <v>13</v>
      </c>
      <c r="D137" s="56"/>
      <c r="E137" s="46"/>
      <c r="F137" s="46"/>
      <c r="G137" s="54"/>
      <c r="H137" s="56"/>
      <c r="I137" s="46"/>
      <c r="J137" s="46"/>
      <c r="K137" s="54"/>
      <c r="L137" s="56"/>
      <c r="M137" s="46"/>
      <c r="N137" s="46"/>
      <c r="O137" s="46"/>
      <c r="P137" s="54"/>
      <c r="Q137" s="56"/>
      <c r="R137" s="46"/>
      <c r="S137" s="46"/>
      <c r="T137" s="54"/>
      <c r="U137" s="56"/>
      <c r="V137" s="46"/>
      <c r="W137" s="46"/>
      <c r="X137" s="54"/>
      <c r="Y137" s="56"/>
      <c r="Z137" s="46"/>
      <c r="AA137" s="46"/>
      <c r="AB137" s="46"/>
      <c r="AC137" s="54"/>
      <c r="AD137" s="56">
        <v>1</v>
      </c>
      <c r="AE137" s="46">
        <v>1</v>
      </c>
      <c r="AF137" s="46">
        <v>1</v>
      </c>
      <c r="AG137" s="54">
        <v>1</v>
      </c>
      <c r="AH137" s="56">
        <v>1</v>
      </c>
      <c r="AI137" s="46">
        <v>1</v>
      </c>
      <c r="AJ137" s="46">
        <v>1</v>
      </c>
      <c r="AK137" s="46">
        <v>1</v>
      </c>
      <c r="AL137" s="54">
        <v>1</v>
      </c>
      <c r="AM137" s="56">
        <v>1</v>
      </c>
      <c r="AN137" s="46">
        <v>1</v>
      </c>
      <c r="AO137" s="46">
        <v>1</v>
      </c>
      <c r="AP137" s="54">
        <v>1</v>
      </c>
      <c r="AQ137" s="56"/>
      <c r="AR137" s="46"/>
      <c r="AS137" s="46"/>
      <c r="AT137" s="54"/>
      <c r="AU137" s="56"/>
      <c r="AV137" s="46"/>
      <c r="AW137" s="46"/>
      <c r="AX137" s="46"/>
      <c r="AY137" s="54"/>
      <c r="AZ137" s="56"/>
      <c r="BA137" s="46"/>
      <c r="BB137" s="46"/>
      <c r="BC137" s="54"/>
      <c r="BD137" s="27"/>
      <c r="BE137" s="27"/>
      <c r="BF137" s="27"/>
      <c r="BG137" s="27"/>
      <c r="BH137" s="27"/>
      <c r="BI137" s="27"/>
      <c r="BJ137" s="27"/>
      <c r="BK137" s="27"/>
      <c r="BL137" s="27"/>
    </row>
    <row r="138" spans="2:64" x14ac:dyDescent="0.3">
      <c r="B138" s="19" t="s">
        <v>123</v>
      </c>
      <c r="C138" s="46">
        <f t="shared" si="3"/>
        <v>13</v>
      </c>
      <c r="D138" s="56"/>
      <c r="E138" s="46"/>
      <c r="F138" s="46"/>
      <c r="G138" s="54"/>
      <c r="H138" s="56"/>
      <c r="I138" s="46"/>
      <c r="J138" s="46"/>
      <c r="K138" s="54"/>
      <c r="L138" s="56"/>
      <c r="M138" s="46"/>
      <c r="N138" s="46"/>
      <c r="O138" s="46"/>
      <c r="P138" s="54"/>
      <c r="Q138" s="56"/>
      <c r="R138" s="46"/>
      <c r="S138" s="46"/>
      <c r="T138" s="54"/>
      <c r="U138" s="56"/>
      <c r="V138" s="46"/>
      <c r="W138" s="46"/>
      <c r="X138" s="54"/>
      <c r="Y138" s="56"/>
      <c r="Z138" s="46"/>
      <c r="AA138" s="46"/>
      <c r="AB138" s="46"/>
      <c r="AC138" s="54"/>
      <c r="AD138" s="56">
        <v>1</v>
      </c>
      <c r="AE138" s="46">
        <v>1</v>
      </c>
      <c r="AF138" s="46">
        <v>1</v>
      </c>
      <c r="AG138" s="54">
        <v>1</v>
      </c>
      <c r="AH138" s="56">
        <v>1</v>
      </c>
      <c r="AI138" s="46">
        <v>1</v>
      </c>
      <c r="AJ138" s="46">
        <v>1</v>
      </c>
      <c r="AK138" s="46">
        <v>1</v>
      </c>
      <c r="AL138" s="54">
        <v>1</v>
      </c>
      <c r="AM138" s="56">
        <v>1</v>
      </c>
      <c r="AN138" s="46">
        <v>1</v>
      </c>
      <c r="AO138" s="46">
        <v>1</v>
      </c>
      <c r="AP138" s="54">
        <v>1</v>
      </c>
      <c r="AQ138" s="56"/>
      <c r="AR138" s="46"/>
      <c r="AS138" s="46"/>
      <c r="AT138" s="54"/>
      <c r="AU138" s="56"/>
      <c r="AV138" s="46"/>
      <c r="AW138" s="46"/>
      <c r="AX138" s="46"/>
      <c r="AY138" s="54"/>
      <c r="AZ138" s="56"/>
      <c r="BA138" s="46"/>
      <c r="BB138" s="46"/>
      <c r="BC138" s="54"/>
      <c r="BD138" s="27"/>
      <c r="BE138" s="27"/>
      <c r="BF138" s="27"/>
      <c r="BG138" s="27"/>
      <c r="BH138" s="27"/>
      <c r="BI138" s="27"/>
      <c r="BJ138" s="27"/>
      <c r="BK138" s="27"/>
      <c r="BL138" s="27"/>
    </row>
    <row r="139" spans="2:64" x14ac:dyDescent="0.3">
      <c r="B139" s="19" t="s">
        <v>124</v>
      </c>
      <c r="C139" s="46">
        <f t="shared" si="3"/>
        <v>13</v>
      </c>
      <c r="D139" s="56"/>
      <c r="E139" s="46"/>
      <c r="F139" s="46"/>
      <c r="G139" s="54"/>
      <c r="H139" s="56"/>
      <c r="I139" s="46"/>
      <c r="J139" s="46"/>
      <c r="K139" s="54"/>
      <c r="L139" s="56"/>
      <c r="M139" s="46"/>
      <c r="N139" s="46"/>
      <c r="O139" s="46"/>
      <c r="P139" s="54"/>
      <c r="Q139" s="56"/>
      <c r="R139" s="46"/>
      <c r="S139" s="46"/>
      <c r="T139" s="54"/>
      <c r="U139" s="56"/>
      <c r="V139" s="46"/>
      <c r="W139" s="46"/>
      <c r="X139" s="54"/>
      <c r="Y139" s="56"/>
      <c r="Z139" s="46"/>
      <c r="AA139" s="46"/>
      <c r="AB139" s="46"/>
      <c r="AC139" s="54"/>
      <c r="AD139" s="56">
        <v>1</v>
      </c>
      <c r="AE139" s="46">
        <v>1</v>
      </c>
      <c r="AF139" s="46">
        <v>1</v>
      </c>
      <c r="AG139" s="54">
        <v>1</v>
      </c>
      <c r="AH139" s="56">
        <v>1</v>
      </c>
      <c r="AI139" s="46">
        <v>1</v>
      </c>
      <c r="AJ139" s="46">
        <v>1</v>
      </c>
      <c r="AK139" s="46">
        <v>1</v>
      </c>
      <c r="AL139" s="54">
        <v>1</v>
      </c>
      <c r="AM139" s="56">
        <v>1</v>
      </c>
      <c r="AN139" s="46">
        <v>1</v>
      </c>
      <c r="AO139" s="46">
        <v>1</v>
      </c>
      <c r="AP139" s="54">
        <v>1</v>
      </c>
      <c r="AQ139" s="56"/>
      <c r="AR139" s="46"/>
      <c r="AS139" s="46"/>
      <c r="AT139" s="54"/>
      <c r="AU139" s="56"/>
      <c r="AV139" s="46"/>
      <c r="AW139" s="46"/>
      <c r="AX139" s="46"/>
      <c r="AY139" s="54"/>
      <c r="AZ139" s="56"/>
      <c r="BA139" s="46"/>
      <c r="BB139" s="46"/>
      <c r="BC139" s="54"/>
      <c r="BD139" s="27"/>
      <c r="BE139" s="27"/>
      <c r="BF139" s="27"/>
      <c r="BG139" s="27"/>
      <c r="BH139" s="27"/>
      <c r="BI139" s="27"/>
      <c r="BJ139" s="27"/>
      <c r="BK139" s="27"/>
      <c r="BL139" s="27"/>
    </row>
    <row r="140" spans="2:64" x14ac:dyDescent="0.3">
      <c r="B140" s="19" t="s">
        <v>125</v>
      </c>
      <c r="C140" s="46">
        <f t="shared" si="3"/>
        <v>18</v>
      </c>
      <c r="D140" s="56"/>
      <c r="E140" s="46"/>
      <c r="F140" s="46"/>
      <c r="G140" s="54"/>
      <c r="H140" s="56"/>
      <c r="I140" s="46"/>
      <c r="J140" s="46"/>
      <c r="K140" s="54"/>
      <c r="L140" s="56"/>
      <c r="M140" s="46"/>
      <c r="N140" s="46"/>
      <c r="O140" s="46"/>
      <c r="P140" s="54"/>
      <c r="Q140" s="56"/>
      <c r="R140" s="46"/>
      <c r="S140" s="46"/>
      <c r="T140" s="54"/>
      <c r="U140" s="56"/>
      <c r="V140" s="46"/>
      <c r="W140" s="46"/>
      <c r="X140" s="54"/>
      <c r="Y140" s="56">
        <v>1</v>
      </c>
      <c r="Z140" s="46">
        <v>1</v>
      </c>
      <c r="AA140" s="46">
        <v>1</v>
      </c>
      <c r="AB140" s="46">
        <v>1</v>
      </c>
      <c r="AC140" s="54">
        <v>1</v>
      </c>
      <c r="AD140" s="64">
        <v>1</v>
      </c>
      <c r="AE140" s="65">
        <v>1</v>
      </c>
      <c r="AF140" s="65">
        <v>1</v>
      </c>
      <c r="AG140" s="66">
        <v>1</v>
      </c>
      <c r="AH140" s="65">
        <v>1</v>
      </c>
      <c r="AI140" s="65">
        <v>1</v>
      </c>
      <c r="AJ140" s="65">
        <v>1</v>
      </c>
      <c r="AK140" s="65">
        <v>1</v>
      </c>
      <c r="AL140" s="66">
        <v>1</v>
      </c>
      <c r="AM140" s="65">
        <v>1</v>
      </c>
      <c r="AN140" s="65">
        <v>1</v>
      </c>
      <c r="AO140" s="65">
        <v>1</v>
      </c>
      <c r="AP140" s="66">
        <v>1</v>
      </c>
      <c r="AQ140" s="56"/>
      <c r="AR140" s="46"/>
      <c r="AS140" s="46"/>
      <c r="AT140" s="54"/>
      <c r="AU140" s="56"/>
      <c r="AV140" s="46"/>
      <c r="AW140" s="46"/>
      <c r="AX140" s="46"/>
      <c r="AY140" s="54"/>
      <c r="AZ140" s="56"/>
      <c r="BA140" s="46"/>
      <c r="BB140" s="46"/>
      <c r="BC140" s="54"/>
      <c r="BD140" s="27"/>
      <c r="BE140" s="27"/>
      <c r="BF140" s="27"/>
      <c r="BG140" s="27"/>
      <c r="BH140" s="27"/>
      <c r="BI140" s="27"/>
      <c r="BJ140" s="27"/>
      <c r="BK140" s="27"/>
      <c r="BL140" s="27"/>
    </row>
    <row r="141" spans="2:64" x14ac:dyDescent="0.3">
      <c r="B141" s="19" t="s">
        <v>126</v>
      </c>
      <c r="C141" s="46">
        <f t="shared" si="3"/>
        <v>14</v>
      </c>
      <c r="D141" s="56"/>
      <c r="E141" s="46"/>
      <c r="F141" s="46"/>
      <c r="G141" s="54"/>
      <c r="H141" s="56"/>
      <c r="I141" s="46"/>
      <c r="J141" s="46"/>
      <c r="K141" s="54"/>
      <c r="L141" s="56"/>
      <c r="M141" s="46"/>
      <c r="N141" s="46"/>
      <c r="O141" s="46"/>
      <c r="P141" s="54"/>
      <c r="Q141" s="56"/>
      <c r="R141" s="46"/>
      <c r="S141" s="46"/>
      <c r="T141" s="54"/>
      <c r="U141" s="56"/>
      <c r="V141" s="46"/>
      <c r="W141" s="46"/>
      <c r="X141" s="54"/>
      <c r="Y141" s="56">
        <v>1</v>
      </c>
      <c r="Z141" s="46">
        <v>1</v>
      </c>
      <c r="AA141" s="46">
        <v>1</v>
      </c>
      <c r="AB141" s="46">
        <v>1</v>
      </c>
      <c r="AC141" s="54">
        <v>1</v>
      </c>
      <c r="AD141" s="56">
        <v>1</v>
      </c>
      <c r="AE141" s="46">
        <v>1</v>
      </c>
      <c r="AF141" s="46">
        <v>1</v>
      </c>
      <c r="AG141" s="54">
        <v>1</v>
      </c>
      <c r="AH141" s="56">
        <v>1</v>
      </c>
      <c r="AI141" s="46">
        <v>1</v>
      </c>
      <c r="AJ141" s="46">
        <v>1</v>
      </c>
      <c r="AK141" s="46">
        <v>1</v>
      </c>
      <c r="AL141" s="54">
        <v>1</v>
      </c>
      <c r="AM141" s="56"/>
      <c r="AN141" s="46"/>
      <c r="AO141" s="46"/>
      <c r="AP141" s="54"/>
      <c r="AQ141" s="56"/>
      <c r="AR141" s="46"/>
      <c r="AS141" s="46"/>
      <c r="AT141" s="54"/>
      <c r="AU141" s="56"/>
      <c r="AV141" s="46"/>
      <c r="AW141" s="46"/>
      <c r="AX141" s="46"/>
      <c r="AY141" s="54"/>
      <c r="AZ141" s="56"/>
      <c r="BA141" s="46"/>
      <c r="BB141" s="46"/>
      <c r="BC141" s="54"/>
      <c r="BD141" s="27"/>
      <c r="BE141" s="27"/>
      <c r="BF141" s="27"/>
      <c r="BG141" s="27"/>
      <c r="BH141" s="27"/>
      <c r="BI141" s="27"/>
      <c r="BJ141" s="27"/>
      <c r="BK141" s="27"/>
      <c r="BL141" s="27"/>
    </row>
    <row r="142" spans="2:64" x14ac:dyDescent="0.3">
      <c r="B142" s="20" t="s">
        <v>127</v>
      </c>
      <c r="C142" s="46">
        <f t="shared" si="3"/>
        <v>39</v>
      </c>
      <c r="D142" s="56">
        <v>1</v>
      </c>
      <c r="E142" s="46">
        <v>1</v>
      </c>
      <c r="F142" s="46">
        <v>1</v>
      </c>
      <c r="G142" s="54">
        <v>1</v>
      </c>
      <c r="H142" s="56">
        <v>1</v>
      </c>
      <c r="I142" s="46">
        <v>1</v>
      </c>
      <c r="J142" s="46">
        <v>1</v>
      </c>
      <c r="K142" s="54">
        <v>1</v>
      </c>
      <c r="L142" s="56">
        <v>1</v>
      </c>
      <c r="M142" s="46">
        <v>1</v>
      </c>
      <c r="N142" s="46">
        <v>1</v>
      </c>
      <c r="O142" s="46">
        <v>1</v>
      </c>
      <c r="P142" s="54">
        <v>1</v>
      </c>
      <c r="Q142" s="56">
        <v>1</v>
      </c>
      <c r="R142" s="46">
        <v>1</v>
      </c>
      <c r="S142" s="46">
        <v>1</v>
      </c>
      <c r="T142" s="54">
        <v>1</v>
      </c>
      <c r="U142" s="56">
        <v>1</v>
      </c>
      <c r="V142" s="46">
        <v>1</v>
      </c>
      <c r="W142" s="46">
        <v>1</v>
      </c>
      <c r="X142" s="54">
        <v>1</v>
      </c>
      <c r="Y142" s="56">
        <v>1</v>
      </c>
      <c r="Z142" s="46">
        <v>1</v>
      </c>
      <c r="AA142" s="46">
        <v>1</v>
      </c>
      <c r="AB142" s="46">
        <v>1</v>
      </c>
      <c r="AC142" s="54">
        <v>1</v>
      </c>
      <c r="AD142" s="56">
        <v>1</v>
      </c>
      <c r="AE142" s="46">
        <v>1</v>
      </c>
      <c r="AF142" s="46">
        <v>1</v>
      </c>
      <c r="AG142" s="54">
        <v>1</v>
      </c>
      <c r="AH142" s="56">
        <v>1</v>
      </c>
      <c r="AI142" s="46">
        <v>1</v>
      </c>
      <c r="AJ142" s="46">
        <v>1</v>
      </c>
      <c r="AK142" s="46">
        <v>1</v>
      </c>
      <c r="AL142" s="54">
        <v>1</v>
      </c>
      <c r="AM142" s="56">
        <v>1</v>
      </c>
      <c r="AN142" s="46">
        <v>1</v>
      </c>
      <c r="AO142" s="46">
        <v>1</v>
      </c>
      <c r="AP142" s="54">
        <v>1</v>
      </c>
      <c r="AQ142" s="56"/>
      <c r="AR142" s="46"/>
      <c r="AS142" s="46"/>
      <c r="AT142" s="54"/>
      <c r="AU142" s="56"/>
      <c r="AV142" s="46"/>
      <c r="AW142" s="46"/>
      <c r="AX142" s="46"/>
      <c r="AY142" s="54"/>
      <c r="AZ142" s="56"/>
      <c r="BA142" s="46"/>
      <c r="BB142" s="46"/>
      <c r="BC142" s="54"/>
      <c r="BD142" s="27"/>
      <c r="BE142" s="27"/>
      <c r="BF142" s="27"/>
      <c r="BG142" s="27"/>
      <c r="BH142" s="27"/>
      <c r="BI142" s="27"/>
      <c r="BJ142" s="27"/>
      <c r="BK142" s="27"/>
      <c r="BL142" s="27"/>
    </row>
    <row r="143" spans="2:64" x14ac:dyDescent="0.3">
      <c r="B143" s="19" t="s">
        <v>128</v>
      </c>
      <c r="C143" s="46">
        <f t="shared" si="3"/>
        <v>13</v>
      </c>
      <c r="D143" s="56"/>
      <c r="E143" s="46"/>
      <c r="F143" s="46"/>
      <c r="G143" s="54"/>
      <c r="H143" s="56"/>
      <c r="I143" s="46"/>
      <c r="J143" s="46"/>
      <c r="K143" s="54"/>
      <c r="L143" s="56"/>
      <c r="M143" s="46"/>
      <c r="N143" s="46"/>
      <c r="O143" s="46"/>
      <c r="P143" s="54"/>
      <c r="Q143" s="56"/>
      <c r="R143" s="46"/>
      <c r="S143" s="46"/>
      <c r="T143" s="54"/>
      <c r="U143" s="56">
        <v>1</v>
      </c>
      <c r="V143" s="46">
        <v>1</v>
      </c>
      <c r="W143" s="46">
        <v>1</v>
      </c>
      <c r="X143" s="54">
        <v>1</v>
      </c>
      <c r="Y143" s="56">
        <v>1</v>
      </c>
      <c r="Z143" s="46">
        <v>1</v>
      </c>
      <c r="AA143" s="46">
        <v>1</v>
      </c>
      <c r="AB143" s="46">
        <v>1</v>
      </c>
      <c r="AC143" s="54">
        <v>1</v>
      </c>
      <c r="AD143" s="56">
        <v>1</v>
      </c>
      <c r="AE143" s="46">
        <v>1</v>
      </c>
      <c r="AF143" s="46">
        <v>1</v>
      </c>
      <c r="AG143" s="54">
        <v>1</v>
      </c>
      <c r="AH143" s="56"/>
      <c r="AI143" s="46"/>
      <c r="AJ143" s="46"/>
      <c r="AK143" s="46"/>
      <c r="AL143" s="54"/>
      <c r="AM143" s="56"/>
      <c r="AN143" s="46"/>
      <c r="AO143" s="46"/>
      <c r="AP143" s="54"/>
      <c r="AQ143" s="56"/>
      <c r="AR143" s="46"/>
      <c r="AS143" s="46"/>
      <c r="AT143" s="54"/>
      <c r="AU143" s="56"/>
      <c r="AV143" s="46"/>
      <c r="AW143" s="46"/>
      <c r="AX143" s="46"/>
      <c r="AY143" s="54"/>
      <c r="AZ143" s="56"/>
      <c r="BA143" s="46"/>
      <c r="BB143" s="46"/>
      <c r="BC143" s="54"/>
      <c r="BD143" s="27"/>
      <c r="BE143" s="27"/>
      <c r="BF143" s="27"/>
      <c r="BG143" s="27"/>
      <c r="BH143" s="27"/>
      <c r="BI143" s="27"/>
      <c r="BJ143" s="27"/>
      <c r="BK143" s="27"/>
      <c r="BL143" s="27"/>
    </row>
    <row r="144" spans="2:64" x14ac:dyDescent="0.3">
      <c r="B144" s="19" t="s">
        <v>129</v>
      </c>
      <c r="C144" s="46">
        <f t="shared" si="3"/>
        <v>13</v>
      </c>
      <c r="D144" s="56"/>
      <c r="E144" s="46"/>
      <c r="F144" s="46"/>
      <c r="G144" s="54"/>
      <c r="H144" s="56"/>
      <c r="I144" s="46"/>
      <c r="J144" s="46"/>
      <c r="K144" s="54"/>
      <c r="L144" s="56"/>
      <c r="M144" s="46"/>
      <c r="N144" s="46"/>
      <c r="O144" s="46"/>
      <c r="P144" s="54"/>
      <c r="Q144" s="56"/>
      <c r="R144" s="46"/>
      <c r="S144" s="46"/>
      <c r="T144" s="54"/>
      <c r="U144" s="56"/>
      <c r="V144" s="46"/>
      <c r="W144" s="46"/>
      <c r="X144" s="54"/>
      <c r="Y144" s="56"/>
      <c r="Z144" s="46"/>
      <c r="AA144" s="46"/>
      <c r="AB144" s="46"/>
      <c r="AC144" s="54"/>
      <c r="AD144" s="64">
        <v>1</v>
      </c>
      <c r="AE144" s="65">
        <v>1</v>
      </c>
      <c r="AF144" s="65">
        <v>1</v>
      </c>
      <c r="AG144" s="66">
        <v>1</v>
      </c>
      <c r="AH144" s="65">
        <v>1</v>
      </c>
      <c r="AI144" s="65">
        <v>1</v>
      </c>
      <c r="AJ144" s="65">
        <v>1</v>
      </c>
      <c r="AK144" s="65">
        <v>1</v>
      </c>
      <c r="AL144" s="66">
        <v>1</v>
      </c>
      <c r="AM144" s="65">
        <v>1</v>
      </c>
      <c r="AN144" s="65">
        <v>1</v>
      </c>
      <c r="AO144" s="65">
        <v>1</v>
      </c>
      <c r="AP144" s="66">
        <v>1</v>
      </c>
      <c r="AQ144" s="56"/>
      <c r="AR144" s="46"/>
      <c r="AS144" s="46"/>
      <c r="AT144" s="54"/>
      <c r="AU144" s="56"/>
      <c r="AV144" s="46"/>
      <c r="AW144" s="46"/>
      <c r="AX144" s="46"/>
      <c r="AY144" s="54"/>
      <c r="AZ144" s="56"/>
      <c r="BA144" s="46"/>
      <c r="BB144" s="46"/>
      <c r="BC144" s="54"/>
      <c r="BD144" s="27"/>
      <c r="BE144" s="27"/>
      <c r="BF144" s="27"/>
      <c r="BG144" s="27"/>
      <c r="BH144" s="27"/>
      <c r="BI144" s="27"/>
      <c r="BJ144" s="27"/>
      <c r="BK144" s="27"/>
      <c r="BL144" s="27"/>
    </row>
    <row r="145" spans="2:64" x14ac:dyDescent="0.3">
      <c r="B145" s="19" t="s">
        <v>130</v>
      </c>
      <c r="C145" s="46">
        <f t="shared" si="3"/>
        <v>18</v>
      </c>
      <c r="D145" s="56"/>
      <c r="E145" s="46"/>
      <c r="F145" s="46"/>
      <c r="G145" s="54"/>
      <c r="H145" s="56"/>
      <c r="I145" s="46"/>
      <c r="J145" s="46"/>
      <c r="K145" s="54"/>
      <c r="L145" s="56"/>
      <c r="M145" s="46"/>
      <c r="N145" s="46"/>
      <c r="O145" s="46"/>
      <c r="P145" s="54"/>
      <c r="Q145" s="56"/>
      <c r="R145" s="46"/>
      <c r="S145" s="46"/>
      <c r="T145" s="54"/>
      <c r="U145" s="56"/>
      <c r="V145" s="46"/>
      <c r="W145" s="46"/>
      <c r="X145" s="54"/>
      <c r="Y145" s="56">
        <v>1</v>
      </c>
      <c r="Z145" s="46">
        <v>1</v>
      </c>
      <c r="AA145" s="46">
        <v>1</v>
      </c>
      <c r="AB145" s="46">
        <v>1</v>
      </c>
      <c r="AC145" s="54">
        <v>1</v>
      </c>
      <c r="AD145" s="64">
        <v>1</v>
      </c>
      <c r="AE145" s="65">
        <v>1</v>
      </c>
      <c r="AF145" s="65">
        <v>1</v>
      </c>
      <c r="AG145" s="66">
        <v>1</v>
      </c>
      <c r="AH145" s="65">
        <v>1</v>
      </c>
      <c r="AI145" s="65">
        <v>1</v>
      </c>
      <c r="AJ145" s="65">
        <v>1</v>
      </c>
      <c r="AK145" s="65">
        <v>1</v>
      </c>
      <c r="AL145" s="66">
        <v>1</v>
      </c>
      <c r="AM145" s="65">
        <v>1</v>
      </c>
      <c r="AN145" s="65">
        <v>1</v>
      </c>
      <c r="AO145" s="65">
        <v>1</v>
      </c>
      <c r="AP145" s="66">
        <v>1</v>
      </c>
      <c r="AQ145" s="56"/>
      <c r="AR145" s="46"/>
      <c r="AS145" s="46"/>
      <c r="AT145" s="54"/>
      <c r="AU145" s="56"/>
      <c r="AV145" s="46"/>
      <c r="AW145" s="46"/>
      <c r="AX145" s="46"/>
      <c r="AY145" s="54"/>
      <c r="AZ145" s="56"/>
      <c r="BA145" s="46"/>
      <c r="BB145" s="46"/>
      <c r="BC145" s="54"/>
      <c r="BD145" s="27"/>
      <c r="BE145" s="27"/>
      <c r="BF145" s="27"/>
      <c r="BG145" s="27"/>
      <c r="BH145" s="27"/>
      <c r="BI145" s="27"/>
      <c r="BJ145" s="27"/>
      <c r="BK145" s="27"/>
      <c r="BL145" s="27"/>
    </row>
    <row r="146" spans="2:64" x14ac:dyDescent="0.3">
      <c r="B146" s="19" t="s">
        <v>131</v>
      </c>
      <c r="C146" s="46">
        <f t="shared" si="3"/>
        <v>22</v>
      </c>
      <c r="D146" s="56"/>
      <c r="E146" s="46"/>
      <c r="F146" s="46"/>
      <c r="G146" s="54"/>
      <c r="H146" s="56"/>
      <c r="I146" s="46"/>
      <c r="J146" s="46"/>
      <c r="K146" s="54"/>
      <c r="L146" s="56"/>
      <c r="M146" s="46"/>
      <c r="N146" s="46"/>
      <c r="O146" s="46"/>
      <c r="P146" s="54"/>
      <c r="Q146" s="56"/>
      <c r="R146" s="46"/>
      <c r="S146" s="46"/>
      <c r="T146" s="54"/>
      <c r="U146" s="56"/>
      <c r="V146" s="46"/>
      <c r="W146" s="46"/>
      <c r="X146" s="54"/>
      <c r="Y146" s="56">
        <v>1</v>
      </c>
      <c r="Z146" s="46">
        <v>1</v>
      </c>
      <c r="AA146" s="46">
        <v>1</v>
      </c>
      <c r="AB146" s="46">
        <v>1</v>
      </c>
      <c r="AC146" s="54">
        <v>1</v>
      </c>
      <c r="AD146" s="64">
        <v>1</v>
      </c>
      <c r="AE146" s="65">
        <v>1</v>
      </c>
      <c r="AF146" s="65">
        <v>1</v>
      </c>
      <c r="AG146" s="66">
        <v>1</v>
      </c>
      <c r="AH146" s="65">
        <v>1</v>
      </c>
      <c r="AI146" s="65">
        <v>1</v>
      </c>
      <c r="AJ146" s="65">
        <v>1</v>
      </c>
      <c r="AK146" s="65">
        <v>1</v>
      </c>
      <c r="AL146" s="66">
        <v>1</v>
      </c>
      <c r="AM146" s="65">
        <v>1</v>
      </c>
      <c r="AN146" s="65">
        <v>1</v>
      </c>
      <c r="AO146" s="65">
        <v>1</v>
      </c>
      <c r="AP146" s="66">
        <v>1</v>
      </c>
      <c r="AQ146" s="56">
        <v>1</v>
      </c>
      <c r="AR146" s="46">
        <v>1</v>
      </c>
      <c r="AS146" s="46">
        <v>1</v>
      </c>
      <c r="AT146" s="54">
        <v>1</v>
      </c>
      <c r="AU146" s="56"/>
      <c r="AV146" s="46"/>
      <c r="AW146" s="46"/>
      <c r="AX146" s="46"/>
      <c r="AY146" s="54"/>
      <c r="AZ146" s="56"/>
      <c r="BA146" s="46"/>
      <c r="BB146" s="46"/>
      <c r="BC146" s="54"/>
      <c r="BD146" s="27"/>
      <c r="BE146" s="27"/>
      <c r="BF146" s="27"/>
      <c r="BG146" s="27"/>
      <c r="BH146" s="27"/>
      <c r="BI146" s="27"/>
      <c r="BJ146" s="27"/>
      <c r="BK146" s="27"/>
      <c r="BL146" s="27"/>
    </row>
    <row r="147" spans="2:64" x14ac:dyDescent="0.3">
      <c r="B147" s="21" t="s">
        <v>132</v>
      </c>
      <c r="C147" s="46">
        <f t="shared" si="3"/>
        <v>22</v>
      </c>
      <c r="D147" s="56">
        <v>1</v>
      </c>
      <c r="E147" s="46">
        <v>1</v>
      </c>
      <c r="F147" s="46">
        <v>1</v>
      </c>
      <c r="G147" s="54">
        <v>1</v>
      </c>
      <c r="H147" s="56">
        <v>1</v>
      </c>
      <c r="I147" s="46">
        <v>1</v>
      </c>
      <c r="J147" s="46">
        <v>1</v>
      </c>
      <c r="K147" s="54">
        <v>1</v>
      </c>
      <c r="L147" s="56">
        <v>1</v>
      </c>
      <c r="M147" s="46">
        <v>1</v>
      </c>
      <c r="N147" s="46">
        <v>1</v>
      </c>
      <c r="O147" s="46">
        <v>1</v>
      </c>
      <c r="P147" s="54">
        <v>1</v>
      </c>
      <c r="Q147" s="56"/>
      <c r="R147" s="46"/>
      <c r="S147" s="46"/>
      <c r="T147" s="54"/>
      <c r="U147" s="56"/>
      <c r="V147" s="46"/>
      <c r="W147" s="46"/>
      <c r="X147" s="54"/>
      <c r="Y147" s="56"/>
      <c r="Z147" s="46"/>
      <c r="AA147" s="46"/>
      <c r="AB147" s="46"/>
      <c r="AC147" s="54"/>
      <c r="AD147" s="56"/>
      <c r="AE147" s="46"/>
      <c r="AF147" s="46"/>
      <c r="AG147" s="54"/>
      <c r="AH147" s="56"/>
      <c r="AI147" s="46"/>
      <c r="AJ147" s="46"/>
      <c r="AK147" s="46"/>
      <c r="AL147" s="54"/>
      <c r="AM147" s="56"/>
      <c r="AN147" s="46"/>
      <c r="AO147" s="46"/>
      <c r="AP147" s="54"/>
      <c r="AQ147" s="56"/>
      <c r="AR147" s="46"/>
      <c r="AS147" s="46"/>
      <c r="AT147" s="54"/>
      <c r="AU147" s="56">
        <v>1</v>
      </c>
      <c r="AV147" s="46">
        <v>1</v>
      </c>
      <c r="AW147" s="46">
        <v>1</v>
      </c>
      <c r="AX147" s="46">
        <v>1</v>
      </c>
      <c r="AY147" s="54">
        <v>1</v>
      </c>
      <c r="AZ147" s="56">
        <v>1</v>
      </c>
      <c r="BA147" s="46">
        <v>1</v>
      </c>
      <c r="BB147" s="46">
        <v>1</v>
      </c>
      <c r="BC147" s="54">
        <v>1</v>
      </c>
      <c r="BD147" s="27"/>
      <c r="BE147" s="27"/>
      <c r="BF147" s="27"/>
      <c r="BG147" s="27"/>
      <c r="BH147" s="27"/>
      <c r="BI147" s="27"/>
      <c r="BJ147" s="27"/>
      <c r="BK147" s="27"/>
      <c r="BL147" s="27"/>
    </row>
    <row r="148" spans="2:64" x14ac:dyDescent="0.3">
      <c r="B148" s="18" t="s">
        <v>133</v>
      </c>
      <c r="C148" s="46">
        <f t="shared" si="3"/>
        <v>13</v>
      </c>
      <c r="D148" s="56"/>
      <c r="E148" s="46"/>
      <c r="F148" s="46"/>
      <c r="G148" s="54"/>
      <c r="H148" s="56"/>
      <c r="I148" s="46"/>
      <c r="J148" s="46"/>
      <c r="K148" s="54"/>
      <c r="L148" s="56"/>
      <c r="M148" s="46"/>
      <c r="N148" s="46"/>
      <c r="O148" s="46"/>
      <c r="P148" s="54"/>
      <c r="Q148" s="56">
        <v>1</v>
      </c>
      <c r="R148" s="46">
        <v>1</v>
      </c>
      <c r="S148" s="46">
        <v>1</v>
      </c>
      <c r="T148" s="54">
        <v>1</v>
      </c>
      <c r="U148" s="56">
        <v>1</v>
      </c>
      <c r="V148" s="46">
        <v>1</v>
      </c>
      <c r="W148" s="46">
        <v>1</v>
      </c>
      <c r="X148" s="54">
        <v>1</v>
      </c>
      <c r="Y148" s="56">
        <v>1</v>
      </c>
      <c r="Z148" s="46">
        <v>1</v>
      </c>
      <c r="AA148" s="46">
        <v>1</v>
      </c>
      <c r="AB148" s="46">
        <v>1</v>
      </c>
      <c r="AC148" s="54">
        <v>1</v>
      </c>
      <c r="AD148" s="56"/>
      <c r="AE148" s="46"/>
      <c r="AF148" s="46"/>
      <c r="AG148" s="54"/>
      <c r="AH148" s="56"/>
      <c r="AI148" s="46"/>
      <c r="AJ148" s="46"/>
      <c r="AK148" s="46"/>
      <c r="AL148" s="54"/>
      <c r="AM148" s="56"/>
      <c r="AN148" s="46"/>
      <c r="AO148" s="46"/>
      <c r="AP148" s="54"/>
      <c r="AQ148" s="56"/>
      <c r="AR148" s="46"/>
      <c r="AS148" s="46"/>
      <c r="AT148" s="54"/>
      <c r="AU148" s="56"/>
      <c r="AV148" s="46"/>
      <c r="AW148" s="46"/>
      <c r="AX148" s="46"/>
      <c r="AY148" s="54"/>
      <c r="AZ148" s="56"/>
      <c r="BA148" s="46"/>
      <c r="BB148" s="46"/>
      <c r="BC148" s="54"/>
      <c r="BD148" s="27"/>
      <c r="BE148" s="27"/>
      <c r="BF148" s="27"/>
      <c r="BG148" s="27"/>
      <c r="BH148" s="27"/>
      <c r="BI148" s="27"/>
      <c r="BJ148" s="27"/>
      <c r="BK148" s="27"/>
      <c r="BL148" s="27"/>
    </row>
    <row r="149" spans="2:64" x14ac:dyDescent="0.3">
      <c r="B149" s="18" t="s">
        <v>134</v>
      </c>
      <c r="C149" s="46">
        <f t="shared" si="3"/>
        <v>13</v>
      </c>
      <c r="D149" s="56"/>
      <c r="E149" s="46"/>
      <c r="F149" s="46"/>
      <c r="G149" s="54"/>
      <c r="H149" s="56"/>
      <c r="I149" s="46"/>
      <c r="J149" s="46"/>
      <c r="K149" s="54"/>
      <c r="L149" s="56"/>
      <c r="M149" s="46"/>
      <c r="N149" s="46"/>
      <c r="O149" s="46"/>
      <c r="P149" s="54"/>
      <c r="Q149" s="56"/>
      <c r="R149" s="46"/>
      <c r="S149" s="46"/>
      <c r="T149" s="54"/>
      <c r="U149" s="56"/>
      <c r="V149" s="46"/>
      <c r="W149" s="46"/>
      <c r="X149" s="54"/>
      <c r="Y149" s="56"/>
      <c r="Z149" s="46"/>
      <c r="AA149" s="46"/>
      <c r="AB149" s="46"/>
      <c r="AC149" s="54"/>
      <c r="AD149" s="64">
        <v>1</v>
      </c>
      <c r="AE149" s="65">
        <v>1</v>
      </c>
      <c r="AF149" s="65">
        <v>1</v>
      </c>
      <c r="AG149" s="66">
        <v>1</v>
      </c>
      <c r="AH149" s="65">
        <v>1</v>
      </c>
      <c r="AI149" s="65">
        <v>1</v>
      </c>
      <c r="AJ149" s="65">
        <v>1</v>
      </c>
      <c r="AK149" s="65">
        <v>1</v>
      </c>
      <c r="AL149" s="66">
        <v>1</v>
      </c>
      <c r="AM149" s="65">
        <v>1</v>
      </c>
      <c r="AN149" s="65">
        <v>1</v>
      </c>
      <c r="AO149" s="65">
        <v>1</v>
      </c>
      <c r="AP149" s="66">
        <v>1</v>
      </c>
      <c r="AQ149" s="56"/>
      <c r="AR149" s="46"/>
      <c r="AS149" s="46"/>
      <c r="AT149" s="54"/>
      <c r="AU149" s="56"/>
      <c r="AV149" s="46"/>
      <c r="AW149" s="46"/>
      <c r="AX149" s="46"/>
      <c r="AY149" s="54"/>
      <c r="AZ149" s="56"/>
      <c r="BA149" s="46"/>
      <c r="BB149" s="46"/>
      <c r="BC149" s="54"/>
      <c r="BD149" s="27"/>
      <c r="BE149" s="27"/>
      <c r="BF149" s="27"/>
      <c r="BG149" s="27"/>
      <c r="BH149" s="27"/>
      <c r="BI149" s="27"/>
      <c r="BJ149" s="27"/>
      <c r="BK149" s="27"/>
      <c r="BL149" s="27"/>
    </row>
    <row r="150" spans="2:64" x14ac:dyDescent="0.3">
      <c r="B150" s="18" t="s">
        <v>135</v>
      </c>
      <c r="C150" s="46">
        <f t="shared" si="3"/>
        <v>4</v>
      </c>
      <c r="D150" s="56"/>
      <c r="E150" s="46"/>
      <c r="F150" s="46"/>
      <c r="G150" s="54"/>
      <c r="H150" s="56"/>
      <c r="I150" s="46"/>
      <c r="J150" s="46"/>
      <c r="K150" s="54"/>
      <c r="L150" s="56"/>
      <c r="M150" s="46"/>
      <c r="N150" s="46"/>
      <c r="O150" s="46"/>
      <c r="P150" s="54"/>
      <c r="Q150" s="56"/>
      <c r="R150" s="46"/>
      <c r="S150" s="46"/>
      <c r="T150" s="54"/>
      <c r="U150" s="56"/>
      <c r="V150" s="46"/>
      <c r="W150" s="46"/>
      <c r="X150" s="54"/>
      <c r="Y150" s="56"/>
      <c r="Z150" s="46"/>
      <c r="AA150" s="46"/>
      <c r="AB150" s="46"/>
      <c r="AC150" s="54"/>
      <c r="AD150" s="56">
        <v>1</v>
      </c>
      <c r="AE150" s="46">
        <v>1</v>
      </c>
      <c r="AF150" s="46">
        <v>1</v>
      </c>
      <c r="AG150" s="54">
        <v>1</v>
      </c>
      <c r="AH150" s="56"/>
      <c r="AI150" s="46"/>
      <c r="AJ150" s="46"/>
      <c r="AK150" s="46"/>
      <c r="AL150" s="54"/>
      <c r="AM150" s="56"/>
      <c r="AN150" s="46"/>
      <c r="AO150" s="46"/>
      <c r="AP150" s="54"/>
      <c r="AQ150" s="56"/>
      <c r="AR150" s="46"/>
      <c r="AS150" s="46"/>
      <c r="AT150" s="54"/>
      <c r="AU150" s="56"/>
      <c r="AV150" s="46"/>
      <c r="AW150" s="46"/>
      <c r="AX150" s="46"/>
      <c r="AY150" s="54"/>
      <c r="AZ150" s="56"/>
      <c r="BA150" s="46"/>
      <c r="BB150" s="46"/>
      <c r="BC150" s="54"/>
      <c r="BD150" s="27"/>
      <c r="BE150" s="27"/>
      <c r="BF150" s="27"/>
      <c r="BG150" s="27"/>
      <c r="BH150" s="27"/>
      <c r="BI150" s="27"/>
      <c r="BJ150" s="27"/>
      <c r="BK150" s="27"/>
      <c r="BL150" s="27"/>
    </row>
    <row r="151" spans="2:64" x14ac:dyDescent="0.3">
      <c r="B151" s="18" t="s">
        <v>136</v>
      </c>
      <c r="C151" s="46">
        <f t="shared" si="3"/>
        <v>22</v>
      </c>
      <c r="D151" s="56"/>
      <c r="E151" s="46"/>
      <c r="F151" s="46"/>
      <c r="G151" s="54"/>
      <c r="H151" s="56"/>
      <c r="I151" s="46"/>
      <c r="J151" s="46"/>
      <c r="K151" s="54"/>
      <c r="L151" s="56"/>
      <c r="M151" s="46"/>
      <c r="N151" s="46"/>
      <c r="O151" s="46"/>
      <c r="P151" s="54"/>
      <c r="Q151" s="56"/>
      <c r="R151" s="46"/>
      <c r="S151" s="46"/>
      <c r="T151" s="54"/>
      <c r="U151" s="56"/>
      <c r="V151" s="46"/>
      <c r="W151" s="46"/>
      <c r="X151" s="54"/>
      <c r="Y151" s="56">
        <v>1</v>
      </c>
      <c r="Z151" s="46">
        <v>1</v>
      </c>
      <c r="AA151" s="46">
        <v>1</v>
      </c>
      <c r="AB151" s="46">
        <v>1</v>
      </c>
      <c r="AC151" s="54">
        <v>1</v>
      </c>
      <c r="AD151" s="64">
        <v>1</v>
      </c>
      <c r="AE151" s="65">
        <v>1</v>
      </c>
      <c r="AF151" s="65">
        <v>1</v>
      </c>
      <c r="AG151" s="66">
        <v>1</v>
      </c>
      <c r="AH151" s="65">
        <v>1</v>
      </c>
      <c r="AI151" s="65">
        <v>1</v>
      </c>
      <c r="AJ151" s="65">
        <v>1</v>
      </c>
      <c r="AK151" s="65">
        <v>1</v>
      </c>
      <c r="AL151" s="66">
        <v>1</v>
      </c>
      <c r="AM151" s="65">
        <v>1</v>
      </c>
      <c r="AN151" s="65">
        <v>1</v>
      </c>
      <c r="AO151" s="65">
        <v>1</v>
      </c>
      <c r="AP151" s="66">
        <v>1</v>
      </c>
      <c r="AQ151" s="56">
        <v>1</v>
      </c>
      <c r="AR151" s="46">
        <v>1</v>
      </c>
      <c r="AS151" s="46">
        <v>1</v>
      </c>
      <c r="AT151" s="54">
        <v>1</v>
      </c>
      <c r="AU151" s="56"/>
      <c r="AV151" s="46"/>
      <c r="AW151" s="46"/>
      <c r="AX151" s="46"/>
      <c r="AY151" s="54"/>
      <c r="AZ151" s="56"/>
      <c r="BA151" s="46"/>
      <c r="BB151" s="46"/>
      <c r="BC151" s="54"/>
      <c r="BD151" s="27"/>
      <c r="BE151" s="27"/>
      <c r="BF151" s="27"/>
      <c r="BG151" s="27"/>
      <c r="BH151" s="27"/>
      <c r="BI151" s="27"/>
      <c r="BJ151" s="27"/>
      <c r="BK151" s="27"/>
      <c r="BL151" s="27"/>
    </row>
    <row r="152" spans="2:64" x14ac:dyDescent="0.3">
      <c r="B152" s="18" t="s">
        <v>137</v>
      </c>
      <c r="C152" s="46">
        <f t="shared" si="3"/>
        <v>43</v>
      </c>
      <c r="D152" s="56">
        <v>1</v>
      </c>
      <c r="E152" s="46">
        <v>1</v>
      </c>
      <c r="F152" s="46">
        <v>1</v>
      </c>
      <c r="G152" s="54">
        <v>1</v>
      </c>
      <c r="H152" s="56">
        <v>1</v>
      </c>
      <c r="I152" s="46">
        <v>1</v>
      </c>
      <c r="J152" s="46">
        <v>1</v>
      </c>
      <c r="K152" s="54">
        <v>1</v>
      </c>
      <c r="L152" s="56">
        <v>1</v>
      </c>
      <c r="M152" s="46">
        <v>1</v>
      </c>
      <c r="N152" s="46">
        <v>1</v>
      </c>
      <c r="O152" s="46">
        <v>1</v>
      </c>
      <c r="P152" s="54">
        <v>1</v>
      </c>
      <c r="Q152" s="56">
        <v>1</v>
      </c>
      <c r="R152" s="46">
        <v>1</v>
      </c>
      <c r="S152" s="46">
        <v>1</v>
      </c>
      <c r="T152" s="54">
        <v>1</v>
      </c>
      <c r="U152" s="56"/>
      <c r="V152" s="46"/>
      <c r="W152" s="46"/>
      <c r="X152" s="54"/>
      <c r="Y152" s="56"/>
      <c r="Z152" s="46"/>
      <c r="AA152" s="46"/>
      <c r="AB152" s="46"/>
      <c r="AC152" s="54"/>
      <c r="AD152" s="64">
        <v>1</v>
      </c>
      <c r="AE152" s="65">
        <v>1</v>
      </c>
      <c r="AF152" s="65">
        <v>1</v>
      </c>
      <c r="AG152" s="66">
        <v>1</v>
      </c>
      <c r="AH152" s="65">
        <v>1</v>
      </c>
      <c r="AI152" s="65">
        <v>1</v>
      </c>
      <c r="AJ152" s="65">
        <v>1</v>
      </c>
      <c r="AK152" s="65">
        <v>1</v>
      </c>
      <c r="AL152" s="66">
        <v>1</v>
      </c>
      <c r="AM152" s="65">
        <v>1</v>
      </c>
      <c r="AN152" s="65">
        <v>1</v>
      </c>
      <c r="AO152" s="65">
        <v>1</v>
      </c>
      <c r="AP152" s="66">
        <v>1</v>
      </c>
      <c r="AQ152" s="56">
        <v>1</v>
      </c>
      <c r="AR152" s="46">
        <v>1</v>
      </c>
      <c r="AS152" s="46">
        <v>1</v>
      </c>
      <c r="AT152" s="54">
        <v>1</v>
      </c>
      <c r="AU152" s="56">
        <v>1</v>
      </c>
      <c r="AV152" s="46">
        <v>1</v>
      </c>
      <c r="AW152" s="46">
        <v>1</v>
      </c>
      <c r="AX152" s="46">
        <v>1</v>
      </c>
      <c r="AY152" s="54">
        <v>1</v>
      </c>
      <c r="AZ152" s="56">
        <v>1</v>
      </c>
      <c r="BA152" s="46">
        <v>1</v>
      </c>
      <c r="BB152" s="46">
        <v>1</v>
      </c>
      <c r="BC152" s="54">
        <v>1</v>
      </c>
      <c r="BD152" s="27"/>
      <c r="BE152" s="27"/>
      <c r="BF152" s="27"/>
      <c r="BG152" s="27"/>
      <c r="BH152" s="27"/>
      <c r="BI152" s="27"/>
      <c r="BJ152" s="27"/>
      <c r="BK152" s="27"/>
      <c r="BL152" s="27"/>
    </row>
    <row r="153" spans="2:64" x14ac:dyDescent="0.3">
      <c r="B153" s="21" t="s">
        <v>138</v>
      </c>
      <c r="C153" s="46">
        <f t="shared" si="3"/>
        <v>9</v>
      </c>
      <c r="D153" s="56"/>
      <c r="E153" s="46"/>
      <c r="F153" s="46"/>
      <c r="G153" s="54"/>
      <c r="H153" s="56"/>
      <c r="I153" s="46"/>
      <c r="J153" s="46"/>
      <c r="K153" s="54"/>
      <c r="L153" s="56"/>
      <c r="M153" s="46"/>
      <c r="N153" s="46"/>
      <c r="O153" s="46"/>
      <c r="P153" s="54"/>
      <c r="Q153" s="56"/>
      <c r="R153" s="46"/>
      <c r="S153" s="46"/>
      <c r="T153" s="54"/>
      <c r="U153" s="56"/>
      <c r="V153" s="46"/>
      <c r="W153" s="46"/>
      <c r="X153" s="54"/>
      <c r="Y153" s="56"/>
      <c r="Z153" s="46"/>
      <c r="AA153" s="46"/>
      <c r="AB153" s="46"/>
      <c r="AC153" s="54"/>
      <c r="AD153" s="56">
        <v>1</v>
      </c>
      <c r="AE153" s="46">
        <v>1</v>
      </c>
      <c r="AF153" s="46">
        <v>1</v>
      </c>
      <c r="AG153" s="54">
        <v>1</v>
      </c>
      <c r="AH153" s="56">
        <v>1</v>
      </c>
      <c r="AI153" s="46">
        <v>1</v>
      </c>
      <c r="AJ153" s="46">
        <v>1</v>
      </c>
      <c r="AK153" s="46">
        <v>1</v>
      </c>
      <c r="AL153" s="54">
        <v>1</v>
      </c>
      <c r="AM153" s="56"/>
      <c r="AN153" s="46"/>
      <c r="AO153" s="46"/>
      <c r="AP153" s="54"/>
      <c r="AQ153" s="56"/>
      <c r="AR153" s="46"/>
      <c r="AS153" s="46"/>
      <c r="AT153" s="54"/>
      <c r="AU153" s="56"/>
      <c r="AV153" s="46"/>
      <c r="AW153" s="46"/>
      <c r="AX153" s="46"/>
      <c r="AY153" s="54"/>
      <c r="AZ153" s="56"/>
      <c r="BA153" s="46"/>
      <c r="BB153" s="46"/>
      <c r="BC153" s="54"/>
      <c r="BD153" s="27"/>
      <c r="BE153" s="27"/>
      <c r="BF153" s="27"/>
      <c r="BG153" s="27"/>
      <c r="BH153" s="27"/>
      <c r="BI153" s="27"/>
      <c r="BJ153" s="27"/>
      <c r="BK153" s="27"/>
      <c r="BL153" s="27"/>
    </row>
    <row r="154" spans="2:64" x14ac:dyDescent="0.3">
      <c r="B154" s="19" t="s">
        <v>139</v>
      </c>
      <c r="C154" s="46">
        <f t="shared" si="3"/>
        <v>52</v>
      </c>
      <c r="D154" s="56">
        <v>1</v>
      </c>
      <c r="E154" s="46">
        <v>1</v>
      </c>
      <c r="F154" s="46">
        <v>1</v>
      </c>
      <c r="G154" s="54">
        <v>1</v>
      </c>
      <c r="H154" s="56">
        <v>1</v>
      </c>
      <c r="I154" s="46">
        <v>1</v>
      </c>
      <c r="J154" s="46">
        <v>1</v>
      </c>
      <c r="K154" s="54">
        <v>1</v>
      </c>
      <c r="L154" s="56">
        <v>1</v>
      </c>
      <c r="M154" s="46">
        <v>1</v>
      </c>
      <c r="N154" s="46">
        <v>1</v>
      </c>
      <c r="O154" s="46">
        <v>1</v>
      </c>
      <c r="P154" s="54">
        <v>1</v>
      </c>
      <c r="Q154" s="56">
        <v>1</v>
      </c>
      <c r="R154" s="46">
        <v>1</v>
      </c>
      <c r="S154" s="46">
        <v>1</v>
      </c>
      <c r="T154" s="54">
        <v>1</v>
      </c>
      <c r="U154" s="56">
        <v>1</v>
      </c>
      <c r="V154" s="46">
        <v>1</v>
      </c>
      <c r="W154" s="46">
        <v>1</v>
      </c>
      <c r="X154" s="54">
        <v>1</v>
      </c>
      <c r="Y154" s="56">
        <v>1</v>
      </c>
      <c r="Z154" s="46">
        <v>1</v>
      </c>
      <c r="AA154" s="46">
        <v>1</v>
      </c>
      <c r="AB154" s="46">
        <v>1</v>
      </c>
      <c r="AC154" s="54">
        <v>1</v>
      </c>
      <c r="AD154" s="56">
        <v>1</v>
      </c>
      <c r="AE154" s="46">
        <v>1</v>
      </c>
      <c r="AF154" s="46">
        <v>1</v>
      </c>
      <c r="AG154" s="54">
        <v>1</v>
      </c>
      <c r="AH154" s="56">
        <v>1</v>
      </c>
      <c r="AI154" s="46">
        <v>1</v>
      </c>
      <c r="AJ154" s="46">
        <v>1</v>
      </c>
      <c r="AK154" s="46">
        <v>1</v>
      </c>
      <c r="AL154" s="54">
        <v>1</v>
      </c>
      <c r="AM154" s="56">
        <v>1</v>
      </c>
      <c r="AN154" s="46">
        <v>1</v>
      </c>
      <c r="AO154" s="46">
        <v>1</v>
      </c>
      <c r="AP154" s="54">
        <v>1</v>
      </c>
      <c r="AQ154" s="56">
        <v>1</v>
      </c>
      <c r="AR154" s="46">
        <v>1</v>
      </c>
      <c r="AS154" s="46">
        <v>1</v>
      </c>
      <c r="AT154" s="54">
        <v>1</v>
      </c>
      <c r="AU154" s="56">
        <v>1</v>
      </c>
      <c r="AV154" s="46">
        <v>1</v>
      </c>
      <c r="AW154" s="46">
        <v>1</v>
      </c>
      <c r="AX154" s="46">
        <v>1</v>
      </c>
      <c r="AY154" s="54">
        <v>1</v>
      </c>
      <c r="AZ154" s="56">
        <v>1</v>
      </c>
      <c r="BA154" s="46">
        <v>1</v>
      </c>
      <c r="BB154" s="46">
        <v>1</v>
      </c>
      <c r="BC154" s="54">
        <v>1</v>
      </c>
      <c r="BD154" s="27"/>
      <c r="BE154" s="27"/>
      <c r="BF154" s="27"/>
      <c r="BG154" s="27"/>
      <c r="BH154" s="27"/>
      <c r="BI154" s="27"/>
      <c r="BJ154" s="27"/>
      <c r="BK154" s="27"/>
      <c r="BL154" s="27"/>
    </row>
    <row r="155" spans="2:64" x14ac:dyDescent="0.3">
      <c r="B155" s="18" t="s">
        <v>140</v>
      </c>
      <c r="C155" s="46">
        <f t="shared" si="3"/>
        <v>17</v>
      </c>
      <c r="D155" s="56"/>
      <c r="E155" s="46"/>
      <c r="F155" s="46"/>
      <c r="G155" s="54"/>
      <c r="H155" s="56"/>
      <c r="I155" s="46"/>
      <c r="J155" s="46"/>
      <c r="K155" s="54"/>
      <c r="L155" s="56"/>
      <c r="M155" s="46"/>
      <c r="N155" s="46"/>
      <c r="O155" s="46"/>
      <c r="P155" s="54"/>
      <c r="Q155" s="56"/>
      <c r="R155" s="46"/>
      <c r="S155" s="46"/>
      <c r="T155" s="54"/>
      <c r="U155" s="56"/>
      <c r="V155" s="46"/>
      <c r="W155" s="46"/>
      <c r="X155" s="54"/>
      <c r="Y155" s="56"/>
      <c r="Z155" s="46"/>
      <c r="AA155" s="46"/>
      <c r="AB155" s="46"/>
      <c r="AC155" s="54"/>
      <c r="AD155" s="64">
        <v>1</v>
      </c>
      <c r="AE155" s="65">
        <v>1</v>
      </c>
      <c r="AF155" s="65">
        <v>1</v>
      </c>
      <c r="AG155" s="66">
        <v>1</v>
      </c>
      <c r="AH155" s="65">
        <v>1</v>
      </c>
      <c r="AI155" s="65">
        <v>1</v>
      </c>
      <c r="AJ155" s="65">
        <v>1</v>
      </c>
      <c r="AK155" s="65">
        <v>1</v>
      </c>
      <c r="AL155" s="66">
        <v>1</v>
      </c>
      <c r="AM155" s="65">
        <v>1</v>
      </c>
      <c r="AN155" s="65">
        <v>1</v>
      </c>
      <c r="AO155" s="65">
        <v>1</v>
      </c>
      <c r="AP155" s="66">
        <v>1</v>
      </c>
      <c r="AQ155" s="56">
        <v>1</v>
      </c>
      <c r="AR155" s="46">
        <v>1</v>
      </c>
      <c r="AS155" s="46">
        <v>1</v>
      </c>
      <c r="AT155" s="54">
        <v>1</v>
      </c>
      <c r="AU155" s="56"/>
      <c r="AV155" s="46"/>
      <c r="AW155" s="46"/>
      <c r="AX155" s="46"/>
      <c r="AY155" s="54"/>
      <c r="AZ155" s="56"/>
      <c r="BA155" s="46"/>
      <c r="BB155" s="46"/>
      <c r="BC155" s="54"/>
      <c r="BD155" s="27"/>
      <c r="BE155" s="27"/>
      <c r="BF155" s="27"/>
      <c r="BG155" s="27"/>
      <c r="BH155" s="27"/>
      <c r="BI155" s="27"/>
      <c r="BJ155" s="27"/>
      <c r="BK155" s="27"/>
      <c r="BL155" s="27"/>
    </row>
    <row r="156" spans="2:64" x14ac:dyDescent="0.3">
      <c r="B156" s="18" t="s">
        <v>141</v>
      </c>
      <c r="C156" s="46">
        <f t="shared" si="3"/>
        <v>9</v>
      </c>
      <c r="D156" s="56"/>
      <c r="E156" s="46"/>
      <c r="F156" s="46"/>
      <c r="G156" s="54"/>
      <c r="H156" s="56"/>
      <c r="I156" s="46"/>
      <c r="J156" s="46"/>
      <c r="K156" s="54"/>
      <c r="L156" s="56"/>
      <c r="M156" s="46"/>
      <c r="N156" s="46"/>
      <c r="O156" s="46"/>
      <c r="P156" s="54"/>
      <c r="Q156" s="56"/>
      <c r="R156" s="46"/>
      <c r="S156" s="46"/>
      <c r="T156" s="54"/>
      <c r="U156" s="56"/>
      <c r="V156" s="46"/>
      <c r="W156" s="46"/>
      <c r="X156" s="54"/>
      <c r="Y156" s="56"/>
      <c r="Z156" s="46"/>
      <c r="AA156" s="46"/>
      <c r="AB156" s="46"/>
      <c r="AC156" s="54"/>
      <c r="AD156" s="56"/>
      <c r="AE156" s="46"/>
      <c r="AF156" s="46"/>
      <c r="AG156" s="54"/>
      <c r="AH156" s="56">
        <v>1</v>
      </c>
      <c r="AI156" s="46">
        <v>1</v>
      </c>
      <c r="AJ156" s="46">
        <v>1</v>
      </c>
      <c r="AK156" s="46">
        <v>1</v>
      </c>
      <c r="AL156" s="54">
        <v>1</v>
      </c>
      <c r="AM156" s="56">
        <v>1</v>
      </c>
      <c r="AN156" s="46">
        <v>1</v>
      </c>
      <c r="AO156" s="46">
        <v>1</v>
      </c>
      <c r="AP156" s="54">
        <v>1</v>
      </c>
      <c r="AQ156" s="56"/>
      <c r="AR156" s="46"/>
      <c r="AS156" s="46"/>
      <c r="AT156" s="54"/>
      <c r="AU156" s="56"/>
      <c r="AV156" s="46"/>
      <c r="AW156" s="46"/>
      <c r="AX156" s="46"/>
      <c r="AY156" s="54"/>
      <c r="AZ156" s="56"/>
      <c r="BA156" s="46"/>
      <c r="BB156" s="46"/>
      <c r="BC156" s="54"/>
      <c r="BD156" s="27"/>
      <c r="BE156" s="27"/>
      <c r="BF156" s="27"/>
      <c r="BG156" s="27"/>
      <c r="BH156" s="27"/>
      <c r="BI156" s="27"/>
      <c r="BJ156" s="27"/>
      <c r="BK156" s="27"/>
      <c r="BL156" s="27"/>
    </row>
    <row r="157" spans="2:64" x14ac:dyDescent="0.3">
      <c r="B157" s="18" t="s">
        <v>142</v>
      </c>
      <c r="C157" s="46">
        <f t="shared" si="3"/>
        <v>18</v>
      </c>
      <c r="D157" s="56"/>
      <c r="E157" s="46"/>
      <c r="F157" s="46"/>
      <c r="G157" s="54"/>
      <c r="H157" s="56"/>
      <c r="I157" s="46"/>
      <c r="J157" s="46"/>
      <c r="K157" s="54"/>
      <c r="L157" s="56"/>
      <c r="M157" s="46"/>
      <c r="N157" s="46"/>
      <c r="O157" s="46"/>
      <c r="P157" s="54"/>
      <c r="Q157" s="56"/>
      <c r="R157" s="46"/>
      <c r="S157" s="46"/>
      <c r="T157" s="54"/>
      <c r="U157" s="56"/>
      <c r="V157" s="46"/>
      <c r="W157" s="46"/>
      <c r="X157" s="54"/>
      <c r="Y157" s="56">
        <v>1</v>
      </c>
      <c r="Z157" s="46">
        <v>1</v>
      </c>
      <c r="AA157" s="46">
        <v>1</v>
      </c>
      <c r="AB157" s="46">
        <v>1</v>
      </c>
      <c r="AC157" s="54">
        <v>1</v>
      </c>
      <c r="AD157" s="64">
        <v>1</v>
      </c>
      <c r="AE157" s="65">
        <v>1</v>
      </c>
      <c r="AF157" s="65">
        <v>1</v>
      </c>
      <c r="AG157" s="66">
        <v>1</v>
      </c>
      <c r="AH157" s="65">
        <v>1</v>
      </c>
      <c r="AI157" s="65">
        <v>1</v>
      </c>
      <c r="AJ157" s="65">
        <v>1</v>
      </c>
      <c r="AK157" s="65">
        <v>1</v>
      </c>
      <c r="AL157" s="66">
        <v>1</v>
      </c>
      <c r="AM157" s="65">
        <v>1</v>
      </c>
      <c r="AN157" s="65">
        <v>1</v>
      </c>
      <c r="AO157" s="65">
        <v>1</v>
      </c>
      <c r="AP157" s="66">
        <v>1</v>
      </c>
      <c r="AQ157" s="56"/>
      <c r="AR157" s="46"/>
      <c r="AS157" s="46"/>
      <c r="AT157" s="54"/>
      <c r="AU157" s="56"/>
      <c r="AV157" s="46"/>
      <c r="AW157" s="46"/>
      <c r="AX157" s="46"/>
      <c r="AY157" s="54"/>
      <c r="AZ157" s="56"/>
      <c r="BA157" s="46"/>
      <c r="BB157" s="46"/>
      <c r="BC157" s="54"/>
      <c r="BD157" s="27"/>
      <c r="BE157" s="27"/>
      <c r="BF157" s="27"/>
      <c r="BG157" s="27"/>
      <c r="BH157" s="27"/>
      <c r="BI157" s="27"/>
      <c r="BJ157" s="27"/>
      <c r="BK157" s="27"/>
      <c r="BL157" s="27"/>
    </row>
    <row r="158" spans="2:64" x14ac:dyDescent="0.3">
      <c r="B158" s="18" t="s">
        <v>143</v>
      </c>
      <c r="C158" s="46">
        <f t="shared" si="3"/>
        <v>18</v>
      </c>
      <c r="D158" s="56"/>
      <c r="E158" s="46"/>
      <c r="F158" s="46"/>
      <c r="G158" s="54"/>
      <c r="H158" s="56"/>
      <c r="I158" s="46"/>
      <c r="J158" s="46"/>
      <c r="K158" s="54"/>
      <c r="L158" s="56"/>
      <c r="M158" s="46"/>
      <c r="N158" s="46"/>
      <c r="O158" s="46"/>
      <c r="P158" s="54"/>
      <c r="Q158" s="56"/>
      <c r="R158" s="46"/>
      <c r="S158" s="46"/>
      <c r="T158" s="54"/>
      <c r="U158" s="56"/>
      <c r="V158" s="46"/>
      <c r="W158" s="46"/>
      <c r="X158" s="54"/>
      <c r="Y158" s="56">
        <v>1</v>
      </c>
      <c r="Z158" s="46">
        <v>1</v>
      </c>
      <c r="AA158" s="46">
        <v>1</v>
      </c>
      <c r="AB158" s="46">
        <v>1</v>
      </c>
      <c r="AC158" s="54">
        <v>1</v>
      </c>
      <c r="AD158" s="64">
        <v>1</v>
      </c>
      <c r="AE158" s="65">
        <v>1</v>
      </c>
      <c r="AF158" s="65">
        <v>1</v>
      </c>
      <c r="AG158" s="66">
        <v>1</v>
      </c>
      <c r="AH158" s="65">
        <v>1</v>
      </c>
      <c r="AI158" s="65">
        <v>1</v>
      </c>
      <c r="AJ158" s="65">
        <v>1</v>
      </c>
      <c r="AK158" s="65">
        <v>1</v>
      </c>
      <c r="AL158" s="66">
        <v>1</v>
      </c>
      <c r="AM158" s="65">
        <v>1</v>
      </c>
      <c r="AN158" s="65">
        <v>1</v>
      </c>
      <c r="AO158" s="65">
        <v>1</v>
      </c>
      <c r="AP158" s="66">
        <v>1</v>
      </c>
      <c r="AQ158" s="56"/>
      <c r="AR158" s="46"/>
      <c r="AS158" s="46"/>
      <c r="AT158" s="54"/>
      <c r="AU158" s="56"/>
      <c r="AV158" s="46"/>
      <c r="AW158" s="46"/>
      <c r="AX158" s="46"/>
      <c r="AY158" s="54"/>
      <c r="AZ158" s="56"/>
      <c r="BA158" s="46"/>
      <c r="BB158" s="46"/>
      <c r="BC158" s="54"/>
      <c r="BD158" s="27"/>
      <c r="BE158" s="27"/>
      <c r="BF158" s="27"/>
      <c r="BG158" s="27"/>
      <c r="BH158" s="27"/>
      <c r="BI158" s="27"/>
      <c r="BJ158" s="27"/>
      <c r="BK158" s="27"/>
      <c r="BL158" s="27"/>
    </row>
    <row r="159" spans="2:64" x14ac:dyDescent="0.3">
      <c r="B159" s="18" t="s">
        <v>144</v>
      </c>
      <c r="C159" s="46">
        <f t="shared" si="3"/>
        <v>9</v>
      </c>
      <c r="D159" s="56"/>
      <c r="E159" s="46"/>
      <c r="F159" s="46"/>
      <c r="G159" s="54"/>
      <c r="H159" s="56"/>
      <c r="I159" s="46"/>
      <c r="J159" s="46"/>
      <c r="K159" s="54"/>
      <c r="L159" s="56"/>
      <c r="M159" s="46"/>
      <c r="N159" s="46"/>
      <c r="O159" s="46"/>
      <c r="P159" s="54"/>
      <c r="Q159" s="56"/>
      <c r="R159" s="46"/>
      <c r="S159" s="46"/>
      <c r="T159" s="54"/>
      <c r="U159" s="56">
        <v>1</v>
      </c>
      <c r="V159" s="46">
        <v>1</v>
      </c>
      <c r="W159" s="46">
        <v>1</v>
      </c>
      <c r="X159" s="54">
        <v>1</v>
      </c>
      <c r="Y159" s="56">
        <v>1</v>
      </c>
      <c r="Z159" s="46">
        <v>1</v>
      </c>
      <c r="AA159" s="46">
        <v>1</v>
      </c>
      <c r="AB159" s="46">
        <v>1</v>
      </c>
      <c r="AC159" s="54">
        <v>1</v>
      </c>
      <c r="AD159" s="56"/>
      <c r="AE159" s="46"/>
      <c r="AF159" s="46"/>
      <c r="AG159" s="54"/>
      <c r="AH159" s="56"/>
      <c r="AI159" s="46"/>
      <c r="AJ159" s="46"/>
      <c r="AK159" s="46"/>
      <c r="AL159" s="54"/>
      <c r="AM159" s="56"/>
      <c r="AN159" s="46"/>
      <c r="AO159" s="46"/>
      <c r="AP159" s="54"/>
      <c r="AQ159" s="56"/>
      <c r="AR159" s="46"/>
      <c r="AS159" s="46"/>
      <c r="AT159" s="54"/>
      <c r="AU159" s="56"/>
      <c r="AV159" s="46"/>
      <c r="AW159" s="46"/>
      <c r="AX159" s="46"/>
      <c r="AY159" s="54"/>
      <c r="AZ159" s="56"/>
      <c r="BA159" s="46"/>
      <c r="BB159" s="46"/>
      <c r="BC159" s="54"/>
      <c r="BD159" s="27"/>
      <c r="BE159" s="27"/>
      <c r="BF159" s="27"/>
      <c r="BG159" s="27"/>
      <c r="BH159" s="27"/>
      <c r="BI159" s="27"/>
      <c r="BJ159" s="27"/>
      <c r="BK159" s="27"/>
      <c r="BL159" s="27"/>
    </row>
    <row r="160" spans="2:64" x14ac:dyDescent="0.3">
      <c r="B160" s="18" t="s">
        <v>145</v>
      </c>
      <c r="C160" s="46">
        <f t="shared" si="3"/>
        <v>9</v>
      </c>
      <c r="D160" s="56"/>
      <c r="E160" s="46"/>
      <c r="F160" s="46"/>
      <c r="G160" s="54"/>
      <c r="H160" s="56"/>
      <c r="I160" s="46"/>
      <c r="J160" s="46"/>
      <c r="K160" s="54"/>
      <c r="L160" s="56"/>
      <c r="M160" s="46"/>
      <c r="N160" s="46"/>
      <c r="O160" s="46"/>
      <c r="P160" s="54"/>
      <c r="Q160" s="56"/>
      <c r="R160" s="46"/>
      <c r="S160" s="46"/>
      <c r="T160" s="54"/>
      <c r="U160" s="56"/>
      <c r="V160" s="46"/>
      <c r="W160" s="46"/>
      <c r="X160" s="54"/>
      <c r="Y160" s="56"/>
      <c r="Z160" s="46"/>
      <c r="AA160" s="46"/>
      <c r="AB160" s="46"/>
      <c r="AC160" s="54"/>
      <c r="AD160" s="56">
        <v>1</v>
      </c>
      <c r="AE160" s="46">
        <v>1</v>
      </c>
      <c r="AF160" s="46">
        <v>1</v>
      </c>
      <c r="AG160" s="54">
        <v>1</v>
      </c>
      <c r="AH160" s="56">
        <v>1</v>
      </c>
      <c r="AI160" s="46">
        <v>1</v>
      </c>
      <c r="AJ160" s="46">
        <v>1</v>
      </c>
      <c r="AK160" s="46">
        <v>1</v>
      </c>
      <c r="AL160" s="54">
        <v>1</v>
      </c>
      <c r="AM160" s="56"/>
      <c r="AN160" s="46"/>
      <c r="AO160" s="46"/>
      <c r="AP160" s="54"/>
      <c r="AQ160" s="56"/>
      <c r="AR160" s="46"/>
      <c r="AS160" s="46"/>
      <c r="AT160" s="54"/>
      <c r="AU160" s="56"/>
      <c r="AV160" s="46"/>
      <c r="AW160" s="46"/>
      <c r="AX160" s="46"/>
      <c r="AY160" s="54"/>
      <c r="AZ160" s="56"/>
      <c r="BA160" s="46"/>
      <c r="BB160" s="46"/>
      <c r="BC160" s="54"/>
      <c r="BD160" s="27"/>
      <c r="BE160" s="27"/>
      <c r="BF160" s="27"/>
      <c r="BG160" s="27"/>
      <c r="BH160" s="27"/>
      <c r="BI160" s="27"/>
      <c r="BJ160" s="27"/>
      <c r="BK160" s="27"/>
      <c r="BL160" s="27"/>
    </row>
    <row r="161" spans="2:64" x14ac:dyDescent="0.3">
      <c r="B161" s="18" t="s">
        <v>146</v>
      </c>
      <c r="C161" s="46">
        <f t="shared" si="3"/>
        <v>9</v>
      </c>
      <c r="D161" s="56"/>
      <c r="E161" s="46"/>
      <c r="F161" s="46"/>
      <c r="G161" s="54"/>
      <c r="H161" s="56"/>
      <c r="I161" s="46"/>
      <c r="J161" s="46"/>
      <c r="K161" s="54"/>
      <c r="L161" s="56"/>
      <c r="M161" s="46"/>
      <c r="N161" s="46"/>
      <c r="O161" s="46"/>
      <c r="P161" s="54"/>
      <c r="Q161" s="56"/>
      <c r="R161" s="46"/>
      <c r="S161" s="46"/>
      <c r="T161" s="54"/>
      <c r="U161" s="56"/>
      <c r="V161" s="46"/>
      <c r="W161" s="46"/>
      <c r="X161" s="54"/>
      <c r="Y161" s="56"/>
      <c r="Z161" s="46"/>
      <c r="AA161" s="46"/>
      <c r="AB161" s="46"/>
      <c r="AC161" s="54"/>
      <c r="AD161" s="56">
        <v>1</v>
      </c>
      <c r="AE161" s="46">
        <v>1</v>
      </c>
      <c r="AF161" s="46">
        <v>1</v>
      </c>
      <c r="AG161" s="54">
        <v>1</v>
      </c>
      <c r="AH161" s="56">
        <v>1</v>
      </c>
      <c r="AI161" s="46">
        <v>1</v>
      </c>
      <c r="AJ161" s="46">
        <v>1</v>
      </c>
      <c r="AK161" s="46">
        <v>1</v>
      </c>
      <c r="AL161" s="54">
        <v>1</v>
      </c>
      <c r="AM161" s="56"/>
      <c r="AN161" s="46"/>
      <c r="AO161" s="46"/>
      <c r="AP161" s="54"/>
      <c r="AQ161" s="56"/>
      <c r="AR161" s="46"/>
      <c r="AS161" s="46"/>
      <c r="AT161" s="54"/>
      <c r="AU161" s="56"/>
      <c r="AV161" s="46"/>
      <c r="AW161" s="46"/>
      <c r="AX161" s="46"/>
      <c r="AY161" s="54"/>
      <c r="AZ161" s="56"/>
      <c r="BA161" s="46"/>
      <c r="BB161" s="46"/>
      <c r="BC161" s="54"/>
      <c r="BD161" s="27"/>
      <c r="BE161" s="27"/>
      <c r="BF161" s="27"/>
      <c r="BG161" s="27"/>
      <c r="BH161" s="27"/>
      <c r="BI161" s="27"/>
      <c r="BJ161" s="27"/>
      <c r="BK161" s="27"/>
      <c r="BL161" s="27"/>
    </row>
    <row r="162" spans="2:64" x14ac:dyDescent="0.3">
      <c r="B162" s="18" t="s">
        <v>147</v>
      </c>
      <c r="C162" s="46">
        <f t="shared" si="3"/>
        <v>18</v>
      </c>
      <c r="D162" s="56"/>
      <c r="E162" s="46"/>
      <c r="F162" s="46"/>
      <c r="G162" s="54"/>
      <c r="H162" s="56"/>
      <c r="I162" s="46"/>
      <c r="J162" s="46"/>
      <c r="K162" s="54"/>
      <c r="L162" s="56"/>
      <c r="M162" s="46"/>
      <c r="N162" s="46"/>
      <c r="O162" s="46"/>
      <c r="P162" s="54"/>
      <c r="Q162" s="56"/>
      <c r="R162" s="46"/>
      <c r="S162" s="46"/>
      <c r="T162" s="54"/>
      <c r="U162" s="56"/>
      <c r="V162" s="46"/>
      <c r="W162" s="46"/>
      <c r="X162" s="54"/>
      <c r="Y162" s="56">
        <v>1</v>
      </c>
      <c r="Z162" s="46">
        <v>1</v>
      </c>
      <c r="AA162" s="46">
        <v>1</v>
      </c>
      <c r="AB162" s="46">
        <v>1</v>
      </c>
      <c r="AC162" s="54">
        <v>1</v>
      </c>
      <c r="AD162" s="64">
        <v>1</v>
      </c>
      <c r="AE162" s="65">
        <v>1</v>
      </c>
      <c r="AF162" s="65">
        <v>1</v>
      </c>
      <c r="AG162" s="66">
        <v>1</v>
      </c>
      <c r="AH162" s="65">
        <v>1</v>
      </c>
      <c r="AI162" s="65">
        <v>1</v>
      </c>
      <c r="AJ162" s="65">
        <v>1</v>
      </c>
      <c r="AK162" s="65">
        <v>1</v>
      </c>
      <c r="AL162" s="66">
        <v>1</v>
      </c>
      <c r="AM162" s="65">
        <v>1</v>
      </c>
      <c r="AN162" s="65">
        <v>1</v>
      </c>
      <c r="AO162" s="65">
        <v>1</v>
      </c>
      <c r="AP162" s="66">
        <v>1</v>
      </c>
      <c r="AQ162" s="56"/>
      <c r="AR162" s="46"/>
      <c r="AS162" s="46"/>
      <c r="AT162" s="54"/>
      <c r="AU162" s="56"/>
      <c r="AV162" s="46"/>
      <c r="AW162" s="46"/>
      <c r="AX162" s="46"/>
      <c r="AY162" s="54"/>
      <c r="AZ162" s="56"/>
      <c r="BA162" s="46"/>
      <c r="BB162" s="46"/>
      <c r="BC162" s="54"/>
      <c r="BD162" s="27"/>
      <c r="BE162" s="27"/>
      <c r="BF162" s="27"/>
      <c r="BG162" s="27"/>
      <c r="BH162" s="27"/>
      <c r="BI162" s="27"/>
      <c r="BJ162" s="27"/>
      <c r="BK162" s="27"/>
      <c r="BL162" s="27"/>
    </row>
    <row r="163" spans="2:64" x14ac:dyDescent="0.3">
      <c r="B163" s="21" t="s">
        <v>148</v>
      </c>
      <c r="C163" s="46">
        <f t="shared" si="3"/>
        <v>9</v>
      </c>
      <c r="D163" s="56"/>
      <c r="E163" s="46"/>
      <c r="F163" s="46"/>
      <c r="G163" s="54"/>
      <c r="H163" s="56"/>
      <c r="I163" s="46"/>
      <c r="J163" s="46"/>
      <c r="K163" s="54"/>
      <c r="L163" s="56"/>
      <c r="M163" s="46"/>
      <c r="N163" s="46"/>
      <c r="O163" s="46"/>
      <c r="P163" s="54"/>
      <c r="Q163" s="56"/>
      <c r="R163" s="46"/>
      <c r="S163" s="46"/>
      <c r="T163" s="54"/>
      <c r="U163" s="56"/>
      <c r="V163" s="46"/>
      <c r="W163" s="46"/>
      <c r="X163" s="54"/>
      <c r="Y163" s="56">
        <v>1</v>
      </c>
      <c r="Z163" s="46">
        <v>1</v>
      </c>
      <c r="AA163" s="46">
        <v>1</v>
      </c>
      <c r="AB163" s="46">
        <v>1</v>
      </c>
      <c r="AC163" s="54">
        <v>1</v>
      </c>
      <c r="AD163" s="56">
        <v>1</v>
      </c>
      <c r="AE163" s="46">
        <v>1</v>
      </c>
      <c r="AF163" s="46">
        <v>1</v>
      </c>
      <c r="AG163" s="54">
        <v>1</v>
      </c>
      <c r="AH163" s="56"/>
      <c r="AI163" s="46"/>
      <c r="AJ163" s="46"/>
      <c r="AK163" s="46"/>
      <c r="AL163" s="54"/>
      <c r="AM163" s="56"/>
      <c r="AN163" s="46"/>
      <c r="AO163" s="46"/>
      <c r="AP163" s="54"/>
      <c r="AQ163" s="56"/>
      <c r="AR163" s="46"/>
      <c r="AS163" s="46"/>
      <c r="AT163" s="54"/>
      <c r="AU163" s="56"/>
      <c r="AV163" s="46"/>
      <c r="AW163" s="46"/>
      <c r="AX163" s="46"/>
      <c r="AY163" s="54"/>
      <c r="AZ163" s="56"/>
      <c r="BA163" s="46"/>
      <c r="BB163" s="46"/>
      <c r="BC163" s="54"/>
      <c r="BD163" s="27"/>
      <c r="BE163" s="27"/>
      <c r="BF163" s="27"/>
      <c r="BG163" s="27"/>
      <c r="BH163" s="27"/>
      <c r="BI163" s="27"/>
      <c r="BJ163" s="27"/>
      <c r="BK163" s="27"/>
      <c r="BL163" s="27"/>
    </row>
    <row r="164" spans="2:64" x14ac:dyDescent="0.3">
      <c r="B164" s="18" t="s">
        <v>149</v>
      </c>
      <c r="C164" s="46">
        <f t="shared" si="3"/>
        <v>22</v>
      </c>
      <c r="D164" s="56"/>
      <c r="E164" s="46"/>
      <c r="F164" s="46"/>
      <c r="G164" s="54"/>
      <c r="H164" s="56"/>
      <c r="I164" s="46"/>
      <c r="J164" s="46"/>
      <c r="K164" s="54"/>
      <c r="L164" s="56"/>
      <c r="M164" s="46"/>
      <c r="N164" s="46"/>
      <c r="O164" s="46"/>
      <c r="P164" s="54"/>
      <c r="Q164" s="56"/>
      <c r="R164" s="46"/>
      <c r="S164" s="46"/>
      <c r="T164" s="54"/>
      <c r="U164" s="56"/>
      <c r="V164" s="46"/>
      <c r="W164" s="46"/>
      <c r="X164" s="54"/>
      <c r="Y164" s="56">
        <v>1</v>
      </c>
      <c r="Z164" s="46">
        <v>1</v>
      </c>
      <c r="AA164" s="46">
        <v>1</v>
      </c>
      <c r="AB164" s="46">
        <v>1</v>
      </c>
      <c r="AC164" s="54">
        <v>1</v>
      </c>
      <c r="AD164" s="64">
        <v>1</v>
      </c>
      <c r="AE164" s="65">
        <v>1</v>
      </c>
      <c r="AF164" s="65">
        <v>1</v>
      </c>
      <c r="AG164" s="66">
        <v>1</v>
      </c>
      <c r="AH164" s="65">
        <v>1</v>
      </c>
      <c r="AI164" s="65">
        <v>1</v>
      </c>
      <c r="AJ164" s="65">
        <v>1</v>
      </c>
      <c r="AK164" s="65">
        <v>1</v>
      </c>
      <c r="AL164" s="66">
        <v>1</v>
      </c>
      <c r="AM164" s="65">
        <v>1</v>
      </c>
      <c r="AN164" s="65">
        <v>1</v>
      </c>
      <c r="AO164" s="65">
        <v>1</v>
      </c>
      <c r="AP164" s="66">
        <v>1</v>
      </c>
      <c r="AQ164" s="56">
        <v>1</v>
      </c>
      <c r="AR164" s="46">
        <v>1</v>
      </c>
      <c r="AS164" s="46">
        <v>1</v>
      </c>
      <c r="AT164" s="54">
        <v>1</v>
      </c>
      <c r="AU164" s="56"/>
      <c r="AV164" s="46"/>
      <c r="AW164" s="46"/>
      <c r="AX164" s="46"/>
      <c r="AY164" s="54"/>
      <c r="AZ164" s="56"/>
      <c r="BA164" s="46"/>
      <c r="BB164" s="46"/>
      <c r="BC164" s="54"/>
      <c r="BD164" s="27"/>
      <c r="BE164" s="27"/>
      <c r="BF164" s="27"/>
      <c r="BG164" s="27"/>
      <c r="BH164" s="27"/>
      <c r="BI164" s="27"/>
      <c r="BJ164" s="27"/>
      <c r="BK164" s="27"/>
      <c r="BL164" s="27"/>
    </row>
    <row r="165" spans="2:64" x14ac:dyDescent="0.3">
      <c r="B165" s="18" t="s">
        <v>150</v>
      </c>
      <c r="C165" s="46">
        <f t="shared" si="3"/>
        <v>13</v>
      </c>
      <c r="D165" s="56"/>
      <c r="E165" s="46"/>
      <c r="F165" s="46"/>
      <c r="G165" s="54"/>
      <c r="H165" s="56"/>
      <c r="I165" s="46"/>
      <c r="J165" s="46"/>
      <c r="K165" s="54"/>
      <c r="L165" s="56"/>
      <c r="M165" s="46"/>
      <c r="N165" s="46"/>
      <c r="O165" s="46"/>
      <c r="P165" s="54"/>
      <c r="Q165" s="56"/>
      <c r="R165" s="46"/>
      <c r="S165" s="46"/>
      <c r="T165" s="54"/>
      <c r="U165" s="56"/>
      <c r="V165" s="46"/>
      <c r="W165" s="46"/>
      <c r="X165" s="54"/>
      <c r="Y165" s="56"/>
      <c r="Z165" s="46"/>
      <c r="AA165" s="46"/>
      <c r="AB165" s="46"/>
      <c r="AC165" s="54"/>
      <c r="AD165" s="56">
        <v>1</v>
      </c>
      <c r="AE165" s="46">
        <v>1</v>
      </c>
      <c r="AF165" s="46">
        <v>1</v>
      </c>
      <c r="AG165" s="54">
        <v>1</v>
      </c>
      <c r="AH165" s="56">
        <v>1</v>
      </c>
      <c r="AI165" s="46">
        <v>1</v>
      </c>
      <c r="AJ165" s="46">
        <v>1</v>
      </c>
      <c r="AK165" s="46">
        <v>1</v>
      </c>
      <c r="AL165" s="54">
        <v>1</v>
      </c>
      <c r="AM165" s="56">
        <v>1</v>
      </c>
      <c r="AN165" s="46">
        <v>1</v>
      </c>
      <c r="AO165" s="46">
        <v>1</v>
      </c>
      <c r="AP165" s="54">
        <v>1</v>
      </c>
      <c r="AQ165" s="56"/>
      <c r="AR165" s="46"/>
      <c r="AS165" s="46"/>
      <c r="AT165" s="54"/>
      <c r="AU165" s="56"/>
      <c r="AV165" s="46"/>
      <c r="AW165" s="46"/>
      <c r="AX165" s="46"/>
      <c r="AY165" s="54"/>
      <c r="AZ165" s="56"/>
      <c r="BA165" s="46"/>
      <c r="BB165" s="46"/>
      <c r="BC165" s="54"/>
      <c r="BD165" s="27"/>
      <c r="BE165" s="27"/>
      <c r="BF165" s="27"/>
      <c r="BG165" s="27"/>
      <c r="BH165" s="27"/>
      <c r="BI165" s="27"/>
      <c r="BJ165" s="27"/>
      <c r="BK165" s="27"/>
      <c r="BL165" s="27"/>
    </row>
    <row r="166" spans="2:64" x14ac:dyDescent="0.3">
      <c r="B166" s="18" t="s">
        <v>151</v>
      </c>
      <c r="C166" s="46">
        <f t="shared" si="3"/>
        <v>13</v>
      </c>
      <c r="D166" s="56"/>
      <c r="E166" s="46"/>
      <c r="F166" s="46"/>
      <c r="G166" s="54"/>
      <c r="H166" s="56"/>
      <c r="I166" s="46"/>
      <c r="J166" s="46"/>
      <c r="K166" s="54"/>
      <c r="L166" s="56"/>
      <c r="M166" s="46"/>
      <c r="N166" s="46"/>
      <c r="O166" s="46"/>
      <c r="P166" s="54"/>
      <c r="Q166" s="56"/>
      <c r="R166" s="46"/>
      <c r="S166" s="46"/>
      <c r="T166" s="54"/>
      <c r="U166" s="56"/>
      <c r="V166" s="46"/>
      <c r="W166" s="46"/>
      <c r="X166" s="54"/>
      <c r="Y166" s="56"/>
      <c r="Z166" s="46"/>
      <c r="AA166" s="46"/>
      <c r="AB166" s="46"/>
      <c r="AC166" s="54"/>
      <c r="AD166" s="64">
        <v>1</v>
      </c>
      <c r="AE166" s="65">
        <v>1</v>
      </c>
      <c r="AF166" s="65">
        <v>1</v>
      </c>
      <c r="AG166" s="66">
        <v>1</v>
      </c>
      <c r="AH166" s="65">
        <v>1</v>
      </c>
      <c r="AI166" s="65">
        <v>1</v>
      </c>
      <c r="AJ166" s="65">
        <v>1</v>
      </c>
      <c r="AK166" s="65">
        <v>1</v>
      </c>
      <c r="AL166" s="66">
        <v>1</v>
      </c>
      <c r="AM166" s="65">
        <v>1</v>
      </c>
      <c r="AN166" s="65">
        <v>1</v>
      </c>
      <c r="AO166" s="65">
        <v>1</v>
      </c>
      <c r="AP166" s="66">
        <v>1</v>
      </c>
      <c r="AQ166" s="56"/>
      <c r="AR166" s="46"/>
      <c r="AS166" s="46"/>
      <c r="AT166" s="54"/>
      <c r="AU166" s="56"/>
      <c r="AV166" s="46"/>
      <c r="AW166" s="46"/>
      <c r="AX166" s="46"/>
      <c r="AY166" s="54"/>
      <c r="AZ166" s="56"/>
      <c r="BA166" s="46"/>
      <c r="BB166" s="46"/>
      <c r="BC166" s="54"/>
      <c r="BD166" s="27"/>
      <c r="BE166" s="27"/>
      <c r="BF166" s="27"/>
      <c r="BG166" s="27"/>
      <c r="BH166" s="27"/>
      <c r="BI166" s="27"/>
      <c r="BJ166" s="27"/>
      <c r="BK166" s="27"/>
      <c r="BL166" s="27"/>
    </row>
    <row r="167" spans="2:64" x14ac:dyDescent="0.3">
      <c r="B167" s="21" t="s">
        <v>152</v>
      </c>
      <c r="C167" s="46">
        <f t="shared" si="3"/>
        <v>14</v>
      </c>
      <c r="D167" s="56"/>
      <c r="E167" s="46"/>
      <c r="F167" s="46"/>
      <c r="G167" s="54"/>
      <c r="H167" s="56"/>
      <c r="I167" s="46"/>
      <c r="J167" s="46"/>
      <c r="K167" s="54"/>
      <c r="L167" s="56"/>
      <c r="M167" s="46"/>
      <c r="N167" s="46"/>
      <c r="O167" s="46"/>
      <c r="P167" s="54"/>
      <c r="Q167" s="56"/>
      <c r="R167" s="46"/>
      <c r="S167" s="46"/>
      <c r="T167" s="54"/>
      <c r="U167" s="56"/>
      <c r="V167" s="46"/>
      <c r="W167" s="46"/>
      <c r="X167" s="54"/>
      <c r="Y167" s="56">
        <v>1</v>
      </c>
      <c r="Z167" s="46">
        <v>1</v>
      </c>
      <c r="AA167" s="46">
        <v>1</v>
      </c>
      <c r="AB167" s="46">
        <v>1</v>
      </c>
      <c r="AC167" s="54">
        <v>1</v>
      </c>
      <c r="AD167" s="56">
        <v>1</v>
      </c>
      <c r="AE167" s="46">
        <v>1</v>
      </c>
      <c r="AF167" s="46">
        <v>1</v>
      </c>
      <c r="AG167" s="54">
        <v>1</v>
      </c>
      <c r="AH167" s="56">
        <v>1</v>
      </c>
      <c r="AI167" s="46">
        <v>1</v>
      </c>
      <c r="AJ167" s="46">
        <v>1</v>
      </c>
      <c r="AK167" s="46">
        <v>1</v>
      </c>
      <c r="AL167" s="54">
        <v>1</v>
      </c>
      <c r="AM167" s="56"/>
      <c r="AN167" s="46"/>
      <c r="AO167" s="46"/>
      <c r="AP167" s="54"/>
      <c r="AQ167" s="56"/>
      <c r="AR167" s="46"/>
      <c r="AS167" s="46"/>
      <c r="AT167" s="54"/>
      <c r="AU167" s="56"/>
      <c r="AV167" s="46"/>
      <c r="AW167" s="46"/>
      <c r="AX167" s="46"/>
      <c r="AY167" s="54"/>
      <c r="AZ167" s="56"/>
      <c r="BA167" s="46"/>
      <c r="BB167" s="46"/>
      <c r="BC167" s="54"/>
      <c r="BD167" s="27"/>
      <c r="BE167" s="27"/>
      <c r="BF167" s="27"/>
      <c r="BG167" s="27"/>
      <c r="BH167" s="27"/>
      <c r="BI167" s="27"/>
      <c r="BJ167" s="27"/>
      <c r="BK167" s="27"/>
      <c r="BL167" s="27"/>
    </row>
    <row r="168" spans="2:64" x14ac:dyDescent="0.3">
      <c r="B168" s="19" t="s">
        <v>153</v>
      </c>
      <c r="C168" s="46">
        <f t="shared" si="3"/>
        <v>0</v>
      </c>
      <c r="D168" s="56"/>
      <c r="E168" s="46"/>
      <c r="F168" s="46"/>
      <c r="G168" s="54"/>
      <c r="H168" s="56"/>
      <c r="I168" s="46"/>
      <c r="J168" s="46"/>
      <c r="K168" s="54"/>
      <c r="L168" s="56"/>
      <c r="M168" s="46"/>
      <c r="N168" s="46"/>
      <c r="O168" s="46"/>
      <c r="P168" s="54"/>
      <c r="Q168" s="56"/>
      <c r="R168" s="46"/>
      <c r="S168" s="46"/>
      <c r="T168" s="54"/>
      <c r="U168" s="56"/>
      <c r="V168" s="46"/>
      <c r="W168" s="46"/>
      <c r="X168" s="54"/>
      <c r="Y168" s="56"/>
      <c r="Z168" s="46"/>
      <c r="AA168" s="46"/>
      <c r="AB168" s="46"/>
      <c r="AC168" s="54"/>
      <c r="AD168" s="56"/>
      <c r="AE168" s="46"/>
      <c r="AF168" s="46"/>
      <c r="AG168" s="54"/>
      <c r="AH168" s="56"/>
      <c r="AI168" s="46"/>
      <c r="AJ168" s="46"/>
      <c r="AK168" s="46"/>
      <c r="AL168" s="54"/>
      <c r="AM168" s="56"/>
      <c r="AN168" s="46"/>
      <c r="AO168" s="46"/>
      <c r="AP168" s="54"/>
      <c r="AQ168" s="56"/>
      <c r="AR168" s="46"/>
      <c r="AS168" s="46"/>
      <c r="AT168" s="54"/>
      <c r="AU168" s="56"/>
      <c r="AV168" s="46"/>
      <c r="AW168" s="46"/>
      <c r="AX168" s="46"/>
      <c r="AY168" s="54"/>
      <c r="AZ168" s="56"/>
      <c r="BA168" s="46"/>
      <c r="BB168" s="46"/>
      <c r="BC168" s="54"/>
      <c r="BD168" s="27"/>
      <c r="BE168" s="27"/>
      <c r="BF168" s="27"/>
      <c r="BG168" s="27"/>
      <c r="BH168" s="27"/>
      <c r="BI168" s="27"/>
      <c r="BJ168" s="27"/>
      <c r="BK168" s="27"/>
      <c r="BL168" s="27"/>
    </row>
    <row r="169" spans="2:64" x14ac:dyDescent="0.3">
      <c r="B169" s="19" t="s">
        <v>153</v>
      </c>
      <c r="C169" s="46">
        <f t="shared" si="3"/>
        <v>30</v>
      </c>
      <c r="D169" s="56">
        <v>1</v>
      </c>
      <c r="E169" s="46">
        <v>1</v>
      </c>
      <c r="F169" s="46">
        <v>1</v>
      </c>
      <c r="G169" s="54">
        <v>1</v>
      </c>
      <c r="H169" s="56">
        <v>1</v>
      </c>
      <c r="I169" s="46">
        <v>1</v>
      </c>
      <c r="J169" s="46">
        <v>1</v>
      </c>
      <c r="K169" s="54">
        <v>1</v>
      </c>
      <c r="L169" s="56">
        <v>1</v>
      </c>
      <c r="M169" s="46">
        <v>1</v>
      </c>
      <c r="N169" s="46">
        <v>1</v>
      </c>
      <c r="O169" s="46">
        <v>1</v>
      </c>
      <c r="P169" s="54">
        <v>1</v>
      </c>
      <c r="Q169" s="56">
        <v>1</v>
      </c>
      <c r="R169" s="46">
        <v>1</v>
      </c>
      <c r="S169" s="46">
        <v>1</v>
      </c>
      <c r="T169" s="54">
        <v>1</v>
      </c>
      <c r="U169" s="56">
        <v>1</v>
      </c>
      <c r="V169" s="46">
        <v>1</v>
      </c>
      <c r="W169" s="46">
        <v>1</v>
      </c>
      <c r="X169" s="54">
        <v>1</v>
      </c>
      <c r="Y169" s="56">
        <v>1</v>
      </c>
      <c r="Z169" s="46">
        <v>1</v>
      </c>
      <c r="AA169" s="46">
        <v>1</v>
      </c>
      <c r="AB169" s="46">
        <v>1</v>
      </c>
      <c r="AC169" s="54">
        <v>1</v>
      </c>
      <c r="AD169" s="56"/>
      <c r="AE169" s="46"/>
      <c r="AF169" s="46"/>
      <c r="AG169" s="54"/>
      <c r="AH169" s="56"/>
      <c r="AI169" s="46"/>
      <c r="AJ169" s="46"/>
      <c r="AK169" s="46"/>
      <c r="AL169" s="54"/>
      <c r="AM169" s="56"/>
      <c r="AN169" s="46"/>
      <c r="AO169" s="46"/>
      <c r="AP169" s="54"/>
      <c r="AQ169" s="56"/>
      <c r="AR169" s="46"/>
      <c r="AS169" s="46"/>
      <c r="AT169" s="54"/>
      <c r="AU169" s="56"/>
      <c r="AV169" s="46"/>
      <c r="AW169" s="46"/>
      <c r="AX169" s="46"/>
      <c r="AY169" s="54"/>
      <c r="AZ169" s="56">
        <v>1</v>
      </c>
      <c r="BA169" s="46">
        <v>1</v>
      </c>
      <c r="BB169" s="46">
        <v>1</v>
      </c>
      <c r="BC169" s="54">
        <v>1</v>
      </c>
      <c r="BD169" s="27"/>
      <c r="BE169" s="27"/>
      <c r="BF169" s="27"/>
      <c r="BG169" s="27"/>
      <c r="BH169" s="27"/>
      <c r="BI169" s="27"/>
      <c r="BJ169" s="27"/>
      <c r="BK169" s="27"/>
      <c r="BL169" s="27"/>
    </row>
    <row r="170" spans="2:64" x14ac:dyDescent="0.3">
      <c r="B170" s="18" t="s">
        <v>154</v>
      </c>
      <c r="C170" s="46">
        <f t="shared" si="3"/>
        <v>0</v>
      </c>
      <c r="D170" s="56"/>
      <c r="E170" s="46"/>
      <c r="F170" s="46"/>
      <c r="G170" s="54"/>
      <c r="H170" s="56"/>
      <c r="I170" s="46"/>
      <c r="J170" s="46"/>
      <c r="K170" s="54"/>
      <c r="L170" s="56"/>
      <c r="M170" s="46"/>
      <c r="N170" s="46"/>
      <c r="O170" s="46"/>
      <c r="P170" s="54"/>
      <c r="Q170" s="56"/>
      <c r="R170" s="46"/>
      <c r="S170" s="46"/>
      <c r="T170" s="54"/>
      <c r="U170" s="56"/>
      <c r="V170" s="46"/>
      <c r="W170" s="46"/>
      <c r="X170" s="54"/>
      <c r="Y170" s="56"/>
      <c r="Z170" s="46"/>
      <c r="AA170" s="46"/>
      <c r="AB170" s="46"/>
      <c r="AC170" s="54"/>
      <c r="AD170" s="56"/>
      <c r="AE170" s="46"/>
      <c r="AF170" s="46"/>
      <c r="AG170" s="54"/>
      <c r="AH170" s="56"/>
      <c r="AI170" s="46"/>
      <c r="AJ170" s="46"/>
      <c r="AK170" s="46"/>
      <c r="AL170" s="54"/>
      <c r="AM170" s="56"/>
      <c r="AN170" s="46"/>
      <c r="AO170" s="46"/>
      <c r="AP170" s="54"/>
      <c r="AQ170" s="56"/>
      <c r="AR170" s="46"/>
      <c r="AS170" s="46"/>
      <c r="AT170" s="54"/>
      <c r="AU170" s="56"/>
      <c r="AV170" s="46"/>
      <c r="AW170" s="46"/>
      <c r="AX170" s="46"/>
      <c r="AY170" s="54"/>
      <c r="AZ170" s="56"/>
      <c r="BA170" s="46"/>
      <c r="BB170" s="46"/>
      <c r="BC170" s="54"/>
      <c r="BD170" s="27"/>
      <c r="BE170" s="27"/>
      <c r="BF170" s="27"/>
      <c r="BG170" s="27"/>
      <c r="BH170" s="27"/>
      <c r="BI170" s="27"/>
      <c r="BJ170" s="27"/>
      <c r="BK170" s="27"/>
      <c r="BL170" s="27"/>
    </row>
    <row r="171" spans="2:64" x14ac:dyDescent="0.3">
      <c r="B171" s="18" t="s">
        <v>154</v>
      </c>
      <c r="C171" s="46">
        <f t="shared" si="3"/>
        <v>22</v>
      </c>
      <c r="D171" s="56"/>
      <c r="E171" s="46"/>
      <c r="F171" s="46"/>
      <c r="G171" s="54"/>
      <c r="H171" s="56"/>
      <c r="I171" s="46"/>
      <c r="J171" s="46"/>
      <c r="K171" s="54"/>
      <c r="L171" s="56"/>
      <c r="M171" s="46"/>
      <c r="N171" s="46"/>
      <c r="O171" s="46"/>
      <c r="P171" s="54"/>
      <c r="Q171" s="56"/>
      <c r="R171" s="46"/>
      <c r="S171" s="46"/>
      <c r="T171" s="54"/>
      <c r="U171" s="56"/>
      <c r="V171" s="46"/>
      <c r="W171" s="46"/>
      <c r="X171" s="54"/>
      <c r="Y171" s="56"/>
      <c r="Z171" s="46"/>
      <c r="AA171" s="46"/>
      <c r="AB171" s="46"/>
      <c r="AC171" s="54"/>
      <c r="AD171" s="64">
        <v>1</v>
      </c>
      <c r="AE171" s="65">
        <v>1</v>
      </c>
      <c r="AF171" s="65">
        <v>1</v>
      </c>
      <c r="AG171" s="66">
        <v>1</v>
      </c>
      <c r="AH171" s="65">
        <v>1</v>
      </c>
      <c r="AI171" s="65">
        <v>1</v>
      </c>
      <c r="AJ171" s="65">
        <v>1</v>
      </c>
      <c r="AK171" s="65">
        <v>1</v>
      </c>
      <c r="AL171" s="66">
        <v>1</v>
      </c>
      <c r="AM171" s="65">
        <v>1</v>
      </c>
      <c r="AN171" s="65">
        <v>1</v>
      </c>
      <c r="AO171" s="65">
        <v>1</v>
      </c>
      <c r="AP171" s="66">
        <v>1</v>
      </c>
      <c r="AQ171" s="56">
        <v>1</v>
      </c>
      <c r="AR171" s="46">
        <v>1</v>
      </c>
      <c r="AS171" s="46">
        <v>1</v>
      </c>
      <c r="AT171" s="54">
        <v>1</v>
      </c>
      <c r="AU171" s="56">
        <v>1</v>
      </c>
      <c r="AV171" s="46">
        <v>1</v>
      </c>
      <c r="AW171" s="46">
        <v>1</v>
      </c>
      <c r="AX171" s="46">
        <v>1</v>
      </c>
      <c r="AY171" s="54">
        <v>1</v>
      </c>
      <c r="AZ171" s="56"/>
      <c r="BA171" s="46"/>
      <c r="BB171" s="46"/>
      <c r="BC171" s="54"/>
      <c r="BD171" s="27"/>
      <c r="BE171" s="27"/>
      <c r="BF171" s="27"/>
      <c r="BG171" s="27"/>
      <c r="BH171" s="27"/>
      <c r="BI171" s="27"/>
      <c r="BJ171" s="27"/>
      <c r="BK171" s="27"/>
      <c r="BL171" s="27"/>
    </row>
    <row r="172" spans="2:64" x14ac:dyDescent="0.3">
      <c r="B172" s="18" t="s">
        <v>155</v>
      </c>
      <c r="C172" s="46">
        <f t="shared" si="3"/>
        <v>0</v>
      </c>
      <c r="D172" s="56"/>
      <c r="E172" s="46"/>
      <c r="F172" s="46"/>
      <c r="G172" s="54"/>
      <c r="H172" s="56"/>
      <c r="I172" s="46"/>
      <c r="J172" s="46"/>
      <c r="K172" s="54"/>
      <c r="L172" s="56"/>
      <c r="M172" s="46"/>
      <c r="N172" s="46"/>
      <c r="O172" s="46"/>
      <c r="P172" s="54"/>
      <c r="Q172" s="56"/>
      <c r="R172" s="46"/>
      <c r="S172" s="46"/>
      <c r="T172" s="54"/>
      <c r="U172" s="56"/>
      <c r="V172" s="46"/>
      <c r="W172" s="46"/>
      <c r="X172" s="54"/>
      <c r="Y172" s="56"/>
      <c r="Z172" s="46"/>
      <c r="AA172" s="46"/>
      <c r="AB172" s="46"/>
      <c r="AC172" s="54"/>
      <c r="AD172" s="56"/>
      <c r="AE172" s="46"/>
      <c r="AF172" s="46"/>
      <c r="AG172" s="54"/>
      <c r="AH172" s="56"/>
      <c r="AI172" s="46"/>
      <c r="AJ172" s="46"/>
      <c r="AK172" s="46"/>
      <c r="AL172" s="54"/>
      <c r="AM172" s="56"/>
      <c r="AN172" s="46"/>
      <c r="AO172" s="46"/>
      <c r="AP172" s="54"/>
      <c r="AQ172" s="56"/>
      <c r="AR172" s="46"/>
      <c r="AS172" s="46"/>
      <c r="AT172" s="54"/>
      <c r="AU172" s="56"/>
      <c r="AV172" s="46"/>
      <c r="AW172" s="46"/>
      <c r="AX172" s="46"/>
      <c r="AY172" s="54"/>
      <c r="AZ172" s="56"/>
      <c r="BA172" s="46"/>
      <c r="BB172" s="46"/>
      <c r="BC172" s="54"/>
      <c r="BD172" s="27"/>
      <c r="BE172" s="27"/>
      <c r="BF172" s="27"/>
      <c r="BG172" s="27"/>
      <c r="BH172" s="27"/>
      <c r="BI172" s="27"/>
      <c r="BJ172" s="27"/>
      <c r="BK172" s="27"/>
      <c r="BL172" s="27"/>
    </row>
    <row r="173" spans="2:64" x14ac:dyDescent="0.3">
      <c r="B173" s="18" t="s">
        <v>155</v>
      </c>
      <c r="C173" s="46">
        <f t="shared" si="3"/>
        <v>52</v>
      </c>
      <c r="D173" s="56">
        <v>1</v>
      </c>
      <c r="E173" s="46">
        <v>1</v>
      </c>
      <c r="F173" s="46">
        <v>1</v>
      </c>
      <c r="G173" s="54">
        <v>1</v>
      </c>
      <c r="H173" s="56">
        <v>1</v>
      </c>
      <c r="I173" s="46">
        <v>1</v>
      </c>
      <c r="J173" s="46">
        <v>1</v>
      </c>
      <c r="K173" s="54">
        <v>1</v>
      </c>
      <c r="L173" s="56">
        <v>1</v>
      </c>
      <c r="M173" s="46">
        <v>1</v>
      </c>
      <c r="N173" s="46">
        <v>1</v>
      </c>
      <c r="O173" s="46">
        <v>1</v>
      </c>
      <c r="P173" s="54">
        <v>1</v>
      </c>
      <c r="Q173" s="56">
        <v>1</v>
      </c>
      <c r="R173" s="46">
        <v>1</v>
      </c>
      <c r="S173" s="46">
        <v>1</v>
      </c>
      <c r="T173" s="54">
        <v>1</v>
      </c>
      <c r="U173" s="56">
        <v>1</v>
      </c>
      <c r="V173" s="46">
        <v>1</v>
      </c>
      <c r="W173" s="46">
        <v>1</v>
      </c>
      <c r="X173" s="54">
        <v>1</v>
      </c>
      <c r="Y173" s="56">
        <v>1</v>
      </c>
      <c r="Z173" s="46">
        <v>1</v>
      </c>
      <c r="AA173" s="46">
        <v>1</v>
      </c>
      <c r="AB173" s="46">
        <v>1</v>
      </c>
      <c r="AC173" s="54">
        <v>1</v>
      </c>
      <c r="AD173" s="56">
        <v>1</v>
      </c>
      <c r="AE173" s="46">
        <v>1</v>
      </c>
      <c r="AF173" s="46">
        <v>1</v>
      </c>
      <c r="AG173" s="54">
        <v>1</v>
      </c>
      <c r="AH173" s="56">
        <v>1</v>
      </c>
      <c r="AI173" s="46">
        <v>1</v>
      </c>
      <c r="AJ173" s="46">
        <v>1</v>
      </c>
      <c r="AK173" s="46">
        <v>1</v>
      </c>
      <c r="AL173" s="54">
        <v>1</v>
      </c>
      <c r="AM173" s="56">
        <v>1</v>
      </c>
      <c r="AN173" s="46">
        <v>1</v>
      </c>
      <c r="AO173" s="46">
        <v>1</v>
      </c>
      <c r="AP173" s="54">
        <v>1</v>
      </c>
      <c r="AQ173" s="56">
        <v>1</v>
      </c>
      <c r="AR173" s="46">
        <v>1</v>
      </c>
      <c r="AS173" s="46">
        <v>1</v>
      </c>
      <c r="AT173" s="54">
        <v>1</v>
      </c>
      <c r="AU173" s="56">
        <v>1</v>
      </c>
      <c r="AV173" s="46">
        <v>1</v>
      </c>
      <c r="AW173" s="46">
        <v>1</v>
      </c>
      <c r="AX173" s="46">
        <v>1</v>
      </c>
      <c r="AY173" s="54">
        <v>1</v>
      </c>
      <c r="AZ173" s="56">
        <v>1</v>
      </c>
      <c r="BA173" s="46">
        <v>1</v>
      </c>
      <c r="BB173" s="46">
        <v>1</v>
      </c>
      <c r="BC173" s="54">
        <v>1</v>
      </c>
      <c r="BD173" s="27"/>
      <c r="BE173" s="27"/>
      <c r="BF173" s="27"/>
      <c r="BG173" s="27"/>
      <c r="BH173" s="27"/>
      <c r="BI173" s="27"/>
      <c r="BJ173" s="27"/>
      <c r="BK173" s="27"/>
      <c r="BL173" s="27"/>
    </row>
    <row r="174" spans="2:64" x14ac:dyDescent="0.3">
      <c r="B174" s="13" t="s">
        <v>156</v>
      </c>
      <c r="C174" s="46">
        <f t="shared" si="3"/>
        <v>18</v>
      </c>
      <c r="D174" s="56"/>
      <c r="E174" s="46"/>
      <c r="F174" s="46"/>
      <c r="G174" s="54"/>
      <c r="H174" s="56"/>
      <c r="I174" s="46"/>
      <c r="J174" s="46"/>
      <c r="K174" s="54"/>
      <c r="L174" s="56"/>
      <c r="M174" s="46"/>
      <c r="N174" s="46"/>
      <c r="O174" s="46"/>
      <c r="P174" s="54"/>
      <c r="Q174" s="56"/>
      <c r="R174" s="46"/>
      <c r="S174" s="46"/>
      <c r="T174" s="54"/>
      <c r="U174" s="56"/>
      <c r="V174" s="46"/>
      <c r="W174" s="46"/>
      <c r="X174" s="54"/>
      <c r="Y174" s="56">
        <v>1</v>
      </c>
      <c r="Z174" s="46">
        <v>1</v>
      </c>
      <c r="AA174" s="46">
        <v>1</v>
      </c>
      <c r="AB174" s="46">
        <v>1</v>
      </c>
      <c r="AC174" s="54">
        <v>1</v>
      </c>
      <c r="AD174" s="56">
        <v>1</v>
      </c>
      <c r="AE174" s="46">
        <v>1</v>
      </c>
      <c r="AF174" s="46">
        <v>1</v>
      </c>
      <c r="AG174" s="54">
        <v>1</v>
      </c>
      <c r="AH174" s="56">
        <v>1</v>
      </c>
      <c r="AI174" s="46">
        <v>1</v>
      </c>
      <c r="AJ174" s="46">
        <v>1</v>
      </c>
      <c r="AK174" s="46">
        <v>1</v>
      </c>
      <c r="AL174" s="54">
        <v>1</v>
      </c>
      <c r="AM174" s="56">
        <v>1</v>
      </c>
      <c r="AN174" s="46">
        <v>1</v>
      </c>
      <c r="AO174" s="46">
        <v>1</v>
      </c>
      <c r="AP174" s="54">
        <v>1</v>
      </c>
      <c r="AQ174" s="56"/>
      <c r="AR174" s="46"/>
      <c r="AS174" s="46"/>
      <c r="AT174" s="54"/>
      <c r="AU174" s="56"/>
      <c r="AV174" s="46"/>
      <c r="AW174" s="46"/>
      <c r="AX174" s="46"/>
      <c r="AY174" s="54"/>
      <c r="AZ174" s="56"/>
      <c r="BA174" s="46"/>
      <c r="BB174" s="46"/>
      <c r="BC174" s="54"/>
      <c r="BD174" s="27"/>
      <c r="BE174" s="27"/>
      <c r="BF174" s="27"/>
      <c r="BG174" s="27"/>
      <c r="BH174" s="27"/>
      <c r="BI174" s="27"/>
      <c r="BJ174" s="27"/>
      <c r="BK174" s="27"/>
      <c r="BL174" s="27"/>
    </row>
    <row r="175" spans="2:64" x14ac:dyDescent="0.3">
      <c r="B175" s="13" t="s">
        <v>157</v>
      </c>
      <c r="C175" s="46">
        <f t="shared" si="3"/>
        <v>18</v>
      </c>
      <c r="D175" s="56"/>
      <c r="E175" s="46"/>
      <c r="F175" s="46"/>
      <c r="G175" s="54"/>
      <c r="H175" s="56"/>
      <c r="I175" s="46"/>
      <c r="J175" s="46"/>
      <c r="K175" s="54"/>
      <c r="L175" s="56"/>
      <c r="M175" s="46"/>
      <c r="N175" s="46"/>
      <c r="O175" s="46"/>
      <c r="P175" s="54"/>
      <c r="Q175" s="56"/>
      <c r="R175" s="46"/>
      <c r="S175" s="46"/>
      <c r="T175" s="54"/>
      <c r="U175" s="56"/>
      <c r="V175" s="46"/>
      <c r="W175" s="46"/>
      <c r="X175" s="54"/>
      <c r="Y175" s="56">
        <v>1</v>
      </c>
      <c r="Z175" s="46">
        <v>1</v>
      </c>
      <c r="AA175" s="46">
        <v>1</v>
      </c>
      <c r="AB175" s="46">
        <v>1</v>
      </c>
      <c r="AC175" s="54">
        <v>1</v>
      </c>
      <c r="AD175" s="56">
        <v>1</v>
      </c>
      <c r="AE175" s="46">
        <v>1</v>
      </c>
      <c r="AF175" s="46">
        <v>1</v>
      </c>
      <c r="AG175" s="54">
        <v>1</v>
      </c>
      <c r="AH175" s="56">
        <v>1</v>
      </c>
      <c r="AI175" s="46">
        <v>1</v>
      </c>
      <c r="AJ175" s="46">
        <v>1</v>
      </c>
      <c r="AK175" s="46">
        <v>1</v>
      </c>
      <c r="AL175" s="54">
        <v>1</v>
      </c>
      <c r="AM175" s="56">
        <v>1</v>
      </c>
      <c r="AN175" s="46">
        <v>1</v>
      </c>
      <c r="AO175" s="46">
        <v>1</v>
      </c>
      <c r="AP175" s="54">
        <v>1</v>
      </c>
      <c r="AQ175" s="56"/>
      <c r="AR175" s="46"/>
      <c r="AS175" s="46"/>
      <c r="AT175" s="54"/>
      <c r="AU175" s="56"/>
      <c r="AV175" s="46"/>
      <c r="AW175" s="46"/>
      <c r="AX175" s="46"/>
      <c r="AY175" s="54"/>
      <c r="AZ175" s="56"/>
      <c r="BA175" s="46"/>
      <c r="BB175" s="46"/>
      <c r="BC175" s="54"/>
      <c r="BD175" s="27"/>
      <c r="BE175" s="27"/>
      <c r="BF175" s="27"/>
      <c r="BG175" s="27"/>
      <c r="BH175" s="27"/>
      <c r="BI175" s="27"/>
      <c r="BJ175" s="27"/>
      <c r="BK175" s="27"/>
      <c r="BL175" s="27"/>
    </row>
    <row r="176" spans="2:64" x14ac:dyDescent="0.3">
      <c r="B176" s="13" t="s">
        <v>158</v>
      </c>
      <c r="C176" s="46">
        <f t="shared" si="3"/>
        <v>18</v>
      </c>
      <c r="D176" s="56"/>
      <c r="E176" s="46"/>
      <c r="F176" s="46"/>
      <c r="G176" s="54"/>
      <c r="H176" s="56"/>
      <c r="I176" s="46"/>
      <c r="J176" s="46"/>
      <c r="K176" s="54"/>
      <c r="L176" s="56"/>
      <c r="M176" s="46"/>
      <c r="N176" s="46"/>
      <c r="O176" s="46"/>
      <c r="P176" s="54"/>
      <c r="Q176" s="56"/>
      <c r="R176" s="46"/>
      <c r="S176" s="46"/>
      <c r="T176" s="54"/>
      <c r="U176" s="56"/>
      <c r="V176" s="46"/>
      <c r="W176" s="46"/>
      <c r="X176" s="54"/>
      <c r="Y176" s="56">
        <v>1</v>
      </c>
      <c r="Z176" s="46">
        <v>1</v>
      </c>
      <c r="AA176" s="46">
        <v>1</v>
      </c>
      <c r="AB176" s="46">
        <v>1</v>
      </c>
      <c r="AC176" s="54">
        <v>1</v>
      </c>
      <c r="AD176" s="56">
        <v>1</v>
      </c>
      <c r="AE176" s="46">
        <v>1</v>
      </c>
      <c r="AF176" s="46">
        <v>1</v>
      </c>
      <c r="AG176" s="54">
        <v>1</v>
      </c>
      <c r="AH176" s="56">
        <v>1</v>
      </c>
      <c r="AI176" s="46">
        <v>1</v>
      </c>
      <c r="AJ176" s="46">
        <v>1</v>
      </c>
      <c r="AK176" s="46">
        <v>1</v>
      </c>
      <c r="AL176" s="54">
        <v>1</v>
      </c>
      <c r="AM176" s="56">
        <v>1</v>
      </c>
      <c r="AN176" s="46">
        <v>1</v>
      </c>
      <c r="AO176" s="46">
        <v>1</v>
      </c>
      <c r="AP176" s="54">
        <v>1</v>
      </c>
      <c r="AQ176" s="56"/>
      <c r="AR176" s="46"/>
      <c r="AS176" s="46"/>
      <c r="AT176" s="54"/>
      <c r="AU176" s="56"/>
      <c r="AV176" s="46"/>
      <c r="AW176" s="46"/>
      <c r="AX176" s="46"/>
      <c r="AY176" s="54"/>
      <c r="AZ176" s="56"/>
      <c r="BA176" s="46"/>
      <c r="BB176" s="46"/>
      <c r="BC176" s="54"/>
      <c r="BD176" s="27"/>
      <c r="BE176" s="27"/>
      <c r="BF176" s="27"/>
      <c r="BG176" s="27"/>
      <c r="BH176" s="27"/>
      <c r="BI176" s="27"/>
      <c r="BJ176" s="27"/>
      <c r="BK176" s="27"/>
      <c r="BL176" s="27"/>
    </row>
    <row r="177" spans="2:64" x14ac:dyDescent="0.3">
      <c r="B177" s="22" t="s">
        <v>159</v>
      </c>
      <c r="C177" s="46">
        <f t="shared" si="3"/>
        <v>43</v>
      </c>
      <c r="D177" s="56">
        <v>1</v>
      </c>
      <c r="E177" s="46">
        <v>1</v>
      </c>
      <c r="F177" s="46">
        <v>1</v>
      </c>
      <c r="G177" s="54">
        <v>1</v>
      </c>
      <c r="H177" s="56">
        <v>1</v>
      </c>
      <c r="I177" s="46">
        <v>1</v>
      </c>
      <c r="J177" s="46">
        <v>1</v>
      </c>
      <c r="K177" s="54">
        <v>1</v>
      </c>
      <c r="L177" s="56">
        <v>1</v>
      </c>
      <c r="M177" s="46">
        <v>1</v>
      </c>
      <c r="N177" s="46">
        <v>1</v>
      </c>
      <c r="O177" s="46">
        <v>1</v>
      </c>
      <c r="P177" s="54">
        <v>1</v>
      </c>
      <c r="Q177" s="56">
        <v>1</v>
      </c>
      <c r="R177" s="46">
        <v>1</v>
      </c>
      <c r="S177" s="46">
        <v>1</v>
      </c>
      <c r="T177" s="54">
        <v>1</v>
      </c>
      <c r="U177" s="56"/>
      <c r="V177" s="46"/>
      <c r="W177" s="46"/>
      <c r="X177" s="54"/>
      <c r="Y177" s="56"/>
      <c r="Z177" s="46"/>
      <c r="AA177" s="46"/>
      <c r="AB177" s="46"/>
      <c r="AC177" s="54"/>
      <c r="AD177" s="56">
        <v>1</v>
      </c>
      <c r="AE177" s="46">
        <v>1</v>
      </c>
      <c r="AF177" s="46">
        <v>1</v>
      </c>
      <c r="AG177" s="54">
        <v>1</v>
      </c>
      <c r="AH177" s="56">
        <v>1</v>
      </c>
      <c r="AI177" s="46">
        <v>1</v>
      </c>
      <c r="AJ177" s="46">
        <v>1</v>
      </c>
      <c r="AK177" s="46">
        <v>1</v>
      </c>
      <c r="AL177" s="54">
        <v>1</v>
      </c>
      <c r="AM177" s="56">
        <v>1</v>
      </c>
      <c r="AN177" s="46">
        <v>1</v>
      </c>
      <c r="AO177" s="46">
        <v>1</v>
      </c>
      <c r="AP177" s="54">
        <v>1</v>
      </c>
      <c r="AQ177" s="56">
        <v>1</v>
      </c>
      <c r="AR177" s="46">
        <v>1</v>
      </c>
      <c r="AS177" s="46">
        <v>1</v>
      </c>
      <c r="AT177" s="54">
        <v>1</v>
      </c>
      <c r="AU177" s="56">
        <v>1</v>
      </c>
      <c r="AV177" s="46">
        <v>1</v>
      </c>
      <c r="AW177" s="46">
        <v>1</v>
      </c>
      <c r="AX177" s="46">
        <v>1</v>
      </c>
      <c r="AY177" s="54">
        <v>1</v>
      </c>
      <c r="AZ177" s="56">
        <v>1</v>
      </c>
      <c r="BA177" s="46">
        <v>1</v>
      </c>
      <c r="BB177" s="46">
        <v>1</v>
      </c>
      <c r="BC177" s="54">
        <v>1</v>
      </c>
      <c r="BD177" s="27"/>
      <c r="BE177" s="27"/>
      <c r="BF177" s="27"/>
      <c r="BG177" s="27"/>
      <c r="BH177" s="27"/>
      <c r="BI177" s="27"/>
      <c r="BJ177" s="27"/>
      <c r="BK177" s="27"/>
      <c r="BL177" s="27"/>
    </row>
    <row r="178" spans="2:64" x14ac:dyDescent="0.3">
      <c r="B178" s="22" t="s">
        <v>160</v>
      </c>
      <c r="C178" s="46">
        <f t="shared" si="3"/>
        <v>43</v>
      </c>
      <c r="D178" s="56">
        <v>1</v>
      </c>
      <c r="E178" s="46">
        <v>1</v>
      </c>
      <c r="F178" s="46">
        <v>1</v>
      </c>
      <c r="G178" s="54">
        <v>1</v>
      </c>
      <c r="H178" s="56">
        <v>1</v>
      </c>
      <c r="I178" s="46">
        <v>1</v>
      </c>
      <c r="J178" s="46">
        <v>1</v>
      </c>
      <c r="K178" s="54">
        <v>1</v>
      </c>
      <c r="L178" s="56">
        <v>1</v>
      </c>
      <c r="M178" s="46">
        <v>1</v>
      </c>
      <c r="N178" s="46">
        <v>1</v>
      </c>
      <c r="O178" s="46">
        <v>1</v>
      </c>
      <c r="P178" s="54">
        <v>1</v>
      </c>
      <c r="Q178" s="56">
        <v>1</v>
      </c>
      <c r="R178" s="46">
        <v>1</v>
      </c>
      <c r="S178" s="46">
        <v>1</v>
      </c>
      <c r="T178" s="54">
        <v>1</v>
      </c>
      <c r="U178" s="56"/>
      <c r="V178" s="46"/>
      <c r="W178" s="46"/>
      <c r="X178" s="54"/>
      <c r="Y178" s="56"/>
      <c r="Z178" s="46"/>
      <c r="AA178" s="46"/>
      <c r="AB178" s="46"/>
      <c r="AC178" s="54"/>
      <c r="AD178" s="56">
        <v>1</v>
      </c>
      <c r="AE178" s="46">
        <v>1</v>
      </c>
      <c r="AF178" s="46">
        <v>1</v>
      </c>
      <c r="AG178" s="54">
        <v>1</v>
      </c>
      <c r="AH178" s="56">
        <v>1</v>
      </c>
      <c r="AI178" s="46">
        <v>1</v>
      </c>
      <c r="AJ178" s="46">
        <v>1</v>
      </c>
      <c r="AK178" s="46">
        <v>1</v>
      </c>
      <c r="AL178" s="54">
        <v>1</v>
      </c>
      <c r="AM178" s="56">
        <v>1</v>
      </c>
      <c r="AN178" s="46">
        <v>1</v>
      </c>
      <c r="AO178" s="46">
        <v>1</v>
      </c>
      <c r="AP178" s="54">
        <v>1</v>
      </c>
      <c r="AQ178" s="56">
        <v>1</v>
      </c>
      <c r="AR178" s="46">
        <v>1</v>
      </c>
      <c r="AS178" s="46">
        <v>1</v>
      </c>
      <c r="AT178" s="54">
        <v>1</v>
      </c>
      <c r="AU178" s="56">
        <v>1</v>
      </c>
      <c r="AV178" s="46">
        <v>1</v>
      </c>
      <c r="AW178" s="46">
        <v>1</v>
      </c>
      <c r="AX178" s="46">
        <v>1</v>
      </c>
      <c r="AY178" s="54">
        <v>1</v>
      </c>
      <c r="AZ178" s="56">
        <v>1</v>
      </c>
      <c r="BA178" s="46">
        <v>1</v>
      </c>
      <c r="BB178" s="46">
        <v>1</v>
      </c>
      <c r="BC178" s="54">
        <v>1</v>
      </c>
      <c r="BD178" s="27"/>
      <c r="BE178" s="27"/>
      <c r="BF178" s="27"/>
      <c r="BG178" s="27"/>
      <c r="BH178" s="27"/>
      <c r="BI178" s="27"/>
      <c r="BJ178" s="27"/>
      <c r="BK178" s="27"/>
      <c r="BL178" s="27"/>
    </row>
    <row r="179" spans="2:64" x14ac:dyDescent="0.3">
      <c r="B179" s="22" t="s">
        <v>161</v>
      </c>
      <c r="C179" s="46">
        <f t="shared" si="3"/>
        <v>34</v>
      </c>
      <c r="D179" s="56">
        <v>1</v>
      </c>
      <c r="E179" s="46">
        <v>1</v>
      </c>
      <c r="F179" s="46">
        <v>1</v>
      </c>
      <c r="G179" s="54">
        <v>1</v>
      </c>
      <c r="H179" s="56">
        <v>1</v>
      </c>
      <c r="I179" s="46">
        <v>1</v>
      </c>
      <c r="J179" s="46">
        <v>1</v>
      </c>
      <c r="K179" s="54">
        <v>1</v>
      </c>
      <c r="L179" s="56">
        <v>1</v>
      </c>
      <c r="M179" s="46">
        <v>1</v>
      </c>
      <c r="N179" s="46">
        <v>1</v>
      </c>
      <c r="O179" s="46">
        <v>1</v>
      </c>
      <c r="P179" s="54">
        <v>1</v>
      </c>
      <c r="Q179" s="56">
        <v>1</v>
      </c>
      <c r="R179" s="46">
        <v>1</v>
      </c>
      <c r="S179" s="46">
        <v>1</v>
      </c>
      <c r="T179" s="54">
        <v>1</v>
      </c>
      <c r="U179" s="56"/>
      <c r="V179" s="46"/>
      <c r="W179" s="46"/>
      <c r="X179" s="54"/>
      <c r="Y179" s="56"/>
      <c r="Z179" s="46"/>
      <c r="AA179" s="46"/>
      <c r="AB179" s="46"/>
      <c r="AC179" s="54"/>
      <c r="AD179" s="56"/>
      <c r="AE179" s="46"/>
      <c r="AF179" s="46"/>
      <c r="AG179" s="54"/>
      <c r="AH179" s="56"/>
      <c r="AI179" s="46"/>
      <c r="AJ179" s="46"/>
      <c r="AK179" s="46"/>
      <c r="AL179" s="54"/>
      <c r="AM179" s="56">
        <v>1</v>
      </c>
      <c r="AN179" s="46">
        <v>1</v>
      </c>
      <c r="AO179" s="46">
        <v>1</v>
      </c>
      <c r="AP179" s="54">
        <v>1</v>
      </c>
      <c r="AQ179" s="56">
        <v>1</v>
      </c>
      <c r="AR179" s="46">
        <v>1</v>
      </c>
      <c r="AS179" s="46">
        <v>1</v>
      </c>
      <c r="AT179" s="54">
        <v>1</v>
      </c>
      <c r="AU179" s="56">
        <v>1</v>
      </c>
      <c r="AV179" s="46">
        <v>1</v>
      </c>
      <c r="AW179" s="46">
        <v>1</v>
      </c>
      <c r="AX179" s="46">
        <v>1</v>
      </c>
      <c r="AY179" s="54">
        <v>1</v>
      </c>
      <c r="AZ179" s="56">
        <v>1</v>
      </c>
      <c r="BA179" s="46">
        <v>1</v>
      </c>
      <c r="BB179" s="46">
        <v>1</v>
      </c>
      <c r="BC179" s="54">
        <v>1</v>
      </c>
      <c r="BD179" s="27"/>
      <c r="BE179" s="27"/>
      <c r="BF179" s="27"/>
      <c r="BG179" s="27"/>
      <c r="BH179" s="27"/>
      <c r="BI179" s="27"/>
      <c r="BJ179" s="27"/>
      <c r="BK179" s="27"/>
      <c r="BL179" s="27"/>
    </row>
    <row r="180" spans="2:64" x14ac:dyDescent="0.3">
      <c r="B180" s="23" t="s">
        <v>162</v>
      </c>
      <c r="C180" s="46">
        <f t="shared" si="3"/>
        <v>0</v>
      </c>
      <c r="D180" s="56"/>
      <c r="E180" s="46"/>
      <c r="F180" s="46"/>
      <c r="G180" s="54"/>
      <c r="H180" s="56"/>
      <c r="I180" s="46"/>
      <c r="J180" s="46"/>
      <c r="K180" s="54"/>
      <c r="L180" s="56"/>
      <c r="M180" s="46"/>
      <c r="N180" s="46"/>
      <c r="O180" s="46"/>
      <c r="P180" s="54"/>
      <c r="Q180" s="56"/>
      <c r="R180" s="46"/>
      <c r="S180" s="46"/>
      <c r="T180" s="54"/>
      <c r="U180" s="56"/>
      <c r="V180" s="46"/>
      <c r="W180" s="46"/>
      <c r="X180" s="54"/>
      <c r="Y180" s="56"/>
      <c r="Z180" s="46"/>
      <c r="AA180" s="46"/>
      <c r="AB180" s="46"/>
      <c r="AC180" s="54"/>
      <c r="AD180" s="56"/>
      <c r="AE180" s="46"/>
      <c r="AF180" s="46"/>
      <c r="AG180" s="54"/>
      <c r="AH180" s="56"/>
      <c r="AI180" s="46"/>
      <c r="AJ180" s="46"/>
      <c r="AK180" s="46"/>
      <c r="AL180" s="54"/>
      <c r="AM180" s="56"/>
      <c r="AN180" s="46"/>
      <c r="AO180" s="46"/>
      <c r="AP180" s="54"/>
      <c r="AQ180" s="56"/>
      <c r="AR180" s="46"/>
      <c r="AS180" s="46"/>
      <c r="AT180" s="54"/>
      <c r="AU180" s="56"/>
      <c r="AV180" s="46"/>
      <c r="AW180" s="46"/>
      <c r="AX180" s="46"/>
      <c r="AY180" s="54"/>
      <c r="AZ180" s="56"/>
      <c r="BA180" s="46"/>
      <c r="BB180" s="46"/>
      <c r="BC180" s="54"/>
      <c r="BD180" s="27"/>
      <c r="BE180" s="27"/>
      <c r="BF180" s="27"/>
      <c r="BG180" s="27"/>
      <c r="BH180" s="27"/>
      <c r="BI180" s="27"/>
      <c r="BJ180" s="27"/>
      <c r="BK180" s="27"/>
      <c r="BL180" s="27"/>
    </row>
    <row r="181" spans="2:64" x14ac:dyDescent="0.3">
      <c r="B181" s="22" t="s">
        <v>163</v>
      </c>
      <c r="C181" s="46">
        <f t="shared" si="3"/>
        <v>0</v>
      </c>
      <c r="D181" s="56"/>
      <c r="E181" s="46"/>
      <c r="F181" s="46"/>
      <c r="G181" s="54"/>
      <c r="H181" s="56"/>
      <c r="I181" s="46"/>
      <c r="J181" s="46"/>
      <c r="K181" s="54"/>
      <c r="L181" s="56"/>
      <c r="M181" s="46"/>
      <c r="N181" s="46"/>
      <c r="O181" s="46"/>
      <c r="P181" s="54"/>
      <c r="Q181" s="56"/>
      <c r="R181" s="46"/>
      <c r="S181" s="46"/>
      <c r="T181" s="54"/>
      <c r="U181" s="56"/>
      <c r="V181" s="46"/>
      <c r="W181" s="46"/>
      <c r="X181" s="54"/>
      <c r="Y181" s="56"/>
      <c r="Z181" s="46"/>
      <c r="AA181" s="46"/>
      <c r="AB181" s="46"/>
      <c r="AC181" s="54"/>
      <c r="AD181" s="56"/>
      <c r="AE181" s="46"/>
      <c r="AF181" s="46"/>
      <c r="AG181" s="54"/>
      <c r="AH181" s="56"/>
      <c r="AI181" s="46"/>
      <c r="AJ181" s="46"/>
      <c r="AK181" s="46"/>
      <c r="AL181" s="54"/>
      <c r="AM181" s="56"/>
      <c r="AN181" s="46"/>
      <c r="AO181" s="46"/>
      <c r="AP181" s="54"/>
      <c r="AQ181" s="56"/>
      <c r="AR181" s="46"/>
      <c r="AS181" s="46"/>
      <c r="AT181" s="54"/>
      <c r="AU181" s="56"/>
      <c r="AV181" s="46"/>
      <c r="AW181" s="46"/>
      <c r="AX181" s="46"/>
      <c r="AY181" s="54"/>
      <c r="AZ181" s="56"/>
      <c r="BA181" s="46"/>
      <c r="BB181" s="46"/>
      <c r="BC181" s="54"/>
      <c r="BD181" s="27"/>
      <c r="BE181" s="27"/>
      <c r="BF181" s="27"/>
      <c r="BG181" s="27"/>
      <c r="BH181" s="27"/>
      <c r="BI181" s="27"/>
      <c r="BJ181" s="27"/>
      <c r="BK181" s="27"/>
      <c r="BL181" s="27"/>
    </row>
    <row r="182" spans="2:64" x14ac:dyDescent="0.3">
      <c r="B182" s="22" t="s">
        <v>164</v>
      </c>
      <c r="C182" s="46">
        <f t="shared" si="3"/>
        <v>52</v>
      </c>
      <c r="D182" s="56">
        <v>1</v>
      </c>
      <c r="E182" s="46">
        <v>1</v>
      </c>
      <c r="F182" s="46">
        <v>1</v>
      </c>
      <c r="G182" s="54">
        <v>1</v>
      </c>
      <c r="H182" s="56">
        <v>1</v>
      </c>
      <c r="I182" s="46">
        <v>1</v>
      </c>
      <c r="J182" s="46">
        <v>1</v>
      </c>
      <c r="K182" s="54">
        <v>1</v>
      </c>
      <c r="L182" s="56">
        <v>1</v>
      </c>
      <c r="M182" s="46">
        <v>1</v>
      </c>
      <c r="N182" s="46">
        <v>1</v>
      </c>
      <c r="O182" s="46">
        <v>1</v>
      </c>
      <c r="P182" s="54">
        <v>1</v>
      </c>
      <c r="Q182" s="56">
        <v>1</v>
      </c>
      <c r="R182" s="46">
        <v>1</v>
      </c>
      <c r="S182" s="46">
        <v>1</v>
      </c>
      <c r="T182" s="54">
        <v>1</v>
      </c>
      <c r="U182" s="56">
        <v>1</v>
      </c>
      <c r="V182" s="46">
        <v>1</v>
      </c>
      <c r="W182" s="46">
        <v>1</v>
      </c>
      <c r="X182" s="54">
        <v>1</v>
      </c>
      <c r="Y182" s="56">
        <v>1</v>
      </c>
      <c r="Z182" s="46">
        <v>1</v>
      </c>
      <c r="AA182" s="46">
        <v>1</v>
      </c>
      <c r="AB182" s="46">
        <v>1</v>
      </c>
      <c r="AC182" s="54">
        <v>1</v>
      </c>
      <c r="AD182" s="56">
        <v>1</v>
      </c>
      <c r="AE182" s="46">
        <v>1</v>
      </c>
      <c r="AF182" s="46">
        <v>1</v>
      </c>
      <c r="AG182" s="54">
        <v>1</v>
      </c>
      <c r="AH182" s="56">
        <v>1</v>
      </c>
      <c r="AI182" s="46">
        <v>1</v>
      </c>
      <c r="AJ182" s="46">
        <v>1</v>
      </c>
      <c r="AK182" s="46">
        <v>1</v>
      </c>
      <c r="AL182" s="54">
        <v>1</v>
      </c>
      <c r="AM182" s="56">
        <v>1</v>
      </c>
      <c r="AN182" s="46">
        <v>1</v>
      </c>
      <c r="AO182" s="46">
        <v>1</v>
      </c>
      <c r="AP182" s="54">
        <v>1</v>
      </c>
      <c r="AQ182" s="56">
        <v>1</v>
      </c>
      <c r="AR182" s="46">
        <v>1</v>
      </c>
      <c r="AS182" s="46">
        <v>1</v>
      </c>
      <c r="AT182" s="54">
        <v>1</v>
      </c>
      <c r="AU182" s="56">
        <v>1</v>
      </c>
      <c r="AV182" s="46">
        <v>1</v>
      </c>
      <c r="AW182" s="46">
        <v>1</v>
      </c>
      <c r="AX182" s="46">
        <v>1</v>
      </c>
      <c r="AY182" s="54">
        <v>1</v>
      </c>
      <c r="AZ182" s="56">
        <v>1</v>
      </c>
      <c r="BA182" s="46">
        <v>1</v>
      </c>
      <c r="BB182" s="46">
        <v>1</v>
      </c>
      <c r="BC182" s="54">
        <v>1</v>
      </c>
      <c r="BD182" s="27"/>
      <c r="BE182" s="27"/>
      <c r="BF182" s="27"/>
      <c r="BG182" s="27"/>
      <c r="BH182" s="27"/>
      <c r="BI182" s="27"/>
      <c r="BJ182" s="27"/>
      <c r="BK182" s="27"/>
      <c r="BL182" s="27"/>
    </row>
    <row r="183" spans="2:64" x14ac:dyDescent="0.3">
      <c r="B183" s="22" t="s">
        <v>165</v>
      </c>
      <c r="C183" s="46">
        <f t="shared" si="3"/>
        <v>52</v>
      </c>
      <c r="D183" s="56">
        <v>1</v>
      </c>
      <c r="E183" s="46">
        <v>1</v>
      </c>
      <c r="F183" s="46">
        <v>1</v>
      </c>
      <c r="G183" s="54">
        <v>1</v>
      </c>
      <c r="H183" s="56">
        <v>1</v>
      </c>
      <c r="I183" s="46">
        <v>1</v>
      </c>
      <c r="J183" s="46">
        <v>1</v>
      </c>
      <c r="K183" s="54">
        <v>1</v>
      </c>
      <c r="L183" s="56">
        <v>1</v>
      </c>
      <c r="M183" s="46">
        <v>1</v>
      </c>
      <c r="N183" s="46">
        <v>1</v>
      </c>
      <c r="O183" s="46">
        <v>1</v>
      </c>
      <c r="P183" s="54">
        <v>1</v>
      </c>
      <c r="Q183" s="56">
        <v>1</v>
      </c>
      <c r="R183" s="46">
        <v>1</v>
      </c>
      <c r="S183" s="46">
        <v>1</v>
      </c>
      <c r="T183" s="54">
        <v>1</v>
      </c>
      <c r="U183" s="56">
        <v>1</v>
      </c>
      <c r="V183" s="46">
        <v>1</v>
      </c>
      <c r="W183" s="46">
        <v>1</v>
      </c>
      <c r="X183" s="54">
        <v>1</v>
      </c>
      <c r="Y183" s="56">
        <v>1</v>
      </c>
      <c r="Z183" s="46">
        <v>1</v>
      </c>
      <c r="AA183" s="46">
        <v>1</v>
      </c>
      <c r="AB183" s="46">
        <v>1</v>
      </c>
      <c r="AC183" s="54">
        <v>1</v>
      </c>
      <c r="AD183" s="56">
        <v>1</v>
      </c>
      <c r="AE183" s="46">
        <v>1</v>
      </c>
      <c r="AF183" s="46">
        <v>1</v>
      </c>
      <c r="AG183" s="54">
        <v>1</v>
      </c>
      <c r="AH183" s="56">
        <v>1</v>
      </c>
      <c r="AI183" s="46">
        <v>1</v>
      </c>
      <c r="AJ183" s="46">
        <v>1</v>
      </c>
      <c r="AK183" s="46">
        <v>1</v>
      </c>
      <c r="AL183" s="54">
        <v>1</v>
      </c>
      <c r="AM183" s="56">
        <v>1</v>
      </c>
      <c r="AN183" s="46">
        <v>1</v>
      </c>
      <c r="AO183" s="46">
        <v>1</v>
      </c>
      <c r="AP183" s="54">
        <v>1</v>
      </c>
      <c r="AQ183" s="56">
        <v>1</v>
      </c>
      <c r="AR183" s="46">
        <v>1</v>
      </c>
      <c r="AS183" s="46">
        <v>1</v>
      </c>
      <c r="AT183" s="54">
        <v>1</v>
      </c>
      <c r="AU183" s="56">
        <v>1</v>
      </c>
      <c r="AV183" s="46">
        <v>1</v>
      </c>
      <c r="AW183" s="46">
        <v>1</v>
      </c>
      <c r="AX183" s="46">
        <v>1</v>
      </c>
      <c r="AY183" s="54">
        <v>1</v>
      </c>
      <c r="AZ183" s="56">
        <v>1</v>
      </c>
      <c r="BA183" s="46">
        <v>1</v>
      </c>
      <c r="BB183" s="46">
        <v>1</v>
      </c>
      <c r="BC183" s="54">
        <v>1</v>
      </c>
      <c r="BD183" s="27"/>
      <c r="BE183" s="27"/>
      <c r="BF183" s="27"/>
      <c r="BG183" s="27"/>
      <c r="BH183" s="27"/>
      <c r="BI183" s="27"/>
      <c r="BJ183" s="27"/>
      <c r="BK183" s="27"/>
      <c r="BL183" s="27"/>
    </row>
    <row r="184" spans="2:64" x14ac:dyDescent="0.3">
      <c r="B184" s="22" t="s">
        <v>166</v>
      </c>
      <c r="C184" s="46">
        <f t="shared" si="3"/>
        <v>52</v>
      </c>
      <c r="D184" s="56">
        <v>1</v>
      </c>
      <c r="E184" s="46">
        <v>1</v>
      </c>
      <c r="F184" s="46">
        <v>1</v>
      </c>
      <c r="G184" s="54">
        <v>1</v>
      </c>
      <c r="H184" s="56">
        <v>1</v>
      </c>
      <c r="I184" s="46">
        <v>1</v>
      </c>
      <c r="J184" s="46">
        <v>1</v>
      </c>
      <c r="K184" s="54">
        <v>1</v>
      </c>
      <c r="L184" s="56">
        <v>1</v>
      </c>
      <c r="M184" s="46">
        <v>1</v>
      </c>
      <c r="N184" s="46">
        <v>1</v>
      </c>
      <c r="O184" s="46">
        <v>1</v>
      </c>
      <c r="P184" s="54">
        <v>1</v>
      </c>
      <c r="Q184" s="56">
        <v>1</v>
      </c>
      <c r="R184" s="46">
        <v>1</v>
      </c>
      <c r="S184" s="46">
        <v>1</v>
      </c>
      <c r="T184" s="54">
        <v>1</v>
      </c>
      <c r="U184" s="56">
        <v>1</v>
      </c>
      <c r="V184" s="46">
        <v>1</v>
      </c>
      <c r="W184" s="46">
        <v>1</v>
      </c>
      <c r="X184" s="54">
        <v>1</v>
      </c>
      <c r="Y184" s="56">
        <v>1</v>
      </c>
      <c r="Z184" s="46">
        <v>1</v>
      </c>
      <c r="AA184" s="46">
        <v>1</v>
      </c>
      <c r="AB184" s="46">
        <v>1</v>
      </c>
      <c r="AC184" s="54">
        <v>1</v>
      </c>
      <c r="AD184" s="56">
        <v>1</v>
      </c>
      <c r="AE184" s="46">
        <v>1</v>
      </c>
      <c r="AF184" s="46">
        <v>1</v>
      </c>
      <c r="AG184" s="54">
        <v>1</v>
      </c>
      <c r="AH184" s="56">
        <v>1</v>
      </c>
      <c r="AI184" s="46">
        <v>1</v>
      </c>
      <c r="AJ184" s="46">
        <v>1</v>
      </c>
      <c r="AK184" s="46">
        <v>1</v>
      </c>
      <c r="AL184" s="54">
        <v>1</v>
      </c>
      <c r="AM184" s="56">
        <v>1</v>
      </c>
      <c r="AN184" s="46">
        <v>1</v>
      </c>
      <c r="AO184" s="46">
        <v>1</v>
      </c>
      <c r="AP184" s="54">
        <v>1</v>
      </c>
      <c r="AQ184" s="56">
        <v>1</v>
      </c>
      <c r="AR184" s="46">
        <v>1</v>
      </c>
      <c r="AS184" s="46">
        <v>1</v>
      </c>
      <c r="AT184" s="54">
        <v>1</v>
      </c>
      <c r="AU184" s="56">
        <v>1</v>
      </c>
      <c r="AV184" s="46">
        <v>1</v>
      </c>
      <c r="AW184" s="46">
        <v>1</v>
      </c>
      <c r="AX184" s="46">
        <v>1</v>
      </c>
      <c r="AY184" s="54">
        <v>1</v>
      </c>
      <c r="AZ184" s="56">
        <v>1</v>
      </c>
      <c r="BA184" s="46">
        <v>1</v>
      </c>
      <c r="BB184" s="46">
        <v>1</v>
      </c>
      <c r="BC184" s="54">
        <v>1</v>
      </c>
      <c r="BD184" s="27"/>
      <c r="BE184" s="27"/>
      <c r="BF184" s="27"/>
      <c r="BG184" s="27"/>
      <c r="BH184" s="27"/>
      <c r="BI184" s="27"/>
      <c r="BJ184" s="27"/>
      <c r="BK184" s="27"/>
      <c r="BL184" s="27"/>
    </row>
    <row r="185" spans="2:64" x14ac:dyDescent="0.3">
      <c r="B185" s="18"/>
      <c r="C185" s="46"/>
      <c r="D185" s="56"/>
      <c r="E185" s="46"/>
      <c r="F185" s="46"/>
      <c r="G185" s="54"/>
      <c r="H185" s="56"/>
      <c r="I185" s="46"/>
      <c r="J185" s="46"/>
      <c r="K185" s="54"/>
      <c r="L185" s="56"/>
      <c r="M185" s="46"/>
      <c r="N185" s="46"/>
      <c r="O185" s="46"/>
      <c r="P185" s="54"/>
      <c r="Q185" s="56"/>
      <c r="R185" s="46"/>
      <c r="S185" s="46"/>
      <c r="T185" s="54"/>
      <c r="U185" s="56"/>
      <c r="V185" s="46"/>
      <c r="W185" s="46"/>
      <c r="X185" s="54"/>
      <c r="Y185" s="56"/>
      <c r="Z185" s="46"/>
      <c r="AA185" s="46"/>
      <c r="AB185" s="46"/>
      <c r="AC185" s="54"/>
      <c r="AD185" s="56"/>
      <c r="AE185" s="46"/>
      <c r="AF185" s="46"/>
      <c r="AG185" s="54"/>
      <c r="AH185" s="56"/>
      <c r="AI185" s="46"/>
      <c r="AJ185" s="46"/>
      <c r="AK185" s="46"/>
      <c r="AL185" s="54"/>
      <c r="AM185" s="56"/>
      <c r="AN185" s="46"/>
      <c r="AO185" s="46"/>
      <c r="AP185" s="54"/>
      <c r="AQ185" s="56"/>
      <c r="AR185" s="46"/>
      <c r="AS185" s="46"/>
      <c r="AT185" s="54"/>
      <c r="AU185" s="56"/>
      <c r="AV185" s="46"/>
      <c r="AW185" s="46"/>
      <c r="AX185" s="46"/>
      <c r="AY185" s="54"/>
      <c r="AZ185" s="56"/>
      <c r="BA185" s="46"/>
      <c r="BB185" s="46"/>
      <c r="BC185" s="54"/>
      <c r="BD185" s="27"/>
      <c r="BE185" s="27"/>
      <c r="BF185" s="27"/>
      <c r="BG185" s="27"/>
      <c r="BH185" s="27"/>
      <c r="BI185" s="27"/>
      <c r="BJ185" s="27"/>
      <c r="BK185" s="27"/>
      <c r="BL185" s="27"/>
    </row>
    <row r="186" spans="2:64" x14ac:dyDescent="0.3">
      <c r="D186" s="27"/>
      <c r="E186" s="27"/>
      <c r="F186" s="27"/>
      <c r="G186" s="27"/>
      <c r="H186" s="27"/>
      <c r="I186" s="27"/>
      <c r="J186" s="27"/>
      <c r="K186" s="27"/>
      <c r="L186" s="27"/>
      <c r="M186" s="27"/>
      <c r="N186" s="27"/>
      <c r="O186" s="27"/>
      <c r="P186" s="27"/>
      <c r="Q186" s="27"/>
      <c r="R186" s="27"/>
      <c r="S186" s="27"/>
      <c r="T186" s="27"/>
      <c r="U186" s="27"/>
      <c r="V186" s="27"/>
      <c r="W186" s="27"/>
      <c r="X186" s="27"/>
      <c r="Y186" s="27"/>
      <c r="Z186" s="27"/>
      <c r="AA186" s="27"/>
      <c r="AB186" s="27"/>
      <c r="AC186" s="27"/>
      <c r="AD186" s="27"/>
      <c r="AE186" s="27"/>
      <c r="AF186" s="27"/>
      <c r="AG186" s="27"/>
      <c r="AH186" s="27"/>
      <c r="AI186" s="27"/>
      <c r="AJ186" s="27"/>
      <c r="AK186" s="27"/>
      <c r="AL186" s="27"/>
      <c r="AM186" s="27"/>
      <c r="AN186" s="27"/>
      <c r="AO186" s="27"/>
      <c r="AP186" s="27"/>
      <c r="AQ186" s="27"/>
      <c r="AR186" s="27"/>
      <c r="AS186" s="27"/>
      <c r="AT186" s="27"/>
      <c r="AU186" s="27"/>
      <c r="AV186" s="27"/>
      <c r="AW186" s="27"/>
      <c r="AX186" s="27"/>
      <c r="AY186" s="27"/>
      <c r="AZ186" s="27"/>
      <c r="BA186" s="27"/>
      <c r="BB186" s="27"/>
      <c r="BC186" s="27"/>
      <c r="BD186" s="27"/>
      <c r="BE186" s="27"/>
      <c r="BF186" s="27"/>
      <c r="BG186" s="27"/>
      <c r="BH186" s="27"/>
      <c r="BI186" s="27"/>
      <c r="BJ186" s="27"/>
      <c r="BK186" s="27"/>
      <c r="BL186" s="27"/>
    </row>
    <row r="187" spans="2:64" x14ac:dyDescent="0.3">
      <c r="D187" s="27"/>
      <c r="E187" s="27"/>
      <c r="F187" s="39"/>
      <c r="G187" s="27"/>
      <c r="H187" s="27"/>
      <c r="I187" s="27"/>
      <c r="J187" s="27"/>
      <c r="K187" s="27"/>
      <c r="L187" s="27"/>
      <c r="M187" s="27"/>
      <c r="N187" s="27"/>
      <c r="O187" s="27"/>
      <c r="P187" s="27"/>
      <c r="Q187" s="27"/>
      <c r="R187" s="27"/>
      <c r="S187" s="27"/>
      <c r="T187" s="27"/>
      <c r="U187" s="27"/>
      <c r="V187" s="27"/>
      <c r="W187" s="27"/>
      <c r="X187" s="27"/>
      <c r="Y187" s="27"/>
      <c r="Z187" s="27"/>
      <c r="AA187" s="27"/>
      <c r="AB187" s="27"/>
      <c r="AC187" s="27"/>
      <c r="AD187" s="27"/>
      <c r="AE187" s="27"/>
      <c r="AF187" s="27"/>
      <c r="AG187" s="27"/>
      <c r="AH187" s="27"/>
      <c r="AI187" s="27"/>
      <c r="AJ187" s="27"/>
      <c r="AK187" s="27"/>
      <c r="AL187" s="27"/>
      <c r="AM187" s="27"/>
      <c r="AN187" s="27"/>
      <c r="AO187" s="27"/>
      <c r="AP187" s="27"/>
      <c r="AQ187" s="27"/>
      <c r="AR187" s="27"/>
      <c r="AS187" s="27"/>
      <c r="AT187" s="27"/>
      <c r="AU187" s="27"/>
      <c r="AV187" s="27"/>
      <c r="AW187" s="27"/>
      <c r="AX187" s="27"/>
      <c r="AY187" s="27"/>
      <c r="AZ187" s="27"/>
      <c r="BA187" s="27"/>
      <c r="BB187" s="27"/>
      <c r="BC187" s="27"/>
      <c r="BD187" s="27"/>
      <c r="BE187" s="27"/>
      <c r="BF187" s="27"/>
      <c r="BG187" s="27"/>
      <c r="BH187" s="27"/>
      <c r="BI187" s="27"/>
      <c r="BJ187" s="27"/>
      <c r="BK187" s="27"/>
      <c r="BL187" s="27"/>
    </row>
    <row r="188" spans="2:64" x14ac:dyDescent="0.3">
      <c r="B188" s="62" t="s">
        <v>248</v>
      </c>
      <c r="C188" s="39" t="s">
        <v>249</v>
      </c>
      <c r="D188" s="27"/>
      <c r="E188" s="50"/>
      <c r="F188" s="48"/>
      <c r="G188" s="50"/>
      <c r="H188" s="50"/>
      <c r="I188" s="50"/>
      <c r="J188" s="50"/>
      <c r="K188" s="50"/>
      <c r="L188" s="50"/>
      <c r="M188" s="50"/>
      <c r="N188" s="50"/>
      <c r="O188" s="50"/>
      <c r="P188" s="50"/>
      <c r="Q188" s="50"/>
      <c r="R188" s="50"/>
      <c r="S188" s="50"/>
      <c r="T188" s="50"/>
      <c r="U188" s="50"/>
      <c r="V188" s="50"/>
      <c r="W188" s="50"/>
      <c r="X188" s="50"/>
      <c r="Y188" s="50"/>
      <c r="Z188" s="50"/>
      <c r="AA188" s="50"/>
      <c r="AB188" s="50"/>
      <c r="AC188" s="50"/>
      <c r="AD188" s="50"/>
      <c r="AE188" s="50"/>
      <c r="AF188" s="50"/>
      <c r="AG188" s="50"/>
      <c r="AH188" s="50"/>
      <c r="AI188" s="50"/>
      <c r="AJ188" s="50"/>
      <c r="AK188" s="50"/>
      <c r="AL188" s="50"/>
      <c r="AM188" s="50"/>
      <c r="AN188" s="50"/>
      <c r="AO188" s="50"/>
      <c r="AP188" s="50"/>
      <c r="AQ188" s="50"/>
      <c r="AR188" s="50"/>
      <c r="AS188" s="50"/>
      <c r="AT188" s="50"/>
      <c r="AU188" s="50"/>
      <c r="AV188" s="50"/>
      <c r="AW188" s="50"/>
      <c r="AX188" s="50"/>
      <c r="AY188" s="50"/>
      <c r="AZ188" s="50"/>
      <c r="BA188" s="50"/>
      <c r="BB188" s="50"/>
      <c r="BC188" s="50"/>
      <c r="BD188" s="50"/>
      <c r="BE188" s="50"/>
      <c r="BF188" s="50"/>
      <c r="BG188" s="50"/>
      <c r="BH188" s="27"/>
      <c r="BI188" s="27"/>
      <c r="BJ188" s="27"/>
      <c r="BK188" s="27"/>
      <c r="BL188" s="27"/>
    </row>
    <row r="189" spans="2:64" x14ac:dyDescent="0.3">
      <c r="D189" s="27"/>
      <c r="E189" s="50"/>
      <c r="F189" s="50"/>
      <c r="G189" s="50"/>
      <c r="H189" s="50"/>
      <c r="I189" s="50"/>
      <c r="J189" s="50"/>
      <c r="K189" s="50"/>
      <c r="L189" s="50"/>
      <c r="M189" s="50"/>
      <c r="N189" s="50"/>
      <c r="O189" s="50"/>
      <c r="P189" s="50"/>
      <c r="Q189" s="50"/>
      <c r="R189" s="50"/>
      <c r="S189" s="50"/>
      <c r="T189" s="50"/>
      <c r="U189" s="50"/>
      <c r="V189" s="50"/>
      <c r="W189" s="50"/>
      <c r="X189" s="50"/>
      <c r="Y189" s="50"/>
      <c r="Z189" s="50"/>
      <c r="AA189" s="50"/>
      <c r="AB189" s="50"/>
      <c r="AC189" s="50"/>
      <c r="AD189" s="50"/>
      <c r="AE189" s="50"/>
      <c r="AF189" s="50"/>
      <c r="AG189" s="50"/>
      <c r="AH189" s="50"/>
      <c r="AI189" s="50"/>
      <c r="AJ189" s="50"/>
      <c r="AK189" s="50"/>
      <c r="AL189" s="50"/>
      <c r="AM189" s="50"/>
      <c r="AN189" s="50"/>
      <c r="AO189" s="50"/>
      <c r="AP189" s="50"/>
      <c r="AQ189" s="50"/>
      <c r="AR189" s="50"/>
      <c r="AS189" s="50"/>
      <c r="AT189" s="50"/>
      <c r="AU189" s="50"/>
      <c r="AV189" s="50"/>
      <c r="AW189" s="50"/>
      <c r="AX189" s="50"/>
      <c r="AY189" s="50"/>
      <c r="AZ189" s="50"/>
      <c r="BA189" s="50"/>
      <c r="BB189" s="50"/>
      <c r="BC189" s="50"/>
      <c r="BD189" s="50"/>
      <c r="BE189" s="50"/>
      <c r="BF189" s="50"/>
      <c r="BG189" s="50"/>
      <c r="BH189" s="27"/>
      <c r="BI189" s="27"/>
      <c r="BJ189" s="27"/>
      <c r="BK189" s="27"/>
      <c r="BL189" s="27"/>
    </row>
    <row r="190" spans="2:64" x14ac:dyDescent="0.3">
      <c r="D190" s="27"/>
      <c r="E190" s="50"/>
      <c r="F190" s="50"/>
      <c r="G190" s="50"/>
      <c r="H190" s="50"/>
      <c r="I190" s="50"/>
      <c r="J190" s="50"/>
      <c r="K190" s="50"/>
      <c r="L190" s="50"/>
      <c r="M190" s="50"/>
      <c r="N190" s="50"/>
      <c r="O190" s="50"/>
      <c r="P190" s="50"/>
      <c r="Q190" s="50"/>
      <c r="R190" s="50"/>
      <c r="S190" s="50"/>
      <c r="T190" s="50"/>
      <c r="U190" s="50"/>
      <c r="V190" s="50"/>
      <c r="W190" s="50"/>
      <c r="X190" s="50"/>
      <c r="Y190" s="50"/>
      <c r="Z190" s="27"/>
      <c r="AA190" s="27"/>
      <c r="AB190" s="50"/>
      <c r="AC190" s="50"/>
      <c r="AD190" s="50"/>
      <c r="AE190" s="50"/>
      <c r="AF190" s="50"/>
      <c r="AG190" s="50"/>
      <c r="AH190" s="50"/>
      <c r="AI190" s="50"/>
      <c r="AJ190" s="50"/>
      <c r="AK190" s="27"/>
      <c r="AL190" s="27"/>
      <c r="AM190" s="50"/>
      <c r="AN190" s="50"/>
      <c r="AO190" s="50"/>
      <c r="AP190" s="50"/>
      <c r="AQ190" s="50"/>
      <c r="AR190" s="50"/>
      <c r="AS190" s="50"/>
      <c r="AT190" s="50"/>
      <c r="AU190" s="50"/>
      <c r="AV190" s="50"/>
      <c r="AW190" s="50"/>
      <c r="AX190" s="50"/>
      <c r="AY190" s="50"/>
      <c r="AZ190" s="50"/>
      <c r="BA190" s="50"/>
      <c r="BB190" s="50"/>
      <c r="BC190" s="50"/>
      <c r="BD190" s="50"/>
      <c r="BE190" s="50"/>
      <c r="BF190" s="50"/>
      <c r="BG190" s="50"/>
      <c r="BH190" s="27"/>
      <c r="BI190" s="27"/>
      <c r="BJ190" s="27"/>
      <c r="BK190" s="27"/>
      <c r="BL190" s="27"/>
    </row>
    <row r="191" spans="2:64" x14ac:dyDescent="0.3">
      <c r="B191" s="71" t="s">
        <v>168</v>
      </c>
      <c r="C191" s="25">
        <v>1</v>
      </c>
      <c r="D191" s="47"/>
      <c r="E191" t="str">
        <f ca="1">RechercheMultiples(1,OFFSET('Compo paniers'!$C$13:$C$131,0,C191),$B$13:$B$131,"")</f>
        <v>Ail (rose),Ail Rocambole (vivace),Blette Jessica ou Berac (abri),Chicorée Rouge de Vérone (abri),Chou de Bruxelles Sanda,Chou de Milan de Pontoise,Chou de Milan Paresa F1,Chou rouge Rodynda (champ),Courge Butternut (champ),Courge Sweet Dumpling  ou Patidou (champ),Courge Pomme d'or (champ),Courge Blue Ballet (champ),Courge Melonette Jaspée de Vendée (champ),Crosne du Japon (bac isolé),Echalotte Ronde Red Sun (champ),Echalotte Zebrune (champ),Laitue Merveille des 4 saisons (abri),Mâche verte de Cambrai (abri),Navet de Péronne ou ,Oignon jaune Doré de Parme,Oignon rouge Romy,Panais Hablange Weisse,Poireau Atlanta,Pomme de terre Rosabelle (achat),Pomme de terre Ariane (achat),Radis d'hiver noir gros rond,Radis d'hiver violet de Gournay,Raifort (petite surface  - champ),Salsifis Blanc Mammouth (champ),Scorsonère Géante Noire de Russie (champ),Topinambour Sakhalinski rouge (champ),Topinambour Sakhalinski blanc (champ)</v>
      </c>
      <c r="G191" s="47"/>
      <c r="H191" s="47"/>
      <c r="I191" s="47"/>
      <c r="J191" s="47"/>
      <c r="K191" s="47"/>
      <c r="L191" s="47"/>
      <c r="M191" s="47"/>
      <c r="N191" s="47"/>
      <c r="O191" s="47"/>
      <c r="P191" s="47"/>
      <c r="Q191" s="47"/>
      <c r="R191" s="47"/>
      <c r="S191" s="47"/>
      <c r="T191" s="47"/>
      <c r="U191" s="47"/>
      <c r="V191" s="47"/>
      <c r="W191" s="47"/>
      <c r="X191" s="47"/>
      <c r="Y191" s="47"/>
      <c r="Z191" s="47"/>
      <c r="AA191" s="47"/>
      <c r="AB191" s="47"/>
      <c r="AC191" s="47"/>
      <c r="AD191" s="47"/>
      <c r="AE191" s="47"/>
      <c r="AF191" s="47"/>
      <c r="AG191" s="47"/>
      <c r="AH191" s="47"/>
      <c r="AI191" s="47"/>
      <c r="AJ191" s="47"/>
      <c r="AK191" s="47"/>
      <c r="AL191" s="47"/>
      <c r="AM191" s="47"/>
      <c r="AN191" s="47"/>
      <c r="AO191" s="47"/>
      <c r="AP191" s="47"/>
      <c r="AQ191" s="47"/>
      <c r="AR191" s="47"/>
      <c r="AS191" s="47"/>
      <c r="AT191" s="47"/>
      <c r="AU191" s="47"/>
      <c r="AV191" s="47"/>
      <c r="AW191" s="47"/>
      <c r="AX191" s="47"/>
      <c r="AY191" s="47"/>
      <c r="AZ191" s="47"/>
      <c r="BA191" s="27"/>
      <c r="BB191" s="27"/>
      <c r="BC191" s="27"/>
      <c r="BD191" s="27"/>
      <c r="BE191" s="27"/>
      <c r="BF191" s="27"/>
      <c r="BG191" s="27"/>
      <c r="BH191" s="27"/>
      <c r="BI191" s="27"/>
      <c r="BJ191" s="27"/>
      <c r="BK191" s="27"/>
      <c r="BL191" s="27"/>
    </row>
    <row r="192" spans="2:64" x14ac:dyDescent="0.3">
      <c r="B192" s="71"/>
      <c r="C192" s="25">
        <v>2</v>
      </c>
      <c r="D192" s="47"/>
      <c r="E192" t="str">
        <f ca="1">RechercheMultiples(1,OFFSET('Compo paniers'!$C$13:$C$131,0,C192),$B$13:$B$131,"")</f>
        <v>Ail (rose),Ail Rocambole (vivace),Blette Jessica ou Berac (abri),Chicorée Rouge de Vérone (abri),Chou de Bruxelles Sanda,Chou de Milan de Pontoise,Chou de Milan Paresa F1,Chou rouge Rodynda (champ),Courge Butternut (champ),Courge Sweet Dumpling  ou Patidou (champ),Courge Pomme d'or (champ),Courge Blue Ballet (champ),Courge Melonette Jaspée de Vendée (champ),Crosne du Japon (bac isolé),Echalotte Ronde Red Sun (champ),Echalotte Zebrune (champ),Laitue Merveille des 4 saisons (abri),Mâche verte de Cambrai (abri),Navet de Péronne ou ,Oignon jaune Doré de Parme,Oignon rouge Romy,Panais Hablange Weisse,Poireau Atlanta,Pomme de terre Rosabelle (achat),Pomme de terre Ariane (achat),Radis d'hiver noir gros rond,Radis d'hiver violet de Gournay,Raifort (petite surface  - champ),Salsifis Blanc Mammouth (champ),Scorsonère Géante Noire de Russie (champ),Topinambour Sakhalinski rouge (champ),Topinambour Sakhalinski blanc (champ)</v>
      </c>
      <c r="G192" s="27"/>
      <c r="H192" s="47"/>
      <c r="I192" s="27"/>
      <c r="J192" s="27"/>
      <c r="K192" s="47"/>
      <c r="L192" s="47"/>
      <c r="M192" s="27"/>
      <c r="N192" s="47"/>
      <c r="O192" s="27"/>
      <c r="P192" s="27"/>
      <c r="Q192" s="27"/>
      <c r="R192" s="27"/>
      <c r="S192" s="27"/>
      <c r="T192" s="27"/>
      <c r="U192" s="27"/>
      <c r="V192" s="27"/>
      <c r="W192" s="27"/>
      <c r="X192" s="27"/>
      <c r="Y192" s="27"/>
      <c r="Z192" s="27"/>
      <c r="AA192" s="27"/>
      <c r="AB192" s="47"/>
      <c r="AC192" s="27"/>
      <c r="AD192" s="47"/>
      <c r="AE192" s="47"/>
      <c r="AF192" s="47"/>
      <c r="AG192" s="47"/>
      <c r="AH192" s="47"/>
      <c r="AI192" s="47"/>
      <c r="AJ192" s="47"/>
      <c r="AK192" s="47"/>
      <c r="AL192" s="47"/>
      <c r="AM192" s="47"/>
      <c r="AN192" s="47"/>
      <c r="AO192" s="47"/>
      <c r="AP192" s="47"/>
      <c r="AQ192" s="47"/>
      <c r="AR192" s="47"/>
      <c r="AS192" s="47"/>
      <c r="AT192" s="47"/>
      <c r="AU192" s="47"/>
      <c r="AV192" s="47"/>
      <c r="AW192" s="47"/>
      <c r="AX192" s="47"/>
      <c r="AY192" s="47"/>
      <c r="AZ192" s="47"/>
      <c r="BA192" s="27"/>
      <c r="BB192" s="27"/>
      <c r="BC192" s="27"/>
      <c r="BD192" s="27"/>
      <c r="BE192" s="27"/>
      <c r="BF192" s="27"/>
      <c r="BG192" s="27"/>
      <c r="BH192" s="27"/>
      <c r="BI192" s="27"/>
      <c r="BJ192" s="27"/>
      <c r="BK192" s="27"/>
      <c r="BL192" s="27"/>
    </row>
    <row r="193" spans="2:64" x14ac:dyDescent="0.3">
      <c r="B193" s="71"/>
      <c r="C193" s="25">
        <v>3</v>
      </c>
      <c r="D193" s="47"/>
      <c r="E193" t="str">
        <f ca="1">RechercheMultiples(1,OFFSET('Compo paniers'!$C$13:$C$131,0,C193),$B$13:$B$131,"")</f>
        <v>Ail (rose),Ail Rocambole (vivace),Blette Jessica ou Berac (abri),Chicorée Rouge de Vérone (abri),Chou de Bruxelles Sanda,Chou de Milan de Pontoise,Chou de Milan Paresa F1,Chou rouge Rodynda (champ),Courge Butternut (champ),Courge Sweet Dumpling  ou Patidou (champ),Courge Pomme d'or (champ),Courge Blue Ballet (champ),Courge Melonette Jaspée de Vendée (champ),Crosne du Japon (bac isolé),Echalotte Ronde Red Sun (champ),Echalotte Zebrune (champ),Laitue Merveille des 4 saisons (abri),Mâche verte de Cambrai (abri),Navet de Péronne ou ,Oignon jaune Doré de Parme,Oignon rouge Romy,Panais Hablange Weisse,Poireau Atlanta,Pomme de terre Rosabelle (achat),Pomme de terre Ariane (achat),Radis d'hiver noir gros rond,Radis d'hiver violet de Gournay,Raifort (petite surface  - champ),Salsifis Blanc Mammouth (champ),Scorsonère Géante Noire de Russie (champ),Topinambour Sakhalinski rouge (champ),Topinambour Sakhalinski blanc (champ)</v>
      </c>
      <c r="G193" s="47"/>
      <c r="H193" s="47"/>
      <c r="I193" s="27"/>
      <c r="J193" s="47"/>
      <c r="K193" s="47"/>
      <c r="L193" s="27"/>
      <c r="M193" s="27"/>
      <c r="N193" s="47"/>
      <c r="O193" s="27"/>
      <c r="P193" s="27"/>
      <c r="Q193" s="47"/>
      <c r="R193" s="27"/>
      <c r="S193" s="27"/>
      <c r="T193" s="47"/>
      <c r="U193" s="27"/>
      <c r="V193" s="27"/>
      <c r="W193" s="47"/>
      <c r="X193" s="47"/>
      <c r="Y193" s="27"/>
      <c r="Z193" s="27"/>
      <c r="AA193" s="47"/>
      <c r="AB193" s="47"/>
      <c r="AC193" s="47"/>
      <c r="AD193" s="47"/>
      <c r="AE193" s="47"/>
      <c r="AF193" s="47"/>
      <c r="AG193" s="47"/>
      <c r="AH193" s="47"/>
      <c r="AI193" s="47"/>
      <c r="AJ193" s="47"/>
      <c r="AK193" s="47"/>
      <c r="AL193" s="47"/>
      <c r="AM193" s="47"/>
      <c r="AN193" s="47"/>
      <c r="AO193" s="47"/>
      <c r="AP193" s="47"/>
      <c r="AQ193" s="47"/>
      <c r="AR193" s="47"/>
      <c r="AS193" s="47"/>
      <c r="AT193" s="47"/>
      <c r="AU193" s="47"/>
      <c r="AV193" s="47"/>
      <c r="AW193" s="47"/>
      <c r="AX193" s="47"/>
      <c r="AY193" s="47"/>
      <c r="AZ193" s="47"/>
      <c r="BA193" s="27"/>
      <c r="BB193" s="27"/>
      <c r="BC193" s="27"/>
      <c r="BD193" s="27"/>
      <c r="BE193" s="27"/>
      <c r="BF193" s="27"/>
      <c r="BG193" s="27"/>
      <c r="BH193" s="27"/>
      <c r="BI193" s="27"/>
      <c r="BJ193" s="27"/>
      <c r="BK193" s="27"/>
      <c r="BL193" s="27"/>
    </row>
    <row r="194" spans="2:64" x14ac:dyDescent="0.3">
      <c r="B194" s="71"/>
      <c r="C194" s="25">
        <v>4</v>
      </c>
      <c r="D194" s="47"/>
      <c r="E194" t="str">
        <f ca="1">RechercheMultiples(1,OFFSET('Compo paniers'!$C$13:$C$131,0,C194),$B$13:$B$131,"")</f>
        <v>Ail (rose),Ail Rocambole (vivace),Blette Jessica ou Berac (abri),Chicorée Rouge de Vérone (abri),Chou de Bruxelles Sanda,Chou de Milan de Pontoise,Chou de Milan Paresa F1,Chou rouge Rodynda (champ),Courge Butternut (champ),Courge Sweet Dumpling  ou Patidou (champ),Courge Pomme d'or (champ),Courge Blue Ballet (champ),Courge Melonette Jaspée de Vendée (champ),Crosne du Japon (bac isolé),Echalotte Ronde Red Sun (champ),Echalotte Zebrune (champ),Laitue Merveille des 4 saisons (abri),Mâche verte de Cambrai (abri),Navet de Péronne ou ,Oignon jaune Doré de Parme,Oignon rouge Romy,Panais Hablange Weisse,Poireau Atlanta,Pomme de terre Rosabelle (achat),Pomme de terre Ariane (achat),Radis d'hiver noir gros rond,Radis d'hiver violet de Gournay,Raifort (petite surface  - champ),Salsifis Blanc Mammouth (champ),Scorsonère Géante Noire de Russie (champ),Topinambour Sakhalinski rouge (champ),Topinambour Sakhalinski blanc (champ)</v>
      </c>
      <c r="F194" s="47"/>
      <c r="G194" s="27"/>
      <c r="H194" s="47"/>
      <c r="I194" s="27"/>
      <c r="J194" s="27"/>
      <c r="K194" s="47"/>
      <c r="L194" s="27"/>
      <c r="M194" s="27"/>
      <c r="N194" s="47"/>
      <c r="O194" s="47"/>
      <c r="P194" s="47"/>
      <c r="Q194" s="47"/>
      <c r="R194" s="47"/>
      <c r="S194" s="47"/>
      <c r="T194" s="47"/>
      <c r="U194" s="47"/>
      <c r="V194" s="47"/>
      <c r="W194" s="27"/>
      <c r="X194" s="27"/>
      <c r="Y194" s="47"/>
      <c r="Z194" s="47"/>
      <c r="AA194" s="27"/>
      <c r="AB194" s="47"/>
      <c r="AC194" s="47"/>
      <c r="AD194" s="47"/>
      <c r="AE194" s="47"/>
      <c r="AF194" s="47"/>
      <c r="AG194" s="47"/>
      <c r="AH194" s="47"/>
      <c r="AI194" s="47"/>
      <c r="AJ194" s="47"/>
      <c r="AK194" s="47"/>
      <c r="AL194" s="47"/>
      <c r="AM194" s="47"/>
      <c r="AN194" s="47"/>
      <c r="AO194" s="47"/>
      <c r="AP194" s="47"/>
      <c r="AQ194" s="47"/>
      <c r="AR194" s="47"/>
      <c r="AS194" s="47"/>
      <c r="AT194" s="47"/>
      <c r="AU194" s="47"/>
      <c r="AV194" s="47"/>
      <c r="AW194" s="47"/>
      <c r="AX194" s="47"/>
      <c r="AY194" s="47"/>
      <c r="AZ194" s="47"/>
      <c r="BA194" s="27"/>
      <c r="BB194" s="27"/>
      <c r="BC194" s="27"/>
      <c r="BD194" s="27"/>
      <c r="BE194" s="27"/>
      <c r="BF194" s="27"/>
      <c r="BG194" s="27"/>
      <c r="BH194" s="27"/>
      <c r="BI194" s="27"/>
      <c r="BJ194" s="27"/>
      <c r="BK194" s="27"/>
      <c r="BL194" s="27"/>
    </row>
    <row r="195" spans="2:64" x14ac:dyDescent="0.3">
      <c r="B195" s="71" t="s">
        <v>169</v>
      </c>
      <c r="C195" s="25">
        <v>5</v>
      </c>
      <c r="D195" s="47"/>
      <c r="E195" t="str">
        <f ca="1">RechercheMultiples(1,OFFSET('Compo paniers'!$C$13:$C$131,0,C195),$B$13:$B$131,"")</f>
        <v>Ail Rocambole (vivace),Blette Jessica ou Berac (abri),Chicorée Rouge de Vérone (abri),Chou de Bruxelles Sanda,Chou de Milan Paresa F1,Chou rouge Rodynda (champ),Courge Butternut (champ),Courge Sweet Dumpling  ou Patidou (champ),Courge Pomme d'or (champ),Courge Blue Ballet (champ),Courge Melonette Jaspée de Vendée (champ),Crosne du Japon (bac isolé),Echalotte Ronde Red Sun (champ),Echalotte Zebrune (champ),Epinard Géant d'hiver (abri),Laitue Merveille des 4 saisons (abri),Mâche verte de Cambrai (abri),Navet de Péronne ou ,Oignon jaune Doré de Parme,Oignon rouge Romy,Panais Hablange Weisse,Poireau Atlanta,Pomme de terre Rosabelle (achat),Pomme de terre Ariane (achat),Radis d'hiver noir gros rond,Radis d'hiver violet de Gournay,Raifort (petite surface  - champ),Salsifis Blanc Mammouth (champ),Scorsonère Géante Noire de Russie (champ),Topinambour Sakhalinski rouge (champ),Topinambour Sakhalinski blanc (champ)</v>
      </c>
      <c r="F195" s="47"/>
      <c r="G195" s="47"/>
      <c r="H195" s="47"/>
      <c r="I195" s="27"/>
      <c r="J195" s="27"/>
      <c r="K195" s="47"/>
      <c r="L195" s="27"/>
      <c r="M195" s="27"/>
      <c r="N195" s="47"/>
      <c r="O195" s="47"/>
      <c r="P195" s="47"/>
      <c r="Q195" s="47"/>
      <c r="R195" s="47"/>
      <c r="S195" s="47"/>
      <c r="T195" s="47"/>
      <c r="U195" s="47"/>
      <c r="V195" s="47"/>
      <c r="W195" s="27"/>
      <c r="X195" s="27"/>
      <c r="Y195" s="47"/>
      <c r="Z195" s="47"/>
      <c r="AA195" s="27"/>
      <c r="AB195" s="47"/>
      <c r="AC195" s="47"/>
      <c r="AD195" s="47"/>
      <c r="AE195" s="47"/>
      <c r="AF195" s="47"/>
      <c r="AG195" s="47"/>
      <c r="AH195" s="47"/>
      <c r="AI195" s="47"/>
      <c r="AJ195" s="47"/>
      <c r="AK195" s="47"/>
      <c r="AL195" s="47"/>
      <c r="AM195" s="47"/>
      <c r="AN195" s="47"/>
      <c r="AO195" s="47"/>
      <c r="AP195" s="47"/>
      <c r="AQ195" s="47"/>
      <c r="AR195" s="47"/>
      <c r="AS195" s="47"/>
      <c r="AT195" s="47"/>
      <c r="AU195" s="47"/>
      <c r="AV195" s="47"/>
      <c r="AW195" s="47"/>
      <c r="AX195" s="47"/>
      <c r="AY195" s="47"/>
      <c r="AZ195" s="47"/>
      <c r="BA195" s="27"/>
      <c r="BB195" s="27"/>
      <c r="BC195" s="27"/>
      <c r="BD195" s="27"/>
      <c r="BE195" s="27"/>
      <c r="BF195" s="27"/>
      <c r="BG195" s="27"/>
      <c r="BH195" s="27"/>
      <c r="BI195" s="27"/>
      <c r="BJ195" s="27"/>
      <c r="BK195" s="27"/>
      <c r="BL195" s="27"/>
    </row>
    <row r="196" spans="2:64" x14ac:dyDescent="0.3">
      <c r="B196" s="71"/>
      <c r="C196" s="25">
        <v>6</v>
      </c>
      <c r="D196" s="47"/>
      <c r="E196" t="str">
        <f ca="1">RechercheMultiples(1,OFFSET('Compo paniers'!$C$13:$C$131,0,C196),$B$13:$B$131,"")</f>
        <v>Ail Rocambole (vivace),Blette Jessica ou Berac (abri),Chicorée Rouge de Vérone (abri),Chou de Bruxelles Sanda,Chou de Milan Paresa F1,Chou rouge Rodynda (champ),Courge Butternut (champ),Courge Sweet Dumpling  ou Patidou (champ),Courge Pomme d'or (champ),Courge Blue Ballet (champ),Courge Melonette Jaspée de Vendée (champ),Crosne du Japon (bac isolé),Echalotte Ronde Red Sun (champ),Echalotte Zebrune (champ),Epinard Géant d'hiver (abri),Laitue Merveille des 4 saisons (abri),Mâche verte de Cambrai (abri),Navet de Péronne ou ,Oignon jaune Doré de Parme,Oignon rouge Romy,Panais Hablange Weisse,Poireau Atlanta,Pomme de terre Rosabelle (achat),Pomme de terre Ariane (achat),Radis d'hiver noir gros rond,Radis d'hiver violet de Gournay,Raifort (petite surface  - champ),Salsifis Blanc Mammouth (champ),Scorsonère Géante Noire de Russie (champ),Topinambour Sakhalinski rouge (champ),Topinambour Sakhalinski blanc (champ)</v>
      </c>
      <c r="F196" s="47"/>
      <c r="G196" s="47"/>
      <c r="H196" s="47"/>
      <c r="I196" s="27"/>
      <c r="J196" s="27"/>
      <c r="K196" s="47"/>
      <c r="L196" s="27"/>
      <c r="M196" s="27"/>
      <c r="N196" s="47"/>
      <c r="O196" s="47"/>
      <c r="P196" s="47"/>
      <c r="Q196" s="47"/>
      <c r="R196" s="47"/>
      <c r="S196" s="47"/>
      <c r="T196" s="47"/>
      <c r="U196" s="47"/>
      <c r="V196" s="47"/>
      <c r="W196" s="27"/>
      <c r="X196" s="27"/>
      <c r="Y196" s="47"/>
      <c r="Z196" s="47"/>
      <c r="AA196" s="27"/>
      <c r="AB196" s="47"/>
      <c r="AC196" s="47"/>
      <c r="AD196" s="47"/>
      <c r="AE196" s="47"/>
      <c r="AF196" s="47"/>
      <c r="AG196" s="47"/>
      <c r="AH196" s="47"/>
      <c r="AI196" s="47"/>
      <c r="AJ196" s="47"/>
      <c r="AK196" s="47"/>
      <c r="AL196" s="47"/>
      <c r="AM196" s="47"/>
      <c r="AN196" s="47"/>
      <c r="AO196" s="47"/>
      <c r="AP196" s="47"/>
      <c r="AQ196" s="47"/>
      <c r="AR196" s="47"/>
      <c r="AS196" s="47"/>
      <c r="AT196" s="47"/>
      <c r="AU196" s="47"/>
      <c r="AV196" s="47"/>
      <c r="AW196" s="47"/>
      <c r="AX196" s="47"/>
      <c r="AY196" s="47"/>
      <c r="AZ196" s="47"/>
      <c r="BA196" s="27"/>
      <c r="BB196" s="27"/>
      <c r="BC196" s="27"/>
      <c r="BD196" s="27"/>
      <c r="BE196" s="27"/>
      <c r="BF196" s="27"/>
      <c r="BG196" s="27"/>
      <c r="BH196" s="27"/>
      <c r="BI196" s="27"/>
      <c r="BJ196" s="27"/>
      <c r="BK196" s="27"/>
      <c r="BL196" s="27"/>
    </row>
    <row r="197" spans="2:64" x14ac:dyDescent="0.3">
      <c r="B197" s="71"/>
      <c r="C197" s="63">
        <v>7</v>
      </c>
      <c r="D197" s="49"/>
      <c r="E197" t="str">
        <f ca="1">RechercheMultiples(1,OFFSET('Compo paniers'!$C$13:$C$131,0,C197),$B$13:$B$131,"")</f>
        <v>Ail Rocambole (vivace),Blette Jessica ou Berac (abri),Chicorée Rouge de Vérone (abri),Chou de Bruxelles Sanda,Chou de Milan Paresa F1,Chou rouge Rodynda (champ),Courge Butternut (champ),Courge Sweet Dumpling  ou Patidou (champ),Courge Pomme d'or (champ),Courge Blue Ballet (champ),Courge Melonette Jaspée de Vendée (champ),Crosne du Japon (bac isolé),Echalotte Ronde Red Sun (champ),Echalotte Zebrune (champ),Epinard Géant d'hiver (abri),Laitue Merveille des 4 saisons (abri),Mâche verte de Cambrai (abri),Navet de Péronne ou ,Oignon jaune Doré de Parme,Oignon rouge Romy,Panais Hablange Weisse,Poireau Atlanta,Pomme de terre Rosabelle (achat),Pomme de terre Ariane (achat),Radis d'hiver noir gros rond,Radis d'hiver violet de Gournay,Raifort (petite surface  - champ),Salsifis Blanc Mammouth (champ),Scorsonère Géante Noire de Russie (champ),Topinambour Sakhalinski rouge (champ),Topinambour Sakhalinski blanc (champ)</v>
      </c>
      <c r="F197" s="49"/>
      <c r="G197" s="49"/>
      <c r="H197" s="49"/>
      <c r="I197" s="27"/>
      <c r="J197" s="27"/>
      <c r="K197" s="49"/>
      <c r="L197" s="27"/>
      <c r="M197" s="27"/>
      <c r="N197" s="49"/>
      <c r="O197" s="49"/>
      <c r="P197" s="49"/>
      <c r="Q197" s="49"/>
      <c r="R197" s="49"/>
      <c r="S197" s="49"/>
      <c r="T197" s="49"/>
      <c r="U197" s="49"/>
      <c r="V197" s="49"/>
      <c r="W197" s="27"/>
      <c r="X197" s="27"/>
      <c r="Y197" s="49"/>
      <c r="Z197" s="49"/>
      <c r="AA197" s="27"/>
      <c r="AB197" s="49"/>
      <c r="AC197" s="49"/>
      <c r="AD197" s="47"/>
      <c r="AE197" s="49"/>
      <c r="AF197" s="47"/>
      <c r="AG197" s="49"/>
      <c r="AH197" s="49"/>
      <c r="AI197" s="49"/>
      <c r="AJ197" s="49"/>
      <c r="AK197" s="47"/>
      <c r="AL197" s="49"/>
      <c r="AM197" s="49"/>
      <c r="AN197" s="49"/>
      <c r="AO197" s="49"/>
      <c r="AP197" s="49"/>
      <c r="AQ197" s="49"/>
      <c r="AR197" s="49"/>
      <c r="AS197" s="49"/>
      <c r="AT197" s="49"/>
      <c r="AU197" s="49"/>
      <c r="AV197" s="49"/>
      <c r="AW197" s="49"/>
      <c r="AX197" s="49"/>
      <c r="AY197" s="49"/>
      <c r="AZ197" s="49"/>
      <c r="BA197" s="50"/>
      <c r="BB197" s="50"/>
      <c r="BC197" s="50"/>
      <c r="BD197" s="50"/>
      <c r="BE197" s="50"/>
      <c r="BF197" s="50"/>
      <c r="BG197" s="50"/>
      <c r="BH197" s="50"/>
      <c r="BI197" s="27"/>
      <c r="BJ197" s="27"/>
      <c r="BK197" s="27"/>
      <c r="BL197" s="27"/>
    </row>
    <row r="198" spans="2:64" x14ac:dyDescent="0.3">
      <c r="B198" s="71"/>
      <c r="C198" s="63">
        <v>8</v>
      </c>
      <c r="D198" s="27"/>
      <c r="E198" t="str">
        <f ca="1">RechercheMultiples(1,OFFSET('Compo paniers'!$C$13:$C$131,0,C198),$B$13:$B$131,"")</f>
        <v>Ail Rocambole (vivace),Blette Jessica ou Berac (abri),Chicorée Rouge de Vérone (abri),Chou de Bruxelles Sanda,Chou de Milan Paresa F1,Chou rouge Rodynda (champ),Courge Butternut (champ),Courge Sweet Dumpling  ou Patidou (champ),Courge Pomme d'or (champ),Courge Blue Ballet (champ),Courge Melonette Jaspée de Vendée (champ),Crosne du Japon (bac isolé),Echalotte Ronde Red Sun (champ),Echalotte Zebrune (champ),Epinard Géant d'hiver (abri),Laitue Merveille des 4 saisons (abri),Mâche verte de Cambrai (abri),Navet de Péronne ou ,Oignon jaune Doré de Parme,Oignon rouge Romy,Panais Hablange Weisse,Poireau Atlanta,Pomme de terre Rosabelle (achat),Pomme de terre Ariane (achat),Radis d'hiver noir gros rond,Radis d'hiver violet de Gournay,Raifort (petite surface  - champ),Salsifis Blanc Mammouth (champ),Scorsonère Géante Noire de Russie (champ),Topinambour Sakhalinski rouge (champ),Topinambour Sakhalinski blanc (champ)</v>
      </c>
      <c r="F198" s="47"/>
      <c r="G198" s="27"/>
      <c r="H198" s="51"/>
      <c r="I198" s="27"/>
      <c r="J198" s="27"/>
      <c r="K198" s="47"/>
      <c r="L198" s="27"/>
      <c r="M198" s="27"/>
      <c r="N198" s="47"/>
      <c r="O198" s="47"/>
      <c r="P198" s="47"/>
      <c r="Q198" s="47"/>
      <c r="R198" s="47"/>
      <c r="S198" s="47"/>
      <c r="T198" s="47"/>
      <c r="U198" s="47"/>
      <c r="V198" s="47"/>
      <c r="W198" s="27"/>
      <c r="X198" s="27"/>
      <c r="Y198" s="47"/>
      <c r="Z198" s="47"/>
      <c r="AA198" s="27"/>
      <c r="AB198" s="47"/>
      <c r="AC198" s="47"/>
      <c r="AD198" s="47"/>
      <c r="AE198" s="47"/>
      <c r="AF198" s="47"/>
      <c r="AG198" s="47"/>
      <c r="AH198" s="47"/>
      <c r="AI198" s="47"/>
      <c r="AJ198" s="47"/>
      <c r="AK198" s="47"/>
      <c r="AL198" s="47"/>
      <c r="AM198" s="47"/>
      <c r="AN198" s="47"/>
      <c r="AO198" s="47"/>
      <c r="AP198" s="47"/>
      <c r="AQ198" s="47"/>
      <c r="AR198" s="47"/>
      <c r="AS198" s="47"/>
      <c r="AT198" s="47"/>
      <c r="AU198" s="47"/>
      <c r="AV198" s="47"/>
      <c r="AW198" s="47"/>
      <c r="AX198" s="47"/>
      <c r="AY198" s="47"/>
      <c r="AZ198" s="47"/>
      <c r="BA198" s="27"/>
      <c r="BB198" s="27"/>
      <c r="BC198" s="27"/>
      <c r="BD198" s="27"/>
      <c r="BE198" s="27"/>
      <c r="BF198" s="27"/>
      <c r="BG198" s="27"/>
      <c r="BH198" s="27"/>
      <c r="BI198" s="27"/>
      <c r="BJ198" s="27"/>
      <c r="BK198" s="27"/>
      <c r="BL198" s="27"/>
    </row>
    <row r="199" spans="2:64" x14ac:dyDescent="0.3">
      <c r="B199" s="71" t="s">
        <v>170</v>
      </c>
      <c r="C199" s="63">
        <v>9</v>
      </c>
      <c r="D199" s="47"/>
      <c r="E199" t="str">
        <f ca="1">RechercheMultiples(1,OFFSET('Compo paniers'!$C$13:$C$131,0,C199),$B$13:$B$131,"")</f>
        <v>Ail Rocambole (vivace),Chou brocoli violet Early Purple Sprounting ,Chou de Milan Paresa F1,Crosne du Japon (bac isolé),Epinard Géant d'hiver (abri),Fenouil Selma (abri),Igname de chine (achat),Laitue Gotte jaune d'or (abri),Mâche verte de Cambrai (abri),Navet Boule d'or (abri),Panais Hablange Weisse,Pois Merveille de Kelvedon (abri) ,Pomme de terre Rosabelle (achat),Pomme de terre Ariane (achat),Salsifis Blanc Mammouth (champ),Scorsonère Géante Noire de Russie (champ)</v>
      </c>
      <c r="F199" s="47"/>
      <c r="G199" s="27"/>
      <c r="H199" s="47"/>
      <c r="I199" s="47"/>
      <c r="J199" s="47"/>
      <c r="K199" s="47"/>
      <c r="L199" s="27"/>
      <c r="M199" s="27"/>
      <c r="N199" s="47"/>
      <c r="O199" s="47"/>
      <c r="P199" s="47"/>
      <c r="Q199" s="47"/>
      <c r="R199" s="47"/>
      <c r="S199" s="47"/>
      <c r="T199" s="47"/>
      <c r="U199" s="47"/>
      <c r="V199" s="47"/>
      <c r="W199" s="27"/>
      <c r="X199" s="27"/>
      <c r="Y199" s="47"/>
      <c r="Z199" s="47"/>
      <c r="AA199" s="27"/>
      <c r="AB199" s="47"/>
      <c r="AC199" s="47"/>
      <c r="AD199" s="47"/>
      <c r="AE199" s="47"/>
      <c r="AF199" s="47"/>
      <c r="AG199" s="47"/>
      <c r="AH199" s="47"/>
      <c r="AI199" s="47"/>
      <c r="AJ199" s="47"/>
      <c r="AK199" s="47"/>
      <c r="AL199" s="47"/>
      <c r="AM199" s="47"/>
      <c r="AN199" s="47"/>
      <c r="AO199" s="47"/>
      <c r="AP199" s="47"/>
      <c r="AQ199" s="47"/>
      <c r="AR199" s="47"/>
      <c r="AS199" s="47"/>
      <c r="AT199" s="47"/>
      <c r="AU199" s="47"/>
      <c r="AV199" s="47"/>
      <c r="AW199" s="47"/>
      <c r="AX199" s="47"/>
      <c r="AY199" s="47"/>
      <c r="AZ199" s="47"/>
      <c r="BA199" s="27"/>
      <c r="BB199" s="27"/>
      <c r="BC199" s="27"/>
      <c r="BD199" s="27"/>
      <c r="BE199" s="27"/>
      <c r="BF199" s="27"/>
      <c r="BG199" s="27"/>
      <c r="BH199" s="27"/>
      <c r="BI199" s="27"/>
      <c r="BJ199" s="27"/>
      <c r="BK199" s="27"/>
      <c r="BL199" s="27"/>
    </row>
    <row r="200" spans="2:64" x14ac:dyDescent="0.3">
      <c r="B200" s="71"/>
      <c r="C200" s="63">
        <v>10</v>
      </c>
      <c r="D200" s="47"/>
      <c r="E200" t="str">
        <f ca="1">RechercheMultiples(1,OFFSET('Compo paniers'!$C$13:$C$131,0,C200),$B$13:$B$131,"")</f>
        <v>Ail Rocambole (vivace),Chou brocoli violet Early Purple Sprounting ,Chou de Milan Paresa F1,Crosne du Japon (bac isolé),Epinard Géant d'hiver (abri),Fenouil Selma (abri),Igname de chine (achat),Laitue Gotte jaune d'or (abri),Mâche verte de Cambrai (abri),Navet Boule d'or (abri),Panais Hablange Weisse,Pois Merveille de Kelvedon (abri) ,Pomme de terre Rosabelle (achat),Pomme de terre Ariane (achat),Salsifis Blanc Mammouth (champ),Scorsonère Géante Noire de Russie (champ)</v>
      </c>
      <c r="F200" s="47"/>
      <c r="G200" s="27"/>
      <c r="H200" s="51"/>
      <c r="I200" s="47"/>
      <c r="J200" s="47"/>
      <c r="K200" s="47"/>
      <c r="L200" s="27"/>
      <c r="M200" s="27"/>
      <c r="N200" s="47"/>
      <c r="O200" s="47"/>
      <c r="P200" s="47"/>
      <c r="Q200" s="47"/>
      <c r="R200" s="47"/>
      <c r="S200" s="47"/>
      <c r="T200" s="47"/>
      <c r="U200" s="47"/>
      <c r="V200" s="47"/>
      <c r="W200" s="27"/>
      <c r="X200" s="27"/>
      <c r="Y200" s="47"/>
      <c r="Z200" s="47"/>
      <c r="AA200" s="27"/>
      <c r="AB200" s="47"/>
      <c r="AC200" s="47"/>
      <c r="AD200" s="47"/>
      <c r="AE200" s="49"/>
      <c r="AF200" s="47"/>
      <c r="AG200" s="47"/>
      <c r="AH200" s="47"/>
      <c r="AI200" s="47"/>
      <c r="AJ200" s="47"/>
      <c r="AK200" s="47"/>
      <c r="AL200" s="47"/>
      <c r="AM200" s="47"/>
      <c r="AN200" s="47"/>
      <c r="AO200" s="47"/>
      <c r="AP200" s="47"/>
      <c r="AQ200" s="47"/>
      <c r="AR200" s="47"/>
      <c r="AS200" s="47"/>
      <c r="AT200" s="47"/>
      <c r="AU200" s="47"/>
      <c r="AV200" s="47"/>
      <c r="AW200" s="47"/>
      <c r="AX200" s="47"/>
      <c r="AY200" s="47"/>
      <c r="AZ200" s="47"/>
      <c r="BA200" s="27"/>
      <c r="BB200" s="27"/>
      <c r="BC200" s="27"/>
      <c r="BD200" s="27"/>
      <c r="BE200" s="27"/>
      <c r="BF200" s="27"/>
      <c r="BG200" s="27"/>
      <c r="BH200" s="27"/>
      <c r="BI200" s="27"/>
      <c r="BJ200" s="27"/>
      <c r="BK200" s="27"/>
      <c r="BL200" s="27"/>
    </row>
    <row r="201" spans="2:64" x14ac:dyDescent="0.3">
      <c r="B201" s="71"/>
      <c r="C201" s="63">
        <v>11</v>
      </c>
      <c r="D201" s="49"/>
      <c r="E201" t="str">
        <f ca="1">RechercheMultiples(1,OFFSET('Compo paniers'!$C$13:$C$131,0,C201),$B$13:$B$131,"")</f>
        <v>Ail Rocambole (vivace),Chou brocoli violet Early Purple Sprounting ,Chou de Milan Paresa F1,Crosne du Japon (bac isolé),Epinard Géant d'hiver (abri),Fenouil Selma (abri),Igname de chine (achat),Laitue Gotte jaune d'or (abri),Mâche verte de Cambrai (abri),Navet Boule d'or (abri),Panais Hablange Weisse,Pois Merveille de Kelvedon (abri) ,Pomme de terre Rosabelle (achat),Pomme de terre Ariane (achat),Salsifis Blanc Mammouth (champ),Scorsonère Géante Noire de Russie (champ)</v>
      </c>
      <c r="F201" s="49"/>
      <c r="G201" s="27"/>
      <c r="H201" s="51"/>
      <c r="I201" s="49"/>
      <c r="J201" s="49"/>
      <c r="K201" s="49"/>
      <c r="L201" s="27"/>
      <c r="M201" s="27"/>
      <c r="N201" s="49"/>
      <c r="O201" s="49"/>
      <c r="P201" s="49"/>
      <c r="Q201" s="49"/>
      <c r="R201" s="49"/>
      <c r="S201" s="49"/>
      <c r="T201" s="49"/>
      <c r="U201" s="49"/>
      <c r="V201" s="49"/>
      <c r="W201" s="27"/>
      <c r="X201" s="27"/>
      <c r="Y201" s="49"/>
      <c r="Z201" s="49"/>
      <c r="AA201" s="27"/>
      <c r="AB201" s="49"/>
      <c r="AC201" s="49"/>
      <c r="AD201" s="47"/>
      <c r="AE201" s="49"/>
      <c r="AF201" s="47"/>
      <c r="AG201" s="49"/>
      <c r="AH201" s="49"/>
      <c r="AI201" s="49"/>
      <c r="AJ201" s="49"/>
      <c r="AK201" s="49"/>
      <c r="AL201" s="49"/>
      <c r="AM201" s="49"/>
      <c r="AN201" s="49"/>
      <c r="AO201" s="49"/>
      <c r="AP201" s="49"/>
      <c r="AQ201" s="49"/>
      <c r="AR201" s="49"/>
      <c r="AS201" s="49"/>
      <c r="AT201" s="49"/>
      <c r="AU201" s="49"/>
      <c r="AV201" s="49"/>
      <c r="AW201" s="49"/>
      <c r="AX201" s="49"/>
      <c r="AY201" s="49"/>
      <c r="AZ201" s="49"/>
      <c r="BA201" s="50"/>
      <c r="BB201" s="50"/>
      <c r="BC201" s="50"/>
      <c r="BD201" s="50"/>
      <c r="BE201" s="50"/>
      <c r="BF201" s="50"/>
      <c r="BG201" s="50"/>
      <c r="BH201" s="50"/>
      <c r="BI201" s="27"/>
      <c r="BJ201" s="27"/>
      <c r="BK201" s="27"/>
      <c r="BL201" s="27"/>
    </row>
    <row r="202" spans="2:64" x14ac:dyDescent="0.3">
      <c r="B202" s="71"/>
      <c r="C202" s="63">
        <v>12</v>
      </c>
      <c r="D202" s="47"/>
      <c r="E202" t="str">
        <f ca="1">RechercheMultiples(1,OFFSET('Compo paniers'!$C$13:$C$131,0,C202),$B$13:$B$131,"")</f>
        <v>Ail Rocambole (vivace),Chou brocoli violet Early Purple Sprounting ,Chou de Milan Paresa F1,Crosne du Japon (bac isolé),Epinard Géant d'hiver (abri),Fenouil Selma (abri),Igname de chine (achat),Laitue Gotte jaune d'or (abri),Mâche verte de Cambrai (abri),Navet Boule d'or (abri),Panais Hablange Weisse,Pois Merveille de Kelvedon (abri) ,Pomme de terre Rosabelle (achat),Pomme de terre Ariane (achat),Salsifis Blanc Mammouth (champ),Scorsonère Géante Noire de Russie (champ)</v>
      </c>
      <c r="F202" s="47"/>
      <c r="G202" s="51"/>
      <c r="H202" s="47"/>
      <c r="I202" s="47"/>
      <c r="J202" s="47"/>
      <c r="K202" s="47"/>
      <c r="L202" s="27"/>
      <c r="M202" s="27"/>
      <c r="N202" s="47"/>
      <c r="O202" s="47"/>
      <c r="P202" s="47"/>
      <c r="Q202" s="47"/>
      <c r="R202" s="47"/>
      <c r="S202" s="47"/>
      <c r="T202" s="47"/>
      <c r="U202" s="47"/>
      <c r="V202" s="47"/>
      <c r="W202" s="47"/>
      <c r="X202" s="47"/>
      <c r="Y202" s="47"/>
      <c r="Z202" s="47"/>
      <c r="AA202" s="27"/>
      <c r="AB202" s="47"/>
      <c r="AC202" s="47"/>
      <c r="AD202" s="47"/>
      <c r="AE202" s="47"/>
      <c r="AF202" s="47"/>
      <c r="AG202" s="47"/>
      <c r="AH202" s="47"/>
      <c r="AI202" s="47"/>
      <c r="AJ202" s="47"/>
      <c r="AK202" s="47"/>
      <c r="AL202" s="47"/>
      <c r="AM202" s="47"/>
      <c r="AN202" s="47"/>
      <c r="AO202" s="47"/>
      <c r="AP202" s="47"/>
      <c r="AQ202" s="47"/>
      <c r="AR202" s="47"/>
      <c r="AS202" s="47"/>
      <c r="AT202" s="47"/>
      <c r="AU202" s="47"/>
      <c r="AV202" s="47"/>
      <c r="AW202" s="47"/>
      <c r="AX202" s="47"/>
      <c r="AY202" s="47"/>
      <c r="AZ202" s="47"/>
      <c r="BA202" s="27"/>
      <c r="BB202" s="27"/>
      <c r="BC202" s="27"/>
      <c r="BD202" s="27"/>
      <c r="BE202" s="27"/>
      <c r="BF202" s="27"/>
      <c r="BG202" s="27"/>
      <c r="BH202" s="27"/>
      <c r="BI202" s="27"/>
      <c r="BJ202" s="27"/>
      <c r="BK202" s="27"/>
      <c r="BL202" s="27"/>
    </row>
    <row r="203" spans="2:64" x14ac:dyDescent="0.3">
      <c r="B203" s="71"/>
      <c r="C203" s="63">
        <v>13</v>
      </c>
      <c r="D203" s="47"/>
      <c r="E203" t="str">
        <f ca="1">RechercheMultiples(1,OFFSET('Compo paniers'!$C$13:$C$131,0,C203),$B$13:$B$131,"")</f>
        <v>Ail Rocambole (vivace),Chou brocoli violet Early Purple Sprounting ,Chou de Milan Paresa F1,Crosne du Japon (bac isolé),Epinard Géant d'hiver (abri),Fenouil Selma (abri),Igname de chine (achat),Laitue Gotte jaune d'or (abri),Mâche verte de Cambrai (abri),Navet Boule d'or (abri),Panais Hablange Weisse,Pois Merveille de Kelvedon (abri) ,Pomme de terre Rosabelle (achat),Pomme de terre Ariane (achat),Salsifis Blanc Mammouth (champ),Scorsonère Géante Noire de Russie (champ)</v>
      </c>
      <c r="F203" s="47"/>
      <c r="G203" s="27"/>
      <c r="H203" s="47"/>
      <c r="I203" s="47"/>
      <c r="J203" s="47"/>
      <c r="K203" s="47"/>
      <c r="L203" s="27"/>
      <c r="M203" s="27"/>
      <c r="N203" s="47"/>
      <c r="O203" s="47"/>
      <c r="P203" s="47"/>
      <c r="Q203" s="47"/>
      <c r="R203" s="47"/>
      <c r="S203" s="47"/>
      <c r="T203" s="47"/>
      <c r="U203" s="47"/>
      <c r="V203" s="47"/>
      <c r="W203" s="27"/>
      <c r="X203" s="27"/>
      <c r="Y203" s="49"/>
      <c r="Z203" s="49"/>
      <c r="AA203" s="27"/>
      <c r="AB203" s="49"/>
      <c r="AC203" s="47"/>
      <c r="AD203" s="47"/>
      <c r="AE203" s="49"/>
      <c r="AF203" s="47"/>
      <c r="AG203" s="47"/>
      <c r="AH203" s="47"/>
      <c r="AI203" s="47"/>
      <c r="AJ203" s="47"/>
      <c r="AK203" s="47"/>
      <c r="AL203" s="47"/>
      <c r="AM203" s="47"/>
      <c r="AN203" s="47"/>
      <c r="AO203" s="47"/>
      <c r="AP203" s="47"/>
      <c r="AQ203" s="47"/>
      <c r="AR203" s="47"/>
      <c r="AS203" s="47"/>
      <c r="AT203" s="47"/>
      <c r="AU203" s="47"/>
      <c r="AV203" s="47"/>
      <c r="AW203" s="47"/>
      <c r="AX203" s="47"/>
      <c r="AY203" s="47"/>
      <c r="AZ203" s="47"/>
      <c r="BA203" s="27"/>
      <c r="BB203" s="27"/>
      <c r="BC203" s="27"/>
      <c r="BD203" s="27"/>
      <c r="BE203" s="27"/>
      <c r="BF203" s="27"/>
      <c r="BG203" s="27"/>
      <c r="BH203" s="27"/>
      <c r="BI203" s="27"/>
      <c r="BJ203" s="27"/>
      <c r="BK203" s="27"/>
      <c r="BL203" s="27"/>
    </row>
    <row r="204" spans="2:64" x14ac:dyDescent="0.3">
      <c r="B204" s="71" t="s">
        <v>171</v>
      </c>
      <c r="C204" s="63">
        <v>14</v>
      </c>
      <c r="D204" s="47"/>
      <c r="E204" t="str">
        <f ca="1">RechercheMultiples(1,OFFSET('Compo paniers'!$C$13:$C$131,0,C204),$B$13:$B$131,"")</f>
        <v>Ail Rocambole (vivace),Chicorée scarole Grosee bouclée 2 (abri),Chou brocoli violet Early Purple Sprounting ,Chou de Milan Paresa F1,Epinard Palco F1 (abri),Fenouil Selma (abri),Laitue Gotte jaune d'or (abri),Navet Boule d'or (abri),Pois Merveille de Kelvedon (abri) ,Pomme de terre Rosabelle (achat),Pomme de terre Ariane (achat),RadisRond National (abri),Scorsonère Géante Noire de Russie (champ)</v>
      </c>
      <c r="F204" s="47"/>
      <c r="G204" s="27"/>
      <c r="H204" s="47"/>
      <c r="I204" s="47"/>
      <c r="J204" s="47"/>
      <c r="K204" s="47"/>
      <c r="L204" s="27"/>
      <c r="M204" s="27"/>
      <c r="N204" s="47"/>
      <c r="O204" s="47"/>
      <c r="P204" s="47"/>
      <c r="Q204" s="47"/>
      <c r="R204" s="47"/>
      <c r="S204" s="47"/>
      <c r="T204" s="47"/>
      <c r="U204" s="47"/>
      <c r="V204" s="47"/>
      <c r="W204" s="47"/>
      <c r="X204" s="47"/>
      <c r="Y204" s="47"/>
      <c r="Z204" s="47"/>
      <c r="AA204" s="27"/>
      <c r="AB204" s="47"/>
      <c r="AC204" s="47"/>
      <c r="AD204" s="27"/>
      <c r="AE204" s="47"/>
      <c r="AF204" s="47"/>
      <c r="AG204" s="47"/>
      <c r="AH204" s="47"/>
      <c r="AI204" s="47"/>
      <c r="AJ204" s="47"/>
      <c r="AK204" s="47"/>
      <c r="AL204" s="47"/>
      <c r="AM204" s="47"/>
      <c r="AN204" s="47"/>
      <c r="AO204" s="47"/>
      <c r="AP204" s="47"/>
      <c r="AQ204" s="47"/>
      <c r="AR204" s="47"/>
      <c r="AS204" s="47"/>
      <c r="AT204" s="47"/>
      <c r="AU204" s="47"/>
      <c r="AV204" s="47"/>
      <c r="AW204" s="47"/>
      <c r="AX204" s="47"/>
      <c r="AY204" s="47"/>
      <c r="AZ204" s="47"/>
      <c r="BA204" s="27"/>
      <c r="BB204" s="27"/>
      <c r="BC204" s="27"/>
      <c r="BD204" s="27"/>
      <c r="BE204" s="27"/>
      <c r="BF204" s="27"/>
      <c r="BG204" s="27"/>
      <c r="BH204" s="27"/>
      <c r="BI204" s="27"/>
      <c r="BJ204" s="27"/>
      <c r="BK204" s="27"/>
      <c r="BL204" s="27"/>
    </row>
    <row r="205" spans="2:64" x14ac:dyDescent="0.3">
      <c r="B205" s="71"/>
      <c r="C205" s="63">
        <v>15</v>
      </c>
      <c r="D205" s="47"/>
      <c r="E205" t="str">
        <f ca="1">RechercheMultiples(1,OFFSET('Compo paniers'!$C$13:$C$131,0,C205),$B$13:$B$131,"")</f>
        <v>Ail Rocambole (vivace),Chicorée scarole Grosee bouclée 2 (abri),Chou brocoli violet Early Purple Sprounting ,Chou de Milan Paresa F1,Epinard Palco F1 (abri),Fenouil Selma (abri),Laitue Gotte jaune d'or (abri),Navet Boule d'or (abri),Pois Merveille de Kelvedon (abri) ,Pomme de terre Rosabelle (achat),Pomme de terre Ariane (achat),RadisRond National (abri),Scorsonère Géante Noire de Russie (champ)</v>
      </c>
      <c r="F205" s="47"/>
      <c r="G205" s="27"/>
      <c r="H205" s="47"/>
      <c r="I205" s="27"/>
      <c r="J205" s="27"/>
      <c r="K205" s="47"/>
      <c r="L205" s="27"/>
      <c r="M205" s="27"/>
      <c r="N205" s="47"/>
      <c r="O205" s="47"/>
      <c r="P205" s="47"/>
      <c r="Q205" s="27"/>
      <c r="R205" s="47"/>
      <c r="S205" s="47"/>
      <c r="T205" s="47"/>
      <c r="U205" s="47"/>
      <c r="V205" s="47"/>
      <c r="W205" s="27"/>
      <c r="X205" s="27"/>
      <c r="Y205" s="47"/>
      <c r="Z205" s="47"/>
      <c r="AA205" s="27"/>
      <c r="AB205" s="47"/>
      <c r="AC205" s="47"/>
      <c r="AD205" s="27"/>
      <c r="AE205" s="47"/>
      <c r="AF205" s="27"/>
      <c r="AG205" s="47"/>
      <c r="AH205" s="47"/>
      <c r="AI205" s="47"/>
      <c r="AJ205" s="47"/>
      <c r="AK205" s="47"/>
      <c r="AL205" s="47"/>
      <c r="AM205" s="47"/>
      <c r="AN205" s="47"/>
      <c r="AO205" s="27"/>
      <c r="AP205" s="47"/>
      <c r="AQ205" s="47"/>
      <c r="AR205" s="47"/>
      <c r="AS205" s="47"/>
      <c r="AT205" s="47"/>
      <c r="AU205" s="47"/>
      <c r="AV205" s="47"/>
      <c r="AW205" s="47"/>
      <c r="AX205" s="47"/>
      <c r="AY205" s="47"/>
      <c r="AZ205" s="47"/>
      <c r="BA205" s="27"/>
      <c r="BB205" s="27"/>
      <c r="BC205" s="27"/>
      <c r="BD205" s="27"/>
      <c r="BE205" s="27"/>
      <c r="BF205" s="27"/>
      <c r="BG205" s="27"/>
      <c r="BH205" s="27"/>
      <c r="BI205" s="27"/>
      <c r="BJ205" s="27"/>
      <c r="BK205" s="27"/>
      <c r="BL205" s="27"/>
    </row>
    <row r="206" spans="2:64" x14ac:dyDescent="0.3">
      <c r="B206" s="71"/>
      <c r="C206" s="63">
        <v>16</v>
      </c>
      <c r="D206" s="47"/>
      <c r="E206" t="str">
        <f ca="1">RechercheMultiples(1,OFFSET('Compo paniers'!$C$13:$C$131,0,C206),$B$13:$B$131,"")</f>
        <v>Ail Rocambole (vivace),Chicorée scarole Grosee bouclée 2 (abri),Chou brocoli violet Early Purple Sprounting ,Chou de Milan Paresa F1,Epinard Palco F1 (abri),Fenouil Selma (abri),Laitue Gotte jaune d'or (abri),Navet Boule d'or (abri),Pois Merveille de Kelvedon (abri) ,Pomme de terre Rosabelle (achat),Pomme de terre Ariane (achat),RadisRond National (abri),Scorsonère Géante Noire de Russie (champ)</v>
      </c>
      <c r="F206" s="47"/>
      <c r="G206" s="27"/>
      <c r="H206" s="47"/>
      <c r="I206" s="27"/>
      <c r="J206" s="27"/>
      <c r="K206" s="47"/>
      <c r="L206" s="27"/>
      <c r="M206" s="27"/>
      <c r="N206" s="47"/>
      <c r="O206" s="47"/>
      <c r="P206" s="47"/>
      <c r="Q206" s="27"/>
      <c r="R206" s="47"/>
      <c r="S206" s="47"/>
      <c r="T206" s="47"/>
      <c r="U206" s="47"/>
      <c r="V206" s="47"/>
      <c r="W206" s="27"/>
      <c r="X206" s="27"/>
      <c r="Y206" s="47"/>
      <c r="Z206" s="47"/>
      <c r="AA206" s="27"/>
      <c r="AB206" s="47"/>
      <c r="AC206" s="47"/>
      <c r="AD206" s="27"/>
      <c r="AE206" s="47"/>
      <c r="AF206" s="27"/>
      <c r="AG206" s="47"/>
      <c r="AH206" s="47"/>
      <c r="AI206" s="47"/>
      <c r="AJ206" s="47"/>
      <c r="AK206" s="47"/>
      <c r="AL206" s="47"/>
      <c r="AM206" s="47"/>
      <c r="AN206" s="47"/>
      <c r="AO206" s="27"/>
      <c r="AP206" s="47"/>
      <c r="AQ206" s="47"/>
      <c r="AR206" s="47"/>
      <c r="AS206" s="47"/>
      <c r="AT206" s="47"/>
      <c r="AU206" s="47"/>
      <c r="AV206" s="47"/>
      <c r="AW206" s="47"/>
      <c r="AX206" s="47"/>
      <c r="AY206" s="47"/>
      <c r="AZ206" s="47"/>
      <c r="BI206" s="27"/>
      <c r="BJ206" s="27"/>
      <c r="BK206" s="27"/>
      <c r="BL206" s="27"/>
    </row>
    <row r="207" spans="2:64" x14ac:dyDescent="0.3">
      <c r="B207" s="71"/>
      <c r="C207" s="63">
        <v>17</v>
      </c>
      <c r="D207" s="47"/>
      <c r="E207" t="str">
        <f ca="1">RechercheMultiples(1,OFFSET('Compo paniers'!$C$13:$C$131,0,C207),$B$13:$B$131,"")</f>
        <v>Ail Rocambole (vivace),Chicorée scarole Grosee bouclée 2 (abri),Chou brocoli violet Early Purple Sprounting ,Chou de Milan Paresa F1,Epinard Palco F1 (abri),Fenouil Selma (abri),Laitue Gotte jaune d'or (abri),Navet Boule d'or (abri),Pois Merveille de Kelvedon (abri) ,Pomme de terre Rosabelle (achat),Pomme de terre Ariane (achat),RadisRond National (abri),Scorsonère Géante Noire de Russie (champ)</v>
      </c>
      <c r="F207" s="47"/>
      <c r="G207" s="27"/>
      <c r="H207" s="47"/>
      <c r="I207" s="27"/>
      <c r="J207" s="27"/>
      <c r="K207" s="47"/>
      <c r="L207" s="27"/>
      <c r="M207" s="27"/>
      <c r="N207" s="47"/>
      <c r="O207" s="47"/>
      <c r="P207" s="47"/>
      <c r="Q207" s="47"/>
      <c r="R207" s="47"/>
      <c r="S207" s="47"/>
      <c r="T207" s="47"/>
      <c r="U207" s="47"/>
      <c r="V207" s="47"/>
      <c r="W207" s="27"/>
      <c r="X207" s="27"/>
      <c r="Y207" s="47"/>
      <c r="Z207" s="47"/>
      <c r="AA207" s="27"/>
      <c r="AB207" s="47"/>
      <c r="AC207" s="47"/>
      <c r="AD207" s="27"/>
      <c r="AE207" s="27"/>
      <c r="AF207" s="47"/>
      <c r="AG207" s="47"/>
      <c r="AH207" s="47"/>
      <c r="AI207" s="47"/>
      <c r="AJ207" s="47"/>
      <c r="AK207" s="47"/>
      <c r="AL207" s="47"/>
      <c r="AM207" s="47"/>
      <c r="AN207" s="47"/>
      <c r="AO207" s="47"/>
      <c r="AP207" s="47"/>
      <c r="AQ207" s="47"/>
      <c r="AR207" s="47"/>
      <c r="AS207" s="47"/>
      <c r="AT207" s="47"/>
      <c r="AU207" s="47"/>
      <c r="AV207" s="47"/>
      <c r="AW207" s="47"/>
      <c r="AX207" s="47"/>
      <c r="AY207" s="47"/>
      <c r="AZ207" s="47"/>
      <c r="BI207" s="27"/>
      <c r="BJ207" s="27"/>
      <c r="BK207" s="27"/>
      <c r="BL207" s="27"/>
    </row>
    <row r="208" spans="2:64" x14ac:dyDescent="0.3">
      <c r="B208" s="71" t="s">
        <v>172</v>
      </c>
      <c r="C208" s="63">
        <v>18</v>
      </c>
      <c r="D208" s="47"/>
      <c r="E208" t="str">
        <f ca="1">RechercheMultiples(1,OFFSET('Compo paniers'!$C$13:$C$131,0,C208),$B$13:$B$131,"")</f>
        <v>Ail d'automne (blanc),Ail Rocambole (vivace),Chicorée scarole Grosee bouclée 2 (abri),Chou rave Azur Star (champ),Epinard Palco F1 (abri),Fenouil Selma (abri),FèveExtra précoce A Grano Violetto (champ),Féve Muchamiel (champ),Laitue Gotte jaune d'or (abri),Laitue Dorée de printemps (champ),Navet de Milan à collet rose (champ),Pois Karina (champ),Pomme de terre Rosabelle (achat),Pomme de terre Ariane (achat),Radis Chandelle de glace (abri),RoquetteAnnuelle (abri)</v>
      </c>
      <c r="F208" s="47"/>
      <c r="G208" s="47"/>
      <c r="H208" s="47"/>
      <c r="I208" s="47"/>
      <c r="J208" s="47"/>
      <c r="K208" s="47"/>
      <c r="L208" s="47"/>
      <c r="M208" s="47"/>
      <c r="N208" s="47"/>
      <c r="O208" s="47"/>
      <c r="P208" s="47"/>
      <c r="Q208" s="47"/>
      <c r="R208" s="47"/>
      <c r="S208" s="47"/>
      <c r="T208" s="47"/>
      <c r="U208" s="47"/>
      <c r="V208" s="47"/>
      <c r="W208" s="47"/>
      <c r="X208" s="47"/>
      <c r="Y208" s="47"/>
      <c r="Z208" s="47"/>
      <c r="AA208" s="47"/>
      <c r="AB208" s="47"/>
      <c r="AC208" s="47"/>
      <c r="AD208" s="47"/>
      <c r="AE208" s="47"/>
      <c r="AF208" s="47"/>
      <c r="AG208" s="47"/>
      <c r="AH208" s="47"/>
      <c r="AI208" s="47"/>
      <c r="AJ208" s="47"/>
      <c r="AK208" s="47"/>
      <c r="AL208" s="47"/>
      <c r="AM208" s="47"/>
      <c r="AN208" s="47"/>
      <c r="AO208" s="47"/>
      <c r="AP208" s="47"/>
      <c r="AQ208" s="47"/>
      <c r="AR208" s="47"/>
      <c r="AS208" s="47"/>
      <c r="AT208" s="47"/>
      <c r="AU208" s="47"/>
      <c r="AV208" s="47"/>
      <c r="AW208" s="47"/>
      <c r="AX208" s="47"/>
      <c r="AY208" s="47"/>
      <c r="AZ208" s="47"/>
      <c r="BI208" s="27"/>
      <c r="BJ208" s="27"/>
      <c r="BK208" s="27"/>
      <c r="BL208" s="27"/>
    </row>
    <row r="209" spans="2:64" x14ac:dyDescent="0.3">
      <c r="B209" s="71"/>
      <c r="C209" s="63">
        <v>19</v>
      </c>
      <c r="D209" s="47"/>
      <c r="E209" t="str">
        <f ca="1">RechercheMultiples(1,OFFSET('Compo paniers'!$C$13:$C$131,0,C209),$B$13:$B$131,"")</f>
        <v>Ail d'automne (blanc),Ail Rocambole (vivace),Chicorée scarole Grosee bouclée 2 (abri),Chou rave Azur Star (champ),Epinard Palco F1 (abri),Fenouil Selma (abri),FèveExtra précoce A Grano Violetto (champ),Féve Muchamiel (champ),Laitue Gotte jaune d'or (abri),Laitue Dorée de printemps (champ),Navet de Milan à collet rose (champ),Pois Karina (champ),Pomme de terre Rosabelle (achat),Pomme de terre Ariane (achat),Radis Chandelle de glace (abri),RoquetteAnnuelle (abri)</v>
      </c>
      <c r="F209" s="47"/>
      <c r="G209" s="27"/>
      <c r="H209" s="47"/>
      <c r="I209" s="27"/>
      <c r="J209" s="27"/>
      <c r="K209" s="47"/>
      <c r="L209" s="27"/>
      <c r="M209" s="27"/>
      <c r="N209" s="47"/>
      <c r="O209" s="27"/>
      <c r="P209" s="47"/>
      <c r="Q209" s="47"/>
      <c r="R209" s="47"/>
      <c r="S209" s="47"/>
      <c r="T209" s="47"/>
      <c r="U209" s="47"/>
      <c r="V209" s="47"/>
      <c r="W209" s="27"/>
      <c r="X209" s="27"/>
      <c r="Y209" s="47"/>
      <c r="Z209" s="47"/>
      <c r="AA209" s="27"/>
      <c r="AB209" s="47"/>
      <c r="AC209" s="47"/>
      <c r="AD209" s="27"/>
      <c r="AE209" s="47"/>
      <c r="AF209" s="27"/>
      <c r="AG209" s="47"/>
      <c r="AH209" s="47"/>
      <c r="AI209" s="47"/>
      <c r="AJ209" s="47"/>
      <c r="AK209" s="47"/>
      <c r="AL209" s="47"/>
      <c r="AM209" s="47"/>
      <c r="AN209" s="47"/>
      <c r="AO209" s="27"/>
      <c r="AP209" s="47"/>
      <c r="AQ209" s="47"/>
      <c r="AR209" s="47"/>
      <c r="AS209" s="47"/>
      <c r="AT209" s="47"/>
      <c r="AU209" s="47"/>
      <c r="AV209" s="47"/>
      <c r="AW209" s="47"/>
      <c r="AX209" s="47"/>
      <c r="AY209" s="47"/>
      <c r="AZ209" s="47"/>
      <c r="BI209" s="27"/>
      <c r="BJ209" s="27"/>
      <c r="BK209" s="27"/>
      <c r="BL209" s="27"/>
    </row>
    <row r="210" spans="2:64" x14ac:dyDescent="0.3">
      <c r="B210" s="71"/>
      <c r="C210" s="63">
        <v>20</v>
      </c>
      <c r="D210" s="47"/>
      <c r="E210" t="str">
        <f ca="1">RechercheMultiples(1,OFFSET('Compo paniers'!$C$13:$C$131,0,C210),$B$13:$B$131,"")</f>
        <v>Ail d'automne (blanc),Ail Rocambole (vivace),Chicorée scarole Grosee bouclée 2 (abri),Chou rave Azur Star (champ),Epinard Palco F1 (abri),Fenouil Selma (abri),FèveExtra précoce A Grano Violetto (champ),Féve Muchamiel (champ),Laitue Gotte jaune d'or (abri),Laitue Dorée de printemps (champ),Navet de Milan à collet rose (champ),Pois Karina (champ),Pomme de terre Rosabelle (achat),Pomme de terre Ariane (achat),Radis Chandelle de glace (abri),RoquetteAnnuelle (abri)</v>
      </c>
      <c r="F210" s="47"/>
      <c r="G210" s="27"/>
      <c r="H210" s="47"/>
      <c r="I210" s="47"/>
      <c r="J210" s="47"/>
      <c r="K210" s="47"/>
      <c r="L210" s="27"/>
      <c r="M210" s="27"/>
      <c r="N210" s="47"/>
      <c r="O210" s="47"/>
      <c r="P210" s="47"/>
      <c r="Q210" s="47"/>
      <c r="R210" s="47"/>
      <c r="S210" s="47"/>
      <c r="T210" s="47"/>
      <c r="U210" s="47"/>
      <c r="V210" s="47"/>
      <c r="W210" s="27"/>
      <c r="X210" s="27"/>
      <c r="Y210" s="47"/>
      <c r="Z210" s="47"/>
      <c r="AA210" s="27"/>
      <c r="AB210" s="47"/>
      <c r="AC210" s="47"/>
      <c r="AD210" s="27"/>
      <c r="AE210" s="47"/>
      <c r="AF210" s="27"/>
      <c r="AG210" s="47"/>
      <c r="AH210" s="47"/>
      <c r="AI210" s="47"/>
      <c r="AJ210" s="47"/>
      <c r="AK210" s="47"/>
      <c r="AL210" s="47"/>
      <c r="AM210" s="47"/>
      <c r="AN210" s="47"/>
      <c r="AO210" s="27"/>
      <c r="AP210" s="47"/>
      <c r="AQ210" s="47"/>
      <c r="AR210" s="47"/>
      <c r="AS210" s="47"/>
      <c r="AT210" s="47"/>
      <c r="AU210" s="47"/>
      <c r="AV210" s="47"/>
      <c r="AW210" s="47"/>
      <c r="AX210" s="47"/>
      <c r="AY210" s="47"/>
      <c r="AZ210" s="47"/>
      <c r="BI210" s="27"/>
      <c r="BJ210" s="27"/>
      <c r="BK210" s="27"/>
      <c r="BL210" s="27"/>
    </row>
    <row r="211" spans="2:64" x14ac:dyDescent="0.3">
      <c r="B211" s="71"/>
      <c r="C211" s="63">
        <v>21</v>
      </c>
      <c r="D211" s="47"/>
      <c r="E211" t="str">
        <f ca="1">RechercheMultiples(1,OFFSET('Compo paniers'!$C$13:$C$131,0,C211),$B$13:$B$131,"")</f>
        <v>Ail d'automne (blanc),Ail Rocambole (vivace),Chicorée scarole Grosee bouclée 2 (abri),Chou rave Azur Star (champ),Epinard Palco F1 (abri),Fenouil Selma (abri),FèveExtra précoce A Grano Violetto (champ),Féve Muchamiel (champ),Laitue Gotte jaune d'or (abri),Laitue Dorée de printemps (champ),Navet de Milan à collet rose (champ),Pois Karina (champ),Pomme de terre Rosabelle (achat),Pomme de terre Ariane (achat),Radis Chandelle de glace (abri),RoquetteAnnuelle (abri)</v>
      </c>
      <c r="F211" s="47"/>
      <c r="G211" s="27"/>
      <c r="H211" s="47"/>
      <c r="I211" s="27"/>
      <c r="J211" s="47"/>
      <c r="K211" s="47"/>
      <c r="L211" s="27"/>
      <c r="M211" s="47"/>
      <c r="N211" s="47"/>
      <c r="O211" s="47"/>
      <c r="P211" s="47"/>
      <c r="Q211" s="47"/>
      <c r="R211" s="47"/>
      <c r="S211" s="47"/>
      <c r="T211" s="47"/>
      <c r="U211" s="47"/>
      <c r="V211" s="47"/>
      <c r="W211" s="27"/>
      <c r="X211" s="47"/>
      <c r="Y211" s="47"/>
      <c r="Z211" s="47"/>
      <c r="AA211" s="27"/>
      <c r="AB211" s="47"/>
      <c r="AC211" s="47"/>
      <c r="AD211" s="27"/>
      <c r="AE211" s="47"/>
      <c r="AF211" s="27"/>
      <c r="AG211" s="47"/>
      <c r="AH211" s="47"/>
      <c r="AI211" s="27"/>
      <c r="AJ211" s="47"/>
      <c r="AK211" s="47"/>
      <c r="AL211" s="47"/>
      <c r="AM211" s="47"/>
      <c r="AN211" s="47"/>
      <c r="AO211" s="27"/>
      <c r="AP211" s="47"/>
      <c r="AQ211" s="47"/>
      <c r="AR211" s="47"/>
      <c r="AS211" s="47"/>
      <c r="AT211" s="47"/>
      <c r="AU211" s="47"/>
      <c r="AV211" s="47"/>
      <c r="AW211" s="47"/>
      <c r="AX211" s="47"/>
      <c r="AY211" s="47"/>
      <c r="AZ211" s="47"/>
      <c r="BI211" s="27"/>
      <c r="BJ211" s="27"/>
      <c r="BK211" s="27"/>
      <c r="BL211" s="27"/>
    </row>
    <row r="212" spans="2:64" x14ac:dyDescent="0.3">
      <c r="B212" s="71" t="s">
        <v>173</v>
      </c>
      <c r="C212" s="63">
        <v>22</v>
      </c>
      <c r="D212" s="47"/>
      <c r="E212" t="str">
        <f ca="1">RechercheMultiples(1,OFFSET('Compo paniers'!$C$13:$C$131,0,C212),$B$13:$B$131,"")</f>
        <v>Ail d'automne (blanc),Ail Rocambole (vivace),ArtichaudVertde Laon (champ),Blette mélange couleur bio (champ),Carotte Rothild,Chou rave Azur Star (champ),Courgette Ambassador F1 (abri),Epinard Palco F1 (abri),FèveExtra précoce A Grano Violetto (champ),Féve Muchamiel (champ),Haricot à rame Borloto (abri),Haricotjmagetout jaune à rame Or du Rhin (abri),Haricot vert Hemerite (abri),Laitue Dorée de printemps (champ),Navet de Milan à collet rose (champ),Pois Karina (champ),Pois Mangetout Norli bio (champ),Pomme de terre Ratte (abri),Radis Chandelle de glace (abri),Radis Jaune Zlata (abri),RoquetteAnnuelle (abri)</v>
      </c>
      <c r="F212" s="27"/>
      <c r="G212" s="27"/>
      <c r="H212" s="47"/>
      <c r="I212" s="47"/>
      <c r="J212" s="27"/>
      <c r="K212" s="47"/>
      <c r="L212" s="27"/>
      <c r="M212" s="27"/>
      <c r="N212" s="47"/>
      <c r="O212" s="47"/>
      <c r="P212" s="47"/>
      <c r="Q212" s="47"/>
      <c r="R212" s="47"/>
      <c r="S212" s="47"/>
      <c r="T212" s="47"/>
      <c r="U212" s="47"/>
      <c r="V212" s="47"/>
      <c r="W212" s="27"/>
      <c r="X212" s="27"/>
      <c r="Y212" s="47"/>
      <c r="Z212" s="47"/>
      <c r="AA212" s="27"/>
      <c r="AB212" s="47"/>
      <c r="AC212" s="47"/>
      <c r="AD212" s="27"/>
      <c r="AE212" s="47"/>
      <c r="AF212" s="27"/>
      <c r="AG212" s="27"/>
      <c r="AH212" s="27"/>
      <c r="AI212" s="27"/>
      <c r="AJ212" s="27"/>
      <c r="AK212" s="47"/>
      <c r="AL212" s="47"/>
      <c r="AM212" s="47"/>
      <c r="AN212" s="47"/>
      <c r="AO212" s="27"/>
      <c r="AP212" s="47"/>
      <c r="AQ212" s="27"/>
      <c r="AR212" s="47"/>
      <c r="AS212" s="47"/>
      <c r="AT212" s="47"/>
      <c r="AU212" s="47"/>
      <c r="AV212" s="47"/>
      <c r="AW212" s="47"/>
      <c r="AX212" s="47"/>
      <c r="AY212" s="47"/>
      <c r="AZ212" s="47"/>
      <c r="BI212" s="27"/>
      <c r="BJ212" s="27"/>
      <c r="BK212" s="27"/>
      <c r="BL212" s="27"/>
    </row>
    <row r="213" spans="2:64" x14ac:dyDescent="0.3">
      <c r="B213" s="71"/>
      <c r="C213" s="63">
        <v>23</v>
      </c>
      <c r="D213" s="47"/>
      <c r="E213" t="str">
        <f ca="1">RechercheMultiples(1,OFFSET('Compo paniers'!$C$13:$C$131,0,C213),$B$13:$B$131,"")</f>
        <v>Ail d'automne (blanc),Ail Rocambole (vivace),ArtichaudVertde Laon (champ),Blette mélange couleur bio (champ),Carotte Rothild,Chou rave Azur Star (champ),Courgette Ambassador F1 (abri),Epinard Palco F1 (abri),FèveExtra précoce A Grano Violetto (champ),Féve Muchamiel (champ),Haricot à rame Borloto (abri),Haricotjmagetout jaune à rame Or du Rhin (abri),Haricot vert Hemerite (abri),Laitue Dorée de printemps (champ),Navet de Milan à collet rose (champ),Pois Karina (champ),Pois Mangetout Norli bio (champ),Pomme de terre Ratte (abri),Radis Chandelle de glace (abri),Radis Jaune Zlata (abri),RoquetteAnnuelle (abri)</v>
      </c>
      <c r="F213" s="47"/>
      <c r="G213" s="47"/>
      <c r="H213" s="47"/>
      <c r="I213" s="47"/>
      <c r="J213" s="47"/>
      <c r="K213" s="47"/>
      <c r="L213" s="27"/>
      <c r="M213" s="27"/>
      <c r="N213" s="47"/>
      <c r="O213" s="27"/>
      <c r="P213" s="47"/>
      <c r="Q213" s="47"/>
      <c r="R213" s="47"/>
      <c r="S213" s="47"/>
      <c r="T213" s="47"/>
      <c r="U213" s="47"/>
      <c r="V213" s="47"/>
      <c r="W213" s="27"/>
      <c r="X213" s="27"/>
      <c r="Y213" s="47"/>
      <c r="Z213" s="47"/>
      <c r="AA213" s="27"/>
      <c r="AB213" s="47"/>
      <c r="AC213" s="47"/>
      <c r="AD213" s="27"/>
      <c r="AE213" s="47"/>
      <c r="AF213" s="27"/>
      <c r="AG213" s="47"/>
      <c r="AH213" s="47"/>
      <c r="AI213" s="27"/>
      <c r="AJ213" s="47"/>
      <c r="AK213" s="27"/>
      <c r="AL213" s="47"/>
      <c r="AM213" s="47"/>
      <c r="AN213" s="47"/>
      <c r="AO213" s="27"/>
      <c r="AP213" s="47"/>
      <c r="AQ213" s="47"/>
      <c r="AR213" s="47"/>
      <c r="AS213" s="47"/>
      <c r="AT213" s="27"/>
      <c r="AU213" s="47"/>
      <c r="AV213" s="47"/>
      <c r="AW213" s="47"/>
      <c r="AX213" s="47"/>
      <c r="AY213" s="47"/>
      <c r="AZ213" s="47"/>
      <c r="BI213" s="27"/>
      <c r="BJ213" s="27"/>
      <c r="BK213" s="27"/>
      <c r="BL213" s="27"/>
    </row>
    <row r="214" spans="2:64" x14ac:dyDescent="0.3">
      <c r="B214" s="71"/>
      <c r="C214" s="63">
        <v>24</v>
      </c>
      <c r="D214" s="47"/>
      <c r="E214" t="str">
        <f ca="1">RechercheMultiples(1,OFFSET('Compo paniers'!$C$13:$C$131,0,C214),$B$13:$B$131,"")</f>
        <v>Ail d'automne (blanc),Ail Rocambole (vivace),ArtichaudVertde Laon (champ),Blette mélange couleur bio (champ),Carotte Rothild,Chou rave Azur Star (champ),Courgette Ambassador F1 (abri),Epinard Palco F1 (abri),FèveExtra précoce A Grano Violetto (champ),Féve Muchamiel (champ),Haricot à rame Borloto (abri),Haricotjmagetout jaune à rame Or du Rhin (abri),Haricot vert Hemerite (abri),Laitue Dorée de printemps (champ),Navet de Milan à collet rose (champ),Pois Karina (champ),Pois Mangetout Norli bio (champ),Pomme de terre Ratte (abri),Radis Chandelle de glace (abri),Radis Jaune Zlata (abri),RoquetteAnnuelle (abri)</v>
      </c>
      <c r="F214" s="47"/>
      <c r="G214" s="27"/>
      <c r="H214" s="47"/>
      <c r="I214" s="27"/>
      <c r="J214" s="47"/>
      <c r="K214" s="47"/>
      <c r="L214" s="27"/>
      <c r="M214" s="47"/>
      <c r="N214" s="47"/>
      <c r="O214" s="27"/>
      <c r="P214" s="47"/>
      <c r="Q214" s="47"/>
      <c r="R214" s="47"/>
      <c r="S214" s="47"/>
      <c r="T214" s="47"/>
      <c r="U214" s="47"/>
      <c r="V214" s="47"/>
      <c r="W214" s="27"/>
      <c r="X214" s="27"/>
      <c r="Y214" s="47"/>
      <c r="Z214" s="47"/>
      <c r="AA214" s="27"/>
      <c r="AB214" s="47"/>
      <c r="AC214" s="47"/>
      <c r="AD214" s="27"/>
      <c r="AE214" s="47"/>
      <c r="AF214" s="27"/>
      <c r="AG214" s="27"/>
      <c r="AH214" s="27"/>
      <c r="AI214" s="27"/>
      <c r="AJ214" s="27"/>
      <c r="AK214" s="27"/>
      <c r="AL214" s="47"/>
      <c r="AM214" s="47"/>
      <c r="AN214" s="27"/>
      <c r="AO214" s="27"/>
      <c r="AP214" s="47"/>
      <c r="AQ214" s="47"/>
      <c r="AR214" s="27"/>
      <c r="AS214" s="47"/>
      <c r="AT214" s="27"/>
      <c r="AU214" s="47"/>
      <c r="AV214" s="47"/>
      <c r="AW214" s="47"/>
      <c r="AX214" s="47"/>
      <c r="AY214" s="47"/>
      <c r="AZ214" s="47"/>
      <c r="BI214" s="27"/>
      <c r="BJ214" s="27"/>
      <c r="BK214" s="27"/>
      <c r="BL214" s="27"/>
    </row>
    <row r="215" spans="2:64" x14ac:dyDescent="0.3">
      <c r="B215" s="71"/>
      <c r="C215" s="63">
        <v>25</v>
      </c>
      <c r="D215" s="47"/>
      <c r="E215" t="str">
        <f ca="1">RechercheMultiples(1,OFFSET('Compo paniers'!$C$13:$C$131,0,C215),$B$13:$B$131,"")</f>
        <v>Ail d'automne (blanc),Ail Rocambole (vivace),ArtichaudVertde Laon (champ),Blette mélange couleur bio (champ),Carotte Rothild,Chou rave Azur Star (champ),Courgette Ambassador F1 (abri),Epinard Palco F1 (abri),FèveExtra précoce A Grano Violetto (champ),Féve Muchamiel (champ),Haricot à rame Borloto (abri),Haricotjmagetout jaune à rame Or du Rhin (abri),Haricot vert Hemerite (abri),Laitue Dorée de printemps (champ),Navet de Milan à collet rose (champ),Pois Karina (champ),Pois Mangetout Norli bio (champ),Pomme de terre Ratte (abri),Radis Chandelle de glace (abri),Radis Jaune Zlata (abri),RoquetteAnnuelle (abri)</v>
      </c>
      <c r="F215" s="47"/>
      <c r="G215" s="27"/>
      <c r="H215" s="47"/>
      <c r="I215" s="47"/>
      <c r="J215" s="27"/>
      <c r="K215" s="47"/>
      <c r="L215" s="47"/>
      <c r="M215" s="27"/>
      <c r="N215" s="47"/>
      <c r="O215" s="47"/>
      <c r="P215" s="47"/>
      <c r="Q215" s="47"/>
      <c r="R215" s="47"/>
      <c r="S215" s="47"/>
      <c r="T215" s="47"/>
      <c r="U215" s="47"/>
      <c r="V215" s="47"/>
      <c r="W215" s="27"/>
      <c r="X215" s="47"/>
      <c r="Y215" s="47"/>
      <c r="Z215" s="47"/>
      <c r="AA215" s="27"/>
      <c r="AB215" s="47"/>
      <c r="AC215" s="47"/>
      <c r="AD215" s="27"/>
      <c r="AE215" s="47"/>
      <c r="AF215" s="47"/>
      <c r="AG215" s="47"/>
      <c r="AH215" s="47"/>
      <c r="AI215" s="47"/>
      <c r="AJ215" s="47"/>
      <c r="AK215" s="47"/>
      <c r="AL215" s="47"/>
      <c r="AM215" s="47"/>
      <c r="AN215" s="47"/>
      <c r="AO215" s="47"/>
      <c r="AP215" s="47"/>
      <c r="AQ215" s="47"/>
      <c r="AR215" s="47"/>
      <c r="AS215" s="47"/>
      <c r="AT215" s="47"/>
      <c r="AU215" s="47"/>
      <c r="AV215" s="27"/>
      <c r="AW215" s="47"/>
      <c r="AX215" s="47"/>
      <c r="AY215" s="47"/>
      <c r="AZ215" s="47"/>
      <c r="BI215" s="27"/>
      <c r="BJ215" s="27"/>
      <c r="BK215" s="27"/>
      <c r="BL215" s="27"/>
    </row>
    <row r="216" spans="2:64" x14ac:dyDescent="0.3">
      <c r="B216" s="71"/>
      <c r="C216" s="63">
        <v>26</v>
      </c>
      <c r="D216" s="47"/>
      <c r="E216" t="str">
        <f ca="1">RechercheMultiples(1,OFFSET('Compo paniers'!$C$13:$C$131,0,C216),$B$13:$B$131,"")</f>
        <v>Ail d'automne (blanc),Ail Rocambole (vivace),ArtichaudVertde Laon (champ),Blette mélange couleur bio (champ),Carotte Rothild,Chou rave Azur Star (champ),Courgette Ambassador F1 (abri),Epinard Palco F1 (abri),FèveExtra précoce A Grano Violetto (champ),Féve Muchamiel (champ),Haricot à rame Borloto (abri),Haricotjmagetout jaune à rame Or du Rhin (abri),Haricot vert Hemerite (abri),Laitue Dorée de printemps (champ),Navet de Milan à collet rose (champ),Pois Karina (champ),Pois Mangetout Norli bio (champ),Pomme de terre Ratte (abri),Radis Chandelle de glace (abri),Radis Jaune Zlata (abri),RoquetteAnnuelle (abri)</v>
      </c>
      <c r="F216" s="47"/>
      <c r="G216" s="47"/>
      <c r="H216" s="47"/>
      <c r="I216" s="27"/>
      <c r="J216" s="47"/>
      <c r="K216" s="47"/>
      <c r="L216" s="27"/>
      <c r="M216" s="47"/>
      <c r="N216" s="47"/>
      <c r="O216" s="47"/>
      <c r="P216" s="47"/>
      <c r="Q216" s="47"/>
      <c r="R216" s="47"/>
      <c r="S216" s="47"/>
      <c r="T216" s="47"/>
      <c r="U216" s="47"/>
      <c r="V216" s="47"/>
      <c r="W216" s="27"/>
      <c r="X216" s="47"/>
      <c r="Y216" s="47"/>
      <c r="Z216" s="47"/>
      <c r="AA216" s="27"/>
      <c r="AB216" s="47"/>
      <c r="AC216" s="47"/>
      <c r="AD216" s="27"/>
      <c r="AE216" s="27"/>
      <c r="AF216" s="27"/>
      <c r="AG216" s="27"/>
      <c r="AH216" s="27"/>
      <c r="AI216" s="27"/>
      <c r="AJ216" s="27"/>
      <c r="AK216" s="27"/>
      <c r="AL216" s="27"/>
      <c r="AM216" s="47"/>
      <c r="AN216" s="47"/>
      <c r="AO216" s="27"/>
      <c r="AP216" s="47"/>
      <c r="AQ216" s="47"/>
      <c r="AR216" s="27"/>
      <c r="AS216" s="47"/>
      <c r="AT216" s="47"/>
      <c r="AU216" s="27"/>
      <c r="AV216" s="47"/>
      <c r="AW216" s="47"/>
      <c r="AX216" s="27"/>
      <c r="AY216" s="47"/>
      <c r="AZ216" s="47"/>
      <c r="BA216" s="27"/>
      <c r="BB216" s="47"/>
      <c r="BI216" s="27"/>
      <c r="BJ216" s="27"/>
      <c r="BK216" s="27"/>
      <c r="BL216" s="27"/>
    </row>
    <row r="217" spans="2:64" x14ac:dyDescent="0.3">
      <c r="B217" s="71" t="s">
        <v>174</v>
      </c>
      <c r="C217" s="63">
        <v>27</v>
      </c>
      <c r="D217" s="47"/>
      <c r="E217" t="str">
        <f ca="1">RechercheMultiples(1,OFFSET('Compo paniers'!$C$13:$C$131,0,C217),$B$13:$B$131,"")</f>
        <v>Ail (rose),Ail d'automne (blanc),ArtichaudVertde Laon (champ),Aubergine Violette de Barbentane (abri),Aubergine Dourga (abri),Blette mélange couleur bio (champ),Betterave Noire Plate d'Egypte,Betterave Crapaudine,Carotte Rothild,Carotte Touchon,Chou rave Azur Star (champ),Concombre La Diva F1 (abri),Courgette Ambassador F1 (abri),Courgette Ronde de Nice (abri),Courgette Alberello Di Sarzana (abri),Echalotte Ronde Red Sun (champ),Echalotte Zebrune (champ),Haricot à rame Borloto (abri),Haricotjmagetout jaune à rame Or du Rhin (abri),Haricot vert Hemerite (abri),Haricot vert à rame Carminat (champ),Laitue Batavia Reine des glaces (champ),Melon Cantalou Charentais (abri),Oignon botte De Rebouillon,Oignon jaune Doré de Parme,Oignon rouge Romy,Pâtisson Blanc bio (abri),Piment Hot Lemon (abri),Pois Mangetout Norli bio (champ),Poivron Caviar Calabrais bio (abri),Poivron Chocolat doux bio (abri),Pomme de terre Ratte (abri),Pomme de terre Viola (abri-champ),Radis Jaune Zlata (abri),RoquetteAnnuelle (abri),Roquette Annuelle (champ),Tomate Beefsteak bio (abri),Tomate Russe rouge (abri),Tomate Evergreen bio (abri),Tomate Noire de Crimée bio (abri)</v>
      </c>
      <c r="F217" s="47"/>
      <c r="G217" s="47"/>
      <c r="H217" s="47"/>
      <c r="I217" s="47"/>
      <c r="J217" s="47"/>
      <c r="K217" s="47"/>
      <c r="L217" s="27"/>
      <c r="M217" s="47"/>
      <c r="N217" s="47"/>
      <c r="O217" s="47"/>
      <c r="P217" s="47"/>
      <c r="Q217" s="47"/>
      <c r="R217" s="47"/>
      <c r="S217" s="47"/>
      <c r="T217" s="47"/>
      <c r="U217" s="47"/>
      <c r="V217" s="47"/>
      <c r="W217" s="47"/>
      <c r="X217" s="47"/>
      <c r="Y217" s="47"/>
      <c r="Z217" s="47"/>
      <c r="AA217" s="27"/>
      <c r="AB217" s="47"/>
      <c r="AC217" s="47"/>
      <c r="AD217" s="27"/>
      <c r="AE217" s="47"/>
      <c r="AF217" s="27"/>
      <c r="AG217" s="47"/>
      <c r="AH217" s="47"/>
      <c r="AI217" s="27"/>
      <c r="AJ217" s="47"/>
      <c r="AK217" s="47"/>
      <c r="AL217" s="47"/>
      <c r="AM217" s="47"/>
      <c r="AN217" s="47"/>
      <c r="AO217" s="27"/>
      <c r="AP217" s="47"/>
      <c r="AQ217" s="47"/>
      <c r="AR217" s="47"/>
      <c r="AS217" s="47"/>
      <c r="AT217" s="47"/>
      <c r="AU217" s="47"/>
      <c r="AV217" s="47"/>
      <c r="AW217" s="47"/>
      <c r="AX217" s="47"/>
      <c r="AY217" s="47"/>
      <c r="AZ217" s="47"/>
      <c r="BI217" s="27"/>
      <c r="BJ217" s="27"/>
      <c r="BK217" s="27"/>
      <c r="BL217" s="27"/>
    </row>
    <row r="218" spans="2:64" x14ac:dyDescent="0.3">
      <c r="B218" s="71"/>
      <c r="C218" s="63">
        <v>28</v>
      </c>
      <c r="D218" s="47"/>
      <c r="E218" t="str">
        <f ca="1">RechercheMultiples(1,OFFSET('Compo paniers'!$C$13:$C$131,0,C218),$B$13:$B$131,"")</f>
        <v>Ail (rose),Ail d'automne (blanc),ArtichaudVertde Laon (champ),Aubergine Violette de Barbentane (abri),Aubergine Dourga (abri),Blette mélange couleur bio (champ),Betterave Noire Plate d'Egypte,Betterave Crapaudine,Carotte Rothild,Carotte Touchon,Chou rave Azur Star (champ),Concombre La Diva F1 (abri),Courgette Ambassador F1 (abri),Courgette Ronde de Nice (abri),Courgette Alberello Di Sarzana (abri),Echalotte Ronde Red Sun (champ),Echalotte Zebrune (champ),Haricot à rame Borloto (abri),Haricotjmagetout jaune à rame Or du Rhin (abri),Haricot vert Hemerite (abri),Haricot vert à rame Carminat (champ),Laitue Batavia Reine des glaces (champ),Melon Cantalou Charentais (abri),Oignon botte De Rebouillon,Oignon jaune Doré de Parme,Oignon rouge Romy,Pâtisson Blanc bio (abri),Piment Hot Lemon (abri),Pois Mangetout Norli bio (champ),Poivron Caviar Calabrais bio (abri),Poivron Chocolat doux bio (abri),Pomme de terre Ratte (abri),Pomme de terre Viola (abri-champ),Radis Jaune Zlata (abri),RoquetteAnnuelle (abri),Roquette Annuelle (champ),Tomate Beefsteak bio (abri),Tomate Russe rouge (abri),Tomate Evergreen bio (abri),Tomate Noire de Crimée bio (abri)</v>
      </c>
      <c r="F218" s="47"/>
      <c r="G218" s="27"/>
      <c r="H218" s="47"/>
      <c r="I218" s="47"/>
      <c r="J218" s="27"/>
      <c r="K218" s="47"/>
      <c r="L218" s="47"/>
      <c r="M218" s="27"/>
      <c r="N218" s="47"/>
      <c r="O218" s="27"/>
      <c r="P218" s="47"/>
      <c r="Q218" s="47"/>
      <c r="R218" s="47"/>
      <c r="S218" s="47"/>
      <c r="T218" s="47"/>
      <c r="U218" s="47"/>
      <c r="V218" s="47"/>
      <c r="W218" s="47"/>
      <c r="X218" s="47"/>
      <c r="Y218" s="47"/>
      <c r="Z218" s="47"/>
      <c r="AA218" s="27"/>
      <c r="AB218" s="47"/>
      <c r="AC218" s="47"/>
      <c r="AD218" s="27"/>
      <c r="AE218" s="27"/>
      <c r="AF218" s="27"/>
      <c r="AG218" s="27"/>
      <c r="AH218" s="27"/>
      <c r="AI218" s="27"/>
      <c r="AJ218" s="27"/>
      <c r="AK218" s="27"/>
      <c r="AL218" s="27"/>
      <c r="AM218" s="47"/>
      <c r="AN218" s="47"/>
      <c r="AO218" s="27"/>
      <c r="AP218" s="47"/>
      <c r="AQ218" s="47"/>
      <c r="AR218" s="27"/>
      <c r="AS218" s="47"/>
      <c r="AT218" s="47"/>
      <c r="AU218" s="27"/>
      <c r="AV218" s="47"/>
      <c r="AW218" s="47"/>
      <c r="AX218" s="27"/>
      <c r="AY218" s="47"/>
      <c r="AZ218" s="47"/>
      <c r="BI218" s="27"/>
      <c r="BJ218" s="27"/>
      <c r="BK218" s="27"/>
      <c r="BL218" s="27"/>
    </row>
    <row r="219" spans="2:64" x14ac:dyDescent="0.3">
      <c r="B219" s="71"/>
      <c r="C219" s="63">
        <v>29</v>
      </c>
      <c r="D219" s="47"/>
      <c r="E219" t="str">
        <f ca="1">RechercheMultiples(1,OFFSET('Compo paniers'!$C$13:$C$131,0,C219),$B$13:$B$131,"")</f>
        <v>Ail (rose),Ail d'automne (blanc),ArtichaudVertde Laon (champ),Aubergine Violette de Barbentane (abri),Aubergine Dourga (abri),Blette mélange couleur bio (champ),Betterave Noire Plate d'Egypte,Betterave Crapaudine,Carotte Rothild,Carotte Touchon,Chou rave Azur Star (champ),Concombre La Diva F1 (abri),Courgette Ambassador F1 (abri),Courgette Ronde de Nice (abri),Courgette Alberello Di Sarzana (abri),Echalotte Ronde Red Sun (champ),Echalotte Zebrune (champ),Haricot à rame Borloto (abri),Haricotjmagetout jaune à rame Or du Rhin (abri),Haricot vert Hemerite (abri),Haricot vert à rame Carminat (champ),Laitue Batavia Reine des glaces (champ),Melon Cantalou Charentais (abri),Oignon botte De Rebouillon,Oignon jaune Doré de Parme,Oignon rouge Romy,Pâtisson Blanc bio (abri),Piment Hot Lemon (abri),Pois Mangetout Norli bio (champ),Poivron Caviar Calabrais bio (abri),Poivron Chocolat doux bio (abri),Pomme de terre Ratte (abri),Pomme de terre Viola (abri-champ),Radis Jaune Zlata (abri),RoquetteAnnuelle (abri),Roquette Annuelle (champ),Tomate Beefsteak bio (abri),Tomate Russe rouge (abri),Tomate Evergreen bio (abri),Tomate Noire de Crimée bio (abri)</v>
      </c>
      <c r="F219" s="47"/>
      <c r="G219" s="47"/>
      <c r="H219" s="47"/>
      <c r="I219" s="27"/>
      <c r="J219" s="47"/>
      <c r="K219" s="47"/>
      <c r="L219" s="27"/>
      <c r="M219" s="47"/>
      <c r="N219" s="47"/>
      <c r="O219" s="47"/>
      <c r="P219" s="47"/>
      <c r="Q219" s="47"/>
      <c r="R219" s="47"/>
      <c r="S219" s="47"/>
      <c r="T219" s="47"/>
      <c r="U219" s="47"/>
      <c r="V219" s="47"/>
      <c r="W219" s="47"/>
      <c r="X219" s="47"/>
      <c r="Y219" s="47"/>
      <c r="Z219" s="47"/>
      <c r="AA219" s="27"/>
      <c r="AB219" s="47"/>
      <c r="AC219" s="47"/>
      <c r="AD219" s="27"/>
      <c r="AE219" s="47"/>
      <c r="AF219" s="27"/>
      <c r="AG219" s="47"/>
      <c r="AH219" s="27"/>
      <c r="AI219" s="47"/>
      <c r="AJ219" s="27"/>
      <c r="AK219" s="47"/>
      <c r="AL219" s="47"/>
      <c r="AM219" s="47"/>
      <c r="AN219" s="47"/>
      <c r="AO219" s="27"/>
      <c r="AP219" s="47"/>
      <c r="AQ219" s="47"/>
      <c r="AR219" s="47"/>
      <c r="AS219" s="47"/>
      <c r="AT219" s="47"/>
      <c r="AU219" s="47"/>
      <c r="AV219" s="47"/>
      <c r="AW219" s="47"/>
      <c r="AX219" s="47"/>
      <c r="AY219" s="47"/>
      <c r="AZ219" s="47"/>
      <c r="BI219" s="27"/>
      <c r="BJ219" s="27"/>
      <c r="BK219" s="27"/>
      <c r="BL219" s="27"/>
    </row>
    <row r="220" spans="2:64" x14ac:dyDescent="0.3">
      <c r="B220" s="71"/>
      <c r="C220" s="63">
        <v>30</v>
      </c>
      <c r="D220" s="47"/>
      <c r="E220" t="str">
        <f ca="1">RechercheMultiples(1,OFFSET('Compo paniers'!$C$13:$C$131,0,C220),$B$13:$B$131,"")</f>
        <v>Ail (rose),Ail d'automne (blanc),ArtichaudVertde Laon (champ),Aubergine Violette de Barbentane (abri),Aubergine Dourga (abri),Blette mélange couleur bio (champ),Betterave Noire Plate d'Egypte,Betterave Crapaudine,Carotte Rothild,Carotte Touchon,Chou rave Azur Star (champ),Concombre La Diva F1 (abri),Courgette Ambassador F1 (abri),Courgette Ronde de Nice (abri),Courgette Alberello Di Sarzana (abri),Echalotte Ronde Red Sun (champ),Echalotte Zebrune (champ),Haricot à rame Borloto (abri),Haricotjmagetout jaune à rame Or du Rhin (abri),Haricot vert Hemerite (abri),Haricot vert à rame Carminat (champ),Laitue Batavia Reine des glaces (champ),Melon Cantalou Charentais (abri),Oignon botte De Rebouillon,Oignon jaune Doré de Parme,Oignon rouge Romy,Pâtisson Blanc bio (abri),Piment Hot Lemon (abri),Pois Mangetout Norli bio (champ),Poivron Caviar Calabrais bio (abri),Poivron Chocolat doux bio (abri),Pomme de terre Ratte (abri),Pomme de terre Viola (abri-champ),Radis Jaune Zlata (abri),RoquetteAnnuelle (abri),Roquette Annuelle (champ),Tomate Beefsteak bio (abri),Tomate Russe rouge (abri),Tomate Evergreen bio (abri),Tomate Noire de Crimée bio (abri)</v>
      </c>
      <c r="F220" s="47"/>
      <c r="G220" s="27"/>
      <c r="H220" s="47"/>
      <c r="I220" s="27"/>
      <c r="J220" s="47"/>
      <c r="K220" s="47"/>
      <c r="L220" s="27"/>
      <c r="M220" s="47"/>
      <c r="N220" s="47"/>
      <c r="O220" s="47"/>
      <c r="P220" s="47"/>
      <c r="Q220" s="47"/>
      <c r="R220" s="47"/>
      <c r="S220" s="47"/>
      <c r="T220" s="47"/>
      <c r="U220" s="47"/>
      <c r="V220" s="47"/>
      <c r="W220" s="47"/>
      <c r="X220" s="47"/>
      <c r="Y220" s="47"/>
      <c r="Z220" s="47"/>
      <c r="AA220" s="27"/>
      <c r="AB220" s="27"/>
      <c r="AC220" s="47"/>
      <c r="AD220" s="27"/>
      <c r="AE220" s="47"/>
      <c r="AF220" s="27"/>
      <c r="AG220" s="47"/>
      <c r="AH220" s="27"/>
      <c r="AI220" s="47"/>
      <c r="AJ220" s="27"/>
      <c r="AK220" s="47"/>
      <c r="AL220" s="47"/>
      <c r="AM220" s="47"/>
      <c r="AN220" s="47"/>
      <c r="AO220" s="27"/>
      <c r="AP220" s="47"/>
      <c r="AQ220" s="27"/>
      <c r="AR220" s="47"/>
      <c r="AS220" s="47"/>
      <c r="AT220" s="47"/>
      <c r="AU220" s="27"/>
      <c r="AV220" s="47"/>
      <c r="AW220" s="47"/>
      <c r="AX220" s="47"/>
      <c r="AY220" s="47"/>
      <c r="AZ220" s="47"/>
      <c r="BB220" s="47"/>
      <c r="BI220" s="27"/>
      <c r="BJ220" s="27"/>
      <c r="BK220" s="27"/>
      <c r="BL220" s="27"/>
    </row>
    <row r="221" spans="2:64" x14ac:dyDescent="0.3">
      <c r="B221" s="71" t="s">
        <v>246</v>
      </c>
      <c r="C221" s="63">
        <v>31</v>
      </c>
      <c r="D221" s="47"/>
      <c r="E221" t="str">
        <f ca="1">RechercheMultiples(1,OFFSET('Compo paniers'!$C$13:$C$131,0,C221),$B$13:$B$131,"")</f>
        <v>Ail (rose),Ail d'automne (blanc),Aubergine Violette de Barbentane (abri),Aubergine Dourga (abri),Aubergine Tsakoniki (champ),Aubergine Rosa Bianca (champ),Blette mélange couleur bio (champ),Betterave Noire Plate d'Egypte,Betterave Crapaudine,Carotte Touchon,Chou rave Blanc de Vienne,Concombre La Diva F1 (abri),Courgette Ronde de Nice (abri),Courgette Alberello Di Sarzana (abri),Courgette Zuboda (champ),Echalotte Ronde Red Sun (champ),Echalotte Zebrune (champ),Haricot grain à rame Alaric Tarbais (champ),Haricot vert à rame Carminat (champ),Laitue Batavia Reine des glaces (champ),Melon Cantalou Charentais (abri),Melon Petit gris de Rennes  (champ),Oignon botte De Rebouillon,Oignon jaune Doré de Parme,Oignon rouge Romy,Pâtisson Blanc bio (abri),Piment Gorria espelette (abri),Piment Hot Lemon (abri),Poivron Caviar Calabrais bio (abri),Poivron Chocolat doux bio (abri),Poivron Piquillo de Lodosa (champ),Poivron Quadrato d'Asti giallo Bio,Pomme de terre Viola (abri-champ),Roquette Annuelle (champ),Tomate Beefsteak bio (abri),Tomate Russe rouge (abri),Tomate Evergreen bio (abri),Tomate Noire de Crimée bio (abri),Tomate Andine cornue bio (abri),Tomate cœur de bœuf (abri),Tomate Jaune Vincent bio (abri)</v>
      </c>
      <c r="F221" s="47"/>
      <c r="G221" s="47"/>
      <c r="H221" s="47"/>
      <c r="I221" s="47"/>
      <c r="J221" s="47"/>
      <c r="K221" s="47"/>
      <c r="L221" s="47"/>
      <c r="M221" s="47"/>
      <c r="N221" s="47"/>
      <c r="O221" s="47"/>
      <c r="P221" s="47"/>
      <c r="Q221" s="47"/>
      <c r="R221" s="47"/>
      <c r="S221" s="47"/>
      <c r="T221" s="47"/>
      <c r="U221" s="47"/>
      <c r="V221" s="47"/>
      <c r="W221" s="47"/>
      <c r="X221" s="47"/>
      <c r="Y221" s="27"/>
      <c r="Z221" s="47"/>
      <c r="AA221" s="47"/>
      <c r="AB221" s="47"/>
      <c r="AC221" s="47"/>
      <c r="AD221" s="27"/>
      <c r="AE221" s="47"/>
      <c r="AF221" s="27"/>
      <c r="AG221" s="47"/>
      <c r="AH221" s="27"/>
      <c r="AI221" s="47"/>
      <c r="AJ221" s="27"/>
      <c r="AK221" s="47"/>
      <c r="AL221" s="47"/>
      <c r="AM221" s="47"/>
      <c r="AN221" s="47"/>
      <c r="AO221" s="27"/>
      <c r="AP221" s="47"/>
      <c r="AQ221" s="27"/>
      <c r="AR221" s="47"/>
      <c r="AS221" s="47"/>
      <c r="AT221" s="47"/>
      <c r="AU221" s="27"/>
      <c r="AV221" s="47"/>
      <c r="AW221" s="27"/>
      <c r="AX221" s="47"/>
      <c r="AY221" s="47"/>
      <c r="AZ221" s="47"/>
      <c r="BB221" s="47"/>
      <c r="BI221" s="27"/>
      <c r="BJ221" s="27"/>
      <c r="BK221" s="27"/>
      <c r="BL221" s="27"/>
    </row>
    <row r="222" spans="2:64" x14ac:dyDescent="0.3">
      <c r="B222" s="71"/>
      <c r="C222" s="63">
        <v>32</v>
      </c>
      <c r="D222" s="47"/>
      <c r="E222" t="str">
        <f ca="1">RechercheMultiples(1,OFFSET('Compo paniers'!$C$13:$C$131,0,C222),$B$13:$B$131,"")</f>
        <v>Ail (rose),Ail d'automne (blanc),Aubergine Violette de Barbentane (abri),Aubergine Dourga (abri),Aubergine Tsakoniki (champ),Aubergine Rosa Bianca (champ),Blette mélange couleur bio (champ),Betterave Noire Plate d'Egypte,Betterave Crapaudine,Carotte Touchon,Chou rave Blanc de Vienne,Concombre La Diva F1 (abri),Courgette Ronde de Nice (abri),Courgette Alberello Di Sarzana (abri),Courgette Zuboda (champ),Echalotte Ronde Red Sun (champ),Echalotte Zebrune (champ),Haricot grain à rame Alaric Tarbais (champ),Haricot vert à rame Carminat (champ),Laitue Batavia Reine des glaces (champ),Melon Cantalou Charentais (abri),Melon Petit gris de Rennes  (champ),Oignon botte De Rebouillon,Oignon jaune Doré de Parme,Oignon rouge Romy,Pâtisson Blanc bio (abri),Piment Gorria espelette (abri),Piment Hot Lemon (abri),Poivron Caviar Calabrais bio (abri),Poivron Chocolat doux bio (abri),Poivron Piquillo de Lodosa (champ),Poivron Quadrato d'Asti giallo Bio,Pomme de terre Viola (abri-champ),Roquette Annuelle (champ),Tomate Beefsteak bio (abri),Tomate Russe rouge (abri),Tomate Evergreen bio (abri),Tomate Noire de Crimée bio (abri),Tomate Andine cornue bio (abri),Tomate cœur de bœuf (abri),Tomate Jaune Vincent bio (abri)</v>
      </c>
      <c r="F222" s="47"/>
      <c r="G222" s="47"/>
      <c r="H222" s="47"/>
      <c r="I222" s="47"/>
      <c r="J222" s="27"/>
      <c r="K222" s="47"/>
      <c r="L222" s="27"/>
      <c r="M222" s="47"/>
      <c r="N222" s="47"/>
      <c r="O222" s="47"/>
      <c r="P222" s="47"/>
      <c r="Q222" s="47"/>
      <c r="R222" s="47"/>
      <c r="S222" s="47"/>
      <c r="T222" s="47"/>
      <c r="U222" s="47"/>
      <c r="V222" s="47"/>
      <c r="W222" s="47"/>
      <c r="X222" s="47"/>
      <c r="Y222" s="47"/>
      <c r="Z222" s="47"/>
      <c r="AA222" s="27"/>
      <c r="AB222" s="47"/>
      <c r="AC222" s="47"/>
      <c r="AD222" s="27"/>
      <c r="AE222" s="47"/>
      <c r="AF222" s="27"/>
      <c r="AG222" s="47"/>
      <c r="AH222" s="47"/>
      <c r="AI222" s="27"/>
      <c r="AJ222" s="47"/>
      <c r="AK222" s="27"/>
      <c r="AL222" s="47"/>
      <c r="AM222" s="47"/>
      <c r="AN222" s="47"/>
      <c r="AO222" s="27"/>
      <c r="AP222" s="47"/>
      <c r="AQ222" s="47"/>
      <c r="AR222" s="47"/>
      <c r="AS222" s="47"/>
      <c r="AT222" s="47"/>
      <c r="AU222" s="47"/>
      <c r="AV222" s="47"/>
      <c r="AW222" s="47"/>
      <c r="AX222" s="47"/>
      <c r="AY222" s="47"/>
      <c r="AZ222" s="47"/>
      <c r="BI222" s="27"/>
      <c r="BJ222" s="27"/>
      <c r="BK222" s="27"/>
      <c r="BL222" s="27"/>
    </row>
    <row r="223" spans="2:64" x14ac:dyDescent="0.3">
      <c r="B223" s="71"/>
      <c r="C223" s="63">
        <v>33</v>
      </c>
      <c r="D223" s="47"/>
      <c r="E223" t="str">
        <f ca="1">RechercheMultiples(1,OFFSET('Compo paniers'!$C$13:$C$131,0,C223),$B$13:$B$131,"")</f>
        <v>Ail (rose),Ail d'automne (blanc),Aubergine Violette de Barbentane (abri),Aubergine Dourga (abri),Aubergine Tsakoniki (champ),Aubergine Rosa Bianca (champ),Blette mélange couleur bio (champ),Betterave Noire Plate d'Egypte,Betterave Crapaudine,Carotte Touchon,Chou rave Blanc de Vienne,Concombre La Diva F1 (abri),Courgette Ronde de Nice (abri),Courgette Alberello Di Sarzana (abri),Courgette Zuboda (champ),Echalotte Ronde Red Sun (champ),Echalotte Zebrune (champ),Haricot grain à rame Alaric Tarbais (champ),Haricot vert à rame Carminat (champ),Laitue Batavia Reine des glaces (champ),Melon Cantalou Charentais (abri),Melon Petit gris de Rennes  (champ),Oignon botte De Rebouillon,Oignon jaune Doré de Parme,Oignon rouge Romy,Pâtisson Blanc bio (abri),Piment Gorria espelette (abri),Piment Hot Lemon (abri),Poivron Caviar Calabrais bio (abri),Poivron Chocolat doux bio (abri),Poivron Piquillo de Lodosa (champ),Poivron Quadrato d'Asti giallo Bio,Pomme de terre Viola (abri-champ),Roquette Annuelle (champ),Tomate Beefsteak bio (abri),Tomate Russe rouge (abri),Tomate Evergreen bio (abri),Tomate Noire de Crimée bio (abri),Tomate Andine cornue bio (abri),Tomate cœur de bœuf (abri),Tomate Jaune Vincent bio (abri)</v>
      </c>
      <c r="F223" s="47"/>
      <c r="G223" s="47"/>
      <c r="H223" s="47"/>
      <c r="I223" s="47"/>
      <c r="J223" s="27"/>
      <c r="K223" s="47"/>
      <c r="L223" s="47"/>
      <c r="M223" s="27"/>
      <c r="N223" s="47"/>
      <c r="O223" s="47"/>
      <c r="P223" s="47"/>
      <c r="Q223" s="47"/>
      <c r="R223" s="47"/>
      <c r="S223" s="47"/>
      <c r="T223" s="47"/>
      <c r="U223" s="47"/>
      <c r="V223" s="47"/>
      <c r="W223" s="47"/>
      <c r="X223" s="47"/>
      <c r="Y223" s="47"/>
      <c r="Z223" s="47"/>
      <c r="AA223" s="27"/>
      <c r="AB223" s="47"/>
      <c r="AC223" s="47"/>
      <c r="AD223" s="27"/>
      <c r="AE223" s="47"/>
      <c r="AF223" s="27"/>
      <c r="AG223" s="47"/>
      <c r="AH223" s="47"/>
      <c r="AI223" s="27"/>
      <c r="AJ223" s="47"/>
      <c r="AK223" s="27"/>
      <c r="AL223" s="47"/>
      <c r="AM223" s="47"/>
      <c r="AN223" s="47"/>
      <c r="AO223" s="27"/>
      <c r="AP223" s="47"/>
      <c r="AQ223" s="47"/>
      <c r="AR223" s="47"/>
      <c r="AS223" s="47"/>
      <c r="AT223" s="47"/>
      <c r="AU223" s="47"/>
      <c r="AV223" s="47"/>
      <c r="AW223" s="47"/>
      <c r="AX223" s="47"/>
      <c r="AY223" s="47"/>
      <c r="AZ223" s="47"/>
      <c r="BI223" s="27"/>
      <c r="BJ223" s="27"/>
      <c r="BK223" s="27"/>
      <c r="BL223" s="27"/>
    </row>
    <row r="224" spans="2:64" x14ac:dyDescent="0.3">
      <c r="B224" s="71"/>
      <c r="C224" s="63">
        <v>34</v>
      </c>
      <c r="D224" s="47"/>
      <c r="E224" t="str">
        <f ca="1">RechercheMultiples(1,OFFSET('Compo paniers'!$C$13:$C$131,0,C224),$B$13:$B$131,"")</f>
        <v>Ail (rose),Ail d'automne (blanc),Aubergine Violette de Barbentane (abri),Aubergine Dourga (abri),Aubergine Tsakoniki (champ),Aubergine Rosa Bianca (champ),Blette mélange couleur bio (champ),Betterave Noire Plate d'Egypte,Betterave Crapaudine,Carotte Touchon,Chou rave Blanc de Vienne,Concombre La Diva F1 (abri),Courgette Ronde de Nice (abri),Courgette Alberello Di Sarzana (abri),Courgette Zuboda (champ),Echalotte Ronde Red Sun (champ),Echalotte Zebrune (champ),Haricot grain à rame Alaric Tarbais (champ),Haricot vert à rame Carminat (champ),Laitue Batavia Reine des glaces (champ),Melon Cantalou Charentais (abri),Melon Petit gris de Rennes  (champ),Oignon botte De Rebouillon,Oignon jaune Doré de Parme,Oignon rouge Romy,Pâtisson Blanc bio (abri),Piment Gorria espelette (abri),Piment Hot Lemon (abri),Poivron Caviar Calabrais bio (abri),Poivron Chocolat doux bio (abri),Poivron Piquillo de Lodosa (champ),Poivron Quadrato d'Asti giallo Bio,Pomme de terre Viola (abri-champ),Roquette Annuelle (champ),Tomate Beefsteak bio (abri),Tomate Russe rouge (abri),Tomate Evergreen bio (abri),Tomate Noire de Crimée bio (abri),Tomate Andine cornue bio (abri),Tomate cœur de bœuf (abri),Tomate Jaune Vincent bio (abri)</v>
      </c>
      <c r="F224" s="47"/>
      <c r="G224" s="27"/>
      <c r="H224" s="47"/>
      <c r="I224" s="27"/>
      <c r="J224" s="47"/>
      <c r="K224" s="47"/>
      <c r="L224" s="47"/>
      <c r="M224" s="47"/>
      <c r="N224" s="47"/>
      <c r="O224" s="47"/>
      <c r="P224" s="47"/>
      <c r="Q224" s="47"/>
      <c r="R224" s="47"/>
      <c r="S224" s="27"/>
      <c r="T224" s="47"/>
      <c r="U224" s="47"/>
      <c r="V224" s="47"/>
      <c r="W224" s="47"/>
      <c r="X224" s="47"/>
      <c r="Y224" s="47"/>
      <c r="Z224" s="47"/>
      <c r="AA224" s="27"/>
      <c r="AB224" s="47"/>
      <c r="AC224" s="47"/>
      <c r="AD224" s="27"/>
      <c r="AE224" s="47"/>
      <c r="AF224" s="27"/>
      <c r="AG224" s="27"/>
      <c r="AH224" s="27"/>
      <c r="AI224" s="27"/>
      <c r="AJ224" s="47"/>
      <c r="AK224" s="27"/>
      <c r="AL224" s="47"/>
      <c r="AM224" s="47"/>
      <c r="AN224" s="47"/>
      <c r="AO224" s="27"/>
      <c r="AP224" s="47"/>
      <c r="AQ224" s="27"/>
      <c r="AR224" s="47"/>
      <c r="AS224" s="47"/>
      <c r="AT224" s="47"/>
      <c r="AU224" s="27"/>
      <c r="AV224" s="47"/>
      <c r="AW224" s="27"/>
      <c r="AX224" s="47"/>
      <c r="AY224" s="47"/>
      <c r="AZ224" s="47"/>
      <c r="BB224" s="47"/>
      <c r="BE224" s="47"/>
      <c r="BF224" s="47"/>
      <c r="BG224" s="47"/>
      <c r="BH224" s="47"/>
      <c r="BI224" s="27"/>
      <c r="BJ224" s="27"/>
      <c r="BK224" s="27"/>
      <c r="BL224" s="27"/>
    </row>
    <row r="225" spans="2:64" x14ac:dyDescent="0.3">
      <c r="B225" s="71"/>
      <c r="C225" s="63">
        <v>35</v>
      </c>
      <c r="D225" s="47"/>
      <c r="E225" t="str">
        <f ca="1">RechercheMultiples(1,OFFSET('Compo paniers'!$C$13:$C$131,0,C225),$B$13:$B$131,"")</f>
        <v>Ail (rose),Ail d'automne (blanc),Aubergine Violette de Barbentane (abri),Aubergine Dourga (abri),Aubergine Tsakoniki (champ),Aubergine Rosa Bianca (champ),Blette mélange couleur bio (champ),Betterave Noire Plate d'Egypte,Betterave Crapaudine,Carotte Touchon,Chou rave Blanc de Vienne,Concombre La Diva F1 (abri),Courgette Ronde de Nice (abri),Courgette Alberello Di Sarzana (abri),Courgette Zuboda (champ),Echalotte Ronde Red Sun (champ),Echalotte Zebrune (champ),Haricot grain à rame Alaric Tarbais (champ),Haricot vert à rame Carminat (champ),Laitue Batavia Reine des glaces (champ),Melon Cantalou Charentais (abri),Melon Petit gris de Rennes  (champ),Oignon botte De Rebouillon,Oignon jaune Doré de Parme,Oignon rouge Romy,Pâtisson Blanc bio (abri),Piment Gorria espelette (abri),Piment Hot Lemon (abri),Poivron Caviar Calabrais bio (abri),Poivron Chocolat doux bio (abri),Poivron Piquillo de Lodosa (champ),Poivron Quadrato d'Asti giallo Bio,Pomme de terre Viola (abri-champ),Roquette Annuelle (champ),Tomate Beefsteak bio (abri),Tomate Russe rouge (abri),Tomate Evergreen bio (abri),Tomate Noire de Crimée bio (abri),Tomate Andine cornue bio (abri),Tomate cœur de bœuf (abri),Tomate Jaune Vincent bio (abri)</v>
      </c>
      <c r="F225" s="47"/>
      <c r="G225" s="47"/>
      <c r="H225" s="47"/>
      <c r="I225" s="47"/>
      <c r="J225" s="47"/>
      <c r="K225" s="47"/>
      <c r="L225" s="47"/>
      <c r="M225" s="47"/>
      <c r="N225" s="47"/>
      <c r="O225" s="47"/>
      <c r="P225" s="47"/>
      <c r="Q225" s="47"/>
      <c r="R225" s="47"/>
      <c r="S225" s="47"/>
      <c r="T225" s="47"/>
      <c r="U225" s="47"/>
      <c r="V225" s="47"/>
      <c r="W225" s="47"/>
      <c r="X225" s="47"/>
      <c r="Y225" s="47"/>
      <c r="Z225" s="47"/>
      <c r="AA225" s="47"/>
      <c r="AB225" s="47"/>
      <c r="AC225" s="47"/>
      <c r="AD225" s="47"/>
      <c r="AE225" s="47"/>
      <c r="AF225" s="47"/>
      <c r="AG225" s="47"/>
      <c r="AH225" s="47"/>
      <c r="AI225" s="47"/>
      <c r="AJ225" s="47"/>
      <c r="AK225" s="47"/>
      <c r="AL225" s="47"/>
      <c r="AM225" s="47"/>
      <c r="AN225" s="47"/>
      <c r="AO225" s="47"/>
      <c r="AP225" s="47"/>
      <c r="AQ225" s="47"/>
      <c r="AR225" s="47"/>
      <c r="AS225" s="47"/>
      <c r="AT225" s="47"/>
      <c r="AU225" s="47"/>
      <c r="AV225" s="47"/>
      <c r="AW225" s="47"/>
      <c r="AX225" s="47"/>
      <c r="AY225" s="47"/>
      <c r="AZ225" s="47"/>
      <c r="BI225" s="27"/>
      <c r="BJ225" s="27"/>
      <c r="BK225" s="27"/>
      <c r="BL225" s="27"/>
    </row>
    <row r="226" spans="2:64" x14ac:dyDescent="0.3">
      <c r="B226" s="71" t="s">
        <v>176</v>
      </c>
      <c r="C226" s="63">
        <v>36</v>
      </c>
      <c r="D226" s="47"/>
      <c r="E226" t="str">
        <f ca="1">RechercheMultiples(1,OFFSET('Compo paniers'!$C$13:$C$131,0,C226),$B$13:$B$131,"")</f>
        <v>Ail (rose),Ail d'automne (blanc),Ail Rocambole (vivace),Aubergine Tsakoniki (champ),Aubergine Rosa Bianca (champ),Blette mélange couleur bio (champ),Betterave Blanche Albina Vereduna,Carotte Touchon,Céleri brancheTango (champ),Céleri rave Monarch,Chicorée frisée de Meaux bio (champ),Chou brocoli Vert Calabrais,Chou rave Blanc de Vienne,Chou rouge Rodynda (champ),Concombre La Diva F1 (abri),Concombre blanc hatif Parisien (champ),Courge Butternut (champ),Courge Sweet Dumpling  ou Patidou (champ),Courge Pomme d'or (champ),Courge Blue Ballet (champ),Courge Melonette Jaspée de Vendée (champ),Courgette Zuboda (champ),Echalotte Ronde Red Sun (champ),Echalotte Zebrune (champ),Fenouil Doux précoce d'été,Haricot grain à rame Alaric Tarbais (champ),Haricot vert à rame Carminat (champ),Laitue Batavia Reine des glaces (champ),Melon Petit gris de Rennes  (champ),Oignon jaune Doré de Parme,Oignon rouge Romy,Pâtisson Blanc bio (abri),Pâtisson Blanc bio (champ),Piment Gorria espelette (abri),Piment Hot Lemon (abri),Poireau Carentan,Poivron Caviar Calabrais bio (abri),Poivron Chocolat doux bio (abri),Poivron Piquillo de Lodosa (champ),Poivron Quadrato d'Asti giallo Bio,Pomme de terre Viola (abri-champ),Potimarron Uchiki Kuri (champ),Potimarron doux vert d'Hokkaido bio (champ),Raifort (petite surface  - champ),Roquette Annuelle (champ),Tomate Andine cornue bio (abri),Tomate cœur de bœuf (abri),Tomate Jaune Vincent bio (abri),Tomate Delicious (champ),Tomate Potiron Ecarlate bio (champ),Tomate Gregory Altaî bio (champ),Tomate Chocolate Stripes bio (champ)</v>
      </c>
      <c r="F226" s="47"/>
      <c r="G226" s="27"/>
      <c r="H226" s="47"/>
      <c r="I226" s="27"/>
      <c r="J226" s="47"/>
      <c r="K226" s="47"/>
      <c r="L226" s="47"/>
      <c r="M226" s="27"/>
      <c r="N226" s="47"/>
      <c r="O226" s="47"/>
      <c r="P226" s="47"/>
      <c r="Q226" s="47"/>
      <c r="R226" s="47"/>
      <c r="S226" s="47"/>
      <c r="T226" s="47"/>
      <c r="U226" s="47"/>
      <c r="V226" s="47"/>
      <c r="W226" s="47"/>
      <c r="X226" s="47"/>
      <c r="Y226" s="47"/>
      <c r="Z226" s="47"/>
      <c r="AA226" s="27"/>
      <c r="AB226" s="47"/>
      <c r="AC226" s="27"/>
      <c r="AD226" s="47"/>
      <c r="AE226" s="47"/>
      <c r="AF226" s="27"/>
      <c r="AG226" s="47"/>
      <c r="AH226" s="27"/>
      <c r="AI226" s="47"/>
      <c r="AJ226" s="47"/>
      <c r="AK226" s="27"/>
      <c r="AL226" s="47"/>
      <c r="AM226" s="47"/>
      <c r="AN226" s="47"/>
      <c r="AO226" s="27"/>
      <c r="AP226" s="47"/>
      <c r="AQ226" s="27"/>
      <c r="AR226" s="47"/>
      <c r="AS226" s="47"/>
      <c r="AT226" s="47"/>
      <c r="AU226" s="47"/>
      <c r="AV226" s="47"/>
      <c r="AW226" s="47"/>
      <c r="AX226" s="47"/>
      <c r="AY226" s="47"/>
      <c r="AZ226" s="47"/>
      <c r="BB226" s="47"/>
      <c r="BI226" s="27"/>
      <c r="BJ226" s="27"/>
      <c r="BK226" s="27"/>
      <c r="BL226" s="27"/>
    </row>
    <row r="227" spans="2:64" x14ac:dyDescent="0.3">
      <c r="B227" s="71"/>
      <c r="C227" s="63">
        <v>37</v>
      </c>
      <c r="D227" s="47"/>
      <c r="E227" t="str">
        <f ca="1">RechercheMultiples(1,OFFSET('Compo paniers'!$C$13:$C$131,0,C227),$B$13:$B$131,"")</f>
        <v>Ail (rose),Ail d'automne (blanc),Ail Rocambole (vivace),Aubergine Tsakoniki (champ),Aubergine Rosa Bianca (champ),Blette mélange couleur bio (champ),Betterave Blanche Albina Vereduna,Carotte Touchon,Céleri brancheTango (champ),Céleri rave Monarch,Chicorée frisée de Meaux bio (champ),Chou brocoli Vert Calabrais,Chou rave Blanc de Vienne,Chou rouge Rodynda (champ),Concombre La Diva F1 (abri),Concombre blanc hatif Parisien (champ),Courge Butternut (champ),Courge Sweet Dumpling  ou Patidou (champ),Courge Pomme d'or (champ),Courge Blue Ballet (champ),Courge Melonette Jaspée de Vendée (champ),Courgette Zuboda (champ),Echalotte Ronde Red Sun (champ),Echalotte Zebrune (champ),Fenouil Doux précoce d'été,Haricot grain à rame Alaric Tarbais (champ),Haricot vert à rame Carminat (champ),Laitue Batavia Reine des glaces (champ),Melon Petit gris de Rennes  (champ),Oignon jaune Doré de Parme,Oignon rouge Romy,Pâtisson Blanc bio (abri),Pâtisson Blanc bio (champ),Piment Gorria espelette (abri),Piment Hot Lemon (abri),Poireau Carentan,Poivron Caviar Calabrais bio (abri),Poivron Chocolat doux bio (abri),Poivron Piquillo de Lodosa (champ),Poivron Quadrato d'Asti giallo Bio,Pomme de terre Viola (abri-champ),Potimarron Uchiki Kuri (champ),Potimarron doux vert d'Hokkaido bio (champ),Raifort (petite surface  - champ),Roquette Annuelle (champ),Tomate Andine cornue bio (abri),Tomate cœur de bœuf (abri),Tomate Jaune Vincent bio (abri),Tomate Delicious (champ),Tomate Potiron Ecarlate bio (champ),Tomate Gregory Altaî bio (champ),Tomate Chocolate Stripes bio (champ)</v>
      </c>
      <c r="F227" s="47"/>
      <c r="G227" s="47"/>
      <c r="H227" s="47"/>
      <c r="I227" s="47"/>
      <c r="J227" s="27"/>
      <c r="K227" s="47"/>
      <c r="L227" s="47"/>
      <c r="M227" s="27"/>
      <c r="N227" s="47"/>
      <c r="O227" s="47"/>
      <c r="P227" s="47"/>
      <c r="Q227" s="47"/>
      <c r="R227" s="47"/>
      <c r="S227" s="47"/>
      <c r="T227" s="47"/>
      <c r="U227" s="47"/>
      <c r="V227" s="47"/>
      <c r="W227" s="47"/>
      <c r="X227" s="47"/>
      <c r="Y227" s="27"/>
      <c r="Z227" s="47"/>
      <c r="AA227" s="27"/>
      <c r="AB227" s="47"/>
      <c r="AC227" s="27"/>
      <c r="AD227" s="47"/>
      <c r="AE227" s="47"/>
      <c r="AF227" s="27"/>
      <c r="AG227" s="47"/>
      <c r="AH227" s="27"/>
      <c r="AI227" s="47"/>
      <c r="AJ227" s="27"/>
      <c r="AK227" s="47"/>
      <c r="AL227" s="27"/>
      <c r="AM227" s="47"/>
      <c r="AN227" s="47"/>
      <c r="AO227" s="47"/>
      <c r="AP227" s="47"/>
      <c r="AQ227" s="47"/>
      <c r="AR227" s="47"/>
      <c r="AS227" s="47"/>
      <c r="AT227" s="47"/>
      <c r="AU227" s="47"/>
      <c r="AV227" s="47"/>
      <c r="AW227" s="47"/>
      <c r="AX227" s="47"/>
      <c r="AY227" s="47"/>
      <c r="AZ227" s="47"/>
      <c r="BI227" s="27"/>
      <c r="BJ227" s="27"/>
      <c r="BK227" s="27"/>
      <c r="BL227" s="27"/>
    </row>
    <row r="228" spans="2:64" x14ac:dyDescent="0.3">
      <c r="B228" s="71"/>
      <c r="C228" s="63">
        <v>38</v>
      </c>
      <c r="D228" s="47"/>
      <c r="E228" t="str">
        <f ca="1">RechercheMultiples(1,OFFSET('Compo paniers'!$C$13:$C$131,0,C228),$B$13:$B$131,"")</f>
        <v>Ail (rose),Ail d'automne (blanc),Ail Rocambole (vivace),Aubergine Tsakoniki (champ),Aubergine Rosa Bianca (champ),Blette mélange couleur bio (champ),Betterave Blanche Albina Vereduna,Carotte Touchon,Céleri brancheTango (champ),Céleri rave Monarch,Chicorée frisée de Meaux bio (champ),Chou brocoli Vert Calabrais,Chou rave Blanc de Vienne,Chou rouge Rodynda (champ),Concombre La Diva F1 (abri),Concombre blanc hatif Parisien (champ),Courge Butternut (champ),Courge Sweet Dumpling  ou Patidou (champ),Courge Pomme d'or (champ),Courge Blue Ballet (champ),Courge Melonette Jaspée de Vendée (champ),Courgette Zuboda (champ),Echalotte Ronde Red Sun (champ),Echalotte Zebrune (champ),Fenouil Doux précoce d'été,Haricot grain à rame Alaric Tarbais (champ),Haricot vert à rame Carminat (champ),Laitue Batavia Reine des glaces (champ),Melon Petit gris de Rennes  (champ),Oignon jaune Doré de Parme,Oignon rouge Romy,Pâtisson Blanc bio (abri),Pâtisson Blanc bio (champ),Piment Gorria espelette (abri),Piment Hot Lemon (abri),Poireau Carentan,Poivron Caviar Calabrais bio (abri),Poivron Chocolat doux bio (abri),Poivron Piquillo de Lodosa (champ),Poivron Quadrato d'Asti giallo Bio,Pomme de terre Viola (abri-champ),Potimarron Uchiki Kuri (champ),Potimarron doux vert d'Hokkaido bio (champ),Raifort (petite surface  - champ),Roquette Annuelle (champ),Tomate Andine cornue bio (abri),Tomate cœur de bœuf (abri),Tomate Jaune Vincent bio (abri),Tomate Delicious (champ),Tomate Potiron Ecarlate bio (champ),Tomate Gregory Altaî bio (champ),Tomate Chocolate Stripes bio (champ)</v>
      </c>
      <c r="F228" s="47"/>
      <c r="G228" s="27"/>
      <c r="H228" s="47"/>
      <c r="I228" s="27"/>
      <c r="J228" s="47"/>
      <c r="K228" s="47"/>
      <c r="L228" s="27"/>
      <c r="M228" s="47"/>
      <c r="N228" s="47"/>
      <c r="O228" s="47"/>
      <c r="P228" s="47"/>
      <c r="Q228" s="47"/>
      <c r="R228" s="47"/>
      <c r="S228" s="47"/>
      <c r="T228" s="47"/>
      <c r="U228" s="47"/>
      <c r="V228" s="47"/>
      <c r="W228" s="27"/>
      <c r="X228" s="47"/>
      <c r="Y228" s="47"/>
      <c r="Z228" s="47"/>
      <c r="AA228" s="47"/>
      <c r="AB228" s="47"/>
      <c r="AC228" s="47"/>
      <c r="AD228" s="27"/>
      <c r="AE228" s="47"/>
      <c r="AF228" s="47"/>
      <c r="AG228" s="27"/>
      <c r="AH228" s="47"/>
      <c r="AI228" s="47"/>
      <c r="AJ228" s="47"/>
      <c r="AK228" s="27"/>
      <c r="AL228" s="47"/>
      <c r="AM228" s="47"/>
      <c r="AN228" s="47"/>
      <c r="AO228" s="47"/>
      <c r="AP228" s="47"/>
      <c r="AQ228" s="47"/>
      <c r="AR228" s="47"/>
      <c r="AS228" s="47"/>
      <c r="AT228" s="47"/>
      <c r="AU228" s="47"/>
      <c r="AV228" s="47"/>
      <c r="AW228" s="47"/>
      <c r="AX228" s="47"/>
      <c r="AY228" s="47"/>
      <c r="AZ228" s="47"/>
      <c r="BI228" s="27"/>
      <c r="BJ228" s="27"/>
      <c r="BK228" s="27"/>
      <c r="BL228" s="27"/>
    </row>
    <row r="229" spans="2:64" x14ac:dyDescent="0.3">
      <c r="B229" s="71"/>
      <c r="C229" s="63">
        <v>39</v>
      </c>
      <c r="D229" s="47"/>
      <c r="E229" t="str">
        <f ca="1">RechercheMultiples(1,OFFSET('Compo paniers'!$C$13:$C$131,0,C229),$B$13:$B$131,"")</f>
        <v>Ail (rose),Ail d'automne (blanc),Ail Rocambole (vivace),Aubergine Tsakoniki (champ),Aubergine Rosa Bianca (champ),Blette mélange couleur bio (champ),Betterave Blanche Albina Vereduna,Carotte Touchon,Céleri brancheTango (champ),Céleri rave Monarch,Chicorée frisée de Meaux bio (champ),Chou brocoli Vert Calabrais,Chou rave Blanc de Vienne,Chou rouge Rodynda (champ),Concombre La Diva F1 (abri),Concombre blanc hatif Parisien (champ),Courge Butternut (champ),Courge Sweet Dumpling  ou Patidou (champ),Courge Pomme d'or (champ),Courge Blue Ballet (champ),Courge Melonette Jaspée de Vendée (champ),Courgette Zuboda (champ),Echalotte Ronde Red Sun (champ),Echalotte Zebrune (champ),Fenouil Doux précoce d'été,Haricot grain à rame Alaric Tarbais (champ),Haricot vert à rame Carminat (champ),Laitue Batavia Reine des glaces (champ),Melon Petit gris de Rennes  (champ),Oignon jaune Doré de Parme,Oignon rouge Romy,Pâtisson Blanc bio (abri),Pâtisson Blanc bio (champ),Piment Gorria espelette (abri),Piment Hot Lemon (abri),Poireau Carentan,Poivron Caviar Calabrais bio (abri),Poivron Chocolat doux bio (abri),Poivron Piquillo de Lodosa (champ),Poivron Quadrato d'Asti giallo Bio,Pomme de terre Viola (abri-champ),Potimarron Uchiki Kuri (champ),Potimarron doux vert d'Hokkaido bio (champ),Raifort (petite surface  - champ),Roquette Annuelle (champ),Tomate Andine cornue bio (abri),Tomate cœur de bœuf (abri),Tomate Jaune Vincent bio (abri),Tomate Delicious (champ),Tomate Potiron Ecarlate bio (champ),Tomate Gregory Altaî bio (champ),Tomate Chocolate Stripes bio (champ)</v>
      </c>
      <c r="F229" s="47"/>
      <c r="G229" s="47"/>
      <c r="H229" s="47"/>
      <c r="I229" s="47"/>
      <c r="J229" s="47"/>
      <c r="K229" s="47"/>
      <c r="L229" s="47"/>
      <c r="M229" s="47"/>
      <c r="N229" s="47"/>
      <c r="O229" s="47"/>
      <c r="P229" s="47"/>
      <c r="Q229" s="47"/>
      <c r="R229" s="47"/>
      <c r="S229" s="47"/>
      <c r="T229" s="47"/>
      <c r="U229" s="47"/>
      <c r="V229" s="47"/>
      <c r="W229" s="27"/>
      <c r="X229" s="47"/>
      <c r="Y229" s="47"/>
      <c r="Z229" s="47"/>
      <c r="AA229" s="27"/>
      <c r="AB229" s="47"/>
      <c r="AC229" s="47"/>
      <c r="AD229" s="27"/>
      <c r="AE229" s="47"/>
      <c r="AF229" s="27"/>
      <c r="AG229" s="47"/>
      <c r="AH229" s="27"/>
      <c r="AI229" s="47"/>
      <c r="AJ229" s="47"/>
      <c r="AK229" s="47"/>
      <c r="AL229" s="47"/>
      <c r="AM229" s="47"/>
      <c r="AN229" s="47"/>
      <c r="AO229" s="47"/>
      <c r="AP229" s="47"/>
      <c r="AQ229" s="47"/>
      <c r="AR229" s="47"/>
      <c r="AS229" s="47"/>
      <c r="AT229" s="47"/>
      <c r="AU229" s="47"/>
      <c r="AV229" s="47"/>
      <c r="AW229" s="47"/>
      <c r="AX229" s="47"/>
      <c r="AY229" s="47"/>
      <c r="AZ229" s="47"/>
      <c r="BI229" s="27"/>
      <c r="BJ229" s="27"/>
      <c r="BK229" s="27"/>
      <c r="BL229" s="27"/>
    </row>
    <row r="230" spans="2:64" x14ac:dyDescent="0.3">
      <c r="B230" s="71" t="s">
        <v>177</v>
      </c>
      <c r="C230" s="63">
        <v>40</v>
      </c>
      <c r="D230" s="47"/>
      <c r="E230" t="str">
        <f ca="1">RechercheMultiples(1,OFFSET('Compo paniers'!$C$13:$C$131,0,C230),$B$13:$B$131,"")</f>
        <v>Ail (rose),Ail Rocambole (vivace),Aubergine Tsakoniki (champ),Aubergine Rosa Bianca (champ),Blette mélange couleur bio (champ),Betterave Blanche Albina Vereduna,Carotte Colmar / Oxhella,Céleri brancheTango (champ),Céleri rave Monarch,Chicorée frisée de Meaux bio (champ),Chou frisé noir de Toscane,Chou de Bruxelles de Rosny,Chou brocoli Vert Calabrais,Chou fleur Flora Blanca,Chou de Milan de Pontoise,Chou rave Blanc de Vienne,Chou rouge Rodynda (champ),Concombre blanc hatif Parisien (champ),Courge Butternut (champ),Courge Sweet Dumpling  ou Patidou (champ),Courge Pomme d'or (champ),Courge Blue Ballet (champ),Courge Melonette Jaspée de Vendée (champ),Courgette Zuboda (champ),Echalotte Ronde Red Sun (champ),Echalotte Zebrune (champ),Fenouil Doux précoce d'été,Haricot grain à rame Alaric Tarbais (champ),Oignon jaune Doré de Parme,Oignon rouge Romy,Patate douce Georgie Jet (champ),Pâtisson Blanc bio (champ),Piment Gorria espelette (abri),Poireau Carentan,Poivron Piquillo de Lodosa (champ),Poivron Quadrato d'Asti giallo Bio,Pomme de terre Rosabelle (achat),Pomme de terre Ariane (achat),Potimarron Uchiki Kuri (champ),Potimarron doux vert d'Hokkaido bio (champ),Raifort (petite surface  - champ),Tomate Delicious (champ),Tomate Potiron Ecarlate bio (champ),Tomate Gregory Altaî bio (champ),Tomate Chocolate Stripes bio (champ)</v>
      </c>
      <c r="F230" s="47"/>
      <c r="G230" s="27"/>
      <c r="H230" s="47"/>
      <c r="I230" s="27"/>
      <c r="J230" s="47"/>
      <c r="K230" s="47"/>
      <c r="L230" s="27"/>
      <c r="M230" s="47"/>
      <c r="N230" s="47"/>
      <c r="O230" s="47"/>
      <c r="P230" s="47"/>
      <c r="Q230" s="47"/>
      <c r="R230" s="47"/>
      <c r="S230" s="47"/>
      <c r="T230" s="47"/>
      <c r="U230" s="47"/>
      <c r="V230" s="47"/>
      <c r="W230" s="47"/>
      <c r="X230" s="47"/>
      <c r="Y230" s="47"/>
      <c r="Z230" s="27"/>
      <c r="AA230" s="27"/>
      <c r="AB230" s="47"/>
      <c r="AC230" s="47"/>
      <c r="AD230" s="27"/>
      <c r="AE230" s="47"/>
      <c r="AF230" s="27"/>
      <c r="AG230" s="27"/>
      <c r="AH230" s="47"/>
      <c r="AI230" s="47"/>
      <c r="AJ230" s="47"/>
      <c r="AK230" s="47"/>
      <c r="AL230" s="47"/>
      <c r="AM230" s="47"/>
      <c r="AN230" s="47"/>
      <c r="AO230" s="47"/>
      <c r="AP230" s="47"/>
      <c r="AQ230" s="47"/>
      <c r="AR230" s="47"/>
      <c r="AS230" s="47"/>
      <c r="AT230" s="47"/>
      <c r="AU230" s="47"/>
      <c r="AV230" s="47"/>
      <c r="AW230" s="47"/>
      <c r="AX230" s="47"/>
      <c r="AY230" s="47"/>
      <c r="AZ230" s="47"/>
      <c r="BI230" s="27"/>
      <c r="BJ230" s="27"/>
      <c r="BK230" s="27"/>
      <c r="BL230" s="27"/>
    </row>
    <row r="231" spans="2:64" x14ac:dyDescent="0.3">
      <c r="B231" s="71"/>
      <c r="C231" s="63">
        <v>41</v>
      </c>
      <c r="D231" s="47"/>
      <c r="E231" t="str">
        <f ca="1">RechercheMultiples(1,OFFSET('Compo paniers'!$C$13:$C$131,0,C231),$B$13:$B$131,"")</f>
        <v>Ail (rose),Ail Rocambole (vivace),Aubergine Tsakoniki (champ),Aubergine Rosa Bianca (champ),Blette mélange couleur bio (champ),Betterave Blanche Albina Vereduna,Carotte Colmar / Oxhella,Céleri brancheTango (champ),Céleri rave Monarch,Chicorée frisée de Meaux bio (champ),Chou frisé noir de Toscane,Chou de Bruxelles de Rosny,Chou brocoli Vert Calabrais,Chou fleur Flora Blanca,Chou de Milan de Pontoise,Chou rave Blanc de Vienne,Chou rouge Rodynda (champ),Concombre blanc hatif Parisien (champ),Courge Butternut (champ),Courge Sweet Dumpling  ou Patidou (champ),Courge Pomme d'or (champ),Courge Blue Ballet (champ),Courge Melonette Jaspée de Vendée (champ),Courgette Zuboda (champ),Echalotte Ronde Red Sun (champ),Echalotte Zebrune (champ),Fenouil Doux précoce d'été,Haricot grain à rame Alaric Tarbais (champ),Oignon jaune Doré de Parme,Oignon rouge Romy,Patate douce Georgie Jet (champ),Pâtisson Blanc bio (champ),Piment Gorria espelette (abri),Poireau Carentan,Poivron Piquillo de Lodosa (champ),Poivron Quadrato d'Asti giallo Bio,Pomme de terre Rosabelle (achat),Pomme de terre Ariane (achat),Potimarron Uchiki Kuri (champ),Potimarron doux vert d'Hokkaido bio (champ),Raifort (petite surface  - champ),Tomate Delicious (champ),Tomate Potiron Ecarlate bio (champ),Tomate Gregory Altaî bio (champ),Tomate Chocolate Stripes bio (champ)</v>
      </c>
      <c r="F231" s="47"/>
      <c r="G231" s="27"/>
      <c r="H231" s="47"/>
      <c r="I231" s="47"/>
      <c r="J231" s="27"/>
      <c r="K231" s="47"/>
      <c r="L231" s="47"/>
      <c r="M231" s="27"/>
      <c r="N231" s="47"/>
      <c r="O231" s="27"/>
      <c r="P231" s="47"/>
      <c r="Q231" s="47"/>
      <c r="R231" s="47"/>
      <c r="S231" s="47"/>
      <c r="T231" s="47"/>
      <c r="U231" s="47"/>
      <c r="V231" s="47"/>
      <c r="W231" s="47"/>
      <c r="X231" s="47"/>
      <c r="Y231" s="47"/>
      <c r="Z231" s="47"/>
      <c r="AA231" s="27"/>
      <c r="AB231" s="47"/>
      <c r="AC231" s="47"/>
      <c r="AD231" s="27"/>
      <c r="AE231" s="47"/>
      <c r="AF231" s="27"/>
      <c r="AG231" s="27"/>
      <c r="AH231" s="27"/>
      <c r="AI231" s="47"/>
      <c r="AJ231" s="47"/>
      <c r="AK231" s="47"/>
      <c r="AL231" s="47"/>
      <c r="AM231" s="47"/>
      <c r="AN231" s="47"/>
      <c r="AO231" s="47"/>
      <c r="AP231" s="47"/>
      <c r="AQ231" s="47"/>
      <c r="AR231" s="47"/>
      <c r="AS231" s="47"/>
      <c r="AT231" s="47"/>
      <c r="AU231" s="47"/>
      <c r="AV231" s="47"/>
      <c r="AW231" s="47"/>
      <c r="AX231" s="47"/>
      <c r="AY231" s="47"/>
      <c r="AZ231" s="47"/>
      <c r="BI231" s="27"/>
      <c r="BJ231" s="27"/>
      <c r="BK231" s="27"/>
      <c r="BL231" s="27"/>
    </row>
    <row r="232" spans="2:64" x14ac:dyDescent="0.3">
      <c r="B232" s="71"/>
      <c r="C232" s="63">
        <v>42</v>
      </c>
      <c r="D232" s="47"/>
      <c r="E232" t="str">
        <f ca="1">RechercheMultiples(1,OFFSET('Compo paniers'!$C$13:$C$131,0,C232),$B$13:$B$131,"")</f>
        <v>Ail (rose),Ail Rocambole (vivace),Aubergine Tsakoniki (champ),Aubergine Rosa Bianca (champ),Blette mélange couleur bio (champ),Betterave Blanche Albina Vereduna,Carotte Colmar / Oxhella,Céleri brancheTango (champ),Céleri rave Monarch,Chicorée frisée de Meaux bio (champ),Chou frisé noir de Toscane,Chou de Bruxelles de Rosny,Chou brocoli Vert Calabrais,Chou fleur Flora Blanca,Chou de Milan de Pontoise,Chou rave Blanc de Vienne,Chou rouge Rodynda (champ),Concombre blanc hatif Parisien (champ),Courge Butternut (champ),Courge Sweet Dumpling  ou Patidou (champ),Courge Pomme d'or (champ),Courge Blue Ballet (champ),Courge Melonette Jaspée de Vendée (champ),Courgette Zuboda (champ),Echalotte Ronde Red Sun (champ),Echalotte Zebrune (champ),Fenouil Doux précoce d'été,Haricot grain à rame Alaric Tarbais (champ),Oignon jaune Doré de Parme,Oignon rouge Romy,Patate douce Georgie Jet (champ),Pâtisson Blanc bio (champ),Piment Gorria espelette (abri),Poireau Carentan,Poivron Piquillo de Lodosa (champ),Poivron Quadrato d'Asti giallo Bio,Pomme de terre Rosabelle (achat),Pomme de terre Ariane (achat),Potimarron Uchiki Kuri (champ),Potimarron doux vert d'Hokkaido bio (champ),Raifort (petite surface  - champ),Tomate Delicious (champ),Tomate Potiron Ecarlate bio (champ),Tomate Gregory Altaî bio (champ),Tomate Chocolate Stripes bio (champ)</v>
      </c>
      <c r="F232" s="47"/>
      <c r="G232" s="47"/>
      <c r="H232" s="47"/>
      <c r="I232" s="47"/>
      <c r="J232" s="27"/>
      <c r="K232" s="47"/>
      <c r="L232" s="27"/>
      <c r="M232" s="47"/>
      <c r="N232" s="47"/>
      <c r="O232" s="27"/>
      <c r="P232" s="47"/>
      <c r="Q232" s="47"/>
      <c r="R232" s="47"/>
      <c r="S232" s="47"/>
      <c r="T232" s="47"/>
      <c r="U232" s="47"/>
      <c r="V232" s="47"/>
      <c r="W232" s="27"/>
      <c r="X232" s="47"/>
      <c r="Y232" s="27"/>
      <c r="Z232" s="47"/>
      <c r="AA232" s="47"/>
      <c r="AB232" s="47"/>
      <c r="AC232" s="47"/>
      <c r="AD232" s="27"/>
      <c r="AE232" s="47"/>
      <c r="AF232" s="27"/>
      <c r="AG232" s="47"/>
      <c r="AH232" s="27"/>
      <c r="AI232" s="27"/>
      <c r="AJ232" s="47"/>
      <c r="AK232" s="47"/>
      <c r="AL232" s="47"/>
      <c r="AM232" s="47"/>
      <c r="AN232" s="47"/>
      <c r="AO232" s="47"/>
      <c r="AP232" s="47"/>
      <c r="AQ232" s="47"/>
      <c r="AR232" s="47"/>
      <c r="AS232" s="47"/>
      <c r="AT232" s="47"/>
      <c r="AU232" s="47"/>
      <c r="AV232" s="47"/>
      <c r="AW232" s="47"/>
      <c r="AX232" s="47"/>
      <c r="AY232" s="47"/>
      <c r="AZ232" s="47"/>
      <c r="BI232" s="27"/>
      <c r="BJ232" s="27"/>
      <c r="BK232" s="27"/>
      <c r="BL232" s="27"/>
    </row>
    <row r="233" spans="2:64" x14ac:dyDescent="0.3">
      <c r="B233" s="71"/>
      <c r="C233" s="63">
        <v>43</v>
      </c>
      <c r="D233" s="47"/>
      <c r="E233" t="str">
        <f ca="1">RechercheMultiples(1,OFFSET('Compo paniers'!$C$13:$C$131,0,C233),$B$13:$B$131,"")</f>
        <v>Ail (rose),Ail Rocambole (vivace),Aubergine Tsakoniki (champ),Aubergine Rosa Bianca (champ),Blette mélange couleur bio (champ),Betterave Blanche Albina Vereduna,Carotte Colmar / Oxhella,Céleri brancheTango (champ),Céleri rave Monarch,Chicorée frisée de Meaux bio (champ),Chou frisé noir de Toscane,Chou de Bruxelles de Rosny,Chou brocoli Vert Calabrais,Chou fleur Flora Blanca,Chou de Milan de Pontoise,Chou rave Blanc de Vienne,Chou rouge Rodynda (champ),Concombre blanc hatif Parisien (champ),Courge Butternut (champ),Courge Sweet Dumpling  ou Patidou (champ),Courge Pomme d'or (champ),Courge Blue Ballet (champ),Courge Melonette Jaspée de Vendée (champ),Courgette Zuboda (champ),Echalotte Ronde Red Sun (champ),Echalotte Zebrune (champ),Fenouil Doux précoce d'été,Haricot grain à rame Alaric Tarbais (champ),Oignon jaune Doré de Parme,Oignon rouge Romy,Patate douce Georgie Jet (champ),Pâtisson Blanc bio (champ),Piment Gorria espelette (abri),Poireau Carentan,Poivron Piquillo de Lodosa (champ),Poivron Quadrato d'Asti giallo Bio,Pomme de terre Rosabelle (achat),Pomme de terre Ariane (achat),Potimarron Uchiki Kuri (champ),Potimarron doux vert d'Hokkaido bio (champ),Raifort (petite surface  - champ),Tomate Delicious (champ),Tomate Potiron Ecarlate bio (champ),Tomate Gregory Altaî bio (champ),Tomate Chocolate Stripes bio (champ)</v>
      </c>
      <c r="F233" s="47"/>
      <c r="G233" s="47"/>
      <c r="H233" s="47"/>
      <c r="I233" s="47"/>
      <c r="J233" s="47"/>
      <c r="K233" s="47"/>
      <c r="L233" s="47"/>
      <c r="M233" s="27"/>
      <c r="N233" s="47"/>
      <c r="O233" s="47"/>
      <c r="P233" s="47"/>
      <c r="Q233" s="47"/>
      <c r="R233" s="47"/>
      <c r="S233" s="47"/>
      <c r="T233" s="47"/>
      <c r="U233" s="47"/>
      <c r="V233" s="47"/>
      <c r="W233" s="27"/>
      <c r="X233" s="47"/>
      <c r="Y233" s="47"/>
      <c r="Z233" s="47"/>
      <c r="AA233" s="27"/>
      <c r="AB233" s="47"/>
      <c r="AC233" s="47"/>
      <c r="AD233" s="27"/>
      <c r="AE233" s="47"/>
      <c r="AF233" s="27"/>
      <c r="AG233" s="47"/>
      <c r="AH233" s="27"/>
      <c r="AI233" s="47"/>
      <c r="AJ233" s="47"/>
      <c r="AK233" s="47"/>
      <c r="AL233" s="47"/>
      <c r="AM233" s="47"/>
      <c r="AN233" s="47"/>
      <c r="AO233" s="47"/>
      <c r="AP233" s="47"/>
      <c r="AQ233" s="47"/>
      <c r="AR233" s="47"/>
      <c r="AS233" s="47"/>
      <c r="AT233" s="47"/>
      <c r="AU233" s="47"/>
      <c r="AV233" s="47"/>
      <c r="AW233" s="47"/>
      <c r="AX233" s="47"/>
      <c r="AY233" s="47"/>
      <c r="AZ233" s="47"/>
      <c r="BI233" s="27"/>
      <c r="BJ233" s="27"/>
      <c r="BK233" s="27"/>
      <c r="BL233" s="27"/>
    </row>
    <row r="234" spans="2:64" x14ac:dyDescent="0.3">
      <c r="B234" s="71" t="s">
        <v>178</v>
      </c>
      <c r="C234" s="63">
        <v>44</v>
      </c>
      <c r="D234" s="47"/>
      <c r="E234" t="str">
        <f ca="1">RechercheMultiples(1,OFFSET('Compo paniers'!$C$13:$C$131,0,C234),$B$13:$B$131,"")</f>
        <v>Ail (rose),Ail Rocambole (vivace),Carotte Colmar / Oxhella,Céleri brancheTango (champ),Céleri rave Monarch,Chicorée frisée Wallone (champ),Chou frisé noir de Toscane,Chou de Bruxelles de Rosny,Chou fleur Flora Blanca,Chou de Milan de Pontoise,Chou rave Blanc de Vienne,Chou rouge Rodynda (champ),Courge Butternut (champ),Courge Sweet Dumpling  ou Patidou (champ),Courge Pomme d'or (champ),Courge Blue Ballet (champ),Courge Melonette Jaspée de Vendée (champ),Crosne du Japon (bac isolé),Echalotte Ronde Red Sun (champ),Echalotte Zebrune (champ),Fenouil Doux précoce d'été,Mâche Vit bio (champ),Navet Boule d'or (abri),Oignon jaune Doré de Parme,Oignon rouge Romy,Panais Hablange Weisse,Patate douce Georgie Jet (champ),Poireau Carentan,Pomme de terre Rosabelle (achat),Pomme de terre Ariane (achat),Potimarron Uchiki Kuri (champ),Potimarron doux vert d'Hokkaido bio (champ),Radis d'hiver noir gros rond,Radis d'hiver violet de Gournay,Raifort (petite surface  - champ),Topinambour Sakhalinski rouge (champ),Topinambour Sakhalinski blanc (champ)</v>
      </c>
      <c r="F234" s="47"/>
      <c r="G234" s="47"/>
      <c r="H234" s="47"/>
      <c r="I234" s="47"/>
      <c r="J234" s="27"/>
      <c r="K234" s="47"/>
      <c r="L234" s="47"/>
      <c r="M234" s="27"/>
      <c r="N234" s="47"/>
      <c r="O234" s="27"/>
      <c r="P234" s="47"/>
      <c r="Q234" s="47"/>
      <c r="R234" s="47"/>
      <c r="S234" s="47"/>
      <c r="T234" s="47"/>
      <c r="U234" s="47"/>
      <c r="V234" s="47"/>
      <c r="W234" s="47"/>
      <c r="X234" s="47"/>
      <c r="Y234" s="47"/>
      <c r="Z234" s="47"/>
      <c r="AA234" s="47"/>
      <c r="AB234" s="47"/>
      <c r="AC234" s="47"/>
      <c r="AD234" s="27"/>
      <c r="AE234" s="47"/>
      <c r="AF234" s="27"/>
      <c r="AG234" s="47"/>
      <c r="AH234" s="47"/>
      <c r="AI234" s="47"/>
      <c r="AJ234" s="47"/>
      <c r="AK234" s="47"/>
      <c r="AL234" s="47"/>
      <c r="AM234" s="47"/>
      <c r="AN234" s="47"/>
      <c r="AO234" s="47"/>
      <c r="AP234" s="47"/>
      <c r="AQ234" s="47"/>
      <c r="AR234" s="47"/>
      <c r="AS234" s="47"/>
      <c r="AT234" s="47"/>
      <c r="AU234" s="47"/>
      <c r="AV234" s="47"/>
      <c r="AW234" s="47"/>
      <c r="AX234" s="47"/>
      <c r="AY234" s="47"/>
      <c r="AZ234" s="47"/>
      <c r="BI234" s="27"/>
      <c r="BJ234" s="27"/>
      <c r="BK234" s="27"/>
      <c r="BL234" s="27"/>
    </row>
    <row r="235" spans="2:64" x14ac:dyDescent="0.3">
      <c r="B235" s="71"/>
      <c r="C235" s="63">
        <v>45</v>
      </c>
      <c r="D235" s="47"/>
      <c r="E235" t="str">
        <f ca="1">RechercheMultiples(1,OFFSET('Compo paniers'!$C$13:$C$131,0,C235),$B$13:$B$131,"")</f>
        <v>Ail (rose),Ail Rocambole (vivace),Carotte Colmar / Oxhella,Céleri brancheTango (champ),Céleri rave Monarch,Chicorée frisée Wallone (champ),Chou frisé noir de Toscane,Chou de Bruxelles de Rosny,Chou fleur Flora Blanca,Chou de Milan de Pontoise,Chou rave Blanc de Vienne,Chou rouge Rodynda (champ),Courge Butternut (champ),Courge Sweet Dumpling  ou Patidou (champ),Courge Pomme d'or (champ),Courge Blue Ballet (champ),Courge Melonette Jaspée de Vendée (champ),Crosne du Japon (bac isolé),Echalotte Ronde Red Sun (champ),Echalotte Zebrune (champ),Fenouil Doux précoce d'été,Mâche Vit bio (champ),Navet Boule d'or (abri),Oignon jaune Doré de Parme,Oignon rouge Romy,Panais Hablange Weisse,Patate douce Georgie Jet (champ),Poireau Carentan,Pomme de terre Rosabelle (achat),Pomme de terre Ariane (achat),Potimarron Uchiki Kuri (champ),Potimarron doux vert d'Hokkaido bio (champ),Radis d'hiver noir gros rond,Radis d'hiver violet de Gournay,Raifort (petite surface  - champ),Topinambour Sakhalinski rouge (champ),Topinambour Sakhalinski blanc (champ)</v>
      </c>
      <c r="F235" s="47"/>
      <c r="G235" s="47"/>
      <c r="H235" s="47"/>
      <c r="I235" s="47"/>
      <c r="J235" s="27"/>
      <c r="K235" s="47"/>
      <c r="L235" s="27"/>
      <c r="M235" s="47"/>
      <c r="N235" s="47"/>
      <c r="O235" s="47"/>
      <c r="P235" s="47"/>
      <c r="Q235" s="47"/>
      <c r="R235" s="47"/>
      <c r="S235" s="47"/>
      <c r="T235" s="47"/>
      <c r="U235" s="47"/>
      <c r="V235" s="47"/>
      <c r="W235" s="47"/>
      <c r="X235" s="47"/>
      <c r="Y235" s="27"/>
      <c r="Z235" s="47"/>
      <c r="AA235" s="47"/>
      <c r="AB235" s="47"/>
      <c r="AC235" s="47"/>
      <c r="AD235" s="47"/>
      <c r="AE235" s="47"/>
      <c r="AF235" s="47"/>
      <c r="AG235" s="47"/>
      <c r="AH235" s="47"/>
      <c r="AI235" s="47"/>
      <c r="AJ235" s="47"/>
      <c r="AK235" s="47"/>
      <c r="AL235" s="47"/>
      <c r="AM235" s="47"/>
      <c r="AN235" s="47"/>
      <c r="AO235" s="47"/>
      <c r="AP235" s="47"/>
      <c r="AQ235" s="47"/>
      <c r="AR235" s="47"/>
      <c r="AS235" s="47"/>
      <c r="AT235" s="47"/>
      <c r="AU235" s="47"/>
      <c r="AV235" s="47"/>
      <c r="AW235" s="47"/>
      <c r="AX235" s="47"/>
      <c r="AY235" s="47"/>
      <c r="AZ235" s="47"/>
      <c r="BI235" s="27"/>
      <c r="BJ235" s="27"/>
      <c r="BK235" s="27"/>
      <c r="BL235" s="27"/>
    </row>
    <row r="236" spans="2:64" x14ac:dyDescent="0.3">
      <c r="B236" s="71"/>
      <c r="C236" s="63">
        <v>46</v>
      </c>
      <c r="D236" s="47"/>
      <c r="E236" t="str">
        <f ca="1">RechercheMultiples(1,OFFSET('Compo paniers'!$C$13:$C$131,0,C236),$B$13:$B$131,"")</f>
        <v>Ail (rose),Ail Rocambole (vivace),Carotte Colmar / Oxhella,Céleri brancheTango (champ),Céleri rave Monarch,Chicorée frisée Wallone (champ),Chou frisé noir de Toscane,Chou de Bruxelles de Rosny,Chou fleur Flora Blanca,Chou de Milan de Pontoise,Chou rave Blanc de Vienne,Chou rouge Rodynda (champ),Courge Butternut (champ),Courge Sweet Dumpling  ou Patidou (champ),Courge Pomme d'or (champ),Courge Blue Ballet (champ),Courge Melonette Jaspée de Vendée (champ),Crosne du Japon (bac isolé),Echalotte Ronde Red Sun (champ),Echalotte Zebrune (champ),Fenouil Doux précoce d'été,Mâche Vit bio (champ),Navet Boule d'or (abri),Oignon jaune Doré de Parme,Oignon rouge Romy,Panais Hablange Weisse,Patate douce Georgie Jet (champ),Poireau Carentan,Pomme de terre Rosabelle (achat),Pomme de terre Ariane (achat),Potimarron Uchiki Kuri (champ),Potimarron doux vert d'Hokkaido bio (champ),Radis d'hiver noir gros rond,Radis d'hiver violet de Gournay,Raifort (petite surface  - champ),Topinambour Sakhalinski rouge (champ),Topinambour Sakhalinski blanc (champ)</v>
      </c>
      <c r="F236" s="47"/>
      <c r="G236" s="47"/>
      <c r="H236" s="47"/>
      <c r="I236" s="47"/>
      <c r="J236" s="27"/>
      <c r="K236" s="47"/>
      <c r="L236" s="47"/>
      <c r="M236" s="47"/>
      <c r="N236" s="47"/>
      <c r="O236" s="47"/>
      <c r="P236" s="47"/>
      <c r="Q236" s="47"/>
      <c r="R236" s="47"/>
      <c r="S236" s="47"/>
      <c r="T236" s="47"/>
      <c r="U236" s="47"/>
      <c r="V236" s="47"/>
      <c r="W236" s="27"/>
      <c r="X236" s="47"/>
      <c r="Y236" s="47"/>
      <c r="Z236" s="47"/>
      <c r="AA236" s="47"/>
      <c r="AB236" s="47"/>
      <c r="AC236" s="47"/>
      <c r="AD236" s="27"/>
      <c r="AE236" s="47"/>
      <c r="AF236" s="47"/>
      <c r="AG236" s="27"/>
      <c r="AH236" s="27"/>
      <c r="AI236" s="47"/>
      <c r="AJ236" s="47"/>
      <c r="AK236" s="47"/>
      <c r="AL236" s="47"/>
      <c r="AM236" s="47"/>
      <c r="AN236" s="47"/>
      <c r="AO236" s="47"/>
      <c r="AP236" s="47"/>
      <c r="AQ236" s="47"/>
      <c r="AR236" s="47"/>
      <c r="AS236" s="47"/>
      <c r="AT236" s="47"/>
      <c r="AU236" s="47"/>
      <c r="AV236" s="47"/>
      <c r="AW236" s="47"/>
      <c r="AX236" s="47"/>
      <c r="AY236" s="47"/>
      <c r="AZ236" s="47"/>
      <c r="BI236" s="27"/>
      <c r="BJ236" s="27"/>
      <c r="BK236" s="27"/>
      <c r="BL236" s="27"/>
    </row>
    <row r="237" spans="2:64" x14ac:dyDescent="0.3">
      <c r="B237" s="71"/>
      <c r="C237" s="63">
        <v>47</v>
      </c>
      <c r="D237" s="47"/>
      <c r="E237" t="str">
        <f ca="1">RechercheMultiples(1,OFFSET('Compo paniers'!$C$13:$C$131,0,C237),$B$13:$B$131,"")</f>
        <v>Ail (rose),Ail Rocambole (vivace),Carotte Colmar / Oxhella,Céleri brancheTango (champ),Céleri rave Monarch,Chicorée frisée Wallone (champ),Chou frisé noir de Toscane,Chou de Bruxelles de Rosny,Chou fleur Flora Blanca,Chou de Milan de Pontoise,Chou rave Blanc de Vienne,Chou rouge Rodynda (champ),Courge Butternut (champ),Courge Sweet Dumpling  ou Patidou (champ),Courge Pomme d'or (champ),Courge Blue Ballet (champ),Courge Melonette Jaspée de Vendée (champ),Crosne du Japon (bac isolé),Echalotte Ronde Red Sun (champ),Echalotte Zebrune (champ),Fenouil Doux précoce d'été,Mâche Vit bio (champ),Navet Boule d'or (abri),Oignon jaune Doré de Parme,Oignon rouge Romy,Panais Hablange Weisse,Patate douce Georgie Jet (champ),Poireau Carentan,Pomme de terre Rosabelle (achat),Pomme de terre Ariane (achat),Potimarron Uchiki Kuri (champ),Potimarron doux vert d'Hokkaido bio (champ),Radis d'hiver noir gros rond,Radis d'hiver violet de Gournay,Raifort (petite surface  - champ),Topinambour Sakhalinski rouge (champ),Topinambour Sakhalinski blanc (champ)</v>
      </c>
      <c r="F237" s="47"/>
      <c r="G237" s="47"/>
      <c r="H237" s="47"/>
      <c r="I237" s="47"/>
      <c r="J237" s="27"/>
      <c r="K237" s="47"/>
      <c r="L237" s="47"/>
      <c r="M237" s="27"/>
      <c r="N237" s="47"/>
      <c r="O237" s="27"/>
      <c r="P237" s="47"/>
      <c r="Q237" s="47"/>
      <c r="R237" s="47"/>
      <c r="S237" s="47"/>
      <c r="T237" s="47"/>
      <c r="U237" s="47"/>
      <c r="V237" s="47"/>
      <c r="W237" s="47"/>
      <c r="X237" s="47"/>
      <c r="Y237" s="47"/>
      <c r="Z237" s="47"/>
      <c r="AA237" s="47"/>
      <c r="AB237" s="47"/>
      <c r="AC237" s="47"/>
      <c r="AD237" s="27"/>
      <c r="AE237" s="47"/>
      <c r="AF237" s="47"/>
      <c r="AG237" s="47"/>
      <c r="AH237" s="47"/>
      <c r="AI237" s="47"/>
      <c r="AJ237" s="47"/>
      <c r="AK237" s="47"/>
      <c r="AL237" s="47"/>
      <c r="AM237" s="47"/>
      <c r="AN237" s="47"/>
      <c r="AO237" s="47"/>
      <c r="AP237" s="47"/>
      <c r="AQ237" s="47"/>
      <c r="AR237" s="47"/>
      <c r="AS237" s="47"/>
      <c r="AT237" s="47"/>
      <c r="AU237" s="47"/>
      <c r="AV237" s="47"/>
      <c r="AW237" s="47"/>
      <c r="AX237" s="47"/>
      <c r="AY237" s="47"/>
      <c r="AZ237" s="47"/>
      <c r="BI237" s="27"/>
      <c r="BJ237" s="27"/>
      <c r="BK237" s="27"/>
      <c r="BL237" s="27"/>
    </row>
    <row r="238" spans="2:64" x14ac:dyDescent="0.3">
      <c r="B238" s="71"/>
      <c r="C238" s="63">
        <v>48</v>
      </c>
      <c r="D238" s="47"/>
      <c r="E238" t="str">
        <f ca="1">RechercheMultiples(1,OFFSET('Compo paniers'!$C$13:$C$131,0,C238),$B$13:$B$131,"")</f>
        <v>Ail (rose),Ail Rocambole (vivace),Carotte Colmar / Oxhella,Céleri brancheTango (champ),Céleri rave Monarch,Chicorée frisée Wallone (champ),Chou frisé noir de Toscane,Chou de Bruxelles de Rosny,Chou fleur Flora Blanca,Chou de Milan de Pontoise,Chou rave Blanc de Vienne,Chou rouge Rodynda (champ),Courge Butternut (champ),Courge Sweet Dumpling  ou Patidou (champ),Courge Pomme d'or (champ),Courge Blue Ballet (champ),Courge Melonette Jaspée de Vendée (champ),Crosne du Japon (bac isolé),Echalotte Ronde Red Sun (champ),Echalotte Zebrune (champ),Fenouil Doux précoce d'été,Mâche Vit bio (champ),Navet Boule d'or (abri),Oignon jaune Doré de Parme,Oignon rouge Romy,Panais Hablange Weisse,Patate douce Georgie Jet (champ),Poireau Carentan,Pomme de terre Rosabelle (achat),Pomme de terre Ariane (achat),Potimarron Uchiki Kuri (champ),Potimarron doux vert d'Hokkaido bio (champ),Radis d'hiver noir gros rond,Radis d'hiver violet de Gournay,Raifort (petite surface  - champ),Topinambour Sakhalinski rouge (champ),Topinambour Sakhalinski blanc (champ)</v>
      </c>
      <c r="F238" s="47"/>
      <c r="G238" s="47"/>
      <c r="H238" s="47"/>
      <c r="I238" s="47"/>
      <c r="J238" s="27"/>
      <c r="K238" s="47"/>
      <c r="L238" s="47"/>
      <c r="M238" s="27"/>
      <c r="N238" s="47"/>
      <c r="O238" s="47"/>
      <c r="P238" s="47"/>
      <c r="Q238" s="47"/>
      <c r="R238" s="47"/>
      <c r="S238" s="47"/>
      <c r="T238" s="47"/>
      <c r="U238" s="47"/>
      <c r="V238" s="47"/>
      <c r="W238" s="47"/>
      <c r="X238" s="47"/>
      <c r="Y238" s="27"/>
      <c r="Z238" s="47"/>
      <c r="AA238" s="47"/>
      <c r="AB238" s="47"/>
      <c r="AC238" s="47"/>
      <c r="AD238" s="27"/>
      <c r="AE238" s="47"/>
      <c r="AF238" s="47"/>
      <c r="AG238" s="47"/>
      <c r="AH238" s="47"/>
      <c r="AI238" s="47"/>
      <c r="AJ238" s="47"/>
      <c r="AK238" s="47"/>
      <c r="AL238" s="47"/>
      <c r="AM238" s="47"/>
      <c r="AN238" s="47"/>
      <c r="AO238" s="47"/>
      <c r="AP238" s="47"/>
      <c r="AQ238" s="47"/>
      <c r="AR238" s="47"/>
      <c r="AS238" s="47"/>
      <c r="AT238" s="47"/>
      <c r="AU238" s="47"/>
      <c r="AV238" s="47"/>
      <c r="AW238" s="47"/>
      <c r="AX238" s="47"/>
      <c r="AY238" s="47"/>
      <c r="AZ238" s="47"/>
      <c r="BI238" s="27"/>
      <c r="BJ238" s="27"/>
      <c r="BK238" s="27"/>
      <c r="BL238" s="27"/>
    </row>
    <row r="239" spans="2:64" x14ac:dyDescent="0.3">
      <c r="B239" s="71" t="s">
        <v>179</v>
      </c>
      <c r="C239" s="63">
        <v>49</v>
      </c>
      <c r="D239" s="47"/>
      <c r="E239" t="str">
        <f ca="1">RechercheMultiples(1,OFFSET('Compo paniers'!$C$13:$C$131,0,C239),$B$13:$B$131,"")</f>
        <v>Ail (rose),Ail Rocambole (vivace),Carotte Colmar / Oxhella,Chicorée frisée Wallone (champ),Chou de Bruxelles de Rosny,Chou de Bruxelles Sanda,Chou fleur Flora Blanca,Chou de Milan de Pontoise,Chou de Milan Paresa F1,Chou rouge Rodynda (champ),Courge Butternut (champ),Courge Sweet Dumpling  ou Patidou (champ),Courge Pomme d'or (champ),Courge Blue Ballet (champ),Courge Melonette Jaspée de Vendée (champ),Crosne du Japon (bac isolé),Echalotte Ronde Red Sun (champ),Echalotte Zebrune (champ),Fenouil Doux précoce d'été,Mâche Vit bio (champ),Navet Boule d'or (abri),Oignon jaune Doré de Parme,Oignon rouge Romy,Panais Hablange Weisse,Patate douce Georgie Jet (champ),Poireau Carentan,Poireau Atlanta,Pomme de terre Rosabelle (achat),Pomme de terre Ariane (achat),Potimarron Uchiki Kuri (champ),Potimarron doux vert d'Hokkaido bio (champ),Radis d'hiver noir gros rond,Radis d'hiver violet de Gournay,Raifort (petite surface  - champ),Topinambour Sakhalinski rouge (champ),Topinambour Sakhalinski blanc (champ)</v>
      </c>
      <c r="F239" s="47"/>
      <c r="G239" s="47"/>
      <c r="H239" s="47"/>
      <c r="I239" s="47"/>
      <c r="J239" s="47"/>
      <c r="K239" s="47"/>
      <c r="L239" s="47"/>
      <c r="M239" s="27"/>
      <c r="N239" s="47"/>
      <c r="O239" s="47"/>
      <c r="P239" s="47"/>
      <c r="Q239" s="47"/>
      <c r="R239" s="47"/>
      <c r="S239" s="47"/>
      <c r="T239" s="47"/>
      <c r="U239" s="47"/>
      <c r="V239" s="47"/>
      <c r="W239" s="47"/>
      <c r="X239" s="47"/>
      <c r="Y239" s="47"/>
      <c r="Z239" s="47"/>
      <c r="AA239" s="47"/>
      <c r="AB239" s="47"/>
      <c r="AC239" s="47"/>
      <c r="AD239" s="27"/>
      <c r="AE239" s="47"/>
      <c r="AF239" s="47"/>
      <c r="AG239" s="47"/>
      <c r="AH239" s="47"/>
      <c r="AI239" s="47"/>
      <c r="AJ239" s="47"/>
      <c r="AK239" s="47"/>
      <c r="AL239" s="47"/>
      <c r="AM239" s="47"/>
      <c r="AN239" s="47"/>
      <c r="AO239" s="47"/>
      <c r="AP239" s="47"/>
      <c r="AQ239" s="47"/>
      <c r="AR239" s="47"/>
      <c r="AS239" s="47"/>
      <c r="AT239" s="47"/>
      <c r="AU239" s="47"/>
      <c r="AV239" s="47"/>
      <c r="AW239" s="47"/>
      <c r="AX239" s="47"/>
      <c r="AY239" s="47"/>
      <c r="AZ239" s="47"/>
      <c r="BI239" s="27"/>
      <c r="BJ239" s="27"/>
      <c r="BK239" s="27"/>
      <c r="BL239" s="27"/>
    </row>
    <row r="240" spans="2:64" x14ac:dyDescent="0.3">
      <c r="B240" s="71"/>
      <c r="C240" s="63">
        <v>50</v>
      </c>
      <c r="D240" s="47"/>
      <c r="E240" t="str">
        <f ca="1">RechercheMultiples(1,OFFSET('Compo paniers'!$C$13:$C$131,0,C240),$B$13:$B$131,"")</f>
        <v>Ail (rose),Ail Rocambole (vivace),Carotte Colmar / Oxhella,Chicorée frisée Wallone (champ),Chou de Bruxelles de Rosny,Chou de Bruxelles Sanda,Chou fleur Flora Blanca,Chou de Milan de Pontoise,Chou de Milan Paresa F1,Chou rouge Rodynda (champ),Courge Butternut (champ),Courge Sweet Dumpling  ou Patidou (champ),Courge Pomme d'or (champ),Courge Blue Ballet (champ),Courge Melonette Jaspée de Vendée (champ),Crosne du Japon (bac isolé),Echalotte Ronde Red Sun (champ),Echalotte Zebrune (champ),Fenouil Doux précoce d'été,Mâche Vit bio (champ),Navet Boule d'or (abri),Oignon jaune Doré de Parme,Oignon rouge Romy,Panais Hablange Weisse,Patate douce Georgie Jet (champ),Poireau Carentan,Poireau Atlanta,Pomme de terre Rosabelle (achat),Pomme de terre Ariane (achat),Potimarron Uchiki Kuri (champ),Potimarron doux vert d'Hokkaido bio (champ),Radis d'hiver noir gros rond,Radis d'hiver violet de Gournay,Raifort (petite surface  - champ),Topinambour Sakhalinski rouge (champ),Topinambour Sakhalinski blanc (champ)</v>
      </c>
      <c r="F240" s="47"/>
      <c r="G240" s="47"/>
      <c r="H240" s="47"/>
      <c r="I240" s="47"/>
      <c r="J240" s="27"/>
      <c r="K240" s="47"/>
      <c r="L240" s="47"/>
      <c r="M240" s="27"/>
      <c r="N240" s="47"/>
      <c r="O240" s="27"/>
      <c r="P240" s="47"/>
      <c r="Q240" s="47"/>
      <c r="R240" s="47"/>
      <c r="S240" s="47"/>
      <c r="T240" s="47"/>
      <c r="U240" s="47"/>
      <c r="V240" s="47"/>
      <c r="W240" s="47"/>
      <c r="X240" s="47"/>
      <c r="Y240" s="47"/>
      <c r="Z240" s="47"/>
      <c r="AA240" s="47"/>
      <c r="AB240" s="47"/>
      <c r="AC240" s="47"/>
      <c r="AD240" s="27"/>
      <c r="AE240" s="47"/>
      <c r="AF240" s="27"/>
      <c r="AG240" s="47"/>
      <c r="AH240" s="47"/>
      <c r="AI240" s="47"/>
      <c r="AJ240" s="47"/>
      <c r="AK240" s="47"/>
      <c r="AL240" s="47"/>
      <c r="AM240" s="47"/>
      <c r="AN240" s="47"/>
      <c r="AO240" s="47"/>
      <c r="AP240" s="47"/>
      <c r="AQ240" s="47"/>
      <c r="AR240" s="47"/>
      <c r="AS240" s="47"/>
      <c r="AT240" s="47"/>
      <c r="AU240" s="47"/>
      <c r="AV240" s="47"/>
      <c r="AW240" s="47"/>
      <c r="AX240" s="47"/>
      <c r="AY240" s="47"/>
      <c r="AZ240" s="47"/>
      <c r="BI240" s="27"/>
      <c r="BJ240" s="27"/>
      <c r="BK240" s="27"/>
      <c r="BL240" s="27"/>
    </row>
    <row r="241" spans="2:64" x14ac:dyDescent="0.3">
      <c r="B241" s="71"/>
      <c r="C241" s="63">
        <v>51</v>
      </c>
      <c r="D241" s="47"/>
      <c r="E241" t="str">
        <f ca="1">RechercheMultiples(1,OFFSET('Compo paniers'!$C$13:$C$131,0,C241),$B$13:$B$131,"")</f>
        <v>Ail (rose),Ail Rocambole (vivace),Carotte Colmar / Oxhella,Chicorée frisée Wallone (champ),Chou de Bruxelles de Rosny,Chou de Bruxelles Sanda,Chou fleur Flora Blanca,Chou de Milan de Pontoise,Chou de Milan Paresa F1,Chou rouge Rodynda (champ),Courge Butternut (champ),Courge Sweet Dumpling  ou Patidou (champ),Courge Pomme d'or (champ),Courge Blue Ballet (champ),Courge Melonette Jaspée de Vendée (champ),Crosne du Japon (bac isolé),Echalotte Ronde Red Sun (champ),Echalotte Zebrune (champ),Fenouil Doux précoce d'été,Mâche Vit bio (champ),Navet Boule d'or (abri),Oignon jaune Doré de Parme,Oignon rouge Romy,Panais Hablange Weisse,Patate douce Georgie Jet (champ),Poireau Carentan,Poireau Atlanta,Pomme de terre Rosabelle (achat),Pomme de terre Ariane (achat),Potimarron Uchiki Kuri (champ),Potimarron doux vert d'Hokkaido bio (champ),Radis d'hiver noir gros rond,Radis d'hiver violet de Gournay,Raifort (petite surface  - champ),Topinambour Sakhalinski rouge (champ),Topinambour Sakhalinski blanc (champ)</v>
      </c>
      <c r="F241" s="47"/>
      <c r="G241" s="47"/>
      <c r="H241" s="47"/>
      <c r="I241" s="47"/>
      <c r="J241" s="47"/>
      <c r="K241" s="47"/>
      <c r="L241" s="47"/>
      <c r="M241" s="47"/>
      <c r="N241" s="47"/>
      <c r="O241" s="47"/>
      <c r="P241" s="47"/>
      <c r="Q241" s="47"/>
      <c r="R241" s="47"/>
      <c r="S241" s="47"/>
      <c r="T241" s="47"/>
      <c r="U241" s="47"/>
      <c r="V241" s="47"/>
      <c r="W241" s="47"/>
      <c r="X241" s="47"/>
      <c r="Y241" s="47"/>
      <c r="Z241" s="47"/>
      <c r="AA241" s="47"/>
      <c r="AB241" s="47"/>
      <c r="AC241" s="47"/>
      <c r="AD241" s="47"/>
      <c r="AE241" s="47"/>
      <c r="AF241" s="47"/>
      <c r="AG241" s="47"/>
      <c r="AH241" s="47"/>
      <c r="AI241" s="47"/>
      <c r="AJ241" s="47"/>
      <c r="AK241" s="47"/>
      <c r="AL241" s="47"/>
      <c r="AM241" s="47"/>
      <c r="AN241" s="47"/>
      <c r="AO241" s="47"/>
      <c r="AP241" s="47"/>
      <c r="AQ241" s="47"/>
      <c r="AR241" s="47"/>
      <c r="AS241" s="47"/>
      <c r="AT241" s="47"/>
      <c r="AU241" s="47"/>
      <c r="AV241" s="47"/>
      <c r="AW241" s="47"/>
      <c r="AX241" s="47"/>
      <c r="AY241" s="47"/>
      <c r="AZ241" s="47"/>
      <c r="BI241" s="27"/>
      <c r="BJ241" s="27"/>
      <c r="BK241" s="27"/>
      <c r="BL241" s="27"/>
    </row>
    <row r="242" spans="2:64" x14ac:dyDescent="0.3">
      <c r="B242" s="71"/>
      <c r="C242" s="63">
        <v>52</v>
      </c>
      <c r="D242" s="47"/>
      <c r="E242" t="str">
        <f ca="1">RechercheMultiples(1,OFFSET('Compo paniers'!$C$13:$C$131,0,C242),$B$13:$B$131,"")</f>
        <v>Ail (rose),Ail Rocambole (vivace),Carotte Colmar / Oxhella,Chicorée frisée Wallone (champ),Chou de Bruxelles de Rosny,Chou de Bruxelles Sanda,Chou fleur Flora Blanca,Chou de Milan de Pontoise,Chou de Milan Paresa F1,Chou rouge Rodynda (champ),Courge Butternut (champ),Courge Sweet Dumpling  ou Patidou (champ),Courge Pomme d'or (champ),Courge Blue Ballet (champ),Courge Melonette Jaspée de Vendée (champ),Crosne du Japon (bac isolé),Echalotte Ronde Red Sun (champ),Echalotte Zebrune (champ),Fenouil Doux précoce d'été,Mâche Vit bio (champ),Navet Boule d'or (abri),Oignon jaune Doré de Parme,Oignon rouge Romy,Panais Hablange Weisse,Patate douce Georgie Jet (champ),Poireau Carentan,Poireau Atlanta,Pomme de terre Rosabelle (achat),Pomme de terre Ariane (achat),Potimarron Uchiki Kuri (champ),Potimarron doux vert d'Hokkaido bio (champ),Radis d'hiver noir gros rond,Radis d'hiver violet de Gournay,Raifort (petite surface  - champ),Topinambour Sakhalinski rouge (champ),Topinambour Sakhalinski blanc (champ)</v>
      </c>
      <c r="F242" s="47"/>
      <c r="G242" s="47"/>
      <c r="H242" s="47"/>
      <c r="I242" s="47"/>
      <c r="J242" s="47"/>
      <c r="K242" s="47"/>
      <c r="L242" s="47"/>
      <c r="M242" s="47"/>
      <c r="N242" s="47"/>
      <c r="O242" s="47"/>
      <c r="P242" s="47"/>
      <c r="Q242" s="47"/>
      <c r="R242" s="47"/>
      <c r="S242" s="47"/>
      <c r="T242" s="47"/>
      <c r="U242" s="47"/>
      <c r="V242" s="47"/>
      <c r="W242" s="47"/>
      <c r="X242" s="47"/>
      <c r="Y242" s="47"/>
      <c r="Z242" s="47"/>
      <c r="AA242" s="47"/>
      <c r="AB242" s="47"/>
      <c r="AC242" s="47"/>
      <c r="AD242" s="47"/>
      <c r="AE242" s="47"/>
      <c r="AF242" s="47"/>
      <c r="AG242" s="47"/>
      <c r="AH242" s="47"/>
      <c r="AI242" s="47"/>
      <c r="AJ242" s="47"/>
      <c r="AK242" s="47"/>
      <c r="AL242" s="47"/>
      <c r="AM242" s="47"/>
      <c r="AN242" s="47"/>
      <c r="AO242" s="47"/>
      <c r="AP242" s="47"/>
      <c r="AQ242" s="47"/>
      <c r="AR242" s="47"/>
      <c r="AS242" s="47"/>
      <c r="AT242" s="47"/>
      <c r="AU242" s="47"/>
      <c r="AV242" s="47"/>
      <c r="AW242" s="47"/>
      <c r="AX242" s="47"/>
      <c r="AY242" s="47"/>
      <c r="AZ242" s="47"/>
      <c r="BI242" s="27"/>
      <c r="BJ242" s="27"/>
      <c r="BK242" s="27"/>
      <c r="BL242" s="27"/>
    </row>
    <row r="243" spans="2:64" x14ac:dyDescent="0.3">
      <c r="D243" s="47"/>
      <c r="E243" s="47"/>
      <c r="F243" s="47"/>
      <c r="G243" s="47"/>
      <c r="H243" s="47"/>
      <c r="I243" s="47"/>
      <c r="J243" s="47"/>
      <c r="K243" s="47"/>
      <c r="L243" s="47"/>
      <c r="M243" s="47"/>
      <c r="N243" s="47"/>
      <c r="O243" s="47"/>
      <c r="P243" s="47"/>
      <c r="Q243" s="47"/>
      <c r="R243" s="47"/>
      <c r="S243" s="47"/>
      <c r="T243" s="47"/>
      <c r="U243" s="47"/>
      <c r="V243" s="47"/>
      <c r="W243" s="47"/>
      <c r="X243" s="47"/>
      <c r="Y243" s="47"/>
      <c r="Z243" s="47"/>
      <c r="AA243" s="47"/>
      <c r="AB243" s="47"/>
      <c r="AC243" s="47"/>
      <c r="AD243" s="47"/>
      <c r="AE243" s="47"/>
      <c r="AF243" s="47"/>
      <c r="AG243" s="47"/>
      <c r="AH243" s="47"/>
      <c r="AI243" s="47"/>
      <c r="AJ243" s="47"/>
      <c r="AK243" s="47"/>
      <c r="AL243" s="47"/>
      <c r="AM243" s="47"/>
      <c r="AN243" s="47"/>
      <c r="AO243" s="47"/>
      <c r="AP243" s="47"/>
      <c r="AQ243" s="47"/>
      <c r="AR243" s="47"/>
      <c r="AS243" s="47"/>
      <c r="AT243" s="47"/>
      <c r="AU243" s="47"/>
      <c r="AV243" s="47"/>
      <c r="AW243" s="47"/>
      <c r="AX243" s="47"/>
      <c r="AY243" s="47"/>
      <c r="AZ243" s="47"/>
      <c r="BA243" s="27"/>
      <c r="BB243" s="27"/>
      <c r="BC243" s="27"/>
      <c r="BD243" s="27"/>
      <c r="BE243" s="27"/>
      <c r="BF243" s="27"/>
      <c r="BG243" s="27"/>
      <c r="BH243" s="27"/>
      <c r="BI243" s="27"/>
      <c r="BJ243" s="27"/>
      <c r="BK243" s="27"/>
      <c r="BL243" s="27"/>
    </row>
  </sheetData>
  <mergeCells count="24">
    <mergeCell ref="B199:B203"/>
    <mergeCell ref="D11:G11"/>
    <mergeCell ref="H11:K11"/>
    <mergeCell ref="L11:P11"/>
    <mergeCell ref="Q11:T11"/>
    <mergeCell ref="AQ11:AT11"/>
    <mergeCell ref="AU11:AY11"/>
    <mergeCell ref="AZ11:BC11"/>
    <mergeCell ref="B191:B194"/>
    <mergeCell ref="B195:B198"/>
    <mergeCell ref="U11:X11"/>
    <mergeCell ref="Y11:AC11"/>
    <mergeCell ref="AD11:AG11"/>
    <mergeCell ref="AH11:AL11"/>
    <mergeCell ref="AM11:AP11"/>
    <mergeCell ref="B230:B233"/>
    <mergeCell ref="B234:B238"/>
    <mergeCell ref="B239:B242"/>
    <mergeCell ref="B204:B207"/>
    <mergeCell ref="B208:B211"/>
    <mergeCell ref="B212:B216"/>
    <mergeCell ref="B217:B220"/>
    <mergeCell ref="B221:B225"/>
    <mergeCell ref="B226:B229"/>
  </mergeCells>
  <pageMargins left="0.75" right="0.75" top="1" bottom="1" header="0.5" footer="0.5"/>
  <pageSetup paperSize="9" orientation="portrait" horizontalDpi="4294967292" verticalDpi="4294967292"/>
  <drawing r:id="rId1"/>
  <legacy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B2:BF184"/>
  <sheetViews>
    <sheetView workbookViewId="0">
      <pane ySplit="11" topLeftCell="A12" activePane="bottomLeft" state="frozen"/>
      <selection pane="bottomLeft" activeCell="D6" sqref="D6"/>
    </sheetView>
  </sheetViews>
  <sheetFormatPr baseColWidth="10" defaultRowHeight="15.6" x14ac:dyDescent="0.3"/>
  <cols>
    <col min="2" max="2" width="40.5" customWidth="1"/>
    <col min="4" max="4" width="13" customWidth="1"/>
  </cols>
  <sheetData>
    <row r="2" spans="2:58" ht="21" x14ac:dyDescent="0.4">
      <c r="C2" s="24" t="s">
        <v>167</v>
      </c>
      <c r="D2" s="25"/>
      <c r="E2" s="25"/>
      <c r="F2" s="25"/>
      <c r="G2" s="25"/>
      <c r="H2" s="25"/>
      <c r="I2" s="25"/>
      <c r="J2" s="25"/>
      <c r="K2" s="25"/>
    </row>
    <row r="4" spans="2:58" x14ac:dyDescent="0.3">
      <c r="B4" s="1"/>
    </row>
    <row r="5" spans="2:58" x14ac:dyDescent="0.3">
      <c r="B5" s="2"/>
    </row>
    <row r="6" spans="2:58" x14ac:dyDescent="0.3">
      <c r="B6" s="2"/>
    </row>
    <row r="10" spans="2:58" x14ac:dyDescent="0.3">
      <c r="B10" s="3" t="s">
        <v>0</v>
      </c>
      <c r="C10" t="s">
        <v>232</v>
      </c>
      <c r="D10" t="s">
        <v>234</v>
      </c>
      <c r="G10" s="72" t="s">
        <v>168</v>
      </c>
      <c r="H10" s="73"/>
      <c r="I10" s="73"/>
      <c r="J10" s="74"/>
      <c r="K10" s="72" t="s">
        <v>169</v>
      </c>
      <c r="L10" s="73"/>
      <c r="M10" s="73"/>
      <c r="N10" s="74"/>
      <c r="O10" s="72" t="s">
        <v>170</v>
      </c>
      <c r="P10" s="73"/>
      <c r="Q10" s="73"/>
      <c r="R10" s="73"/>
      <c r="S10" s="74"/>
      <c r="T10" s="72" t="s">
        <v>171</v>
      </c>
      <c r="U10" s="73"/>
      <c r="V10" s="73"/>
      <c r="W10" s="74"/>
      <c r="X10" s="72" t="s">
        <v>172</v>
      </c>
      <c r="Y10" s="73"/>
      <c r="Z10" s="73"/>
      <c r="AA10" s="74"/>
      <c r="AB10" s="72" t="s">
        <v>173</v>
      </c>
      <c r="AC10" s="73"/>
      <c r="AD10" s="73"/>
      <c r="AE10" s="73"/>
      <c r="AF10" s="73"/>
      <c r="AG10" s="72" t="s">
        <v>174</v>
      </c>
      <c r="AH10" s="73"/>
      <c r="AI10" s="73"/>
      <c r="AJ10" s="73"/>
      <c r="AK10" s="72" t="s">
        <v>175</v>
      </c>
      <c r="AL10" s="73"/>
      <c r="AM10" s="73"/>
      <c r="AN10" s="73"/>
      <c r="AO10" s="73"/>
      <c r="AP10" s="72" t="s">
        <v>176</v>
      </c>
      <c r="AQ10" s="73"/>
      <c r="AR10" s="73"/>
      <c r="AS10" s="73"/>
      <c r="AT10" s="72" t="s">
        <v>177</v>
      </c>
      <c r="AU10" s="73"/>
      <c r="AV10" s="73"/>
      <c r="AW10" s="73"/>
      <c r="AX10" s="72" t="s">
        <v>178</v>
      </c>
      <c r="AY10" s="73"/>
      <c r="AZ10" s="73"/>
      <c r="BA10" s="73"/>
      <c r="BB10" s="73"/>
      <c r="BC10" s="72" t="s">
        <v>179</v>
      </c>
      <c r="BD10" s="73"/>
      <c r="BE10" s="73"/>
      <c r="BF10" s="73"/>
    </row>
    <row r="11" spans="2:58" x14ac:dyDescent="0.3">
      <c r="G11" s="26" t="s">
        <v>180</v>
      </c>
      <c r="H11" s="26" t="s">
        <v>181</v>
      </c>
      <c r="I11" s="26" t="s">
        <v>182</v>
      </c>
      <c r="J11" s="26" t="s">
        <v>183</v>
      </c>
      <c r="K11" s="26" t="s">
        <v>184</v>
      </c>
      <c r="L11" s="26" t="s">
        <v>185</v>
      </c>
      <c r="M11" s="26" t="s">
        <v>186</v>
      </c>
      <c r="N11" s="26" t="s">
        <v>187</v>
      </c>
      <c r="O11" s="26" t="s">
        <v>188</v>
      </c>
      <c r="P11" s="26" t="s">
        <v>189</v>
      </c>
      <c r="Q11" s="26" t="s">
        <v>190</v>
      </c>
      <c r="R11" s="26" t="s">
        <v>191</v>
      </c>
      <c r="S11" s="26" t="s">
        <v>192</v>
      </c>
      <c r="T11" s="26" t="s">
        <v>193</v>
      </c>
      <c r="U11" s="26" t="s">
        <v>194</v>
      </c>
      <c r="V11" s="26" t="s">
        <v>195</v>
      </c>
      <c r="W11" s="26" t="s">
        <v>196</v>
      </c>
      <c r="X11" s="26" t="s">
        <v>197</v>
      </c>
      <c r="Y11" s="26" t="s">
        <v>198</v>
      </c>
      <c r="Z11" s="26" t="s">
        <v>199</v>
      </c>
      <c r="AA11" s="26" t="s">
        <v>200</v>
      </c>
      <c r="AB11" s="26" t="s">
        <v>201</v>
      </c>
      <c r="AC11" s="26" t="s">
        <v>202</v>
      </c>
      <c r="AD11" s="26" t="s">
        <v>203</v>
      </c>
      <c r="AE11" s="26" t="s">
        <v>204</v>
      </c>
      <c r="AF11" s="26" t="s">
        <v>205</v>
      </c>
      <c r="AG11" s="26" t="s">
        <v>206</v>
      </c>
      <c r="AH11" s="26" t="s">
        <v>207</v>
      </c>
      <c r="AI11" s="26" t="s">
        <v>208</v>
      </c>
      <c r="AJ11" s="26" t="s">
        <v>209</v>
      </c>
      <c r="AK11" s="26" t="s">
        <v>210</v>
      </c>
      <c r="AL11" s="26" t="s">
        <v>211</v>
      </c>
      <c r="AM11" s="26" t="s">
        <v>212</v>
      </c>
      <c r="AN11" s="26" t="s">
        <v>213</v>
      </c>
      <c r="AO11" s="26" t="s">
        <v>214</v>
      </c>
      <c r="AP11" s="26" t="s">
        <v>215</v>
      </c>
      <c r="AQ11" s="26" t="s">
        <v>216</v>
      </c>
      <c r="AR11" s="26" t="s">
        <v>217</v>
      </c>
      <c r="AS11" s="26" t="s">
        <v>218</v>
      </c>
      <c r="AT11" s="26" t="s">
        <v>219</v>
      </c>
      <c r="AU11" s="26" t="s">
        <v>220</v>
      </c>
      <c r="AV11" s="26" t="s">
        <v>221</v>
      </c>
      <c r="AW11" s="26" t="s">
        <v>222</v>
      </c>
      <c r="AX11" s="26" t="s">
        <v>223</v>
      </c>
      <c r="AY11" s="26" t="s">
        <v>224</v>
      </c>
      <c r="AZ11" s="26" t="s">
        <v>225</v>
      </c>
      <c r="BA11" s="26" t="s">
        <v>226</v>
      </c>
      <c r="BB11" s="26" t="s">
        <v>227</v>
      </c>
      <c r="BC11" s="26" t="s">
        <v>228</v>
      </c>
      <c r="BD11" s="26" t="s">
        <v>229</v>
      </c>
      <c r="BE11" s="26" t="s">
        <v>230</v>
      </c>
      <c r="BF11" s="26" t="s">
        <v>231</v>
      </c>
    </row>
    <row r="12" spans="2:58" x14ac:dyDescent="0.3">
      <c r="B12" s="4" t="s">
        <v>1</v>
      </c>
    </row>
    <row r="13" spans="2:58" x14ac:dyDescent="0.3">
      <c r="B13" s="4" t="s">
        <v>2</v>
      </c>
    </row>
    <row r="14" spans="2:58" x14ac:dyDescent="0.3">
      <c r="B14" s="5" t="s">
        <v>3</v>
      </c>
    </row>
    <row r="15" spans="2:58" x14ac:dyDescent="0.3">
      <c r="B15" s="6" t="s">
        <v>4</v>
      </c>
    </row>
    <row r="16" spans="2:58" x14ac:dyDescent="0.3">
      <c r="B16" s="7" t="s">
        <v>5</v>
      </c>
    </row>
    <row r="17" spans="2:2" x14ac:dyDescent="0.3">
      <c r="B17" s="7" t="s">
        <v>6</v>
      </c>
    </row>
    <row r="18" spans="2:2" x14ac:dyDescent="0.3">
      <c r="B18" s="7" t="s">
        <v>7</v>
      </c>
    </row>
    <row r="19" spans="2:2" x14ac:dyDescent="0.3">
      <c r="B19" s="7" t="s">
        <v>8</v>
      </c>
    </row>
    <row r="20" spans="2:2" x14ac:dyDescent="0.3">
      <c r="B20" s="4" t="s">
        <v>9</v>
      </c>
    </row>
    <row r="21" spans="2:2" x14ac:dyDescent="0.3">
      <c r="B21" s="4" t="s">
        <v>10</v>
      </c>
    </row>
    <row r="22" spans="2:2" x14ac:dyDescent="0.3">
      <c r="B22" s="4" t="s">
        <v>11</v>
      </c>
    </row>
    <row r="23" spans="2:2" x14ac:dyDescent="0.3">
      <c r="B23" s="4" t="s">
        <v>12</v>
      </c>
    </row>
    <row r="24" spans="2:2" x14ac:dyDescent="0.3">
      <c r="B24" s="4" t="s">
        <v>13</v>
      </c>
    </row>
    <row r="25" spans="2:2" x14ac:dyDescent="0.3">
      <c r="B25" s="8" t="s">
        <v>14</v>
      </c>
    </row>
    <row r="26" spans="2:2" x14ac:dyDescent="0.3">
      <c r="B26" s="8" t="s">
        <v>15</v>
      </c>
    </row>
    <row r="27" spans="2:2" x14ac:dyDescent="0.3">
      <c r="B27" s="4" t="s">
        <v>16</v>
      </c>
    </row>
    <row r="28" spans="2:2" x14ac:dyDescent="0.3">
      <c r="B28" s="4" t="s">
        <v>17</v>
      </c>
    </row>
    <row r="29" spans="2:2" x14ac:dyDescent="0.3">
      <c r="B29" s="4" t="s">
        <v>18</v>
      </c>
    </row>
    <row r="30" spans="2:2" x14ac:dyDescent="0.3">
      <c r="B30" s="4" t="s">
        <v>19</v>
      </c>
    </row>
    <row r="31" spans="2:2" x14ac:dyDescent="0.3">
      <c r="B31" s="4" t="s">
        <v>20</v>
      </c>
    </row>
    <row r="32" spans="2:2" x14ac:dyDescent="0.3">
      <c r="B32" s="5" t="s">
        <v>21</v>
      </c>
    </row>
    <row r="33" spans="2:2" x14ac:dyDescent="0.3">
      <c r="B33" s="9" t="s">
        <v>22</v>
      </c>
    </row>
    <row r="34" spans="2:2" x14ac:dyDescent="0.3">
      <c r="B34" s="4" t="s">
        <v>23</v>
      </c>
    </row>
    <row r="35" spans="2:2" x14ac:dyDescent="0.3">
      <c r="B35" s="10" t="s">
        <v>24</v>
      </c>
    </row>
    <row r="36" spans="2:2" x14ac:dyDescent="0.3">
      <c r="B36" s="10" t="s">
        <v>25</v>
      </c>
    </row>
    <row r="37" spans="2:2" x14ac:dyDescent="0.3">
      <c r="B37" s="10" t="s">
        <v>26</v>
      </c>
    </row>
    <row r="38" spans="2:2" x14ac:dyDescent="0.3">
      <c r="B38" s="10" t="s">
        <v>27</v>
      </c>
    </row>
    <row r="39" spans="2:2" x14ac:dyDescent="0.3">
      <c r="B39" s="10" t="s">
        <v>28</v>
      </c>
    </row>
    <row r="40" spans="2:2" x14ac:dyDescent="0.3">
      <c r="B40" s="10" t="s">
        <v>29</v>
      </c>
    </row>
    <row r="41" spans="2:2" x14ac:dyDescent="0.3">
      <c r="B41" s="8" t="s">
        <v>30</v>
      </c>
    </row>
    <row r="42" spans="2:2" x14ac:dyDescent="0.3">
      <c r="B42" s="4" t="s">
        <v>31</v>
      </c>
    </row>
    <row r="43" spans="2:2" x14ac:dyDescent="0.3">
      <c r="B43" s="4" t="s">
        <v>32</v>
      </c>
    </row>
    <row r="44" spans="2:2" x14ac:dyDescent="0.3">
      <c r="B44" s="4" t="s">
        <v>33</v>
      </c>
    </row>
    <row r="45" spans="2:2" x14ac:dyDescent="0.3">
      <c r="B45" s="7" t="s">
        <v>34</v>
      </c>
    </row>
    <row r="46" spans="2:2" x14ac:dyDescent="0.3">
      <c r="B46" s="4" t="s">
        <v>35</v>
      </c>
    </row>
    <row r="47" spans="2:2" x14ac:dyDescent="0.3">
      <c r="B47" s="4" t="s">
        <v>36</v>
      </c>
    </row>
    <row r="48" spans="2:2" x14ac:dyDescent="0.3">
      <c r="B48" s="5" t="s">
        <v>37</v>
      </c>
    </row>
    <row r="49" spans="2:2" x14ac:dyDescent="0.3">
      <c r="B49" s="5" t="s">
        <v>38</v>
      </c>
    </row>
    <row r="50" spans="2:2" x14ac:dyDescent="0.3">
      <c r="B50" s="5" t="s">
        <v>39</v>
      </c>
    </row>
    <row r="51" spans="2:2" x14ac:dyDescent="0.3">
      <c r="B51" s="5" t="s">
        <v>40</v>
      </c>
    </row>
    <row r="52" spans="2:2" x14ac:dyDescent="0.3">
      <c r="B52" s="4" t="s">
        <v>41</v>
      </c>
    </row>
    <row r="53" spans="2:2" x14ac:dyDescent="0.3">
      <c r="B53" s="7" t="s">
        <v>42</v>
      </c>
    </row>
    <row r="54" spans="2:2" x14ac:dyDescent="0.3">
      <c r="B54" s="7" t="s">
        <v>43</v>
      </c>
    </row>
    <row r="55" spans="2:2" x14ac:dyDescent="0.3">
      <c r="B55" s="7" t="s">
        <v>44</v>
      </c>
    </row>
    <row r="56" spans="2:2" x14ac:dyDescent="0.3">
      <c r="B56" s="11" t="s">
        <v>45</v>
      </c>
    </row>
    <row r="57" spans="2:2" x14ac:dyDescent="0.3">
      <c r="B57" s="7" t="s">
        <v>46</v>
      </c>
    </row>
    <row r="58" spans="2:2" x14ac:dyDescent="0.3">
      <c r="B58" s="7" t="s">
        <v>47</v>
      </c>
    </row>
    <row r="59" spans="2:2" x14ac:dyDescent="0.3">
      <c r="B59" s="10" t="s">
        <v>48</v>
      </c>
    </row>
    <row r="60" spans="2:2" x14ac:dyDescent="0.3">
      <c r="B60" s="8" t="s">
        <v>49</v>
      </c>
    </row>
    <row r="61" spans="2:2" x14ac:dyDescent="0.3">
      <c r="B61" s="4" t="s">
        <v>50</v>
      </c>
    </row>
    <row r="62" spans="2:2" x14ac:dyDescent="0.3">
      <c r="B62" s="4" t="s">
        <v>51</v>
      </c>
    </row>
    <row r="63" spans="2:2" x14ac:dyDescent="0.3">
      <c r="B63" s="4" t="s">
        <v>52</v>
      </c>
    </row>
    <row r="64" spans="2:2" x14ac:dyDescent="0.3">
      <c r="B64" s="4" t="s">
        <v>53</v>
      </c>
    </row>
    <row r="65" spans="2:2" x14ac:dyDescent="0.3">
      <c r="B65" s="7" t="s">
        <v>54</v>
      </c>
    </row>
    <row r="66" spans="2:2" x14ac:dyDescent="0.3">
      <c r="B66" s="7" t="s">
        <v>55</v>
      </c>
    </row>
    <row r="67" spans="2:2" x14ac:dyDescent="0.3">
      <c r="B67" s="7" t="s">
        <v>56</v>
      </c>
    </row>
    <row r="68" spans="2:2" x14ac:dyDescent="0.3">
      <c r="B68" s="7" t="s">
        <v>57</v>
      </c>
    </row>
    <row r="69" spans="2:2" x14ac:dyDescent="0.3">
      <c r="B69" s="7" t="s">
        <v>58</v>
      </c>
    </row>
    <row r="70" spans="2:2" x14ac:dyDescent="0.3">
      <c r="B70" s="12" t="s">
        <v>59</v>
      </c>
    </row>
    <row r="71" spans="2:2" x14ac:dyDescent="0.3">
      <c r="B71" s="7" t="s">
        <v>60</v>
      </c>
    </row>
    <row r="72" spans="2:2" x14ac:dyDescent="0.3">
      <c r="B72" s="7" t="s">
        <v>61</v>
      </c>
    </row>
    <row r="73" spans="2:2" x14ac:dyDescent="0.3">
      <c r="B73" s="7" t="s">
        <v>62</v>
      </c>
    </row>
    <row r="74" spans="2:2" x14ac:dyDescent="0.3">
      <c r="B74" s="7" t="s">
        <v>63</v>
      </c>
    </row>
    <row r="75" spans="2:2" x14ac:dyDescent="0.3">
      <c r="B75" s="7" t="s">
        <v>64</v>
      </c>
    </row>
    <row r="76" spans="2:2" x14ac:dyDescent="0.3">
      <c r="B76" s="4" t="s">
        <v>65</v>
      </c>
    </row>
    <row r="77" spans="2:2" x14ac:dyDescent="0.3">
      <c r="B77" s="4" t="s">
        <v>66</v>
      </c>
    </row>
    <row r="78" spans="2:2" x14ac:dyDescent="0.3">
      <c r="B78" s="4" t="s">
        <v>67</v>
      </c>
    </row>
    <row r="79" spans="2:2" x14ac:dyDescent="0.3">
      <c r="B79" s="10" t="s">
        <v>68</v>
      </c>
    </row>
    <row r="80" spans="2:2" x14ac:dyDescent="0.3">
      <c r="B80" s="8" t="s">
        <v>69</v>
      </c>
    </row>
    <row r="81" spans="2:2" x14ac:dyDescent="0.3">
      <c r="B81" s="8" t="s">
        <v>70</v>
      </c>
    </row>
    <row r="82" spans="2:2" x14ac:dyDescent="0.3">
      <c r="B82" s="8" t="s">
        <v>71</v>
      </c>
    </row>
    <row r="83" spans="2:2" x14ac:dyDescent="0.3">
      <c r="B83" s="8" t="s">
        <v>72</v>
      </c>
    </row>
    <row r="84" spans="2:2" x14ac:dyDescent="0.3">
      <c r="B84" s="4" t="s">
        <v>73</v>
      </c>
    </row>
    <row r="85" spans="2:2" x14ac:dyDescent="0.3">
      <c r="B85" s="7" t="s">
        <v>74</v>
      </c>
    </row>
    <row r="86" spans="2:2" x14ac:dyDescent="0.3">
      <c r="B86" s="7" t="s">
        <v>75</v>
      </c>
    </row>
    <row r="87" spans="2:2" x14ac:dyDescent="0.3">
      <c r="B87" s="4" t="s">
        <v>76</v>
      </c>
    </row>
    <row r="88" spans="2:2" x14ac:dyDescent="0.3">
      <c r="B88" s="4" t="s">
        <v>77</v>
      </c>
    </row>
    <row r="89" spans="2:2" x14ac:dyDescent="0.3">
      <c r="B89" s="13" t="s">
        <v>78</v>
      </c>
    </row>
    <row r="90" spans="2:2" x14ac:dyDescent="0.3">
      <c r="B90" s="13" t="s">
        <v>79</v>
      </c>
    </row>
    <row r="91" spans="2:2" x14ac:dyDescent="0.3">
      <c r="B91" s="4" t="s">
        <v>80</v>
      </c>
    </row>
    <row r="92" spans="2:2" x14ac:dyDescent="0.3">
      <c r="B92" s="4" t="s">
        <v>81</v>
      </c>
    </row>
    <row r="93" spans="2:2" x14ac:dyDescent="0.3">
      <c r="B93" s="7" t="s">
        <v>82</v>
      </c>
    </row>
    <row r="94" spans="2:2" x14ac:dyDescent="0.3">
      <c r="B94" s="7" t="s">
        <v>83</v>
      </c>
    </row>
    <row r="95" spans="2:2" x14ac:dyDescent="0.3">
      <c r="B95" s="7" t="s">
        <v>84</v>
      </c>
    </row>
    <row r="96" spans="2:2" x14ac:dyDescent="0.3">
      <c r="B96" s="7" t="s">
        <v>85</v>
      </c>
    </row>
    <row r="97" spans="2:2" x14ac:dyDescent="0.3">
      <c r="B97" s="7" t="s">
        <v>86</v>
      </c>
    </row>
    <row r="98" spans="2:2" x14ac:dyDescent="0.3">
      <c r="B98" s="7" t="s">
        <v>87</v>
      </c>
    </row>
    <row r="99" spans="2:2" x14ac:dyDescent="0.3">
      <c r="B99" s="7" t="s">
        <v>88</v>
      </c>
    </row>
    <row r="100" spans="2:2" x14ac:dyDescent="0.3">
      <c r="B100" s="7" t="s">
        <v>89</v>
      </c>
    </row>
    <row r="101" spans="2:2" x14ac:dyDescent="0.3">
      <c r="B101" s="4" t="s">
        <v>90</v>
      </c>
    </row>
    <row r="102" spans="2:2" x14ac:dyDescent="0.3">
      <c r="B102" s="14" t="s">
        <v>91</v>
      </c>
    </row>
    <row r="103" spans="2:2" x14ac:dyDescent="0.3">
      <c r="B103" s="14" t="s">
        <v>92</v>
      </c>
    </row>
    <row r="104" spans="2:2" x14ac:dyDescent="0.3">
      <c r="B104" s="4" t="s">
        <v>93</v>
      </c>
    </row>
    <row r="105" spans="2:2" x14ac:dyDescent="0.3">
      <c r="B105" s="4" t="s">
        <v>94</v>
      </c>
    </row>
    <row r="106" spans="2:2" x14ac:dyDescent="0.3">
      <c r="B106" s="7" t="s">
        <v>95</v>
      </c>
    </row>
    <row r="107" spans="2:2" x14ac:dyDescent="0.3">
      <c r="B107" s="4" t="s">
        <v>96</v>
      </c>
    </row>
    <row r="108" spans="2:2" x14ac:dyDescent="0.3">
      <c r="B108" s="4" t="s">
        <v>97</v>
      </c>
    </row>
    <row r="109" spans="2:2" x14ac:dyDescent="0.3">
      <c r="B109" s="4" t="s">
        <v>98</v>
      </c>
    </row>
    <row r="110" spans="2:2" x14ac:dyDescent="0.3">
      <c r="B110" s="4" t="s">
        <v>99</v>
      </c>
    </row>
    <row r="111" spans="2:2" x14ac:dyDescent="0.3">
      <c r="B111" s="13" t="s">
        <v>100</v>
      </c>
    </row>
    <row r="112" spans="2:2" x14ac:dyDescent="0.3">
      <c r="B112" s="8" t="s">
        <v>101</v>
      </c>
    </row>
    <row r="113" spans="2:2" x14ac:dyDescent="0.3">
      <c r="B113" s="8" t="s">
        <v>102</v>
      </c>
    </row>
    <row r="114" spans="2:2" x14ac:dyDescent="0.3">
      <c r="B114" s="15" t="s">
        <v>103</v>
      </c>
    </row>
    <row r="115" spans="2:2" x14ac:dyDescent="0.3">
      <c r="B115" s="15" t="s">
        <v>103</v>
      </c>
    </row>
    <row r="116" spans="2:2" x14ac:dyDescent="0.3">
      <c r="B116" s="16" t="s">
        <v>104</v>
      </c>
    </row>
    <row r="117" spans="2:2" x14ac:dyDescent="0.3">
      <c r="B117" s="16" t="s">
        <v>104</v>
      </c>
    </row>
    <row r="118" spans="2:2" x14ac:dyDescent="0.3">
      <c r="B118" s="4" t="s">
        <v>105</v>
      </c>
    </row>
    <row r="119" spans="2:2" x14ac:dyDescent="0.3">
      <c r="B119" s="4" t="s">
        <v>106</v>
      </c>
    </row>
    <row r="120" spans="2:2" x14ac:dyDescent="0.3">
      <c r="B120" s="4" t="s">
        <v>107</v>
      </c>
    </row>
    <row r="121" spans="2:2" x14ac:dyDescent="0.3">
      <c r="B121" s="4" t="s">
        <v>108</v>
      </c>
    </row>
    <row r="122" spans="2:2" x14ac:dyDescent="0.3">
      <c r="B122" s="4" t="s">
        <v>109</v>
      </c>
    </row>
    <row r="123" spans="2:2" x14ac:dyDescent="0.3">
      <c r="B123" s="4" t="s">
        <v>110</v>
      </c>
    </row>
    <row r="124" spans="2:2" x14ac:dyDescent="0.3">
      <c r="B124" s="4" t="s">
        <v>111</v>
      </c>
    </row>
    <row r="125" spans="2:2" x14ac:dyDescent="0.3">
      <c r="B125" s="4" t="s">
        <v>112</v>
      </c>
    </row>
    <row r="126" spans="2:2" x14ac:dyDescent="0.3">
      <c r="B126" s="4" t="s">
        <v>113</v>
      </c>
    </row>
    <row r="127" spans="2:2" x14ac:dyDescent="0.3">
      <c r="B127" s="4" t="s">
        <v>114</v>
      </c>
    </row>
    <row r="128" spans="2:2" x14ac:dyDescent="0.3">
      <c r="B128" s="4" t="s">
        <v>115</v>
      </c>
    </row>
    <row r="129" spans="2:2" x14ac:dyDescent="0.3">
      <c r="B129" s="4" t="s">
        <v>116</v>
      </c>
    </row>
    <row r="130" spans="2:2" x14ac:dyDescent="0.3">
      <c r="B130" s="4" t="s">
        <v>117</v>
      </c>
    </row>
    <row r="132" spans="2:2" x14ac:dyDescent="0.3">
      <c r="B132" s="17" t="s">
        <v>118</v>
      </c>
    </row>
    <row r="134" spans="2:2" x14ac:dyDescent="0.3">
      <c r="B134" s="18" t="s">
        <v>119</v>
      </c>
    </row>
    <row r="135" spans="2:2" x14ac:dyDescent="0.3">
      <c r="B135" s="18" t="s">
        <v>120</v>
      </c>
    </row>
    <row r="136" spans="2:2" x14ac:dyDescent="0.3">
      <c r="B136" s="19" t="s">
        <v>121</v>
      </c>
    </row>
    <row r="137" spans="2:2" x14ac:dyDescent="0.3">
      <c r="B137" s="19" t="s">
        <v>122</v>
      </c>
    </row>
    <row r="138" spans="2:2" x14ac:dyDescent="0.3">
      <c r="B138" s="19" t="s">
        <v>123</v>
      </c>
    </row>
    <row r="139" spans="2:2" x14ac:dyDescent="0.3">
      <c r="B139" s="19" t="s">
        <v>124</v>
      </c>
    </row>
    <row r="140" spans="2:2" x14ac:dyDescent="0.3">
      <c r="B140" s="19" t="s">
        <v>125</v>
      </c>
    </row>
    <row r="141" spans="2:2" x14ac:dyDescent="0.3">
      <c r="B141" s="19" t="s">
        <v>126</v>
      </c>
    </row>
    <row r="142" spans="2:2" x14ac:dyDescent="0.3">
      <c r="B142" s="20" t="s">
        <v>127</v>
      </c>
    </row>
    <row r="143" spans="2:2" x14ac:dyDescent="0.3">
      <c r="B143" s="19" t="s">
        <v>128</v>
      </c>
    </row>
    <row r="144" spans="2:2" x14ac:dyDescent="0.3">
      <c r="B144" s="19" t="s">
        <v>129</v>
      </c>
    </row>
    <row r="145" spans="2:2" x14ac:dyDescent="0.3">
      <c r="B145" s="19" t="s">
        <v>130</v>
      </c>
    </row>
    <row r="146" spans="2:2" x14ac:dyDescent="0.3">
      <c r="B146" s="19" t="s">
        <v>131</v>
      </c>
    </row>
    <row r="147" spans="2:2" x14ac:dyDescent="0.3">
      <c r="B147" s="21" t="s">
        <v>132</v>
      </c>
    </row>
    <row r="148" spans="2:2" x14ac:dyDescent="0.3">
      <c r="B148" s="18" t="s">
        <v>133</v>
      </c>
    </row>
    <row r="149" spans="2:2" x14ac:dyDescent="0.3">
      <c r="B149" s="18" t="s">
        <v>134</v>
      </c>
    </row>
    <row r="150" spans="2:2" x14ac:dyDescent="0.3">
      <c r="B150" s="18" t="s">
        <v>135</v>
      </c>
    </row>
    <row r="151" spans="2:2" x14ac:dyDescent="0.3">
      <c r="B151" s="18" t="s">
        <v>136</v>
      </c>
    </row>
    <row r="152" spans="2:2" x14ac:dyDescent="0.3">
      <c r="B152" s="18" t="s">
        <v>137</v>
      </c>
    </row>
    <row r="153" spans="2:2" x14ac:dyDescent="0.3">
      <c r="B153" s="21" t="s">
        <v>138</v>
      </c>
    </row>
    <row r="154" spans="2:2" x14ac:dyDescent="0.3">
      <c r="B154" s="19" t="s">
        <v>139</v>
      </c>
    </row>
    <row r="155" spans="2:2" x14ac:dyDescent="0.3">
      <c r="B155" s="18" t="s">
        <v>140</v>
      </c>
    </row>
    <row r="156" spans="2:2" x14ac:dyDescent="0.3">
      <c r="B156" s="18" t="s">
        <v>141</v>
      </c>
    </row>
    <row r="157" spans="2:2" x14ac:dyDescent="0.3">
      <c r="B157" s="18" t="s">
        <v>142</v>
      </c>
    </row>
    <row r="158" spans="2:2" x14ac:dyDescent="0.3">
      <c r="B158" s="18" t="s">
        <v>143</v>
      </c>
    </row>
    <row r="159" spans="2:2" x14ac:dyDescent="0.3">
      <c r="B159" s="18" t="s">
        <v>144</v>
      </c>
    </row>
    <row r="160" spans="2:2" x14ac:dyDescent="0.3">
      <c r="B160" s="18" t="s">
        <v>145</v>
      </c>
    </row>
    <row r="161" spans="2:2" x14ac:dyDescent="0.3">
      <c r="B161" s="18" t="s">
        <v>146</v>
      </c>
    </row>
    <row r="162" spans="2:2" x14ac:dyDescent="0.3">
      <c r="B162" s="18" t="s">
        <v>147</v>
      </c>
    </row>
    <row r="163" spans="2:2" x14ac:dyDescent="0.3">
      <c r="B163" s="21" t="s">
        <v>148</v>
      </c>
    </row>
    <row r="164" spans="2:2" x14ac:dyDescent="0.3">
      <c r="B164" s="18" t="s">
        <v>149</v>
      </c>
    </row>
    <row r="165" spans="2:2" x14ac:dyDescent="0.3">
      <c r="B165" s="18" t="s">
        <v>150</v>
      </c>
    </row>
    <row r="166" spans="2:2" x14ac:dyDescent="0.3">
      <c r="B166" s="18" t="s">
        <v>151</v>
      </c>
    </row>
    <row r="167" spans="2:2" x14ac:dyDescent="0.3">
      <c r="B167" s="21" t="s">
        <v>152</v>
      </c>
    </row>
    <row r="168" spans="2:2" x14ac:dyDescent="0.3">
      <c r="B168" s="19" t="s">
        <v>153</v>
      </c>
    </row>
    <row r="169" spans="2:2" x14ac:dyDescent="0.3">
      <c r="B169" s="19" t="s">
        <v>153</v>
      </c>
    </row>
    <row r="170" spans="2:2" x14ac:dyDescent="0.3">
      <c r="B170" s="18" t="s">
        <v>154</v>
      </c>
    </row>
    <row r="171" spans="2:2" x14ac:dyDescent="0.3">
      <c r="B171" s="18" t="s">
        <v>154</v>
      </c>
    </row>
    <row r="172" spans="2:2" x14ac:dyDescent="0.3">
      <c r="B172" s="18" t="s">
        <v>155</v>
      </c>
    </row>
    <row r="173" spans="2:2" x14ac:dyDescent="0.3">
      <c r="B173" s="18" t="s">
        <v>155</v>
      </c>
    </row>
    <row r="174" spans="2:2" x14ac:dyDescent="0.3">
      <c r="B174" s="13" t="s">
        <v>156</v>
      </c>
    </row>
    <row r="175" spans="2:2" x14ac:dyDescent="0.3">
      <c r="B175" s="13" t="s">
        <v>157</v>
      </c>
    </row>
    <row r="176" spans="2:2" x14ac:dyDescent="0.3">
      <c r="B176" s="13" t="s">
        <v>158</v>
      </c>
    </row>
    <row r="177" spans="2:2" x14ac:dyDescent="0.3">
      <c r="B177" s="22" t="s">
        <v>159</v>
      </c>
    </row>
    <row r="178" spans="2:2" x14ac:dyDescent="0.3">
      <c r="B178" s="22" t="s">
        <v>160</v>
      </c>
    </row>
    <row r="179" spans="2:2" x14ac:dyDescent="0.3">
      <c r="B179" s="22" t="s">
        <v>161</v>
      </c>
    </row>
    <row r="180" spans="2:2" x14ac:dyDescent="0.3">
      <c r="B180" s="23" t="s">
        <v>162</v>
      </c>
    </row>
    <row r="181" spans="2:2" x14ac:dyDescent="0.3">
      <c r="B181" s="22" t="s">
        <v>163</v>
      </c>
    </row>
    <row r="182" spans="2:2" x14ac:dyDescent="0.3">
      <c r="B182" s="22" t="s">
        <v>164</v>
      </c>
    </row>
    <row r="183" spans="2:2" x14ac:dyDescent="0.3">
      <c r="B183" s="22" t="s">
        <v>165</v>
      </c>
    </row>
    <row r="184" spans="2:2" x14ac:dyDescent="0.3">
      <c r="B184" s="22" t="s">
        <v>166</v>
      </c>
    </row>
  </sheetData>
  <mergeCells count="12">
    <mergeCell ref="BC10:BF10"/>
    <mergeCell ref="G10:J10"/>
    <mergeCell ref="K10:N10"/>
    <mergeCell ref="O10:S10"/>
    <mergeCell ref="T10:W10"/>
    <mergeCell ref="X10:AA10"/>
    <mergeCell ref="AB10:AF10"/>
    <mergeCell ref="AG10:AJ10"/>
    <mergeCell ref="AK10:AO10"/>
    <mergeCell ref="AP10:AS10"/>
    <mergeCell ref="AT10:AW10"/>
    <mergeCell ref="AX10:BB10"/>
  </mergeCells>
  <pageMargins left="0.75" right="0.75" top="1" bottom="1" header="0.5" footer="0.5"/>
  <drawing r:id="rId1"/>
  <legacyDrawing r:id="rId2"/>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B2:BF183"/>
  <sheetViews>
    <sheetView workbookViewId="0">
      <pane ySplit="10" topLeftCell="A167" activePane="bottomLeft" state="frozen"/>
      <selection pane="bottomLeft" activeCell="E11" sqref="E11"/>
    </sheetView>
  </sheetViews>
  <sheetFormatPr baseColWidth="10" defaultRowHeight="15.6" x14ac:dyDescent="0.3"/>
  <cols>
    <col min="2" max="2" width="40.5" customWidth="1"/>
    <col min="4" max="4" width="13" customWidth="1"/>
  </cols>
  <sheetData>
    <row r="2" spans="2:58" ht="21" x14ac:dyDescent="0.4">
      <c r="C2" s="78" t="s">
        <v>243</v>
      </c>
      <c r="D2" s="78"/>
      <c r="E2" s="78"/>
      <c r="F2" s="78"/>
      <c r="G2" s="78"/>
      <c r="H2" s="78"/>
      <c r="I2" s="78"/>
      <c r="J2" s="78"/>
      <c r="K2" s="78"/>
      <c r="L2" s="78"/>
      <c r="M2" s="78"/>
    </row>
    <row r="4" spans="2:58" x14ac:dyDescent="0.3">
      <c r="B4" s="1"/>
    </row>
    <row r="5" spans="2:58" x14ac:dyDescent="0.3">
      <c r="B5" s="2"/>
    </row>
    <row r="6" spans="2:58" x14ac:dyDescent="0.3">
      <c r="B6" s="2"/>
    </row>
    <row r="8" spans="2:58" ht="16.2" thickBot="1" x14ac:dyDescent="0.35"/>
    <row r="9" spans="2:58" x14ac:dyDescent="0.3">
      <c r="B9" s="39"/>
      <c r="E9" s="76" t="s">
        <v>180</v>
      </c>
      <c r="F9" s="77"/>
      <c r="G9" s="76" t="s">
        <v>181</v>
      </c>
      <c r="H9" s="77"/>
      <c r="I9" s="76" t="s">
        <v>237</v>
      </c>
      <c r="J9" s="77"/>
      <c r="K9" s="76" t="s">
        <v>238</v>
      </c>
      <c r="L9" s="77"/>
      <c r="M9" s="43" t="s">
        <v>244</v>
      </c>
    </row>
    <row r="10" spans="2:58" x14ac:dyDescent="0.3">
      <c r="B10" s="3" t="s">
        <v>0</v>
      </c>
      <c r="C10" s="27" t="s">
        <v>232</v>
      </c>
      <c r="D10" s="27" t="s">
        <v>235</v>
      </c>
      <c r="E10" s="29" t="s">
        <v>233</v>
      </c>
      <c r="F10" s="30" t="s">
        <v>236</v>
      </c>
      <c r="G10" s="29" t="s">
        <v>233</v>
      </c>
      <c r="H10" s="30" t="s">
        <v>236</v>
      </c>
      <c r="I10" s="29" t="s">
        <v>233</v>
      </c>
      <c r="J10" s="30" t="s">
        <v>236</v>
      </c>
      <c r="K10" s="29" t="s">
        <v>233</v>
      </c>
      <c r="L10" s="30" t="s">
        <v>236</v>
      </c>
      <c r="M10" s="40" t="s">
        <v>245</v>
      </c>
      <c r="N10" s="28"/>
      <c r="O10" s="28"/>
      <c r="P10" s="28"/>
      <c r="Q10" s="28"/>
      <c r="R10" s="28"/>
      <c r="S10" s="28"/>
      <c r="T10" s="75"/>
      <c r="U10" s="75"/>
      <c r="V10" s="75"/>
      <c r="W10" s="75"/>
      <c r="X10" s="75"/>
      <c r="Y10" s="75"/>
      <c r="Z10" s="75"/>
      <c r="AA10" s="75"/>
      <c r="AB10" s="75"/>
      <c r="AC10" s="75"/>
      <c r="AD10" s="75"/>
      <c r="AE10" s="75"/>
      <c r="AF10" s="75"/>
      <c r="AG10" s="75"/>
      <c r="AH10" s="75"/>
      <c r="AI10" s="75"/>
      <c r="AJ10" s="75"/>
      <c r="AK10" s="75"/>
      <c r="AL10" s="75"/>
      <c r="AM10" s="75"/>
      <c r="AN10" s="75"/>
      <c r="AO10" s="75"/>
      <c r="AP10" s="75"/>
      <c r="AQ10" s="75"/>
      <c r="AR10" s="75"/>
      <c r="AS10" s="75"/>
      <c r="AT10" s="75"/>
      <c r="AU10" s="75"/>
      <c r="AV10" s="75"/>
      <c r="AW10" s="75"/>
      <c r="AX10" s="75"/>
      <c r="AY10" s="75"/>
      <c r="AZ10" s="75"/>
      <c r="BA10" s="75"/>
      <c r="BB10" s="75"/>
      <c r="BC10" s="75"/>
      <c r="BD10" s="75"/>
      <c r="BE10" s="75"/>
      <c r="BF10" s="75"/>
    </row>
    <row r="11" spans="2:58" x14ac:dyDescent="0.3">
      <c r="B11" s="4" t="s">
        <v>1</v>
      </c>
      <c r="C11" s="4" t="s">
        <v>242</v>
      </c>
      <c r="D11" s="4">
        <v>10</v>
      </c>
      <c r="E11" s="35"/>
      <c r="F11" s="36"/>
      <c r="G11" s="35"/>
      <c r="H11" s="36"/>
      <c r="I11" s="35"/>
      <c r="J11" s="36"/>
      <c r="K11" s="35"/>
      <c r="L11" s="36"/>
      <c r="M11" s="41"/>
    </row>
    <row r="12" spans="2:58" x14ac:dyDescent="0.3">
      <c r="B12" s="4" t="s">
        <v>2</v>
      </c>
      <c r="C12" s="7" t="s">
        <v>242</v>
      </c>
      <c r="D12" s="7"/>
      <c r="E12" s="37"/>
      <c r="F12" s="38"/>
      <c r="G12" s="37"/>
      <c r="H12" s="38"/>
      <c r="I12" s="37"/>
      <c r="J12" s="38"/>
      <c r="K12" s="37"/>
      <c r="L12" s="38"/>
      <c r="M12" s="41"/>
    </row>
    <row r="13" spans="2:58" x14ac:dyDescent="0.3">
      <c r="B13" s="5" t="s">
        <v>3</v>
      </c>
      <c r="C13" s="7" t="s">
        <v>242</v>
      </c>
      <c r="D13" s="7"/>
      <c r="E13" s="37"/>
      <c r="F13" s="38"/>
      <c r="G13" s="37"/>
      <c r="H13" s="38"/>
      <c r="I13" s="37"/>
      <c r="J13" s="38"/>
      <c r="K13" s="37"/>
      <c r="L13" s="38"/>
      <c r="M13" s="41"/>
    </row>
    <row r="14" spans="2:58" x14ac:dyDescent="0.3">
      <c r="B14" s="6" t="s">
        <v>4</v>
      </c>
      <c r="C14" t="s">
        <v>240</v>
      </c>
      <c r="E14" s="31"/>
      <c r="F14" s="32"/>
      <c r="G14" s="31"/>
      <c r="H14" s="32"/>
      <c r="I14" s="31"/>
      <c r="J14" s="32"/>
      <c r="K14" s="31"/>
      <c r="L14" s="32"/>
      <c r="M14" s="41"/>
    </row>
    <row r="15" spans="2:58" x14ac:dyDescent="0.3">
      <c r="B15" s="7" t="s">
        <v>5</v>
      </c>
      <c r="C15" t="s">
        <v>239</v>
      </c>
      <c r="E15" s="31"/>
      <c r="F15" s="32"/>
      <c r="G15" s="31"/>
      <c r="H15" s="32"/>
      <c r="I15" s="31"/>
      <c r="J15" s="32"/>
      <c r="K15" s="31"/>
      <c r="L15" s="32"/>
      <c r="M15" s="41"/>
    </row>
    <row r="16" spans="2:58" x14ac:dyDescent="0.3">
      <c r="B16" s="7" t="s">
        <v>6</v>
      </c>
      <c r="C16" t="s">
        <v>239</v>
      </c>
      <c r="E16" s="31"/>
      <c r="F16" s="32"/>
      <c r="G16" s="31"/>
      <c r="H16" s="32"/>
      <c r="I16" s="31"/>
      <c r="J16" s="32"/>
      <c r="K16" s="31"/>
      <c r="L16" s="32"/>
      <c r="M16" s="41"/>
    </row>
    <row r="17" spans="2:13" x14ac:dyDescent="0.3">
      <c r="B17" s="7" t="s">
        <v>7</v>
      </c>
      <c r="C17" t="s">
        <v>239</v>
      </c>
      <c r="E17" s="31"/>
      <c r="F17" s="32"/>
      <c r="G17" s="31"/>
      <c r="H17" s="32"/>
      <c r="I17" s="31"/>
      <c r="J17" s="32"/>
      <c r="K17" s="31"/>
      <c r="L17" s="32"/>
      <c r="M17" s="41"/>
    </row>
    <row r="18" spans="2:13" x14ac:dyDescent="0.3">
      <c r="B18" s="7" t="s">
        <v>8</v>
      </c>
      <c r="C18" t="s">
        <v>239</v>
      </c>
      <c r="E18" s="31"/>
      <c r="F18" s="32"/>
      <c r="G18" s="31"/>
      <c r="H18" s="32"/>
      <c r="I18" s="31"/>
      <c r="J18" s="32"/>
      <c r="K18" s="31"/>
      <c r="L18" s="32"/>
      <c r="M18" s="41"/>
    </row>
    <row r="19" spans="2:13" x14ac:dyDescent="0.3">
      <c r="B19" s="4" t="s">
        <v>9</v>
      </c>
      <c r="C19" t="s">
        <v>241</v>
      </c>
      <c r="E19" s="31"/>
      <c r="F19" s="32"/>
      <c r="G19" s="31"/>
      <c r="H19" s="32"/>
      <c r="I19" s="31"/>
      <c r="J19" s="32"/>
      <c r="K19" s="31"/>
      <c r="L19" s="32"/>
      <c r="M19" s="41"/>
    </row>
    <row r="20" spans="2:13" x14ac:dyDescent="0.3">
      <c r="B20" s="4" t="s">
        <v>10</v>
      </c>
      <c r="C20" t="s">
        <v>239</v>
      </c>
      <c r="E20" s="31"/>
      <c r="F20" s="32"/>
      <c r="G20" s="31"/>
      <c r="H20" s="32"/>
      <c r="I20" s="31"/>
      <c r="J20" s="32"/>
      <c r="K20" s="31"/>
      <c r="L20" s="32"/>
      <c r="M20" s="41"/>
    </row>
    <row r="21" spans="2:13" x14ac:dyDescent="0.3">
      <c r="B21" s="4" t="s">
        <v>11</v>
      </c>
      <c r="C21" t="s">
        <v>239</v>
      </c>
      <c r="E21" s="31"/>
      <c r="F21" s="32"/>
      <c r="G21" s="31"/>
      <c r="H21" s="32"/>
      <c r="I21" s="31"/>
      <c r="J21" s="32"/>
      <c r="K21" s="31"/>
      <c r="L21" s="32"/>
      <c r="M21" s="41"/>
    </row>
    <row r="22" spans="2:13" x14ac:dyDescent="0.3">
      <c r="B22" s="4" t="s">
        <v>12</v>
      </c>
      <c r="C22" t="s">
        <v>239</v>
      </c>
      <c r="E22" s="31"/>
      <c r="F22" s="32"/>
      <c r="G22" s="31"/>
      <c r="H22" s="32"/>
      <c r="I22" s="31"/>
      <c r="J22" s="32"/>
      <c r="K22" s="31"/>
      <c r="L22" s="32"/>
      <c r="M22" s="41"/>
    </row>
    <row r="23" spans="2:13" x14ac:dyDescent="0.3">
      <c r="B23" s="4" t="s">
        <v>13</v>
      </c>
      <c r="C23" t="s">
        <v>239</v>
      </c>
      <c r="E23" s="31"/>
      <c r="F23" s="32"/>
      <c r="G23" s="31"/>
      <c r="H23" s="32"/>
      <c r="I23" s="31"/>
      <c r="J23" s="32"/>
      <c r="K23" s="31"/>
      <c r="L23" s="32"/>
      <c r="M23" s="41"/>
    </row>
    <row r="24" spans="2:13" x14ac:dyDescent="0.3">
      <c r="B24" s="8" t="s">
        <v>14</v>
      </c>
      <c r="C24" t="s">
        <v>239</v>
      </c>
      <c r="E24" s="31"/>
      <c r="F24" s="32"/>
      <c r="G24" s="31"/>
      <c r="H24" s="32"/>
      <c r="I24" s="31"/>
      <c r="J24" s="32"/>
      <c r="K24" s="31"/>
      <c r="L24" s="32"/>
      <c r="M24" s="41"/>
    </row>
    <row r="25" spans="2:13" x14ac:dyDescent="0.3">
      <c r="B25" s="8" t="s">
        <v>15</v>
      </c>
      <c r="C25" t="s">
        <v>239</v>
      </c>
      <c r="E25" s="31"/>
      <c r="F25" s="32"/>
      <c r="G25" s="31"/>
      <c r="H25" s="32"/>
      <c r="I25" s="31"/>
      <c r="J25" s="32"/>
      <c r="K25" s="31"/>
      <c r="L25" s="32"/>
      <c r="M25" s="41"/>
    </row>
    <row r="26" spans="2:13" x14ac:dyDescent="0.3">
      <c r="B26" s="4" t="s">
        <v>16</v>
      </c>
      <c r="C26" t="s">
        <v>239</v>
      </c>
      <c r="E26" s="31"/>
      <c r="F26" s="32"/>
      <c r="G26" s="31"/>
      <c r="H26" s="32"/>
      <c r="I26" s="31"/>
      <c r="J26" s="32"/>
      <c r="K26" s="31"/>
      <c r="L26" s="32"/>
      <c r="M26" s="41"/>
    </row>
    <row r="27" spans="2:13" x14ac:dyDescent="0.3">
      <c r="B27" s="4" t="s">
        <v>17</v>
      </c>
      <c r="C27" t="s">
        <v>241</v>
      </c>
      <c r="E27" s="31"/>
      <c r="F27" s="32"/>
      <c r="G27" s="31"/>
      <c r="H27" s="32"/>
      <c r="I27" s="31"/>
      <c r="J27" s="32"/>
      <c r="K27" s="31"/>
      <c r="L27" s="32"/>
      <c r="M27" s="41"/>
    </row>
    <row r="28" spans="2:13" x14ac:dyDescent="0.3">
      <c r="B28" s="4" t="s">
        <v>18</v>
      </c>
      <c r="C28" t="s">
        <v>240</v>
      </c>
      <c r="E28" s="31"/>
      <c r="F28" s="32"/>
      <c r="G28" s="31"/>
      <c r="H28" s="32"/>
      <c r="I28" s="31"/>
      <c r="J28" s="32"/>
      <c r="K28" s="31"/>
      <c r="L28" s="32"/>
      <c r="M28" s="41"/>
    </row>
    <row r="29" spans="2:13" x14ac:dyDescent="0.3">
      <c r="B29" s="4" t="s">
        <v>19</v>
      </c>
      <c r="C29" t="s">
        <v>240</v>
      </c>
      <c r="E29" s="31"/>
      <c r="F29" s="32"/>
      <c r="G29" s="31"/>
      <c r="H29" s="32"/>
      <c r="I29" s="31"/>
      <c r="J29" s="32"/>
      <c r="K29" s="31"/>
      <c r="L29" s="32"/>
      <c r="M29" s="41"/>
    </row>
    <row r="30" spans="2:13" x14ac:dyDescent="0.3">
      <c r="B30" s="4" t="s">
        <v>20</v>
      </c>
      <c r="C30" t="s">
        <v>240</v>
      </c>
      <c r="E30" s="31"/>
      <c r="F30" s="32"/>
      <c r="G30" s="31"/>
      <c r="H30" s="32"/>
      <c r="I30" s="31"/>
      <c r="J30" s="32"/>
      <c r="K30" s="31"/>
      <c r="L30" s="32"/>
      <c r="M30" s="41"/>
    </row>
    <row r="31" spans="2:13" x14ac:dyDescent="0.3">
      <c r="B31" s="5" t="s">
        <v>21</v>
      </c>
      <c r="C31" t="s">
        <v>240</v>
      </c>
      <c r="E31" s="31"/>
      <c r="F31" s="32"/>
      <c r="G31" s="31"/>
      <c r="H31" s="32"/>
      <c r="I31" s="31"/>
      <c r="J31" s="32"/>
      <c r="K31" s="31"/>
      <c r="L31" s="32"/>
      <c r="M31" s="41"/>
    </row>
    <row r="32" spans="2:13" x14ac:dyDescent="0.3">
      <c r="B32" s="9" t="s">
        <v>22</v>
      </c>
      <c r="C32" t="s">
        <v>240</v>
      </c>
      <c r="D32">
        <v>1.3</v>
      </c>
      <c r="E32" s="31">
        <v>20</v>
      </c>
      <c r="F32" s="32">
        <f>SUM(D32*E32)</f>
        <v>26</v>
      </c>
      <c r="G32" s="31"/>
      <c r="H32" s="32"/>
      <c r="I32" s="31"/>
      <c r="J32" s="32"/>
      <c r="K32" s="31"/>
      <c r="L32" s="32"/>
      <c r="M32" s="41">
        <f>SUM(E32,G32,I32,K32)</f>
        <v>20</v>
      </c>
    </row>
    <row r="33" spans="2:13" x14ac:dyDescent="0.3">
      <c r="B33" s="4" t="s">
        <v>23</v>
      </c>
      <c r="C33" t="s">
        <v>239</v>
      </c>
      <c r="E33" s="31"/>
      <c r="F33" s="32"/>
      <c r="G33" s="31"/>
      <c r="H33" s="32"/>
      <c r="I33" s="31"/>
      <c r="J33" s="32"/>
      <c r="K33" s="31"/>
      <c r="L33" s="32"/>
      <c r="M33" s="41"/>
    </row>
    <row r="34" spans="2:13" x14ac:dyDescent="0.3">
      <c r="B34" s="10" t="s">
        <v>24</v>
      </c>
      <c r="C34" t="s">
        <v>239</v>
      </c>
      <c r="E34" s="31"/>
      <c r="F34" s="32"/>
      <c r="G34" s="31"/>
      <c r="H34" s="32"/>
      <c r="I34" s="31"/>
      <c r="J34" s="32"/>
      <c r="K34" s="31"/>
      <c r="L34" s="32"/>
      <c r="M34" s="41"/>
    </row>
    <row r="35" spans="2:13" x14ac:dyDescent="0.3">
      <c r="B35" s="10" t="s">
        <v>25</v>
      </c>
      <c r="C35" t="s">
        <v>239</v>
      </c>
      <c r="E35" s="31"/>
      <c r="F35" s="32"/>
      <c r="G35" s="31"/>
      <c r="H35" s="32"/>
      <c r="I35" s="31"/>
      <c r="J35" s="32"/>
      <c r="K35" s="31"/>
      <c r="L35" s="32"/>
      <c r="M35" s="41"/>
    </row>
    <row r="36" spans="2:13" x14ac:dyDescent="0.3">
      <c r="B36" s="10" t="s">
        <v>26</v>
      </c>
      <c r="C36" t="s">
        <v>239</v>
      </c>
      <c r="E36" s="31"/>
      <c r="F36" s="32"/>
      <c r="G36" s="31"/>
      <c r="H36" s="32"/>
      <c r="I36" s="31"/>
      <c r="J36" s="32"/>
      <c r="K36" s="31"/>
      <c r="L36" s="32"/>
      <c r="M36" s="41"/>
    </row>
    <row r="37" spans="2:13" x14ac:dyDescent="0.3">
      <c r="B37" s="10" t="s">
        <v>27</v>
      </c>
      <c r="C37" t="s">
        <v>239</v>
      </c>
      <c r="E37" s="31"/>
      <c r="F37" s="32"/>
      <c r="G37" s="31"/>
      <c r="H37" s="32"/>
      <c r="I37" s="31"/>
      <c r="J37" s="32"/>
      <c r="K37" s="31"/>
      <c r="L37" s="32"/>
      <c r="M37" s="41"/>
    </row>
    <row r="38" spans="2:13" x14ac:dyDescent="0.3">
      <c r="B38" s="10" t="s">
        <v>28</v>
      </c>
      <c r="C38" t="s">
        <v>240</v>
      </c>
      <c r="E38" s="31"/>
      <c r="F38" s="32"/>
      <c r="G38" s="31"/>
      <c r="H38" s="32"/>
      <c r="I38" s="31"/>
      <c r="J38" s="32"/>
      <c r="K38" s="31"/>
      <c r="L38" s="32"/>
      <c r="M38" s="41"/>
    </row>
    <row r="39" spans="2:13" x14ac:dyDescent="0.3">
      <c r="B39" s="10" t="s">
        <v>29</v>
      </c>
      <c r="C39" t="s">
        <v>239</v>
      </c>
      <c r="E39" s="31"/>
      <c r="F39" s="32"/>
      <c r="G39" s="31"/>
      <c r="H39" s="32"/>
      <c r="I39" s="31"/>
      <c r="J39" s="32"/>
      <c r="K39" s="31"/>
      <c r="L39" s="32"/>
      <c r="M39" s="41"/>
    </row>
    <row r="40" spans="2:13" x14ac:dyDescent="0.3">
      <c r="B40" s="8" t="s">
        <v>30</v>
      </c>
      <c r="C40" t="s">
        <v>239</v>
      </c>
      <c r="E40" s="31"/>
      <c r="F40" s="32"/>
      <c r="G40" s="31"/>
      <c r="H40" s="32"/>
      <c r="I40" s="31"/>
      <c r="J40" s="32"/>
      <c r="K40" s="31"/>
      <c r="L40" s="32"/>
      <c r="M40" s="41"/>
    </row>
    <row r="41" spans="2:13" x14ac:dyDescent="0.3">
      <c r="B41" s="4" t="s">
        <v>31</v>
      </c>
      <c r="C41" t="s">
        <v>239</v>
      </c>
      <c r="E41" s="31"/>
      <c r="F41" s="32"/>
      <c r="G41" s="31"/>
      <c r="H41" s="32"/>
      <c r="I41" s="31"/>
      <c r="J41" s="32"/>
      <c r="K41" s="31"/>
      <c r="L41" s="32"/>
      <c r="M41" s="41"/>
    </row>
    <row r="42" spans="2:13" x14ac:dyDescent="0.3">
      <c r="B42" s="4" t="s">
        <v>32</v>
      </c>
      <c r="C42" t="s">
        <v>239</v>
      </c>
      <c r="E42" s="31"/>
      <c r="F42" s="32"/>
      <c r="G42" s="31"/>
      <c r="H42" s="32"/>
      <c r="I42" s="31"/>
      <c r="J42" s="32"/>
      <c r="K42" s="31"/>
      <c r="L42" s="32"/>
      <c r="M42" s="41"/>
    </row>
    <row r="43" spans="2:13" x14ac:dyDescent="0.3">
      <c r="B43" s="4" t="s">
        <v>33</v>
      </c>
      <c r="C43" t="s">
        <v>239</v>
      </c>
      <c r="E43" s="31"/>
      <c r="F43" s="32"/>
      <c r="G43" s="31"/>
      <c r="H43" s="32"/>
      <c r="I43" s="31"/>
      <c r="J43" s="32"/>
      <c r="K43" s="31"/>
      <c r="L43" s="32"/>
      <c r="M43" s="41"/>
    </row>
    <row r="44" spans="2:13" x14ac:dyDescent="0.3">
      <c r="B44" s="7" t="s">
        <v>34</v>
      </c>
      <c r="C44" t="s">
        <v>240</v>
      </c>
      <c r="E44" s="31"/>
      <c r="F44" s="32"/>
      <c r="G44" s="31"/>
      <c r="H44" s="32"/>
      <c r="I44" s="31"/>
      <c r="J44" s="32"/>
      <c r="K44" s="31"/>
      <c r="L44" s="32"/>
      <c r="M44" s="41"/>
    </row>
    <row r="45" spans="2:13" x14ac:dyDescent="0.3">
      <c r="B45" s="4" t="s">
        <v>35</v>
      </c>
      <c r="C45" t="s">
        <v>240</v>
      </c>
      <c r="E45" s="31"/>
      <c r="F45" s="32"/>
      <c r="G45" s="31"/>
      <c r="H45" s="32"/>
      <c r="I45" s="31"/>
      <c r="J45" s="32"/>
      <c r="K45" s="31"/>
      <c r="L45" s="32"/>
      <c r="M45" s="41"/>
    </row>
    <row r="46" spans="2:13" x14ac:dyDescent="0.3">
      <c r="B46" s="4" t="s">
        <v>36</v>
      </c>
      <c r="C46" t="s">
        <v>239</v>
      </c>
      <c r="E46" s="31"/>
      <c r="F46" s="32"/>
      <c r="G46" s="31"/>
      <c r="H46" s="32"/>
      <c r="I46" s="31"/>
      <c r="J46" s="32"/>
      <c r="K46" s="31"/>
      <c r="L46" s="32"/>
      <c r="M46" s="41"/>
    </row>
    <row r="47" spans="2:13" x14ac:dyDescent="0.3">
      <c r="B47" s="5" t="s">
        <v>37</v>
      </c>
      <c r="C47" t="s">
        <v>239</v>
      </c>
      <c r="E47" s="31"/>
      <c r="F47" s="32"/>
      <c r="G47" s="31"/>
      <c r="H47" s="32"/>
      <c r="I47" s="31"/>
      <c r="J47" s="32"/>
      <c r="K47" s="31"/>
      <c r="L47" s="32"/>
      <c r="M47" s="41"/>
    </row>
    <row r="48" spans="2:13" x14ac:dyDescent="0.3">
      <c r="B48" s="5" t="s">
        <v>38</v>
      </c>
      <c r="C48" t="s">
        <v>239</v>
      </c>
      <c r="E48" s="31"/>
      <c r="F48" s="32"/>
      <c r="G48" s="31"/>
      <c r="H48" s="32"/>
      <c r="I48" s="31"/>
      <c r="J48" s="32"/>
      <c r="K48" s="31"/>
      <c r="L48" s="32"/>
      <c r="M48" s="41"/>
    </row>
    <row r="49" spans="2:13" x14ac:dyDescent="0.3">
      <c r="B49" s="5" t="s">
        <v>39</v>
      </c>
      <c r="C49" t="s">
        <v>239</v>
      </c>
      <c r="E49" s="31"/>
      <c r="F49" s="32"/>
      <c r="G49" s="31"/>
      <c r="H49" s="32"/>
      <c r="I49" s="31"/>
      <c r="J49" s="32"/>
      <c r="K49" s="31"/>
      <c r="L49" s="32"/>
      <c r="M49" s="41"/>
    </row>
    <row r="50" spans="2:13" x14ac:dyDescent="0.3">
      <c r="B50" s="5" t="s">
        <v>40</v>
      </c>
      <c r="C50" t="s">
        <v>239</v>
      </c>
      <c r="E50" s="31"/>
      <c r="F50" s="32"/>
      <c r="G50" s="31"/>
      <c r="H50" s="32"/>
      <c r="I50" s="31"/>
      <c r="J50" s="32"/>
      <c r="K50" s="31"/>
      <c r="L50" s="32"/>
      <c r="M50" s="41"/>
    </row>
    <row r="51" spans="2:13" x14ac:dyDescent="0.3">
      <c r="B51" s="4" t="s">
        <v>41</v>
      </c>
      <c r="C51" t="s">
        <v>239</v>
      </c>
      <c r="E51" s="31"/>
      <c r="F51" s="32"/>
      <c r="G51" s="31"/>
      <c r="H51" s="32"/>
      <c r="I51" s="31"/>
      <c r="J51" s="32"/>
      <c r="K51" s="31"/>
      <c r="L51" s="32"/>
      <c r="M51" s="41"/>
    </row>
    <row r="52" spans="2:13" x14ac:dyDescent="0.3">
      <c r="B52" s="7" t="s">
        <v>42</v>
      </c>
      <c r="C52" t="s">
        <v>239</v>
      </c>
      <c r="E52" s="31"/>
      <c r="F52" s="32"/>
      <c r="G52" s="31"/>
      <c r="H52" s="32"/>
      <c r="I52" s="31"/>
      <c r="J52" s="32"/>
      <c r="K52" s="31"/>
      <c r="L52" s="32"/>
      <c r="M52" s="41"/>
    </row>
    <row r="53" spans="2:13" x14ac:dyDescent="0.3">
      <c r="B53" s="7" t="s">
        <v>43</v>
      </c>
      <c r="C53" t="s">
        <v>239</v>
      </c>
      <c r="E53" s="31"/>
      <c r="F53" s="32"/>
      <c r="G53" s="31"/>
      <c r="H53" s="32"/>
      <c r="I53" s="31"/>
      <c r="J53" s="32"/>
      <c r="K53" s="31"/>
      <c r="L53" s="32"/>
      <c r="M53" s="41"/>
    </row>
    <row r="54" spans="2:13" x14ac:dyDescent="0.3">
      <c r="B54" s="7" t="s">
        <v>44</v>
      </c>
      <c r="C54" t="s">
        <v>239</v>
      </c>
      <c r="E54" s="31"/>
      <c r="F54" s="32"/>
      <c r="G54" s="31"/>
      <c r="H54" s="32"/>
      <c r="I54" s="31"/>
      <c r="J54" s="32"/>
      <c r="K54" s="31"/>
      <c r="L54" s="32"/>
      <c r="M54" s="41"/>
    </row>
    <row r="55" spans="2:13" x14ac:dyDescent="0.3">
      <c r="B55" s="11" t="s">
        <v>45</v>
      </c>
      <c r="C55" t="s">
        <v>239</v>
      </c>
      <c r="E55" s="31"/>
      <c r="F55" s="32"/>
      <c r="G55" s="31"/>
      <c r="H55" s="32"/>
      <c r="I55" s="31"/>
      <c r="J55" s="32"/>
      <c r="K55" s="31"/>
      <c r="L55" s="32"/>
      <c r="M55" s="41"/>
    </row>
    <row r="56" spans="2:13" x14ac:dyDescent="0.3">
      <c r="B56" s="7" t="s">
        <v>46</v>
      </c>
      <c r="C56" t="s">
        <v>239</v>
      </c>
      <c r="E56" s="31"/>
      <c r="F56" s="32"/>
      <c r="G56" s="31"/>
      <c r="H56" s="32"/>
      <c r="I56" s="31"/>
      <c r="J56" s="32"/>
      <c r="K56" s="31"/>
      <c r="L56" s="32"/>
      <c r="M56" s="41"/>
    </row>
    <row r="57" spans="2:13" x14ac:dyDescent="0.3">
      <c r="B57" s="7" t="s">
        <v>47</v>
      </c>
      <c r="C57" t="s">
        <v>239</v>
      </c>
      <c r="E57" s="31"/>
      <c r="F57" s="32"/>
      <c r="G57" s="31"/>
      <c r="H57" s="32"/>
      <c r="I57" s="31"/>
      <c r="J57" s="32"/>
      <c r="K57" s="31"/>
      <c r="L57" s="32"/>
      <c r="M57" s="41"/>
    </row>
    <row r="58" spans="2:13" x14ac:dyDescent="0.3">
      <c r="B58" s="10" t="s">
        <v>48</v>
      </c>
      <c r="C58" t="s">
        <v>239</v>
      </c>
      <c r="E58" s="31"/>
      <c r="F58" s="32"/>
      <c r="G58" s="31"/>
      <c r="H58" s="32"/>
      <c r="I58" s="31"/>
      <c r="J58" s="32"/>
      <c r="K58" s="31"/>
      <c r="L58" s="32"/>
      <c r="M58" s="41"/>
    </row>
    <row r="59" spans="2:13" x14ac:dyDescent="0.3">
      <c r="B59" s="8" t="s">
        <v>49</v>
      </c>
      <c r="C59" t="s">
        <v>239</v>
      </c>
      <c r="E59" s="31"/>
      <c r="F59" s="32"/>
      <c r="G59" s="31"/>
      <c r="H59" s="32"/>
      <c r="I59" s="31"/>
      <c r="J59" s="32"/>
      <c r="K59" s="31"/>
      <c r="L59" s="32"/>
      <c r="M59" s="41"/>
    </row>
    <row r="60" spans="2:13" x14ac:dyDescent="0.3">
      <c r="B60" s="4" t="s">
        <v>50</v>
      </c>
      <c r="C60" t="s">
        <v>239</v>
      </c>
      <c r="E60" s="31"/>
      <c r="F60" s="32"/>
      <c r="G60" s="31"/>
      <c r="H60" s="32"/>
      <c r="I60" s="31"/>
      <c r="J60" s="32"/>
      <c r="K60" s="31"/>
      <c r="L60" s="32"/>
      <c r="M60" s="41"/>
    </row>
    <row r="61" spans="2:13" x14ac:dyDescent="0.3">
      <c r="B61" s="4" t="s">
        <v>51</v>
      </c>
      <c r="C61" t="s">
        <v>239</v>
      </c>
      <c r="E61" s="31"/>
      <c r="F61" s="32"/>
      <c r="G61" s="31"/>
      <c r="H61" s="32"/>
      <c r="I61" s="31"/>
      <c r="J61" s="32"/>
      <c r="K61" s="31"/>
      <c r="L61" s="32"/>
      <c r="M61" s="41"/>
    </row>
    <row r="62" spans="2:13" x14ac:dyDescent="0.3">
      <c r="B62" s="4" t="s">
        <v>52</v>
      </c>
      <c r="C62" t="s">
        <v>239</v>
      </c>
      <c r="E62" s="31"/>
      <c r="F62" s="32"/>
      <c r="G62" s="31"/>
      <c r="H62" s="32"/>
      <c r="I62" s="31"/>
      <c r="J62" s="32"/>
      <c r="K62" s="31"/>
      <c r="L62" s="32"/>
      <c r="M62" s="41"/>
    </row>
    <row r="63" spans="2:13" x14ac:dyDescent="0.3">
      <c r="B63" s="4" t="s">
        <v>53</v>
      </c>
      <c r="C63" t="s">
        <v>239</v>
      </c>
      <c r="E63" s="31"/>
      <c r="F63" s="32"/>
      <c r="G63" s="31"/>
      <c r="H63" s="32"/>
      <c r="I63" s="31"/>
      <c r="J63" s="32"/>
      <c r="K63" s="31"/>
      <c r="L63" s="32"/>
      <c r="M63" s="41"/>
    </row>
    <row r="64" spans="2:13" x14ac:dyDescent="0.3">
      <c r="B64" s="7" t="s">
        <v>54</v>
      </c>
      <c r="C64" t="s">
        <v>239</v>
      </c>
      <c r="E64" s="31"/>
      <c r="F64" s="32"/>
      <c r="G64" s="31"/>
      <c r="H64" s="32"/>
      <c r="I64" s="31"/>
      <c r="J64" s="32"/>
      <c r="K64" s="31"/>
      <c r="L64" s="32"/>
      <c r="M64" s="41"/>
    </row>
    <row r="65" spans="2:13" x14ac:dyDescent="0.3">
      <c r="B65" s="7" t="s">
        <v>55</v>
      </c>
      <c r="C65" t="s">
        <v>239</v>
      </c>
      <c r="E65" s="31"/>
      <c r="F65" s="32"/>
      <c r="G65" s="31"/>
      <c r="H65" s="32"/>
      <c r="I65" s="31"/>
      <c r="J65" s="32"/>
      <c r="K65" s="31"/>
      <c r="L65" s="32"/>
      <c r="M65" s="41"/>
    </row>
    <row r="66" spans="2:13" x14ac:dyDescent="0.3">
      <c r="B66" s="7" t="s">
        <v>56</v>
      </c>
      <c r="C66" t="s">
        <v>239</v>
      </c>
      <c r="E66" s="31"/>
      <c r="F66" s="32"/>
      <c r="G66" s="31"/>
      <c r="H66" s="32"/>
      <c r="I66" s="31"/>
      <c r="J66" s="32"/>
      <c r="K66" s="31"/>
      <c r="L66" s="32"/>
      <c r="M66" s="41"/>
    </row>
    <row r="67" spans="2:13" x14ac:dyDescent="0.3">
      <c r="B67" s="7" t="s">
        <v>57</v>
      </c>
      <c r="C67" t="s">
        <v>239</v>
      </c>
      <c r="E67" s="31"/>
      <c r="F67" s="32"/>
      <c r="G67" s="31"/>
      <c r="H67" s="32"/>
      <c r="I67" s="31"/>
      <c r="J67" s="32"/>
      <c r="K67" s="31"/>
      <c r="L67" s="32"/>
      <c r="M67" s="41"/>
    </row>
    <row r="68" spans="2:13" x14ac:dyDescent="0.3">
      <c r="B68" s="7" t="s">
        <v>58</v>
      </c>
      <c r="C68" t="s">
        <v>239</v>
      </c>
      <c r="E68" s="31"/>
      <c r="F68" s="32"/>
      <c r="G68" s="31"/>
      <c r="H68" s="32"/>
      <c r="I68" s="31"/>
      <c r="J68" s="32"/>
      <c r="K68" s="31"/>
      <c r="L68" s="32"/>
      <c r="M68" s="41"/>
    </row>
    <row r="69" spans="2:13" x14ac:dyDescent="0.3">
      <c r="B69" s="12" t="s">
        <v>59</v>
      </c>
      <c r="C69" t="s">
        <v>239</v>
      </c>
      <c r="E69" s="31"/>
      <c r="F69" s="32"/>
      <c r="G69" s="31"/>
      <c r="H69" s="32"/>
      <c r="I69" s="31"/>
      <c r="J69" s="32"/>
      <c r="K69" s="31"/>
      <c r="L69" s="32"/>
      <c r="M69" s="41"/>
    </row>
    <row r="70" spans="2:13" x14ac:dyDescent="0.3">
      <c r="B70" s="7" t="s">
        <v>60</v>
      </c>
      <c r="C70" t="s">
        <v>240</v>
      </c>
      <c r="E70" s="31"/>
      <c r="F70" s="32"/>
      <c r="G70" s="31"/>
      <c r="H70" s="32"/>
      <c r="I70" s="31"/>
      <c r="J70" s="32"/>
      <c r="K70" s="31"/>
      <c r="L70" s="32"/>
      <c r="M70" s="41"/>
    </row>
    <row r="71" spans="2:13" x14ac:dyDescent="0.3">
      <c r="B71" s="7" t="s">
        <v>61</v>
      </c>
      <c r="C71" t="s">
        <v>240</v>
      </c>
      <c r="E71" s="31"/>
      <c r="F71" s="32"/>
      <c r="G71" s="31"/>
      <c r="H71" s="32"/>
      <c r="I71" s="31"/>
      <c r="J71" s="32"/>
      <c r="K71" s="31"/>
      <c r="L71" s="32"/>
      <c r="M71" s="41"/>
    </row>
    <row r="72" spans="2:13" x14ac:dyDescent="0.3">
      <c r="B72" s="7" t="s">
        <v>62</v>
      </c>
      <c r="C72" t="s">
        <v>240</v>
      </c>
      <c r="E72" s="31"/>
      <c r="F72" s="32"/>
      <c r="G72" s="31"/>
      <c r="H72" s="32"/>
      <c r="I72" s="31"/>
      <c r="J72" s="32"/>
      <c r="K72" s="31"/>
      <c r="L72" s="32"/>
      <c r="M72" s="41"/>
    </row>
    <row r="73" spans="2:13" x14ac:dyDescent="0.3">
      <c r="B73" s="7" t="s">
        <v>63</v>
      </c>
      <c r="C73" t="s">
        <v>240</v>
      </c>
      <c r="E73" s="31"/>
      <c r="F73" s="32"/>
      <c r="G73" s="31"/>
      <c r="H73" s="32"/>
      <c r="I73" s="31"/>
      <c r="J73" s="32"/>
      <c r="K73" s="31"/>
      <c r="L73" s="32"/>
      <c r="M73" s="41"/>
    </row>
    <row r="74" spans="2:13" x14ac:dyDescent="0.3">
      <c r="B74" s="7" t="s">
        <v>64</v>
      </c>
      <c r="C74" t="s">
        <v>239</v>
      </c>
      <c r="E74" s="31"/>
      <c r="F74" s="32"/>
      <c r="G74" s="31"/>
      <c r="H74" s="32"/>
      <c r="I74" s="31"/>
      <c r="J74" s="32"/>
      <c r="K74" s="31"/>
      <c r="L74" s="32"/>
      <c r="M74" s="41"/>
    </row>
    <row r="75" spans="2:13" x14ac:dyDescent="0.3">
      <c r="B75" s="4" t="s">
        <v>65</v>
      </c>
      <c r="C75" t="s">
        <v>239</v>
      </c>
      <c r="E75" s="31"/>
      <c r="F75" s="32"/>
      <c r="G75" s="31"/>
      <c r="H75" s="32"/>
      <c r="I75" s="31"/>
      <c r="J75" s="32"/>
      <c r="K75" s="31"/>
      <c r="L75" s="32"/>
      <c r="M75" s="41"/>
    </row>
    <row r="76" spans="2:13" x14ac:dyDescent="0.3">
      <c r="B76" s="4" t="s">
        <v>66</v>
      </c>
      <c r="C76" t="s">
        <v>240</v>
      </c>
      <c r="E76" s="31"/>
      <c r="F76" s="32"/>
      <c r="G76" s="31"/>
      <c r="H76" s="32"/>
      <c r="I76" s="31"/>
      <c r="J76" s="32"/>
      <c r="K76" s="31"/>
      <c r="L76" s="32"/>
      <c r="M76" s="41"/>
    </row>
    <row r="77" spans="2:13" x14ac:dyDescent="0.3">
      <c r="B77" s="4" t="s">
        <v>67</v>
      </c>
      <c r="C77" t="s">
        <v>240</v>
      </c>
      <c r="E77" s="31"/>
      <c r="F77" s="32"/>
      <c r="G77" s="31"/>
      <c r="H77" s="32"/>
      <c r="I77" s="31"/>
      <c r="J77" s="32"/>
      <c r="K77" s="31"/>
      <c r="L77" s="32"/>
      <c r="M77" s="41"/>
    </row>
    <row r="78" spans="2:13" x14ac:dyDescent="0.3">
      <c r="B78" s="10" t="s">
        <v>68</v>
      </c>
      <c r="C78" t="s">
        <v>239</v>
      </c>
      <c r="E78" s="31"/>
      <c r="F78" s="32"/>
      <c r="G78" s="31"/>
      <c r="H78" s="32"/>
      <c r="I78" s="31"/>
      <c r="J78" s="32"/>
      <c r="K78" s="31"/>
      <c r="L78" s="32"/>
      <c r="M78" s="41"/>
    </row>
    <row r="79" spans="2:13" x14ac:dyDescent="0.3">
      <c r="B79" s="8" t="s">
        <v>69</v>
      </c>
      <c r="C79" t="s">
        <v>239</v>
      </c>
      <c r="E79" s="31"/>
      <c r="F79" s="32"/>
      <c r="G79" s="31"/>
      <c r="H79" s="32"/>
      <c r="I79" s="31"/>
      <c r="J79" s="32"/>
      <c r="K79" s="31"/>
      <c r="L79" s="32"/>
      <c r="M79" s="41"/>
    </row>
    <row r="80" spans="2:13" x14ac:dyDescent="0.3">
      <c r="B80" s="8" t="s">
        <v>70</v>
      </c>
      <c r="C80" t="s">
        <v>239</v>
      </c>
      <c r="E80" s="31"/>
      <c r="F80" s="32"/>
      <c r="G80" s="31"/>
      <c r="H80" s="32"/>
      <c r="I80" s="31"/>
      <c r="J80" s="32"/>
      <c r="K80" s="31"/>
      <c r="L80" s="32"/>
      <c r="M80" s="41"/>
    </row>
    <row r="81" spans="2:13" x14ac:dyDescent="0.3">
      <c r="B81" s="8" t="s">
        <v>71</v>
      </c>
      <c r="C81" t="s">
        <v>239</v>
      </c>
      <c r="E81" s="31"/>
      <c r="F81" s="32"/>
      <c r="G81" s="31"/>
      <c r="H81" s="32"/>
      <c r="I81" s="31"/>
      <c r="J81" s="32"/>
      <c r="K81" s="31"/>
      <c r="L81" s="32"/>
      <c r="M81" s="41"/>
    </row>
    <row r="82" spans="2:13" x14ac:dyDescent="0.3">
      <c r="B82" s="8" t="s">
        <v>72</v>
      </c>
      <c r="C82" t="s">
        <v>239</v>
      </c>
      <c r="E82" s="31"/>
      <c r="F82" s="32"/>
      <c r="G82" s="31"/>
      <c r="H82" s="32"/>
      <c r="I82" s="31"/>
      <c r="J82" s="32"/>
      <c r="K82" s="31"/>
      <c r="L82" s="32"/>
      <c r="M82" s="41"/>
    </row>
    <row r="83" spans="2:13" x14ac:dyDescent="0.3">
      <c r="B83" s="4" t="s">
        <v>73</v>
      </c>
      <c r="C83" t="s">
        <v>239</v>
      </c>
      <c r="E83" s="31"/>
      <c r="F83" s="32"/>
      <c r="G83" s="31"/>
      <c r="H83" s="32"/>
      <c r="I83" s="31"/>
      <c r="J83" s="32"/>
      <c r="K83" s="31"/>
      <c r="L83" s="32"/>
      <c r="M83" s="41"/>
    </row>
    <row r="84" spans="2:13" x14ac:dyDescent="0.3">
      <c r="B84" s="7" t="s">
        <v>74</v>
      </c>
      <c r="C84" t="s">
        <v>239</v>
      </c>
      <c r="E84" s="31"/>
      <c r="F84" s="32"/>
      <c r="G84" s="31"/>
      <c r="H84" s="32"/>
      <c r="I84" s="31"/>
      <c r="J84" s="32"/>
      <c r="K84" s="31"/>
      <c r="L84" s="32"/>
      <c r="M84" s="41"/>
    </row>
    <row r="85" spans="2:13" x14ac:dyDescent="0.3">
      <c r="B85" s="7" t="s">
        <v>75</v>
      </c>
      <c r="C85" t="s">
        <v>239</v>
      </c>
      <c r="E85" s="31"/>
      <c r="F85" s="32"/>
      <c r="G85" s="31"/>
      <c r="H85" s="32"/>
      <c r="I85" s="31"/>
      <c r="J85" s="32"/>
      <c r="K85" s="31"/>
      <c r="L85" s="32"/>
      <c r="M85" s="41"/>
    </row>
    <row r="86" spans="2:13" x14ac:dyDescent="0.3">
      <c r="B86" s="4" t="s">
        <v>76</v>
      </c>
      <c r="C86" t="s">
        <v>239</v>
      </c>
      <c r="E86" s="31"/>
      <c r="F86" s="32"/>
      <c r="G86" s="31"/>
      <c r="H86" s="32"/>
      <c r="I86" s="31"/>
      <c r="J86" s="32"/>
      <c r="K86" s="31"/>
      <c r="L86" s="32"/>
      <c r="M86" s="41"/>
    </row>
    <row r="87" spans="2:13" x14ac:dyDescent="0.3">
      <c r="B87" s="4" t="s">
        <v>77</v>
      </c>
      <c r="C87" t="s">
        <v>239</v>
      </c>
      <c r="E87" s="31"/>
      <c r="F87" s="32"/>
      <c r="G87" s="31"/>
      <c r="H87" s="32"/>
      <c r="I87" s="31"/>
      <c r="J87" s="32"/>
      <c r="K87" s="31"/>
      <c r="L87" s="32"/>
      <c r="M87" s="41"/>
    </row>
    <row r="88" spans="2:13" x14ac:dyDescent="0.3">
      <c r="B88" s="13" t="s">
        <v>78</v>
      </c>
      <c r="C88" t="s">
        <v>239</v>
      </c>
      <c r="E88" s="31"/>
      <c r="F88" s="32"/>
      <c r="G88" s="31"/>
      <c r="H88" s="32"/>
      <c r="I88" s="31"/>
      <c r="J88" s="32"/>
      <c r="K88" s="31"/>
      <c r="L88" s="32"/>
      <c r="M88" s="41"/>
    </row>
    <row r="89" spans="2:13" x14ac:dyDescent="0.3">
      <c r="B89" s="13" t="s">
        <v>79</v>
      </c>
      <c r="C89" t="s">
        <v>239</v>
      </c>
      <c r="E89" s="31"/>
      <c r="F89" s="32"/>
      <c r="G89" s="31"/>
      <c r="H89" s="32"/>
      <c r="I89" s="31"/>
      <c r="J89" s="32"/>
      <c r="K89" s="31"/>
      <c r="L89" s="32"/>
      <c r="M89" s="41"/>
    </row>
    <row r="90" spans="2:13" x14ac:dyDescent="0.3">
      <c r="B90" s="4" t="s">
        <v>80</v>
      </c>
      <c r="C90" t="s">
        <v>239</v>
      </c>
      <c r="E90" s="31"/>
      <c r="F90" s="32"/>
      <c r="G90" s="31"/>
      <c r="H90" s="32"/>
      <c r="I90" s="31"/>
      <c r="J90" s="32"/>
      <c r="K90" s="31"/>
      <c r="L90" s="32"/>
      <c r="M90" s="41"/>
    </row>
    <row r="91" spans="2:13" x14ac:dyDescent="0.3">
      <c r="B91" s="4" t="s">
        <v>81</v>
      </c>
      <c r="C91" t="s">
        <v>239</v>
      </c>
      <c r="E91" s="31"/>
      <c r="F91" s="32"/>
      <c r="G91" s="31"/>
      <c r="H91" s="32"/>
      <c r="I91" s="31"/>
      <c r="J91" s="32"/>
      <c r="K91" s="31"/>
      <c r="L91" s="32"/>
      <c r="M91" s="41"/>
    </row>
    <row r="92" spans="2:13" x14ac:dyDescent="0.3">
      <c r="B92" s="7" t="s">
        <v>82</v>
      </c>
      <c r="C92" t="s">
        <v>239</v>
      </c>
      <c r="E92" s="31"/>
      <c r="F92" s="32"/>
      <c r="G92" s="31"/>
      <c r="H92" s="32"/>
      <c r="I92" s="31"/>
      <c r="J92" s="32"/>
      <c r="K92" s="31"/>
      <c r="L92" s="32"/>
      <c r="M92" s="41"/>
    </row>
    <row r="93" spans="2:13" x14ac:dyDescent="0.3">
      <c r="B93" s="7" t="s">
        <v>83</v>
      </c>
      <c r="C93" t="s">
        <v>239</v>
      </c>
      <c r="E93" s="31"/>
      <c r="F93" s="32"/>
      <c r="G93" s="31"/>
      <c r="H93" s="32"/>
      <c r="I93" s="31"/>
      <c r="J93" s="32"/>
      <c r="K93" s="31"/>
      <c r="L93" s="32"/>
      <c r="M93" s="41"/>
    </row>
    <row r="94" spans="2:13" x14ac:dyDescent="0.3">
      <c r="B94" s="7" t="s">
        <v>84</v>
      </c>
      <c r="C94" t="s">
        <v>239</v>
      </c>
      <c r="E94" s="31"/>
      <c r="F94" s="32"/>
      <c r="G94" s="31"/>
      <c r="H94" s="32"/>
      <c r="I94" s="31"/>
      <c r="J94" s="32"/>
      <c r="K94" s="31"/>
      <c r="L94" s="32"/>
      <c r="M94" s="41"/>
    </row>
    <row r="95" spans="2:13" x14ac:dyDescent="0.3">
      <c r="B95" s="7" t="s">
        <v>85</v>
      </c>
      <c r="C95" t="s">
        <v>239</v>
      </c>
      <c r="E95" s="31"/>
      <c r="F95" s="32"/>
      <c r="G95" s="31"/>
      <c r="H95" s="32"/>
      <c r="I95" s="31"/>
      <c r="J95" s="32"/>
      <c r="K95" s="31"/>
      <c r="L95" s="32"/>
      <c r="M95" s="41"/>
    </row>
    <row r="96" spans="2:13" x14ac:dyDescent="0.3">
      <c r="B96" s="7" t="s">
        <v>86</v>
      </c>
      <c r="C96" t="s">
        <v>239</v>
      </c>
      <c r="E96" s="31"/>
      <c r="F96" s="32"/>
      <c r="G96" s="31"/>
      <c r="H96" s="32"/>
      <c r="I96" s="31"/>
      <c r="J96" s="32"/>
      <c r="K96" s="31"/>
      <c r="L96" s="32"/>
      <c r="M96" s="41"/>
    </row>
    <row r="97" spans="2:13" x14ac:dyDescent="0.3">
      <c r="B97" s="7" t="s">
        <v>87</v>
      </c>
      <c r="C97" t="s">
        <v>239</v>
      </c>
      <c r="E97" s="31"/>
      <c r="F97" s="32"/>
      <c r="G97" s="31"/>
      <c r="H97" s="32"/>
      <c r="I97" s="31"/>
      <c r="J97" s="32"/>
      <c r="K97" s="31"/>
      <c r="L97" s="32"/>
      <c r="M97" s="41"/>
    </row>
    <row r="98" spans="2:13" x14ac:dyDescent="0.3">
      <c r="B98" s="7" t="s">
        <v>88</v>
      </c>
      <c r="C98" t="s">
        <v>239</v>
      </c>
      <c r="E98" s="31"/>
      <c r="F98" s="32"/>
      <c r="G98" s="31"/>
      <c r="H98" s="32"/>
      <c r="I98" s="31"/>
      <c r="J98" s="32"/>
      <c r="K98" s="31"/>
      <c r="L98" s="32"/>
      <c r="M98" s="41"/>
    </row>
    <row r="99" spans="2:13" x14ac:dyDescent="0.3">
      <c r="B99" s="7" t="s">
        <v>89</v>
      </c>
      <c r="C99" t="s">
        <v>239</v>
      </c>
      <c r="E99" s="31"/>
      <c r="F99" s="32"/>
      <c r="G99" s="31"/>
      <c r="H99" s="32"/>
      <c r="I99" s="31"/>
      <c r="J99" s="32"/>
      <c r="K99" s="31"/>
      <c r="L99" s="32"/>
      <c r="M99" s="41"/>
    </row>
    <row r="100" spans="2:13" x14ac:dyDescent="0.3">
      <c r="B100" s="4" t="s">
        <v>90</v>
      </c>
      <c r="C100" t="s">
        <v>239</v>
      </c>
      <c r="E100" s="31"/>
      <c r="F100" s="32"/>
      <c r="G100" s="31"/>
      <c r="H100" s="32"/>
      <c r="I100" s="31"/>
      <c r="J100" s="32"/>
      <c r="K100" s="31"/>
      <c r="L100" s="32"/>
      <c r="M100" s="41"/>
    </row>
    <row r="101" spans="2:13" x14ac:dyDescent="0.3">
      <c r="B101" s="14" t="s">
        <v>91</v>
      </c>
      <c r="C101" t="s">
        <v>239</v>
      </c>
      <c r="E101" s="31"/>
      <c r="F101" s="32"/>
      <c r="G101" s="31"/>
      <c r="H101" s="32"/>
      <c r="I101" s="31"/>
      <c r="J101" s="32"/>
      <c r="K101" s="31"/>
      <c r="L101" s="32"/>
      <c r="M101" s="41"/>
    </row>
    <row r="102" spans="2:13" x14ac:dyDescent="0.3">
      <c r="B102" s="14" t="s">
        <v>92</v>
      </c>
      <c r="C102" t="s">
        <v>239</v>
      </c>
      <c r="E102" s="31"/>
      <c r="F102" s="32"/>
      <c r="G102" s="31"/>
      <c r="H102" s="32"/>
      <c r="I102" s="31"/>
      <c r="J102" s="32"/>
      <c r="K102" s="31"/>
      <c r="L102" s="32"/>
      <c r="M102" s="41"/>
    </row>
    <row r="103" spans="2:13" x14ac:dyDescent="0.3">
      <c r="B103" s="4" t="s">
        <v>93</v>
      </c>
      <c r="C103" t="s">
        <v>239</v>
      </c>
      <c r="E103" s="31"/>
      <c r="F103" s="32"/>
      <c r="G103" s="31"/>
      <c r="H103" s="32"/>
      <c r="I103" s="31"/>
      <c r="J103" s="32"/>
      <c r="K103" s="31"/>
      <c r="L103" s="32"/>
      <c r="M103" s="41"/>
    </row>
    <row r="104" spans="2:13" x14ac:dyDescent="0.3">
      <c r="B104" s="4" t="s">
        <v>94</v>
      </c>
      <c r="C104" t="s">
        <v>239</v>
      </c>
      <c r="E104" s="31"/>
      <c r="F104" s="32"/>
      <c r="G104" s="31"/>
      <c r="H104" s="32"/>
      <c r="I104" s="31"/>
      <c r="J104" s="32"/>
      <c r="K104" s="31"/>
      <c r="L104" s="32"/>
      <c r="M104" s="41"/>
    </row>
    <row r="105" spans="2:13" x14ac:dyDescent="0.3">
      <c r="B105" s="7" t="s">
        <v>95</v>
      </c>
      <c r="C105" t="s">
        <v>241</v>
      </c>
      <c r="E105" s="31"/>
      <c r="F105" s="32"/>
      <c r="G105" s="31"/>
      <c r="H105" s="32"/>
      <c r="I105" s="31"/>
      <c r="J105" s="32"/>
      <c r="K105" s="31"/>
      <c r="L105" s="32"/>
      <c r="M105" s="41"/>
    </row>
    <row r="106" spans="2:13" x14ac:dyDescent="0.3">
      <c r="B106" s="4" t="s">
        <v>96</v>
      </c>
      <c r="C106" t="s">
        <v>241</v>
      </c>
      <c r="E106" s="31"/>
      <c r="F106" s="32"/>
      <c r="G106" s="31"/>
      <c r="H106" s="32"/>
      <c r="I106" s="31"/>
      <c r="J106" s="32"/>
      <c r="K106" s="31"/>
      <c r="L106" s="32"/>
      <c r="M106" s="41"/>
    </row>
    <row r="107" spans="2:13" x14ac:dyDescent="0.3">
      <c r="B107" s="4" t="s">
        <v>97</v>
      </c>
      <c r="C107" t="s">
        <v>241</v>
      </c>
      <c r="E107" s="31"/>
      <c r="F107" s="32"/>
      <c r="G107" s="31"/>
      <c r="H107" s="32"/>
      <c r="I107" s="31"/>
      <c r="J107" s="32"/>
      <c r="K107" s="31"/>
      <c r="L107" s="32"/>
      <c r="M107" s="41"/>
    </row>
    <row r="108" spans="2:13" x14ac:dyDescent="0.3">
      <c r="B108" s="4" t="s">
        <v>98</v>
      </c>
      <c r="C108" t="s">
        <v>240</v>
      </c>
      <c r="E108" s="31"/>
      <c r="F108" s="32"/>
      <c r="G108" s="31"/>
      <c r="H108" s="32"/>
      <c r="I108" s="31"/>
      <c r="J108" s="32"/>
      <c r="K108" s="31"/>
      <c r="L108" s="32"/>
      <c r="M108" s="41"/>
    </row>
    <row r="109" spans="2:13" x14ac:dyDescent="0.3">
      <c r="B109" s="4" t="s">
        <v>99</v>
      </c>
      <c r="C109" t="s">
        <v>240</v>
      </c>
      <c r="E109" s="31"/>
      <c r="F109" s="32"/>
      <c r="G109" s="31"/>
      <c r="H109" s="32"/>
      <c r="I109" s="31"/>
      <c r="J109" s="32"/>
      <c r="K109" s="31"/>
      <c r="L109" s="32"/>
      <c r="M109" s="41"/>
    </row>
    <row r="110" spans="2:13" x14ac:dyDescent="0.3">
      <c r="B110" s="13" t="s">
        <v>100</v>
      </c>
      <c r="C110" t="s">
        <v>239</v>
      </c>
      <c r="E110" s="31"/>
      <c r="F110" s="32"/>
      <c r="G110" s="31"/>
      <c r="H110" s="32"/>
      <c r="I110" s="31"/>
      <c r="J110" s="32"/>
      <c r="K110" s="31"/>
      <c r="L110" s="32"/>
      <c r="M110" s="41"/>
    </row>
    <row r="111" spans="2:13" x14ac:dyDescent="0.3">
      <c r="B111" s="8" t="s">
        <v>101</v>
      </c>
      <c r="C111" t="s">
        <v>239</v>
      </c>
      <c r="E111" s="31"/>
      <c r="F111" s="32"/>
      <c r="G111" s="31"/>
      <c r="H111" s="32"/>
      <c r="I111" s="31"/>
      <c r="J111" s="32"/>
      <c r="K111" s="31"/>
      <c r="L111" s="32"/>
      <c r="M111" s="41"/>
    </row>
    <row r="112" spans="2:13" x14ac:dyDescent="0.3">
      <c r="B112" s="8" t="s">
        <v>102</v>
      </c>
      <c r="C112" t="s">
        <v>239</v>
      </c>
      <c r="E112" s="31"/>
      <c r="F112" s="32"/>
      <c r="G112" s="31"/>
      <c r="H112" s="32"/>
      <c r="I112" s="31"/>
      <c r="J112" s="32"/>
      <c r="K112" s="31"/>
      <c r="L112" s="32"/>
      <c r="M112" s="41"/>
    </row>
    <row r="113" spans="2:13" x14ac:dyDescent="0.3">
      <c r="B113" s="15" t="s">
        <v>103</v>
      </c>
      <c r="C113" t="s">
        <v>239</v>
      </c>
      <c r="E113" s="31"/>
      <c r="F113" s="32"/>
      <c r="G113" s="31"/>
      <c r="H113" s="32"/>
      <c r="I113" s="31"/>
      <c r="J113" s="32"/>
      <c r="K113" s="31"/>
      <c r="L113" s="32"/>
      <c r="M113" s="41"/>
    </row>
    <row r="114" spans="2:13" x14ac:dyDescent="0.3">
      <c r="B114" s="15" t="s">
        <v>103</v>
      </c>
      <c r="C114" t="s">
        <v>239</v>
      </c>
      <c r="E114" s="31"/>
      <c r="F114" s="32"/>
      <c r="G114" s="31"/>
      <c r="H114" s="32"/>
      <c r="I114" s="31"/>
      <c r="J114" s="32"/>
      <c r="K114" s="31"/>
      <c r="L114" s="32"/>
      <c r="M114" s="41"/>
    </row>
    <row r="115" spans="2:13" x14ac:dyDescent="0.3">
      <c r="B115" s="16" t="s">
        <v>104</v>
      </c>
      <c r="C115" t="s">
        <v>239</v>
      </c>
      <c r="E115" s="31"/>
      <c r="F115" s="32"/>
      <c r="G115" s="31"/>
      <c r="H115" s="32"/>
      <c r="I115" s="31"/>
      <c r="J115" s="32"/>
      <c r="K115" s="31"/>
      <c r="L115" s="32"/>
      <c r="M115" s="41"/>
    </row>
    <row r="116" spans="2:13" x14ac:dyDescent="0.3">
      <c r="B116" s="16" t="s">
        <v>104</v>
      </c>
      <c r="C116" t="s">
        <v>239</v>
      </c>
      <c r="E116" s="31"/>
      <c r="F116" s="32"/>
      <c r="G116" s="31"/>
      <c r="H116" s="32"/>
      <c r="I116" s="31"/>
      <c r="J116" s="32"/>
      <c r="K116" s="31"/>
      <c r="L116" s="32"/>
      <c r="M116" s="41"/>
    </row>
    <row r="117" spans="2:13" x14ac:dyDescent="0.3">
      <c r="B117" s="4" t="s">
        <v>105</v>
      </c>
      <c r="C117" t="s">
        <v>239</v>
      </c>
      <c r="E117" s="31"/>
      <c r="F117" s="32"/>
      <c r="G117" s="31"/>
      <c r="H117" s="32"/>
      <c r="I117" s="31"/>
      <c r="J117" s="32"/>
      <c r="K117" s="31"/>
      <c r="L117" s="32"/>
      <c r="M117" s="41"/>
    </row>
    <row r="118" spans="2:13" x14ac:dyDescent="0.3">
      <c r="B118" s="4" t="s">
        <v>106</v>
      </c>
      <c r="C118" t="s">
        <v>239</v>
      </c>
      <c r="E118" s="31"/>
      <c r="F118" s="32"/>
      <c r="G118" s="31"/>
      <c r="H118" s="32"/>
      <c r="I118" s="31"/>
      <c r="J118" s="32"/>
      <c r="K118" s="31"/>
      <c r="L118" s="32"/>
      <c r="M118" s="41"/>
    </row>
    <row r="119" spans="2:13" x14ac:dyDescent="0.3">
      <c r="B119" s="4" t="s">
        <v>107</v>
      </c>
      <c r="C119" t="s">
        <v>239</v>
      </c>
      <c r="E119" s="31"/>
      <c r="F119" s="32"/>
      <c r="G119" s="31"/>
      <c r="H119" s="32"/>
      <c r="I119" s="31"/>
      <c r="J119" s="32"/>
      <c r="K119" s="31"/>
      <c r="L119" s="32"/>
      <c r="M119" s="41"/>
    </row>
    <row r="120" spans="2:13" x14ac:dyDescent="0.3">
      <c r="B120" s="4" t="s">
        <v>108</v>
      </c>
      <c r="C120" t="s">
        <v>239</v>
      </c>
      <c r="E120" s="31"/>
      <c r="F120" s="32"/>
      <c r="G120" s="31"/>
      <c r="H120" s="32"/>
      <c r="I120" s="31"/>
      <c r="J120" s="32"/>
      <c r="K120" s="31"/>
      <c r="L120" s="32"/>
      <c r="M120" s="41"/>
    </row>
    <row r="121" spans="2:13" x14ac:dyDescent="0.3">
      <c r="B121" s="4" t="s">
        <v>109</v>
      </c>
      <c r="C121" t="s">
        <v>239</v>
      </c>
      <c r="E121" s="31"/>
      <c r="F121" s="32"/>
      <c r="G121" s="31"/>
      <c r="H121" s="32"/>
      <c r="I121" s="31"/>
      <c r="J121" s="32"/>
      <c r="K121" s="31"/>
      <c r="L121" s="32"/>
      <c r="M121" s="41"/>
    </row>
    <row r="122" spans="2:13" x14ac:dyDescent="0.3">
      <c r="B122" s="4" t="s">
        <v>110</v>
      </c>
      <c r="C122" t="s">
        <v>239</v>
      </c>
      <c r="E122" s="31"/>
      <c r="F122" s="32"/>
      <c r="G122" s="31"/>
      <c r="H122" s="32"/>
      <c r="I122" s="31"/>
      <c r="J122" s="32"/>
      <c r="K122" s="31"/>
      <c r="L122" s="32"/>
      <c r="M122" s="41"/>
    </row>
    <row r="123" spans="2:13" x14ac:dyDescent="0.3">
      <c r="B123" s="4" t="s">
        <v>111</v>
      </c>
      <c r="C123" t="s">
        <v>239</v>
      </c>
      <c r="E123" s="31"/>
      <c r="F123" s="32"/>
      <c r="G123" s="31"/>
      <c r="H123" s="32"/>
      <c r="I123" s="31"/>
      <c r="J123" s="32"/>
      <c r="K123" s="31"/>
      <c r="L123" s="32"/>
      <c r="M123" s="41"/>
    </row>
    <row r="124" spans="2:13" x14ac:dyDescent="0.3">
      <c r="B124" s="4" t="s">
        <v>112</v>
      </c>
      <c r="C124" t="s">
        <v>239</v>
      </c>
      <c r="E124" s="31"/>
      <c r="F124" s="32"/>
      <c r="G124" s="31"/>
      <c r="H124" s="32"/>
      <c r="I124" s="31"/>
      <c r="J124" s="32"/>
      <c r="K124" s="31"/>
      <c r="L124" s="32"/>
      <c r="M124" s="41"/>
    </row>
    <row r="125" spans="2:13" x14ac:dyDescent="0.3">
      <c r="B125" s="4" t="s">
        <v>113</v>
      </c>
      <c r="C125" t="s">
        <v>239</v>
      </c>
      <c r="E125" s="31"/>
      <c r="F125" s="32"/>
      <c r="G125" s="31"/>
      <c r="H125" s="32"/>
      <c r="I125" s="31"/>
      <c r="J125" s="32"/>
      <c r="K125" s="31"/>
      <c r="L125" s="32"/>
      <c r="M125" s="41"/>
    </row>
    <row r="126" spans="2:13" x14ac:dyDescent="0.3">
      <c r="B126" s="4" t="s">
        <v>114</v>
      </c>
      <c r="C126" t="s">
        <v>239</v>
      </c>
      <c r="E126" s="31"/>
      <c r="F126" s="32"/>
      <c r="G126" s="31"/>
      <c r="H126" s="32"/>
      <c r="I126" s="31"/>
      <c r="J126" s="32"/>
      <c r="K126" s="31"/>
      <c r="L126" s="32"/>
      <c r="M126" s="41"/>
    </row>
    <row r="127" spans="2:13" x14ac:dyDescent="0.3">
      <c r="B127" s="4" t="s">
        <v>115</v>
      </c>
      <c r="C127" t="s">
        <v>239</v>
      </c>
      <c r="E127" s="31"/>
      <c r="F127" s="32"/>
      <c r="G127" s="31"/>
      <c r="H127" s="32"/>
      <c r="I127" s="31"/>
      <c r="J127" s="32"/>
      <c r="K127" s="31"/>
      <c r="L127" s="32"/>
      <c r="M127" s="41"/>
    </row>
    <row r="128" spans="2:13" x14ac:dyDescent="0.3">
      <c r="B128" s="4" t="s">
        <v>116</v>
      </c>
      <c r="C128" t="s">
        <v>239</v>
      </c>
      <c r="E128" s="31"/>
      <c r="F128" s="32"/>
      <c r="G128" s="31"/>
      <c r="H128" s="32"/>
      <c r="I128" s="31"/>
      <c r="J128" s="32"/>
      <c r="K128" s="31"/>
      <c r="L128" s="32"/>
      <c r="M128" s="41"/>
    </row>
    <row r="129" spans="2:13" x14ac:dyDescent="0.3">
      <c r="B129" s="4" t="s">
        <v>117</v>
      </c>
      <c r="C129" t="s">
        <v>239</v>
      </c>
      <c r="E129" s="31"/>
      <c r="F129" s="32"/>
      <c r="G129" s="31"/>
      <c r="H129" s="32"/>
      <c r="I129" s="31"/>
      <c r="J129" s="32"/>
      <c r="K129" s="31"/>
      <c r="L129" s="32"/>
      <c r="M129" s="41"/>
    </row>
    <row r="130" spans="2:13" x14ac:dyDescent="0.3">
      <c r="E130" s="31"/>
      <c r="F130" s="32"/>
      <c r="G130" s="31"/>
      <c r="H130" s="32"/>
      <c r="I130" s="31"/>
      <c r="J130" s="32"/>
      <c r="K130" s="31"/>
      <c r="L130" s="32"/>
      <c r="M130" s="41"/>
    </row>
    <row r="131" spans="2:13" x14ac:dyDescent="0.3">
      <c r="B131" s="17" t="s">
        <v>118</v>
      </c>
      <c r="E131" s="31"/>
      <c r="F131" s="32"/>
      <c r="G131" s="31"/>
      <c r="H131" s="32"/>
      <c r="I131" s="31"/>
      <c r="J131" s="32"/>
      <c r="K131" s="31"/>
      <c r="L131" s="32"/>
      <c r="M131" s="41"/>
    </row>
    <row r="132" spans="2:13" x14ac:dyDescent="0.3">
      <c r="E132" s="31"/>
      <c r="F132" s="32"/>
      <c r="G132" s="31"/>
      <c r="H132" s="32"/>
      <c r="I132" s="31"/>
      <c r="J132" s="32"/>
      <c r="K132" s="31"/>
      <c r="L132" s="32"/>
      <c r="M132" s="41"/>
    </row>
    <row r="133" spans="2:13" x14ac:dyDescent="0.3">
      <c r="B133" s="18" t="s">
        <v>119</v>
      </c>
      <c r="C133" t="s">
        <v>239</v>
      </c>
      <c r="E133" s="31"/>
      <c r="F133" s="32"/>
      <c r="G133" s="31"/>
      <c r="H133" s="32"/>
      <c r="I133" s="31"/>
      <c r="J133" s="32"/>
      <c r="K133" s="31"/>
      <c r="L133" s="32"/>
      <c r="M133" s="41"/>
    </row>
    <row r="134" spans="2:13" x14ac:dyDescent="0.3">
      <c r="B134" s="18" t="s">
        <v>120</v>
      </c>
      <c r="C134" t="s">
        <v>241</v>
      </c>
      <c r="E134" s="31"/>
      <c r="F134" s="32"/>
      <c r="G134" s="31"/>
      <c r="H134" s="32"/>
      <c r="I134" s="31"/>
      <c r="J134" s="32"/>
      <c r="K134" s="31"/>
      <c r="L134" s="32"/>
      <c r="M134" s="41"/>
    </row>
    <row r="135" spans="2:13" x14ac:dyDescent="0.3">
      <c r="B135" s="19" t="s">
        <v>121</v>
      </c>
      <c r="C135" t="s">
        <v>241</v>
      </c>
      <c r="E135" s="31"/>
      <c r="F135" s="32"/>
      <c r="G135" s="31"/>
      <c r="H135" s="32"/>
      <c r="I135" s="31"/>
      <c r="J135" s="32"/>
      <c r="K135" s="31"/>
      <c r="L135" s="32"/>
      <c r="M135" s="41"/>
    </row>
    <row r="136" spans="2:13" x14ac:dyDescent="0.3">
      <c r="B136" s="19" t="s">
        <v>122</v>
      </c>
      <c r="C136" t="s">
        <v>241</v>
      </c>
      <c r="E136" s="31"/>
      <c r="F136" s="32"/>
      <c r="G136" s="31"/>
      <c r="H136" s="32"/>
      <c r="I136" s="31"/>
      <c r="J136" s="32"/>
      <c r="K136" s="31"/>
      <c r="L136" s="32"/>
      <c r="M136" s="41"/>
    </row>
    <row r="137" spans="2:13" x14ac:dyDescent="0.3">
      <c r="B137" s="19" t="s">
        <v>123</v>
      </c>
      <c r="C137" t="s">
        <v>241</v>
      </c>
      <c r="E137" s="31"/>
      <c r="F137" s="32"/>
      <c r="G137" s="31"/>
      <c r="H137" s="32"/>
      <c r="I137" s="31"/>
      <c r="J137" s="32"/>
      <c r="K137" s="31"/>
      <c r="L137" s="32"/>
      <c r="M137" s="41"/>
    </row>
    <row r="138" spans="2:13" x14ac:dyDescent="0.3">
      <c r="B138" s="19" t="s">
        <v>124</v>
      </c>
      <c r="C138" t="s">
        <v>241</v>
      </c>
      <c r="E138" s="31"/>
      <c r="F138" s="32"/>
      <c r="G138" s="31"/>
      <c r="H138" s="32"/>
      <c r="I138" s="31"/>
      <c r="J138" s="32"/>
      <c r="K138" s="31"/>
      <c r="L138" s="32"/>
      <c r="M138" s="41"/>
    </row>
    <row r="139" spans="2:13" x14ac:dyDescent="0.3">
      <c r="B139" s="19" t="s">
        <v>125</v>
      </c>
      <c r="C139" t="s">
        <v>239</v>
      </c>
      <c r="E139" s="31"/>
      <c r="F139" s="32"/>
      <c r="G139" s="31"/>
      <c r="H139" s="32"/>
      <c r="I139" s="31"/>
      <c r="J139" s="32"/>
      <c r="K139" s="31"/>
      <c r="L139" s="32"/>
      <c r="M139" s="41"/>
    </row>
    <row r="140" spans="2:13" x14ac:dyDescent="0.3">
      <c r="B140" s="19" t="s">
        <v>126</v>
      </c>
      <c r="C140" t="s">
        <v>239</v>
      </c>
      <c r="E140" s="31"/>
      <c r="F140" s="32"/>
      <c r="G140" s="31"/>
      <c r="H140" s="32"/>
      <c r="I140" s="31"/>
      <c r="J140" s="32"/>
      <c r="K140" s="31"/>
      <c r="L140" s="32"/>
      <c r="M140" s="41"/>
    </row>
    <row r="141" spans="2:13" x14ac:dyDescent="0.3">
      <c r="B141" s="20" t="s">
        <v>127</v>
      </c>
      <c r="C141" t="s">
        <v>239</v>
      </c>
      <c r="E141" s="31"/>
      <c r="F141" s="32"/>
      <c r="G141" s="31"/>
      <c r="H141" s="32"/>
      <c r="I141" s="31"/>
      <c r="J141" s="32"/>
      <c r="K141" s="31"/>
      <c r="L141" s="32"/>
      <c r="M141" s="41"/>
    </row>
    <row r="142" spans="2:13" x14ac:dyDescent="0.3">
      <c r="B142" s="19" t="s">
        <v>128</v>
      </c>
      <c r="C142" t="s">
        <v>241</v>
      </c>
      <c r="E142" s="31"/>
      <c r="F142" s="32"/>
      <c r="G142" s="31"/>
      <c r="H142" s="32"/>
      <c r="I142" s="31"/>
      <c r="J142" s="32"/>
      <c r="K142" s="31"/>
      <c r="L142" s="32"/>
      <c r="M142" s="41"/>
    </row>
    <row r="143" spans="2:13" x14ac:dyDescent="0.3">
      <c r="B143" s="19" t="s">
        <v>129</v>
      </c>
      <c r="C143" t="s">
        <v>241</v>
      </c>
      <c r="E143" s="31"/>
      <c r="F143" s="32"/>
      <c r="G143" s="31"/>
      <c r="H143" s="32"/>
      <c r="I143" s="31"/>
      <c r="J143" s="32"/>
      <c r="K143" s="31"/>
      <c r="L143" s="32"/>
      <c r="M143" s="41"/>
    </row>
    <row r="144" spans="2:13" x14ac:dyDescent="0.3">
      <c r="B144" s="19" t="s">
        <v>130</v>
      </c>
      <c r="C144" t="s">
        <v>241</v>
      </c>
      <c r="E144" s="31"/>
      <c r="F144" s="32"/>
      <c r="G144" s="31"/>
      <c r="H144" s="32"/>
      <c r="I144" s="31"/>
      <c r="J144" s="32"/>
      <c r="K144" s="31"/>
      <c r="L144" s="32"/>
      <c r="M144" s="41"/>
    </row>
    <row r="145" spans="2:13" x14ac:dyDescent="0.3">
      <c r="B145" s="19" t="s">
        <v>131</v>
      </c>
      <c r="C145" t="s">
        <v>241</v>
      </c>
      <c r="E145" s="31"/>
      <c r="F145" s="32"/>
      <c r="G145" s="31"/>
      <c r="H145" s="32"/>
      <c r="I145" s="31"/>
      <c r="J145" s="32"/>
      <c r="K145" s="31"/>
      <c r="L145" s="32"/>
      <c r="M145" s="41"/>
    </row>
    <row r="146" spans="2:13" x14ac:dyDescent="0.3">
      <c r="B146" s="21" t="s">
        <v>132</v>
      </c>
      <c r="C146" t="s">
        <v>239</v>
      </c>
      <c r="E146" s="31"/>
      <c r="F146" s="32"/>
      <c r="G146" s="31"/>
      <c r="H146" s="32"/>
      <c r="I146" s="31"/>
      <c r="J146" s="32"/>
      <c r="K146" s="31"/>
      <c r="L146" s="32"/>
      <c r="M146" s="41"/>
    </row>
    <row r="147" spans="2:13" x14ac:dyDescent="0.3">
      <c r="B147" s="18" t="s">
        <v>133</v>
      </c>
      <c r="C147" t="s">
        <v>241</v>
      </c>
      <c r="E147" s="31"/>
      <c r="F147" s="32"/>
      <c r="G147" s="31"/>
      <c r="H147" s="32"/>
      <c r="I147" s="31"/>
      <c r="J147" s="32"/>
      <c r="K147" s="31"/>
      <c r="L147" s="32"/>
      <c r="M147" s="41"/>
    </row>
    <row r="148" spans="2:13" x14ac:dyDescent="0.3">
      <c r="B148" s="18" t="s">
        <v>134</v>
      </c>
      <c r="C148" t="s">
        <v>241</v>
      </c>
      <c r="E148" s="31"/>
      <c r="F148" s="32"/>
      <c r="G148" s="31"/>
      <c r="H148" s="32"/>
      <c r="I148" s="31"/>
      <c r="J148" s="32"/>
      <c r="K148" s="31"/>
      <c r="L148" s="32"/>
      <c r="M148" s="41"/>
    </row>
    <row r="149" spans="2:13" x14ac:dyDescent="0.3">
      <c r="B149" s="18" t="s">
        <v>135</v>
      </c>
      <c r="C149" t="s">
        <v>239</v>
      </c>
      <c r="E149" s="31"/>
      <c r="F149" s="32"/>
      <c r="G149" s="31"/>
      <c r="H149" s="32"/>
      <c r="I149" s="31"/>
      <c r="J149" s="32"/>
      <c r="K149" s="31"/>
      <c r="L149" s="32"/>
      <c r="M149" s="41"/>
    </row>
    <row r="150" spans="2:13" x14ac:dyDescent="0.3">
      <c r="B150" s="18" t="s">
        <v>136</v>
      </c>
      <c r="C150" t="s">
        <v>241</v>
      </c>
      <c r="E150" s="31"/>
      <c r="F150" s="32"/>
      <c r="G150" s="31"/>
      <c r="H150" s="32"/>
      <c r="I150" s="31"/>
      <c r="J150" s="32"/>
      <c r="K150" s="31"/>
      <c r="L150" s="32"/>
      <c r="M150" s="41"/>
    </row>
    <row r="151" spans="2:13" x14ac:dyDescent="0.3">
      <c r="B151" s="18" t="s">
        <v>137</v>
      </c>
      <c r="C151" t="s">
        <v>241</v>
      </c>
      <c r="E151" s="31"/>
      <c r="F151" s="32"/>
      <c r="G151" s="31"/>
      <c r="H151" s="32"/>
      <c r="I151" s="31"/>
      <c r="J151" s="32"/>
      <c r="K151" s="31"/>
      <c r="L151" s="32"/>
      <c r="M151" s="41"/>
    </row>
    <row r="152" spans="2:13" x14ac:dyDescent="0.3">
      <c r="B152" s="21" t="s">
        <v>138</v>
      </c>
      <c r="C152" t="s">
        <v>239</v>
      </c>
      <c r="E152" s="31"/>
      <c r="F152" s="32"/>
      <c r="G152" s="31"/>
      <c r="H152" s="32"/>
      <c r="I152" s="31"/>
      <c r="J152" s="32"/>
      <c r="K152" s="31"/>
      <c r="L152" s="32"/>
      <c r="M152" s="41"/>
    </row>
    <row r="153" spans="2:13" x14ac:dyDescent="0.3">
      <c r="B153" s="19" t="s">
        <v>139</v>
      </c>
      <c r="C153" t="s">
        <v>241</v>
      </c>
      <c r="E153" s="31"/>
      <c r="F153" s="32"/>
      <c r="G153" s="31"/>
      <c r="H153" s="32"/>
      <c r="I153" s="31"/>
      <c r="J153" s="32"/>
      <c r="K153" s="31"/>
      <c r="L153" s="32"/>
      <c r="M153" s="41"/>
    </row>
    <row r="154" spans="2:13" x14ac:dyDescent="0.3">
      <c r="B154" s="18" t="s">
        <v>140</v>
      </c>
      <c r="C154" t="s">
        <v>239</v>
      </c>
      <c r="E154" s="31"/>
      <c r="F154" s="32"/>
      <c r="G154" s="31"/>
      <c r="H154" s="32"/>
      <c r="I154" s="31"/>
      <c r="J154" s="32"/>
      <c r="K154" s="31"/>
      <c r="L154" s="32"/>
      <c r="M154" s="41"/>
    </row>
    <row r="155" spans="2:13" x14ac:dyDescent="0.3">
      <c r="B155" s="18" t="s">
        <v>141</v>
      </c>
      <c r="C155" t="s">
        <v>241</v>
      </c>
      <c r="E155" s="31"/>
      <c r="F155" s="32"/>
      <c r="G155" s="31"/>
      <c r="H155" s="32"/>
      <c r="I155" s="31"/>
      <c r="J155" s="32"/>
      <c r="K155" s="31"/>
      <c r="L155" s="32"/>
      <c r="M155" s="41"/>
    </row>
    <row r="156" spans="2:13" x14ac:dyDescent="0.3">
      <c r="B156" s="18" t="s">
        <v>142</v>
      </c>
      <c r="C156" t="s">
        <v>239</v>
      </c>
      <c r="E156" s="31"/>
      <c r="F156" s="32"/>
      <c r="G156" s="31"/>
      <c r="H156" s="32"/>
      <c r="I156" s="31"/>
      <c r="J156" s="32"/>
      <c r="K156" s="31"/>
      <c r="L156" s="32"/>
      <c r="M156" s="41"/>
    </row>
    <row r="157" spans="2:13" x14ac:dyDescent="0.3">
      <c r="B157" s="18" t="s">
        <v>143</v>
      </c>
      <c r="C157" t="s">
        <v>239</v>
      </c>
      <c r="E157" s="31"/>
      <c r="F157" s="32"/>
      <c r="G157" s="31"/>
      <c r="H157" s="32"/>
      <c r="I157" s="31"/>
      <c r="J157" s="32"/>
      <c r="K157" s="31"/>
      <c r="L157" s="32"/>
      <c r="M157" s="41"/>
    </row>
    <row r="158" spans="2:13" x14ac:dyDescent="0.3">
      <c r="B158" s="18" t="s">
        <v>144</v>
      </c>
      <c r="C158" t="s">
        <v>241</v>
      </c>
      <c r="E158" s="31"/>
      <c r="F158" s="32"/>
      <c r="G158" s="31"/>
      <c r="H158" s="32"/>
      <c r="I158" s="31"/>
      <c r="J158" s="32"/>
      <c r="K158" s="31"/>
      <c r="L158" s="32"/>
      <c r="M158" s="41"/>
    </row>
    <row r="159" spans="2:13" x14ac:dyDescent="0.3">
      <c r="B159" s="18" t="s">
        <v>145</v>
      </c>
      <c r="C159" t="s">
        <v>241</v>
      </c>
      <c r="E159" s="31"/>
      <c r="F159" s="32"/>
      <c r="G159" s="31"/>
      <c r="H159" s="32"/>
      <c r="I159" s="31"/>
      <c r="J159" s="32"/>
      <c r="K159" s="31"/>
      <c r="L159" s="32"/>
      <c r="M159" s="41"/>
    </row>
    <row r="160" spans="2:13" x14ac:dyDescent="0.3">
      <c r="B160" s="18" t="s">
        <v>146</v>
      </c>
      <c r="C160" t="s">
        <v>241</v>
      </c>
      <c r="E160" s="31"/>
      <c r="F160" s="32"/>
      <c r="G160" s="31"/>
      <c r="H160" s="32"/>
      <c r="I160" s="31"/>
      <c r="J160" s="32"/>
      <c r="K160" s="31"/>
      <c r="L160" s="32"/>
      <c r="M160" s="41"/>
    </row>
    <row r="161" spans="2:13" x14ac:dyDescent="0.3">
      <c r="B161" s="18" t="s">
        <v>147</v>
      </c>
      <c r="C161" t="s">
        <v>241</v>
      </c>
      <c r="E161" s="31"/>
      <c r="F161" s="32"/>
      <c r="G161" s="31"/>
      <c r="H161" s="32"/>
      <c r="I161" s="31"/>
      <c r="J161" s="32"/>
      <c r="K161" s="31"/>
      <c r="L161" s="32"/>
      <c r="M161" s="41"/>
    </row>
    <row r="162" spans="2:13" x14ac:dyDescent="0.3">
      <c r="B162" s="21" t="s">
        <v>148</v>
      </c>
      <c r="C162" t="s">
        <v>239</v>
      </c>
      <c r="E162" s="31"/>
      <c r="F162" s="32"/>
      <c r="G162" s="31"/>
      <c r="H162" s="32"/>
      <c r="I162" s="31"/>
      <c r="J162" s="32"/>
      <c r="K162" s="31"/>
      <c r="L162" s="32"/>
      <c r="M162" s="41"/>
    </row>
    <row r="163" spans="2:13" x14ac:dyDescent="0.3">
      <c r="B163" s="18" t="s">
        <v>149</v>
      </c>
      <c r="C163" t="s">
        <v>239</v>
      </c>
      <c r="E163" s="31"/>
      <c r="F163" s="32"/>
      <c r="G163" s="31"/>
      <c r="H163" s="32"/>
      <c r="I163" s="31"/>
      <c r="J163" s="32"/>
      <c r="K163" s="31"/>
      <c r="L163" s="32"/>
      <c r="M163" s="41"/>
    </row>
    <row r="164" spans="2:13" x14ac:dyDescent="0.3">
      <c r="B164" s="18" t="s">
        <v>150</v>
      </c>
      <c r="C164" t="s">
        <v>241</v>
      </c>
      <c r="E164" s="31"/>
      <c r="F164" s="32"/>
      <c r="G164" s="31"/>
      <c r="H164" s="32"/>
      <c r="I164" s="31"/>
      <c r="J164" s="32"/>
      <c r="K164" s="31"/>
      <c r="L164" s="32"/>
      <c r="M164" s="41"/>
    </row>
    <row r="165" spans="2:13" x14ac:dyDescent="0.3">
      <c r="B165" s="18" t="s">
        <v>151</v>
      </c>
      <c r="C165" t="s">
        <v>241</v>
      </c>
      <c r="E165" s="31"/>
      <c r="F165" s="32"/>
      <c r="G165" s="31"/>
      <c r="H165" s="32"/>
      <c r="I165" s="31"/>
      <c r="J165" s="32"/>
      <c r="K165" s="31"/>
      <c r="L165" s="32"/>
      <c r="M165" s="41"/>
    </row>
    <row r="166" spans="2:13" x14ac:dyDescent="0.3">
      <c r="B166" s="21" t="s">
        <v>152</v>
      </c>
      <c r="C166" t="s">
        <v>241</v>
      </c>
      <c r="E166" s="31"/>
      <c r="F166" s="32"/>
      <c r="G166" s="31"/>
      <c r="H166" s="32"/>
      <c r="I166" s="31"/>
      <c r="J166" s="32"/>
      <c r="K166" s="31"/>
      <c r="L166" s="32"/>
      <c r="M166" s="41"/>
    </row>
    <row r="167" spans="2:13" x14ac:dyDescent="0.3">
      <c r="B167" s="19" t="s">
        <v>153</v>
      </c>
      <c r="C167" t="s">
        <v>241</v>
      </c>
      <c r="E167" s="31"/>
      <c r="F167" s="32"/>
      <c r="G167" s="31"/>
      <c r="H167" s="32"/>
      <c r="I167" s="31"/>
      <c r="J167" s="32"/>
      <c r="K167" s="31"/>
      <c r="L167" s="32"/>
      <c r="M167" s="41"/>
    </row>
    <row r="168" spans="2:13" x14ac:dyDescent="0.3">
      <c r="B168" s="19" t="s">
        <v>153</v>
      </c>
      <c r="C168" t="s">
        <v>241</v>
      </c>
      <c r="E168" s="31"/>
      <c r="F168" s="32"/>
      <c r="G168" s="31"/>
      <c r="H168" s="32"/>
      <c r="I168" s="31"/>
      <c r="J168" s="32"/>
      <c r="K168" s="31"/>
      <c r="L168" s="32"/>
      <c r="M168" s="41"/>
    </row>
    <row r="169" spans="2:13" x14ac:dyDescent="0.3">
      <c r="B169" s="18" t="s">
        <v>154</v>
      </c>
      <c r="C169" t="s">
        <v>241</v>
      </c>
      <c r="E169" s="31"/>
      <c r="F169" s="32"/>
      <c r="G169" s="31"/>
      <c r="H169" s="32"/>
      <c r="I169" s="31"/>
      <c r="J169" s="32"/>
      <c r="K169" s="31"/>
      <c r="L169" s="32"/>
      <c r="M169" s="41"/>
    </row>
    <row r="170" spans="2:13" x14ac:dyDescent="0.3">
      <c r="B170" s="18" t="s">
        <v>154</v>
      </c>
      <c r="C170" t="s">
        <v>241</v>
      </c>
      <c r="E170" s="31"/>
      <c r="F170" s="32"/>
      <c r="G170" s="31"/>
      <c r="H170" s="32"/>
      <c r="I170" s="31"/>
      <c r="J170" s="32"/>
      <c r="K170" s="31"/>
      <c r="L170" s="32"/>
      <c r="M170" s="41"/>
    </row>
    <row r="171" spans="2:13" x14ac:dyDescent="0.3">
      <c r="B171" s="18" t="s">
        <v>155</v>
      </c>
      <c r="C171" t="s">
        <v>241</v>
      </c>
      <c r="E171" s="31"/>
      <c r="F171" s="32"/>
      <c r="G171" s="31"/>
      <c r="H171" s="32"/>
      <c r="I171" s="31"/>
      <c r="J171" s="32"/>
      <c r="K171" s="31"/>
      <c r="L171" s="32"/>
      <c r="M171" s="41"/>
    </row>
    <row r="172" spans="2:13" x14ac:dyDescent="0.3">
      <c r="B172" s="18" t="s">
        <v>155</v>
      </c>
      <c r="C172" t="s">
        <v>241</v>
      </c>
      <c r="E172" s="31"/>
      <c r="F172" s="32"/>
      <c r="G172" s="31"/>
      <c r="H172" s="32"/>
      <c r="I172" s="31"/>
      <c r="J172" s="32"/>
      <c r="K172" s="31"/>
      <c r="L172" s="32"/>
      <c r="M172" s="41"/>
    </row>
    <row r="173" spans="2:13" x14ac:dyDescent="0.3">
      <c r="B173" s="13" t="s">
        <v>156</v>
      </c>
      <c r="C173" t="s">
        <v>241</v>
      </c>
      <c r="E173" s="31"/>
      <c r="F173" s="32"/>
      <c r="G173" s="31"/>
      <c r="H173" s="32"/>
      <c r="I173" s="31"/>
      <c r="J173" s="32"/>
      <c r="K173" s="31"/>
      <c r="L173" s="32"/>
      <c r="M173" s="41"/>
    </row>
    <row r="174" spans="2:13" x14ac:dyDescent="0.3">
      <c r="B174" s="13" t="s">
        <v>157</v>
      </c>
      <c r="C174" t="s">
        <v>241</v>
      </c>
      <c r="E174" s="31"/>
      <c r="F174" s="32"/>
      <c r="G174" s="31"/>
      <c r="H174" s="32"/>
      <c r="I174" s="31"/>
      <c r="J174" s="32"/>
      <c r="K174" s="31"/>
      <c r="L174" s="32"/>
      <c r="M174" s="41"/>
    </row>
    <row r="175" spans="2:13" x14ac:dyDescent="0.3">
      <c r="B175" s="13" t="s">
        <v>158</v>
      </c>
      <c r="C175" t="s">
        <v>241</v>
      </c>
      <c r="E175" s="31"/>
      <c r="F175" s="32"/>
      <c r="G175" s="31"/>
      <c r="H175" s="32"/>
      <c r="I175" s="31"/>
      <c r="J175" s="32"/>
      <c r="K175" s="31"/>
      <c r="L175" s="32"/>
      <c r="M175" s="41"/>
    </row>
    <row r="176" spans="2:13" x14ac:dyDescent="0.3">
      <c r="B176" s="22" t="s">
        <v>159</v>
      </c>
      <c r="C176" t="s">
        <v>241</v>
      </c>
      <c r="E176" s="31"/>
      <c r="F176" s="32"/>
      <c r="G176" s="31"/>
      <c r="H176" s="32"/>
      <c r="I176" s="31"/>
      <c r="J176" s="32"/>
      <c r="K176" s="31"/>
      <c r="L176" s="32"/>
      <c r="M176" s="41"/>
    </row>
    <row r="177" spans="2:13" x14ac:dyDescent="0.3">
      <c r="B177" s="22" t="s">
        <v>160</v>
      </c>
      <c r="C177" t="s">
        <v>241</v>
      </c>
      <c r="E177" s="31"/>
      <c r="F177" s="32"/>
      <c r="G177" s="31"/>
      <c r="H177" s="32"/>
      <c r="I177" s="31"/>
      <c r="J177" s="32"/>
      <c r="K177" s="31"/>
      <c r="L177" s="32"/>
      <c r="M177" s="41"/>
    </row>
    <row r="178" spans="2:13" x14ac:dyDescent="0.3">
      <c r="B178" s="22" t="s">
        <v>161</v>
      </c>
      <c r="C178" t="s">
        <v>239</v>
      </c>
      <c r="E178" s="31"/>
      <c r="F178" s="32"/>
      <c r="G178" s="31"/>
      <c r="H178" s="32"/>
      <c r="I178" s="31"/>
      <c r="J178" s="32"/>
      <c r="K178" s="31"/>
      <c r="L178" s="32"/>
      <c r="M178" s="41"/>
    </row>
    <row r="179" spans="2:13" x14ac:dyDescent="0.3">
      <c r="B179" s="23" t="s">
        <v>162</v>
      </c>
      <c r="C179" t="s">
        <v>239</v>
      </c>
      <c r="E179" s="31"/>
      <c r="F179" s="32"/>
      <c r="G179" s="31"/>
      <c r="H179" s="32"/>
      <c r="I179" s="31"/>
      <c r="J179" s="32"/>
      <c r="K179" s="31"/>
      <c r="L179" s="32"/>
      <c r="M179" s="41"/>
    </row>
    <row r="180" spans="2:13" x14ac:dyDescent="0.3">
      <c r="B180" s="22" t="s">
        <v>163</v>
      </c>
      <c r="C180" t="s">
        <v>239</v>
      </c>
      <c r="E180" s="31"/>
      <c r="F180" s="32"/>
      <c r="G180" s="31"/>
      <c r="H180" s="32"/>
      <c r="I180" s="31"/>
      <c r="J180" s="32"/>
      <c r="K180" s="31"/>
      <c r="L180" s="32"/>
      <c r="M180" s="41"/>
    </row>
    <row r="181" spans="2:13" x14ac:dyDescent="0.3">
      <c r="B181" s="22" t="s">
        <v>164</v>
      </c>
      <c r="C181" t="s">
        <v>239</v>
      </c>
      <c r="E181" s="31"/>
      <c r="F181" s="32"/>
      <c r="G181" s="31"/>
      <c r="H181" s="32"/>
      <c r="I181" s="31"/>
      <c r="J181" s="32"/>
      <c r="K181" s="31"/>
      <c r="L181" s="32"/>
      <c r="M181" s="41"/>
    </row>
    <row r="182" spans="2:13" x14ac:dyDescent="0.3">
      <c r="B182" s="22" t="s">
        <v>165</v>
      </c>
      <c r="C182" t="s">
        <v>239</v>
      </c>
      <c r="E182" s="31"/>
      <c r="F182" s="32"/>
      <c r="G182" s="31"/>
      <c r="H182" s="32"/>
      <c r="I182" s="31"/>
      <c r="J182" s="32"/>
      <c r="K182" s="31"/>
      <c r="L182" s="32"/>
      <c r="M182" s="41"/>
    </row>
    <row r="183" spans="2:13" ht="16.2" thickBot="1" x14ac:dyDescent="0.35">
      <c r="B183" s="22" t="s">
        <v>166</v>
      </c>
      <c r="C183" t="s">
        <v>239</v>
      </c>
      <c r="E183" s="33"/>
      <c r="F183" s="34"/>
      <c r="G183" s="33"/>
      <c r="H183" s="34"/>
      <c r="I183" s="33"/>
      <c r="J183" s="34"/>
      <c r="K183" s="33"/>
      <c r="L183" s="34"/>
      <c r="M183" s="42"/>
    </row>
  </sheetData>
  <mergeCells count="14">
    <mergeCell ref="E9:F9"/>
    <mergeCell ref="G9:H9"/>
    <mergeCell ref="I9:J9"/>
    <mergeCell ref="K9:L9"/>
    <mergeCell ref="C2:M2"/>
    <mergeCell ref="BC10:BF10"/>
    <mergeCell ref="T10:W10"/>
    <mergeCell ref="X10:AA10"/>
    <mergeCell ref="AB10:AF10"/>
    <mergeCell ref="AG10:AJ10"/>
    <mergeCell ref="AK10:AO10"/>
    <mergeCell ref="AP10:AS10"/>
    <mergeCell ref="AT10:AW10"/>
    <mergeCell ref="AX10:BB10"/>
  </mergeCells>
  <pageMargins left="0.75" right="0.75" top="1" bottom="1" header="0.5" footer="0.5"/>
  <drawing r:id="rId1"/>
  <legacyDrawing r:id="rId2"/>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B10:BE243"/>
  <sheetViews>
    <sheetView topLeftCell="A160" workbookViewId="0">
      <selection activeCell="D185" sqref="D185"/>
    </sheetView>
  </sheetViews>
  <sheetFormatPr baseColWidth="10" defaultRowHeight="15.6" x14ac:dyDescent="0.3"/>
  <cols>
    <col min="2" max="2" width="39.796875" customWidth="1"/>
    <col min="57" max="57" width="39.796875" customWidth="1"/>
  </cols>
  <sheetData>
    <row r="10" spans="2:57" x14ac:dyDescent="0.3">
      <c r="D10" s="69"/>
      <c r="E10" s="69" t="s">
        <v>168</v>
      </c>
      <c r="F10" s="69"/>
      <c r="G10" s="69"/>
      <c r="H10" s="70"/>
      <c r="I10" s="70" t="s">
        <v>169</v>
      </c>
      <c r="J10" s="70"/>
      <c r="K10" s="70"/>
      <c r="L10" s="69"/>
      <c r="M10" s="69"/>
      <c r="N10" s="69" t="s">
        <v>170</v>
      </c>
      <c r="O10" s="69"/>
      <c r="P10" s="69"/>
      <c r="Q10" s="70"/>
      <c r="R10" s="70" t="s">
        <v>171</v>
      </c>
      <c r="S10" s="70"/>
      <c r="T10" s="70"/>
      <c r="U10" s="69"/>
      <c r="V10" s="69"/>
      <c r="W10" s="69" t="s">
        <v>172</v>
      </c>
      <c r="X10" s="69"/>
      <c r="Y10" s="70"/>
      <c r="Z10" s="70"/>
      <c r="AA10" s="70" t="s">
        <v>173</v>
      </c>
      <c r="AB10" s="70"/>
      <c r="AC10" s="70"/>
      <c r="AD10" s="69"/>
      <c r="AE10" s="69" t="s">
        <v>174</v>
      </c>
      <c r="AF10" s="69"/>
      <c r="AG10" s="69"/>
      <c r="AH10" s="70"/>
      <c r="AI10" s="70"/>
      <c r="AJ10" s="70" t="s">
        <v>246</v>
      </c>
      <c r="AK10" s="70"/>
      <c r="AL10" s="70"/>
      <c r="AM10" s="69"/>
      <c r="AN10" s="69" t="s">
        <v>176</v>
      </c>
      <c r="AO10" s="69"/>
      <c r="AP10" s="69"/>
      <c r="AQ10" s="70"/>
      <c r="AR10" s="70" t="s">
        <v>177</v>
      </c>
      <c r="AS10" s="70"/>
      <c r="AT10" s="70"/>
      <c r="AU10" s="69"/>
      <c r="AV10" s="69"/>
      <c r="AW10" s="69" t="s">
        <v>178</v>
      </c>
      <c r="AX10" s="69"/>
      <c r="AY10" s="69"/>
      <c r="AZ10" s="70"/>
      <c r="BA10" s="70" t="s">
        <v>179</v>
      </c>
      <c r="BB10" s="70"/>
      <c r="BC10" s="70"/>
    </row>
    <row r="12" spans="2:57" s="27" customFormat="1" ht="16.2" thickBot="1" x14ac:dyDescent="0.35">
      <c r="B12" s="27" t="s">
        <v>0</v>
      </c>
      <c r="C12" s="27" t="s">
        <v>233</v>
      </c>
      <c r="D12" s="27" t="s">
        <v>253</v>
      </c>
      <c r="E12" s="27" t="s">
        <v>181</v>
      </c>
      <c r="F12" s="27" t="s">
        <v>237</v>
      </c>
      <c r="G12" s="27" t="s">
        <v>238</v>
      </c>
      <c r="H12" s="27" t="s">
        <v>254</v>
      </c>
      <c r="I12" s="27" t="s">
        <v>255</v>
      </c>
      <c r="J12" s="27" t="s">
        <v>256</v>
      </c>
      <c r="K12" s="67" t="s">
        <v>257</v>
      </c>
      <c r="L12" s="67" t="s">
        <v>258</v>
      </c>
      <c r="M12" s="67" t="s">
        <v>259</v>
      </c>
      <c r="N12" s="67" t="s">
        <v>260</v>
      </c>
      <c r="O12" s="67" t="s">
        <v>261</v>
      </c>
      <c r="P12" s="67" t="s">
        <v>262</v>
      </c>
      <c r="Q12" s="67" t="s">
        <v>263</v>
      </c>
      <c r="R12" s="67" t="s">
        <v>264</v>
      </c>
      <c r="S12" s="67" t="s">
        <v>265</v>
      </c>
      <c r="T12" s="67" t="s">
        <v>266</v>
      </c>
      <c r="U12" s="67" t="s">
        <v>267</v>
      </c>
      <c r="V12" s="67" t="s">
        <v>268</v>
      </c>
      <c r="W12" s="67" t="s">
        <v>269</v>
      </c>
      <c r="X12" s="68" t="s">
        <v>270</v>
      </c>
      <c r="Y12" s="68" t="s">
        <v>271</v>
      </c>
      <c r="Z12" s="68" t="s">
        <v>272</v>
      </c>
      <c r="AA12" s="68" t="s">
        <v>273</v>
      </c>
      <c r="AB12" s="68" t="s">
        <v>274</v>
      </c>
      <c r="AC12" s="68" t="s">
        <v>275</v>
      </c>
      <c r="AD12" s="68" t="s">
        <v>276</v>
      </c>
      <c r="AE12" s="68" t="s">
        <v>277</v>
      </c>
      <c r="AF12" s="68" t="s">
        <v>278</v>
      </c>
      <c r="AG12" s="68" t="s">
        <v>279</v>
      </c>
      <c r="AH12" s="68" t="s">
        <v>280</v>
      </c>
      <c r="AI12" s="68" t="s">
        <v>281</v>
      </c>
      <c r="AJ12" s="68" t="s">
        <v>282</v>
      </c>
      <c r="AK12" s="68" t="s">
        <v>283</v>
      </c>
      <c r="AL12" s="68" t="s">
        <v>284</v>
      </c>
      <c r="AM12" s="68" t="s">
        <v>285</v>
      </c>
      <c r="AN12" s="68" t="s">
        <v>286</v>
      </c>
      <c r="AO12" s="68" t="s">
        <v>287</v>
      </c>
      <c r="AP12" s="68" t="s">
        <v>288</v>
      </c>
      <c r="AQ12" s="68" t="s">
        <v>289</v>
      </c>
      <c r="AR12" s="68" t="s">
        <v>290</v>
      </c>
      <c r="AS12" s="68" t="s">
        <v>291</v>
      </c>
      <c r="AT12" s="68" t="s">
        <v>292</v>
      </c>
      <c r="AU12" s="68" t="s">
        <v>293</v>
      </c>
      <c r="AV12" s="68" t="s">
        <v>294</v>
      </c>
      <c r="AW12" s="68" t="s">
        <v>295</v>
      </c>
      <c r="AX12" s="68" t="s">
        <v>296</v>
      </c>
      <c r="AY12" s="68" t="s">
        <v>299</v>
      </c>
      <c r="AZ12" s="68" t="s">
        <v>297</v>
      </c>
      <c r="BA12" s="68" t="s">
        <v>298</v>
      </c>
      <c r="BB12" s="68" t="s">
        <v>300</v>
      </c>
      <c r="BC12" s="68" t="s">
        <v>301</v>
      </c>
      <c r="BD12" s="68" t="s">
        <v>251</v>
      </c>
      <c r="BE12" s="68" t="s">
        <v>252</v>
      </c>
    </row>
    <row r="13" spans="2:57" ht="16.2" thickTop="1" x14ac:dyDescent="0.3">
      <c r="B13" s="4" t="s">
        <v>1</v>
      </c>
      <c r="C13" s="46">
        <f t="shared" ref="C13:C18" si="0">SUM(D13:BC13)</f>
        <v>30</v>
      </c>
      <c r="D13" s="56">
        <v>1</v>
      </c>
      <c r="E13" s="46">
        <v>1</v>
      </c>
      <c r="F13" s="46">
        <v>1</v>
      </c>
      <c r="G13" s="54">
        <v>1</v>
      </c>
      <c r="H13" s="56"/>
      <c r="I13" s="46"/>
      <c r="J13" s="46"/>
      <c r="K13" s="54"/>
      <c r="L13" s="56"/>
      <c r="M13" s="46"/>
      <c r="N13" s="46"/>
      <c r="O13" s="46"/>
      <c r="P13" s="54"/>
      <c r="Q13" s="56"/>
      <c r="R13" s="46"/>
      <c r="S13" s="46"/>
      <c r="T13" s="54"/>
      <c r="U13" s="56"/>
      <c r="V13" s="46"/>
      <c r="W13" s="46"/>
      <c r="X13" s="54"/>
      <c r="Y13" s="56"/>
      <c r="Z13" s="46"/>
      <c r="AA13" s="46"/>
      <c r="AB13" s="46"/>
      <c r="AC13" s="54"/>
      <c r="AD13" s="56">
        <v>1</v>
      </c>
      <c r="AE13" s="46">
        <v>1</v>
      </c>
      <c r="AF13" s="46">
        <v>1</v>
      </c>
      <c r="AG13" s="54">
        <v>1</v>
      </c>
      <c r="AH13" s="56">
        <v>1</v>
      </c>
      <c r="AI13" s="46">
        <v>1</v>
      </c>
      <c r="AJ13" s="46">
        <v>1</v>
      </c>
      <c r="AK13" s="46">
        <v>1</v>
      </c>
      <c r="AL13" s="54">
        <v>1</v>
      </c>
      <c r="AM13" s="56">
        <v>1</v>
      </c>
      <c r="AN13" s="46">
        <v>1</v>
      </c>
      <c r="AO13" s="46">
        <v>1</v>
      </c>
      <c r="AP13" s="54">
        <v>1</v>
      </c>
      <c r="AQ13" s="56">
        <v>1</v>
      </c>
      <c r="AR13" s="46">
        <v>1</v>
      </c>
      <c r="AS13" s="46">
        <v>1</v>
      </c>
      <c r="AT13" s="54">
        <v>1</v>
      </c>
      <c r="AU13" s="56">
        <v>1</v>
      </c>
      <c r="AV13" s="46">
        <v>1</v>
      </c>
      <c r="AW13" s="46">
        <v>1</v>
      </c>
      <c r="AX13" s="46">
        <v>1</v>
      </c>
      <c r="AY13" s="54">
        <v>1</v>
      </c>
      <c r="AZ13" s="56">
        <v>1</v>
      </c>
      <c r="BA13" s="46">
        <v>1</v>
      </c>
      <c r="BB13" s="46">
        <v>1</v>
      </c>
      <c r="BC13" s="54">
        <v>1</v>
      </c>
      <c r="BD13">
        <f>Table3[[#This Row],[Qté]]</f>
        <v>30</v>
      </c>
      <c r="BE13" s="4" t="s">
        <v>1</v>
      </c>
    </row>
    <row r="14" spans="2:57" x14ac:dyDescent="0.3">
      <c r="B14" s="4" t="s">
        <v>2</v>
      </c>
      <c r="C14" s="46">
        <f t="shared" si="0"/>
        <v>22</v>
      </c>
      <c r="D14" s="56"/>
      <c r="E14" s="46"/>
      <c r="F14" s="46"/>
      <c r="G14" s="54"/>
      <c r="H14" s="56"/>
      <c r="I14" s="46"/>
      <c r="J14" s="46"/>
      <c r="K14" s="54"/>
      <c r="L14" s="56"/>
      <c r="M14" s="46"/>
      <c r="N14" s="46"/>
      <c r="O14" s="46"/>
      <c r="P14" s="54"/>
      <c r="Q14" s="56"/>
      <c r="R14" s="46"/>
      <c r="S14" s="46"/>
      <c r="T14" s="54"/>
      <c r="U14" s="56">
        <v>1</v>
      </c>
      <c r="V14" s="46">
        <v>1</v>
      </c>
      <c r="W14" s="46">
        <v>1</v>
      </c>
      <c r="X14" s="54">
        <v>1</v>
      </c>
      <c r="Y14" s="56">
        <v>1</v>
      </c>
      <c r="Z14" s="46">
        <v>1</v>
      </c>
      <c r="AA14" s="46">
        <v>1</v>
      </c>
      <c r="AB14" s="46">
        <v>1</v>
      </c>
      <c r="AC14" s="54">
        <v>1</v>
      </c>
      <c r="AD14" s="56">
        <v>1</v>
      </c>
      <c r="AE14" s="46">
        <v>1</v>
      </c>
      <c r="AF14" s="46">
        <v>1</v>
      </c>
      <c r="AG14" s="54">
        <v>1</v>
      </c>
      <c r="AH14" s="56">
        <v>1</v>
      </c>
      <c r="AI14" s="46">
        <v>1</v>
      </c>
      <c r="AJ14" s="46">
        <v>1</v>
      </c>
      <c r="AK14" s="46">
        <v>1</v>
      </c>
      <c r="AL14" s="54">
        <v>1</v>
      </c>
      <c r="AM14" s="56">
        <v>1</v>
      </c>
      <c r="AN14" s="46">
        <v>1</v>
      </c>
      <c r="AO14" s="46">
        <v>1</v>
      </c>
      <c r="AP14" s="54">
        <v>1</v>
      </c>
      <c r="AQ14" s="56"/>
      <c r="AR14" s="46"/>
      <c r="AS14" s="46"/>
      <c r="AT14" s="54"/>
      <c r="AU14" s="56"/>
      <c r="AV14" s="46"/>
      <c r="AW14" s="46"/>
      <c r="AX14" s="46"/>
      <c r="AY14" s="54"/>
      <c r="AZ14" s="56"/>
      <c r="BA14" s="46"/>
      <c r="BB14" s="46"/>
      <c r="BC14" s="54"/>
      <c r="BD14">
        <f>Table3[[#This Row],[Qté]]</f>
        <v>22</v>
      </c>
      <c r="BE14" s="4" t="s">
        <v>2</v>
      </c>
    </row>
    <row r="15" spans="2:57" x14ac:dyDescent="0.3">
      <c r="B15" s="5" t="s">
        <v>3</v>
      </c>
      <c r="C15" s="46">
        <f t="shared" si="0"/>
        <v>43</v>
      </c>
      <c r="D15" s="56">
        <v>1</v>
      </c>
      <c r="E15" s="46">
        <v>1</v>
      </c>
      <c r="F15" s="46">
        <v>1</v>
      </c>
      <c r="G15" s="54">
        <v>1</v>
      </c>
      <c r="H15" s="56">
        <v>1</v>
      </c>
      <c r="I15" s="46">
        <v>1</v>
      </c>
      <c r="J15" s="46">
        <v>1</v>
      </c>
      <c r="K15" s="54">
        <v>1</v>
      </c>
      <c r="L15" s="56">
        <v>1</v>
      </c>
      <c r="M15" s="46">
        <v>1</v>
      </c>
      <c r="N15" s="46">
        <v>1</v>
      </c>
      <c r="O15" s="46">
        <v>1</v>
      </c>
      <c r="P15" s="54">
        <v>1</v>
      </c>
      <c r="Q15" s="56">
        <v>1</v>
      </c>
      <c r="R15" s="46">
        <v>1</v>
      </c>
      <c r="S15" s="46">
        <v>1</v>
      </c>
      <c r="T15" s="54">
        <v>1</v>
      </c>
      <c r="U15" s="56">
        <v>1</v>
      </c>
      <c r="V15" s="46">
        <v>1</v>
      </c>
      <c r="W15" s="46">
        <v>1</v>
      </c>
      <c r="X15" s="54">
        <v>1</v>
      </c>
      <c r="Y15" s="56">
        <v>1</v>
      </c>
      <c r="Z15" s="46">
        <v>1</v>
      </c>
      <c r="AA15" s="46">
        <v>1</v>
      </c>
      <c r="AB15" s="46">
        <v>1</v>
      </c>
      <c r="AC15" s="54">
        <v>1</v>
      </c>
      <c r="AD15" s="56"/>
      <c r="AE15" s="46"/>
      <c r="AF15" s="46"/>
      <c r="AG15" s="54"/>
      <c r="AH15" s="56"/>
      <c r="AI15" s="46"/>
      <c r="AJ15" s="46"/>
      <c r="AK15" s="46"/>
      <c r="AL15" s="54"/>
      <c r="AM15" s="56">
        <v>1</v>
      </c>
      <c r="AN15" s="46">
        <v>1</v>
      </c>
      <c r="AO15" s="46">
        <v>1</v>
      </c>
      <c r="AP15" s="54">
        <v>1</v>
      </c>
      <c r="AQ15" s="56">
        <v>1</v>
      </c>
      <c r="AR15" s="46">
        <v>1</v>
      </c>
      <c r="AS15" s="46">
        <v>1</v>
      </c>
      <c r="AT15" s="54">
        <v>1</v>
      </c>
      <c r="AU15" s="56">
        <v>1</v>
      </c>
      <c r="AV15" s="46">
        <v>1</v>
      </c>
      <c r="AW15" s="46">
        <v>1</v>
      </c>
      <c r="AX15" s="46">
        <v>1</v>
      </c>
      <c r="AY15" s="54">
        <v>1</v>
      </c>
      <c r="AZ15" s="56">
        <v>1</v>
      </c>
      <c r="BA15" s="46">
        <v>1</v>
      </c>
      <c r="BB15" s="46">
        <v>1</v>
      </c>
      <c r="BC15" s="54">
        <v>1</v>
      </c>
      <c r="BD15">
        <f>Table3[[#This Row],[Qté]]</f>
        <v>43</v>
      </c>
      <c r="BE15" s="5" t="s">
        <v>3</v>
      </c>
    </row>
    <row r="16" spans="2:57" x14ac:dyDescent="0.3">
      <c r="B16" s="6" t="s">
        <v>4</v>
      </c>
      <c r="C16" s="46">
        <f t="shared" si="0"/>
        <v>9</v>
      </c>
      <c r="D16" s="56"/>
      <c r="E16" s="46"/>
      <c r="F16" s="46"/>
      <c r="G16" s="54"/>
      <c r="H16" s="56"/>
      <c r="I16" s="46"/>
      <c r="J16" s="46"/>
      <c r="K16" s="54"/>
      <c r="L16" s="56"/>
      <c r="M16" s="46"/>
      <c r="N16" s="46"/>
      <c r="O16" s="46"/>
      <c r="P16" s="54"/>
      <c r="Q16" s="56"/>
      <c r="R16" s="46"/>
      <c r="S16" s="46"/>
      <c r="T16" s="54"/>
      <c r="U16" s="56"/>
      <c r="V16" s="46"/>
      <c r="W16" s="46"/>
      <c r="X16" s="54"/>
      <c r="Y16" s="56">
        <v>1</v>
      </c>
      <c r="Z16" s="46">
        <v>1</v>
      </c>
      <c r="AA16" s="46">
        <v>1</v>
      </c>
      <c r="AB16" s="46">
        <v>1</v>
      </c>
      <c r="AC16" s="54">
        <v>1</v>
      </c>
      <c r="AD16" s="56">
        <v>1</v>
      </c>
      <c r="AE16" s="46">
        <v>1</v>
      </c>
      <c r="AF16" s="46">
        <v>1</v>
      </c>
      <c r="AG16" s="54">
        <v>1</v>
      </c>
      <c r="AH16" s="56"/>
      <c r="AI16" s="46"/>
      <c r="AJ16" s="46"/>
      <c r="AK16" s="46"/>
      <c r="AL16" s="54"/>
      <c r="AM16" s="56"/>
      <c r="AN16" s="46"/>
      <c r="AO16" s="46"/>
      <c r="AP16" s="54"/>
      <c r="AQ16" s="56"/>
      <c r="AR16" s="46"/>
      <c r="AS16" s="46"/>
      <c r="AT16" s="54"/>
      <c r="AU16" s="56"/>
      <c r="AV16" s="46"/>
      <c r="AW16" s="46"/>
      <c r="AX16" s="46"/>
      <c r="AY16" s="54"/>
      <c r="AZ16" s="56"/>
      <c r="BA16" s="46"/>
      <c r="BB16" s="46"/>
      <c r="BC16" s="54"/>
      <c r="BD16">
        <f>Table3[[#This Row],[Qté]]</f>
        <v>9</v>
      </c>
      <c r="BE16" s="6" t="s">
        <v>4</v>
      </c>
    </row>
    <row r="17" spans="2:57" x14ac:dyDescent="0.3">
      <c r="B17" s="7" t="s">
        <v>5</v>
      </c>
      <c r="C17" s="46">
        <f t="shared" si="0"/>
        <v>9</v>
      </c>
      <c r="D17" s="55"/>
      <c r="E17" s="45"/>
      <c r="F17" s="45"/>
      <c r="G17" s="53"/>
      <c r="H17" s="55"/>
      <c r="I17" s="45"/>
      <c r="J17" s="45"/>
      <c r="K17" s="53"/>
      <c r="L17" s="55"/>
      <c r="M17" s="45"/>
      <c r="N17" s="45"/>
      <c r="O17" s="45"/>
      <c r="P17" s="53"/>
      <c r="Q17" s="55"/>
      <c r="R17" s="45"/>
      <c r="S17" s="45"/>
      <c r="T17" s="53"/>
      <c r="U17" s="55"/>
      <c r="V17" s="45"/>
      <c r="W17" s="45"/>
      <c r="X17" s="53"/>
      <c r="Y17" s="55"/>
      <c r="Z17" s="45"/>
      <c r="AA17" s="45"/>
      <c r="AB17" s="45"/>
      <c r="AC17" s="53"/>
      <c r="AD17" s="55">
        <v>1</v>
      </c>
      <c r="AE17" s="45">
        <v>1</v>
      </c>
      <c r="AF17" s="45">
        <v>1</v>
      </c>
      <c r="AG17" s="53">
        <v>1</v>
      </c>
      <c r="AH17" s="55">
        <v>1</v>
      </c>
      <c r="AI17" s="45">
        <v>1</v>
      </c>
      <c r="AJ17" s="45">
        <v>1</v>
      </c>
      <c r="AK17" s="45">
        <v>1</v>
      </c>
      <c r="AL17" s="53">
        <v>1</v>
      </c>
      <c r="AM17" s="55"/>
      <c r="AN17" s="45"/>
      <c r="AO17" s="45"/>
      <c r="AP17" s="53"/>
      <c r="AQ17" s="55"/>
      <c r="AR17" s="45"/>
      <c r="AS17" s="45"/>
      <c r="AT17" s="53"/>
      <c r="AU17" s="55"/>
      <c r="AV17" s="45"/>
      <c r="AW17" s="45"/>
      <c r="AX17" s="45"/>
      <c r="AY17" s="53"/>
      <c r="AZ17" s="55"/>
      <c r="BA17" s="45"/>
      <c r="BB17" s="45"/>
      <c r="BC17" s="53"/>
      <c r="BD17">
        <f>Table3[[#This Row],[Qté]]</f>
        <v>9</v>
      </c>
      <c r="BE17" s="7" t="s">
        <v>5</v>
      </c>
    </row>
    <row r="18" spans="2:57" x14ac:dyDescent="0.3">
      <c r="B18" s="7" t="s">
        <v>6</v>
      </c>
      <c r="C18" s="46">
        <f t="shared" si="0"/>
        <v>9</v>
      </c>
      <c r="D18" s="55"/>
      <c r="E18" s="45"/>
      <c r="F18" s="45"/>
      <c r="G18" s="53"/>
      <c r="H18" s="55"/>
      <c r="I18" s="45"/>
      <c r="J18" s="45"/>
      <c r="K18" s="53"/>
      <c r="L18" s="55"/>
      <c r="M18" s="45"/>
      <c r="N18" s="45"/>
      <c r="O18" s="45"/>
      <c r="P18" s="53"/>
      <c r="Q18" s="55"/>
      <c r="R18" s="45"/>
      <c r="S18" s="45"/>
      <c r="T18" s="53"/>
      <c r="U18" s="55"/>
      <c r="V18" s="45"/>
      <c r="W18" s="45"/>
      <c r="X18" s="53"/>
      <c r="Y18" s="55"/>
      <c r="Z18" s="45"/>
      <c r="AA18" s="45"/>
      <c r="AB18" s="45"/>
      <c r="AC18" s="53"/>
      <c r="AD18" s="55">
        <v>1</v>
      </c>
      <c r="AE18" s="45">
        <v>1</v>
      </c>
      <c r="AF18" s="45">
        <v>1</v>
      </c>
      <c r="AG18" s="53">
        <v>1</v>
      </c>
      <c r="AH18" s="55">
        <v>1</v>
      </c>
      <c r="AI18" s="45">
        <v>1</v>
      </c>
      <c r="AJ18" s="45">
        <v>1</v>
      </c>
      <c r="AK18" s="45">
        <v>1</v>
      </c>
      <c r="AL18" s="53">
        <v>1</v>
      </c>
      <c r="AM18" s="55"/>
      <c r="AN18" s="45"/>
      <c r="AO18" s="45"/>
      <c r="AP18" s="53"/>
      <c r="AQ18" s="55"/>
      <c r="AR18" s="45"/>
      <c r="AS18" s="45"/>
      <c r="AT18" s="53"/>
      <c r="AU18" s="55"/>
      <c r="AV18" s="45"/>
      <c r="AW18" s="45"/>
      <c r="AX18" s="45"/>
      <c r="AY18" s="53"/>
      <c r="AZ18" s="55"/>
      <c r="BA18" s="45"/>
      <c r="BB18" s="45"/>
      <c r="BC18" s="53"/>
      <c r="BD18">
        <f>Table3[[#This Row],[Qté]]</f>
        <v>9</v>
      </c>
      <c r="BE18" s="7" t="s">
        <v>6</v>
      </c>
    </row>
    <row r="19" spans="2:57" x14ac:dyDescent="0.3">
      <c r="B19" s="7" t="s">
        <v>7</v>
      </c>
      <c r="C19" s="46">
        <f t="shared" ref="C19:C82" si="1">SUM(D19:BC19)</f>
        <v>13</v>
      </c>
      <c r="D19" s="56"/>
      <c r="E19" s="46"/>
      <c r="F19" s="46"/>
      <c r="G19" s="54"/>
      <c r="H19" s="56"/>
      <c r="I19" s="46"/>
      <c r="J19" s="46"/>
      <c r="K19" s="54"/>
      <c r="L19" s="56"/>
      <c r="M19" s="46"/>
      <c r="N19" s="46"/>
      <c r="O19" s="46"/>
      <c r="P19" s="54"/>
      <c r="Q19" s="56"/>
      <c r="R19" s="46"/>
      <c r="S19" s="46"/>
      <c r="T19" s="54"/>
      <c r="U19" s="56"/>
      <c r="V19" s="46"/>
      <c r="W19" s="46"/>
      <c r="X19" s="54"/>
      <c r="Y19" s="56"/>
      <c r="Z19" s="46"/>
      <c r="AA19" s="46"/>
      <c r="AB19" s="46"/>
      <c r="AC19" s="54"/>
      <c r="AD19" s="56"/>
      <c r="AE19" s="46"/>
      <c r="AF19" s="46"/>
      <c r="AG19" s="54"/>
      <c r="AH19" s="56">
        <v>1</v>
      </c>
      <c r="AI19" s="46">
        <v>1</v>
      </c>
      <c r="AJ19" s="46">
        <v>1</v>
      </c>
      <c r="AK19" s="46">
        <v>1</v>
      </c>
      <c r="AL19" s="54">
        <v>1</v>
      </c>
      <c r="AM19" s="56">
        <v>1</v>
      </c>
      <c r="AN19" s="46">
        <v>1</v>
      </c>
      <c r="AO19" s="46">
        <v>1</v>
      </c>
      <c r="AP19" s="54">
        <v>1</v>
      </c>
      <c r="AQ19" s="56">
        <v>1</v>
      </c>
      <c r="AR19" s="46">
        <v>1</v>
      </c>
      <c r="AS19" s="46">
        <v>1</v>
      </c>
      <c r="AT19" s="54">
        <v>1</v>
      </c>
      <c r="AU19" s="56"/>
      <c r="AV19" s="46"/>
      <c r="AW19" s="46"/>
      <c r="AX19" s="46"/>
      <c r="AY19" s="54"/>
      <c r="AZ19" s="56"/>
      <c r="BA19" s="46"/>
      <c r="BB19" s="46"/>
      <c r="BC19" s="54"/>
      <c r="BD19">
        <f>Table3[[#This Row],[Qté]]</f>
        <v>13</v>
      </c>
      <c r="BE19" s="7" t="s">
        <v>7</v>
      </c>
    </row>
    <row r="20" spans="2:57" x14ac:dyDescent="0.3">
      <c r="B20" s="7" t="s">
        <v>8</v>
      </c>
      <c r="C20" s="46">
        <f t="shared" si="1"/>
        <v>13</v>
      </c>
      <c r="D20" s="55"/>
      <c r="E20" s="45"/>
      <c r="F20" s="45"/>
      <c r="G20" s="53"/>
      <c r="H20" s="55"/>
      <c r="I20" s="45"/>
      <c r="J20" s="45"/>
      <c r="K20" s="53"/>
      <c r="L20" s="55"/>
      <c r="M20" s="45"/>
      <c r="N20" s="45"/>
      <c r="O20" s="45"/>
      <c r="P20" s="53"/>
      <c r="Q20" s="55"/>
      <c r="R20" s="45"/>
      <c r="S20" s="45"/>
      <c r="T20" s="53"/>
      <c r="U20" s="55"/>
      <c r="V20" s="45"/>
      <c r="W20" s="45"/>
      <c r="X20" s="53"/>
      <c r="Y20" s="55"/>
      <c r="Z20" s="45"/>
      <c r="AA20" s="45"/>
      <c r="AB20" s="45"/>
      <c r="AC20" s="53"/>
      <c r="AD20" s="55"/>
      <c r="AE20" s="45"/>
      <c r="AF20" s="45"/>
      <c r="AG20" s="53"/>
      <c r="AH20" s="56">
        <v>1</v>
      </c>
      <c r="AI20" s="46">
        <v>1</v>
      </c>
      <c r="AJ20" s="46">
        <v>1</v>
      </c>
      <c r="AK20" s="46">
        <v>1</v>
      </c>
      <c r="AL20" s="54">
        <v>1</v>
      </c>
      <c r="AM20" s="56">
        <v>1</v>
      </c>
      <c r="AN20" s="46">
        <v>1</v>
      </c>
      <c r="AO20" s="46">
        <v>1</v>
      </c>
      <c r="AP20" s="54">
        <v>1</v>
      </c>
      <c r="AQ20" s="56">
        <v>1</v>
      </c>
      <c r="AR20" s="46">
        <v>1</v>
      </c>
      <c r="AS20" s="46">
        <v>1</v>
      </c>
      <c r="AT20" s="54">
        <v>1</v>
      </c>
      <c r="AU20" s="55"/>
      <c r="AV20" s="45"/>
      <c r="AW20" s="45"/>
      <c r="AX20" s="45"/>
      <c r="AY20" s="53"/>
      <c r="AZ20" s="55"/>
      <c r="BA20" s="45"/>
      <c r="BB20" s="45"/>
      <c r="BC20" s="53"/>
      <c r="BD20">
        <f>Table3[[#This Row],[Qté]]</f>
        <v>13</v>
      </c>
      <c r="BE20" s="7" t="s">
        <v>8</v>
      </c>
    </row>
    <row r="21" spans="2:57" x14ac:dyDescent="0.3">
      <c r="B21" s="4" t="s">
        <v>9</v>
      </c>
      <c r="C21" s="46">
        <f t="shared" si="1"/>
        <v>22</v>
      </c>
      <c r="D21" s="55"/>
      <c r="E21" s="45"/>
      <c r="F21" s="45"/>
      <c r="G21" s="53"/>
      <c r="H21" s="55"/>
      <c r="I21" s="45"/>
      <c r="J21" s="45"/>
      <c r="K21" s="53"/>
      <c r="L21" s="55"/>
      <c r="M21" s="45"/>
      <c r="N21" s="45"/>
      <c r="O21" s="45"/>
      <c r="P21" s="53"/>
      <c r="Q21" s="55"/>
      <c r="R21" s="45"/>
      <c r="S21" s="45"/>
      <c r="T21" s="53"/>
      <c r="U21" s="55"/>
      <c r="V21" s="45"/>
      <c r="W21" s="45"/>
      <c r="X21" s="53"/>
      <c r="Y21" s="55">
        <v>1</v>
      </c>
      <c r="Z21" s="45">
        <v>1</v>
      </c>
      <c r="AA21" s="45">
        <v>1</v>
      </c>
      <c r="AB21" s="45">
        <v>1</v>
      </c>
      <c r="AC21" s="53">
        <v>1</v>
      </c>
      <c r="AD21" s="55">
        <v>1</v>
      </c>
      <c r="AE21" s="45">
        <v>1</v>
      </c>
      <c r="AF21" s="45">
        <v>1</v>
      </c>
      <c r="AG21" s="53">
        <v>1</v>
      </c>
      <c r="AH21" s="55">
        <v>1</v>
      </c>
      <c r="AI21" s="45">
        <v>1</v>
      </c>
      <c r="AJ21" s="45">
        <v>1</v>
      </c>
      <c r="AK21" s="45">
        <v>1</v>
      </c>
      <c r="AL21" s="54">
        <v>1</v>
      </c>
      <c r="AM21" s="55">
        <v>1</v>
      </c>
      <c r="AN21" s="45">
        <v>1</v>
      </c>
      <c r="AO21" s="45">
        <v>1</v>
      </c>
      <c r="AP21" s="53">
        <v>1</v>
      </c>
      <c r="AQ21" s="55">
        <v>1</v>
      </c>
      <c r="AR21" s="45">
        <v>1</v>
      </c>
      <c r="AS21" s="45">
        <v>1</v>
      </c>
      <c r="AT21" s="53">
        <v>1</v>
      </c>
      <c r="AU21" s="55"/>
      <c r="AV21" s="45"/>
      <c r="AW21" s="45"/>
      <c r="AX21" s="45"/>
      <c r="AY21" s="53"/>
      <c r="AZ21" s="55"/>
      <c r="BA21" s="45"/>
      <c r="BB21" s="45"/>
      <c r="BC21" s="53"/>
      <c r="BD21">
        <f>Table3[[#This Row],[Qté]]</f>
        <v>22</v>
      </c>
      <c r="BE21" s="4" t="s">
        <v>9</v>
      </c>
    </row>
    <row r="22" spans="2:57" x14ac:dyDescent="0.3">
      <c r="B22" s="4" t="s">
        <v>10</v>
      </c>
      <c r="C22" s="46">
        <f t="shared" si="1"/>
        <v>8</v>
      </c>
      <c r="D22" s="55">
        <v>1</v>
      </c>
      <c r="E22" s="45">
        <v>1</v>
      </c>
      <c r="F22" s="45">
        <v>1</v>
      </c>
      <c r="G22" s="53">
        <v>1</v>
      </c>
      <c r="H22" s="55">
        <v>1</v>
      </c>
      <c r="I22" s="45">
        <v>1</v>
      </c>
      <c r="J22" s="45">
        <v>1</v>
      </c>
      <c r="K22" s="53">
        <v>1</v>
      </c>
      <c r="L22" s="55"/>
      <c r="M22" s="45"/>
      <c r="N22" s="45"/>
      <c r="O22" s="45"/>
      <c r="P22" s="53"/>
      <c r="Q22" s="55"/>
      <c r="R22" s="45"/>
      <c r="S22" s="45"/>
      <c r="T22" s="53"/>
      <c r="U22" s="55"/>
      <c r="V22" s="45"/>
      <c r="W22" s="45"/>
      <c r="X22" s="53"/>
      <c r="Y22" s="55"/>
      <c r="Z22" s="45"/>
      <c r="AA22" s="45"/>
      <c r="AB22" s="45"/>
      <c r="AC22" s="53"/>
      <c r="AD22" s="55"/>
      <c r="AE22" s="45"/>
      <c r="AF22" s="45"/>
      <c r="AG22" s="53"/>
      <c r="AH22" s="55"/>
      <c r="AI22" s="45"/>
      <c r="AJ22" s="45"/>
      <c r="AK22" s="45"/>
      <c r="AL22" s="53"/>
      <c r="AM22" s="55"/>
      <c r="AN22" s="45"/>
      <c r="AO22" s="45"/>
      <c r="AP22" s="53"/>
      <c r="AQ22" s="55"/>
      <c r="AR22" s="45"/>
      <c r="AS22" s="45"/>
      <c r="AT22" s="53"/>
      <c r="AU22" s="55"/>
      <c r="AV22" s="45"/>
      <c r="AW22" s="45"/>
      <c r="AX22" s="45"/>
      <c r="AY22" s="53"/>
      <c r="AZ22" s="55"/>
      <c r="BA22" s="45"/>
      <c r="BB22" s="45"/>
      <c r="BC22" s="53"/>
      <c r="BD22">
        <f>Table3[[#This Row],[Qté]]</f>
        <v>8</v>
      </c>
      <c r="BE22" s="4" t="s">
        <v>10</v>
      </c>
    </row>
    <row r="23" spans="2:57" x14ac:dyDescent="0.3">
      <c r="B23" s="4" t="s">
        <v>11</v>
      </c>
      <c r="C23" s="46">
        <f t="shared" si="1"/>
        <v>9</v>
      </c>
      <c r="D23" s="55"/>
      <c r="E23" s="45"/>
      <c r="F23" s="45"/>
      <c r="G23" s="53"/>
      <c r="H23" s="55"/>
      <c r="I23" s="45"/>
      <c r="J23" s="45"/>
      <c r="K23" s="53"/>
      <c r="L23" s="55"/>
      <c r="M23" s="45"/>
      <c r="N23" s="45"/>
      <c r="O23" s="45"/>
      <c r="P23" s="53"/>
      <c r="Q23" s="55"/>
      <c r="R23" s="45"/>
      <c r="S23" s="45"/>
      <c r="T23" s="53"/>
      <c r="U23" s="55"/>
      <c r="V23" s="45"/>
      <c r="W23" s="45"/>
      <c r="X23" s="53"/>
      <c r="Y23" s="55"/>
      <c r="Z23" s="45"/>
      <c r="AA23" s="45"/>
      <c r="AB23" s="45"/>
      <c r="AC23" s="53"/>
      <c r="AD23" s="55">
        <v>1</v>
      </c>
      <c r="AE23" s="45">
        <v>1</v>
      </c>
      <c r="AF23" s="45">
        <v>1</v>
      </c>
      <c r="AG23" s="53">
        <v>1</v>
      </c>
      <c r="AH23" s="55">
        <v>1</v>
      </c>
      <c r="AI23" s="45">
        <v>1</v>
      </c>
      <c r="AJ23" s="45">
        <v>1</v>
      </c>
      <c r="AK23" s="45">
        <v>1</v>
      </c>
      <c r="AL23" s="53">
        <v>1</v>
      </c>
      <c r="AM23" s="55"/>
      <c r="AN23" s="45"/>
      <c r="AO23" s="45"/>
      <c r="AP23" s="53"/>
      <c r="AQ23" s="55"/>
      <c r="AR23" s="45"/>
      <c r="AS23" s="45"/>
      <c r="AT23" s="53"/>
      <c r="AU23" s="55"/>
      <c r="AV23" s="45"/>
      <c r="AW23" s="45"/>
      <c r="AX23" s="45"/>
      <c r="AY23" s="53"/>
      <c r="AZ23" s="55"/>
      <c r="BA23" s="45"/>
      <c r="BB23" s="45"/>
      <c r="BC23" s="53"/>
      <c r="BD23">
        <f>Table3[[#This Row],[Qté]]</f>
        <v>9</v>
      </c>
      <c r="BE23" s="4" t="s">
        <v>11</v>
      </c>
    </row>
    <row r="24" spans="2:57" x14ac:dyDescent="0.3">
      <c r="B24" s="4" t="s">
        <v>12</v>
      </c>
      <c r="C24" s="46">
        <f t="shared" si="1"/>
        <v>9</v>
      </c>
      <c r="D24" s="55"/>
      <c r="E24" s="45"/>
      <c r="F24" s="45"/>
      <c r="G24" s="53"/>
      <c r="H24" s="55"/>
      <c r="I24" s="45"/>
      <c r="J24" s="45"/>
      <c r="K24" s="53"/>
      <c r="L24" s="55"/>
      <c r="M24" s="45"/>
      <c r="N24" s="45"/>
      <c r="O24" s="45"/>
      <c r="P24" s="53"/>
      <c r="Q24" s="55"/>
      <c r="R24" s="45"/>
      <c r="S24" s="45"/>
      <c r="T24" s="53"/>
      <c r="U24" s="55"/>
      <c r="V24" s="45"/>
      <c r="W24" s="45"/>
      <c r="X24" s="53"/>
      <c r="Y24" s="55"/>
      <c r="Z24" s="45"/>
      <c r="AA24" s="45"/>
      <c r="AB24" s="45"/>
      <c r="AC24" s="53"/>
      <c r="AD24" s="55">
        <v>1</v>
      </c>
      <c r="AE24" s="45">
        <v>1</v>
      </c>
      <c r="AF24" s="45">
        <v>1</v>
      </c>
      <c r="AG24" s="53">
        <v>1</v>
      </c>
      <c r="AH24" s="55">
        <v>1</v>
      </c>
      <c r="AI24" s="45">
        <v>1</v>
      </c>
      <c r="AJ24" s="45">
        <v>1</v>
      </c>
      <c r="AK24" s="45">
        <v>1</v>
      </c>
      <c r="AL24" s="53">
        <v>1</v>
      </c>
      <c r="AM24" s="55"/>
      <c r="AN24" s="45"/>
      <c r="AO24" s="45"/>
      <c r="AP24" s="53"/>
      <c r="AQ24" s="55"/>
      <c r="AR24" s="45"/>
      <c r="AS24" s="45"/>
      <c r="AT24" s="53"/>
      <c r="AU24" s="55"/>
      <c r="AV24" s="45"/>
      <c r="AW24" s="45"/>
      <c r="AX24" s="45"/>
      <c r="AY24" s="53"/>
      <c r="AZ24" s="55"/>
      <c r="BA24" s="45"/>
      <c r="BB24" s="45"/>
      <c r="BC24" s="53"/>
      <c r="BD24">
        <f>Table3[[#This Row],[Qté]]</f>
        <v>9</v>
      </c>
      <c r="BE24" s="4" t="s">
        <v>12</v>
      </c>
    </row>
    <row r="25" spans="2:57" x14ac:dyDescent="0.3">
      <c r="B25" s="4" t="s">
        <v>13</v>
      </c>
      <c r="C25" s="46">
        <f t="shared" si="1"/>
        <v>8</v>
      </c>
      <c r="D25" s="56"/>
      <c r="E25" s="46"/>
      <c r="F25" s="46"/>
      <c r="G25" s="54"/>
      <c r="H25" s="56"/>
      <c r="I25" s="46"/>
      <c r="J25" s="46"/>
      <c r="K25" s="54"/>
      <c r="L25" s="56"/>
      <c r="M25" s="46"/>
      <c r="N25" s="46"/>
      <c r="O25" s="46"/>
      <c r="P25" s="54"/>
      <c r="Q25" s="56"/>
      <c r="R25" s="46"/>
      <c r="S25" s="46"/>
      <c r="T25" s="54"/>
      <c r="U25" s="56"/>
      <c r="V25" s="46"/>
      <c r="W25" s="46"/>
      <c r="X25" s="54"/>
      <c r="Y25" s="56"/>
      <c r="Z25" s="46"/>
      <c r="AA25" s="46"/>
      <c r="AB25" s="46"/>
      <c r="AC25" s="54"/>
      <c r="AD25" s="56"/>
      <c r="AE25" s="46"/>
      <c r="AF25" s="46"/>
      <c r="AG25" s="54"/>
      <c r="AH25" s="56"/>
      <c r="AI25" s="46"/>
      <c r="AJ25" s="46"/>
      <c r="AK25" s="46"/>
      <c r="AL25" s="54"/>
      <c r="AM25" s="56">
        <v>1</v>
      </c>
      <c r="AN25" s="46">
        <v>1</v>
      </c>
      <c r="AO25" s="46">
        <v>1</v>
      </c>
      <c r="AP25" s="54">
        <v>1</v>
      </c>
      <c r="AQ25" s="56">
        <v>1</v>
      </c>
      <c r="AR25" s="46">
        <v>1</v>
      </c>
      <c r="AS25" s="46">
        <v>1</v>
      </c>
      <c r="AT25" s="54">
        <v>1</v>
      </c>
      <c r="AU25" s="56"/>
      <c r="AV25" s="46"/>
      <c r="AW25" s="46"/>
      <c r="AX25" s="46"/>
      <c r="AY25" s="54"/>
      <c r="AZ25" s="56"/>
      <c r="BA25" s="46"/>
      <c r="BB25" s="46"/>
      <c r="BC25" s="54"/>
      <c r="BD25">
        <f>Table3[[#This Row],[Qté]]</f>
        <v>8</v>
      </c>
      <c r="BE25" s="4" t="s">
        <v>13</v>
      </c>
    </row>
    <row r="26" spans="2:57" x14ac:dyDescent="0.3">
      <c r="B26" s="8" t="s">
        <v>14</v>
      </c>
      <c r="C26" s="46">
        <f t="shared" si="1"/>
        <v>9</v>
      </c>
      <c r="D26" s="56"/>
      <c r="E26" s="46"/>
      <c r="F26" s="46"/>
      <c r="G26" s="54"/>
      <c r="H26" s="56"/>
      <c r="I26" s="46"/>
      <c r="J26" s="46"/>
      <c r="K26" s="54"/>
      <c r="L26" s="56"/>
      <c r="M26" s="46"/>
      <c r="N26" s="46"/>
      <c r="O26" s="46"/>
      <c r="P26" s="54"/>
      <c r="Q26" s="56"/>
      <c r="R26" s="46"/>
      <c r="S26" s="46"/>
      <c r="T26" s="54"/>
      <c r="U26" s="56"/>
      <c r="V26" s="46"/>
      <c r="W26" s="46"/>
      <c r="X26" s="54"/>
      <c r="Y26" s="56">
        <v>1</v>
      </c>
      <c r="Z26" s="46">
        <v>1</v>
      </c>
      <c r="AA26" s="46">
        <v>1</v>
      </c>
      <c r="AB26" s="46">
        <v>1</v>
      </c>
      <c r="AC26" s="54">
        <v>1</v>
      </c>
      <c r="AD26" s="56">
        <v>1</v>
      </c>
      <c r="AE26" s="46">
        <v>1</v>
      </c>
      <c r="AF26" s="46">
        <v>1</v>
      </c>
      <c r="AG26" s="54">
        <v>1</v>
      </c>
      <c r="AH26" s="56"/>
      <c r="AI26" s="46"/>
      <c r="AJ26" s="46"/>
      <c r="AK26" s="46"/>
      <c r="AL26" s="54"/>
      <c r="AM26" s="56"/>
      <c r="AN26" s="46"/>
      <c r="AO26" s="46"/>
      <c r="AP26" s="54"/>
      <c r="AQ26" s="56"/>
      <c r="AR26" s="46"/>
      <c r="AS26" s="46"/>
      <c r="AT26" s="54"/>
      <c r="AU26" s="56"/>
      <c r="AV26" s="46"/>
      <c r="AW26" s="46"/>
      <c r="AX26" s="46"/>
      <c r="AY26" s="54"/>
      <c r="AZ26" s="56"/>
      <c r="BA26" s="46"/>
      <c r="BB26" s="46"/>
      <c r="BC26" s="54"/>
      <c r="BD26">
        <f>Table3[[#This Row],[Qté]]</f>
        <v>9</v>
      </c>
      <c r="BE26" s="8" t="s">
        <v>14</v>
      </c>
    </row>
    <row r="27" spans="2:57" x14ac:dyDescent="0.3">
      <c r="B27" s="8" t="s">
        <v>15</v>
      </c>
      <c r="C27" s="46">
        <f t="shared" si="1"/>
        <v>13</v>
      </c>
      <c r="D27" s="56"/>
      <c r="E27" s="46"/>
      <c r="F27" s="46"/>
      <c r="G27" s="54"/>
      <c r="H27" s="56"/>
      <c r="I27" s="46"/>
      <c r="J27" s="46"/>
      <c r="K27" s="54"/>
      <c r="L27" s="56"/>
      <c r="M27" s="46"/>
      <c r="N27" s="46"/>
      <c r="O27" s="46"/>
      <c r="P27" s="54"/>
      <c r="Q27" s="56"/>
      <c r="R27" s="46"/>
      <c r="S27" s="46"/>
      <c r="T27" s="54"/>
      <c r="U27" s="56"/>
      <c r="V27" s="46"/>
      <c r="W27" s="46"/>
      <c r="X27" s="54"/>
      <c r="Y27" s="56"/>
      <c r="Z27" s="46"/>
      <c r="AA27" s="46"/>
      <c r="AB27" s="46"/>
      <c r="AC27" s="54"/>
      <c r="AD27" s="56">
        <v>1</v>
      </c>
      <c r="AE27" s="46">
        <v>1</v>
      </c>
      <c r="AF27" s="46">
        <v>1</v>
      </c>
      <c r="AG27" s="54">
        <v>1</v>
      </c>
      <c r="AH27" s="56">
        <v>1</v>
      </c>
      <c r="AI27" s="46">
        <v>1</v>
      </c>
      <c r="AJ27" s="46">
        <v>1</v>
      </c>
      <c r="AK27" s="46">
        <v>1</v>
      </c>
      <c r="AL27" s="54">
        <v>1</v>
      </c>
      <c r="AM27" s="56">
        <v>1</v>
      </c>
      <c r="AN27" s="46">
        <v>1</v>
      </c>
      <c r="AO27" s="46">
        <v>1</v>
      </c>
      <c r="AP27" s="54">
        <v>1</v>
      </c>
      <c r="AQ27" s="56"/>
      <c r="AR27" s="46"/>
      <c r="AS27" s="46"/>
      <c r="AT27" s="54"/>
      <c r="AU27" s="56"/>
      <c r="AV27" s="46"/>
      <c r="AW27" s="46"/>
      <c r="AX27" s="46"/>
      <c r="AY27" s="54"/>
      <c r="AZ27" s="56"/>
      <c r="BA27" s="46"/>
      <c r="BB27" s="46"/>
      <c r="BC27" s="54"/>
      <c r="BD27">
        <f>Table3[[#This Row],[Qté]]</f>
        <v>13</v>
      </c>
      <c r="BE27" s="8" t="s">
        <v>15</v>
      </c>
    </row>
    <row r="28" spans="2:57" x14ac:dyDescent="0.3">
      <c r="B28" s="4" t="s">
        <v>16</v>
      </c>
      <c r="C28" s="46">
        <f t="shared" si="1"/>
        <v>13</v>
      </c>
      <c r="D28" s="55"/>
      <c r="E28" s="45"/>
      <c r="F28" s="45"/>
      <c r="G28" s="53"/>
      <c r="H28" s="55"/>
      <c r="I28" s="45"/>
      <c r="J28" s="45"/>
      <c r="K28" s="53"/>
      <c r="L28" s="55"/>
      <c r="M28" s="45"/>
      <c r="N28" s="45"/>
      <c r="O28" s="45"/>
      <c r="P28" s="53"/>
      <c r="Q28" s="55"/>
      <c r="R28" s="45"/>
      <c r="S28" s="45"/>
      <c r="T28" s="53"/>
      <c r="U28" s="55"/>
      <c r="V28" s="45"/>
      <c r="W28" s="45"/>
      <c r="X28" s="53"/>
      <c r="Y28" s="55"/>
      <c r="Z28" s="45"/>
      <c r="AA28" s="45"/>
      <c r="AB28" s="45"/>
      <c r="AC28" s="53"/>
      <c r="AD28" s="55"/>
      <c r="AE28" s="45"/>
      <c r="AF28" s="45"/>
      <c r="AG28" s="53"/>
      <c r="AH28" s="55"/>
      <c r="AI28" s="45"/>
      <c r="AJ28" s="45"/>
      <c r="AK28" s="45"/>
      <c r="AL28" s="53"/>
      <c r="AM28" s="55"/>
      <c r="AN28" s="45"/>
      <c r="AO28" s="45"/>
      <c r="AP28" s="53"/>
      <c r="AQ28" s="55">
        <v>1</v>
      </c>
      <c r="AR28" s="45">
        <v>1</v>
      </c>
      <c r="AS28" s="45">
        <v>1</v>
      </c>
      <c r="AT28" s="53">
        <v>1</v>
      </c>
      <c r="AU28" s="55">
        <v>1</v>
      </c>
      <c r="AV28" s="45">
        <v>1</v>
      </c>
      <c r="AW28" s="45">
        <v>1</v>
      </c>
      <c r="AX28" s="45">
        <v>1</v>
      </c>
      <c r="AY28" s="53">
        <v>1</v>
      </c>
      <c r="AZ28" s="55">
        <v>1</v>
      </c>
      <c r="BA28" s="45">
        <v>1</v>
      </c>
      <c r="BB28" s="45">
        <v>1</v>
      </c>
      <c r="BC28" s="53">
        <v>1</v>
      </c>
      <c r="BD28">
        <f>Table3[[#This Row],[Qté]]</f>
        <v>13</v>
      </c>
      <c r="BE28" s="4" t="s">
        <v>16</v>
      </c>
    </row>
    <row r="29" spans="2:57" x14ac:dyDescent="0.3">
      <c r="B29" s="4" t="s">
        <v>17</v>
      </c>
      <c r="C29" s="46">
        <f t="shared" si="1"/>
        <v>13</v>
      </c>
      <c r="D29" s="55"/>
      <c r="E29" s="45"/>
      <c r="F29" s="45"/>
      <c r="G29" s="53"/>
      <c r="H29" s="55"/>
      <c r="I29" s="45"/>
      <c r="J29" s="45"/>
      <c r="K29" s="53"/>
      <c r="L29" s="55"/>
      <c r="M29" s="45"/>
      <c r="N29" s="45"/>
      <c r="O29" s="45"/>
      <c r="P29" s="53"/>
      <c r="Q29" s="55"/>
      <c r="R29" s="45"/>
      <c r="S29" s="45"/>
      <c r="T29" s="53"/>
      <c r="U29" s="55"/>
      <c r="V29" s="45"/>
      <c r="W29" s="45"/>
      <c r="X29" s="53"/>
      <c r="Y29" s="55"/>
      <c r="Z29" s="45"/>
      <c r="AA29" s="45"/>
      <c r="AB29" s="45"/>
      <c r="AC29" s="53"/>
      <c r="AD29" s="55"/>
      <c r="AE29" s="45"/>
      <c r="AF29" s="45"/>
      <c r="AG29" s="53"/>
      <c r="AH29" s="55"/>
      <c r="AI29" s="45"/>
      <c r="AJ29" s="45"/>
      <c r="AK29" s="45"/>
      <c r="AL29" s="53"/>
      <c r="AM29" s="55">
        <v>1</v>
      </c>
      <c r="AN29" s="45">
        <v>1</v>
      </c>
      <c r="AO29" s="45">
        <v>1</v>
      </c>
      <c r="AP29" s="53">
        <v>1</v>
      </c>
      <c r="AQ29" s="55">
        <v>1</v>
      </c>
      <c r="AR29" s="45">
        <v>1</v>
      </c>
      <c r="AS29" s="45">
        <v>1</v>
      </c>
      <c r="AT29" s="53">
        <v>1</v>
      </c>
      <c r="AU29" s="55">
        <v>1</v>
      </c>
      <c r="AV29" s="45">
        <v>1</v>
      </c>
      <c r="AW29" s="45">
        <v>1</v>
      </c>
      <c r="AX29" s="45">
        <v>1</v>
      </c>
      <c r="AY29" s="53">
        <v>1</v>
      </c>
      <c r="AZ29" s="55"/>
      <c r="BA29" s="45"/>
      <c r="BB29" s="45"/>
      <c r="BC29" s="53"/>
      <c r="BD29">
        <f>Table3[[#This Row],[Qté]]</f>
        <v>13</v>
      </c>
      <c r="BE29" s="4" t="s">
        <v>17</v>
      </c>
    </row>
    <row r="30" spans="2:57" x14ac:dyDescent="0.3">
      <c r="B30" s="4" t="s">
        <v>18</v>
      </c>
      <c r="C30" s="46">
        <f t="shared" si="1"/>
        <v>13</v>
      </c>
      <c r="D30" s="55"/>
      <c r="E30" s="45"/>
      <c r="F30" s="45"/>
      <c r="G30" s="53"/>
      <c r="H30" s="55"/>
      <c r="I30" s="45"/>
      <c r="J30" s="45"/>
      <c r="K30" s="53"/>
      <c r="L30" s="55"/>
      <c r="M30" s="45"/>
      <c r="N30" s="45"/>
      <c r="O30" s="45"/>
      <c r="P30" s="53"/>
      <c r="Q30" s="55"/>
      <c r="R30" s="45"/>
      <c r="S30" s="45"/>
      <c r="T30" s="53"/>
      <c r="U30" s="55"/>
      <c r="V30" s="45"/>
      <c r="W30" s="45"/>
      <c r="X30" s="53"/>
      <c r="Y30" s="55"/>
      <c r="Z30" s="45"/>
      <c r="AA30" s="45"/>
      <c r="AB30" s="45"/>
      <c r="AC30" s="53"/>
      <c r="AD30" s="55"/>
      <c r="AE30" s="45"/>
      <c r="AF30" s="45"/>
      <c r="AG30" s="53"/>
      <c r="AH30" s="55"/>
      <c r="AI30" s="45"/>
      <c r="AJ30" s="45"/>
      <c r="AK30" s="45"/>
      <c r="AL30" s="53"/>
      <c r="AM30" s="55">
        <v>1</v>
      </c>
      <c r="AN30" s="45">
        <v>1</v>
      </c>
      <c r="AO30" s="45">
        <v>1</v>
      </c>
      <c r="AP30" s="53">
        <v>1</v>
      </c>
      <c r="AQ30" s="55">
        <v>1</v>
      </c>
      <c r="AR30" s="45">
        <v>1</v>
      </c>
      <c r="AS30" s="45">
        <v>1</v>
      </c>
      <c r="AT30" s="53">
        <v>1</v>
      </c>
      <c r="AU30" s="55">
        <v>1</v>
      </c>
      <c r="AV30" s="45">
        <v>1</v>
      </c>
      <c r="AW30" s="45">
        <v>1</v>
      </c>
      <c r="AX30" s="45">
        <v>1</v>
      </c>
      <c r="AY30" s="53">
        <v>1</v>
      </c>
      <c r="AZ30" s="55"/>
      <c r="BA30" s="45"/>
      <c r="BB30" s="45"/>
      <c r="BC30" s="53"/>
      <c r="BD30">
        <f>Table3[[#This Row],[Qté]]</f>
        <v>13</v>
      </c>
      <c r="BE30" s="4" t="s">
        <v>18</v>
      </c>
    </row>
    <row r="31" spans="2:57" x14ac:dyDescent="0.3">
      <c r="B31" s="4" t="s">
        <v>19</v>
      </c>
      <c r="C31" s="46">
        <f t="shared" si="1"/>
        <v>8</v>
      </c>
      <c r="D31" s="56"/>
      <c r="E31" s="46"/>
      <c r="F31" s="46"/>
      <c r="G31" s="54"/>
      <c r="H31" s="56"/>
      <c r="I31" s="46"/>
      <c r="J31" s="46"/>
      <c r="K31" s="54"/>
      <c r="L31" s="56"/>
      <c r="M31" s="46"/>
      <c r="N31" s="46"/>
      <c r="O31" s="46"/>
      <c r="P31" s="54"/>
      <c r="Q31" s="56"/>
      <c r="R31" s="46"/>
      <c r="S31" s="46"/>
      <c r="T31" s="54"/>
      <c r="U31" s="56"/>
      <c r="V31" s="46"/>
      <c r="W31" s="46"/>
      <c r="X31" s="54"/>
      <c r="Y31" s="56"/>
      <c r="Z31" s="46"/>
      <c r="AA31" s="46"/>
      <c r="AB31" s="46"/>
      <c r="AC31" s="54"/>
      <c r="AD31" s="56"/>
      <c r="AE31" s="46"/>
      <c r="AF31" s="46"/>
      <c r="AG31" s="54"/>
      <c r="AH31" s="56"/>
      <c r="AI31" s="46"/>
      <c r="AJ31" s="46"/>
      <c r="AK31" s="46"/>
      <c r="AL31" s="54"/>
      <c r="AM31" s="56">
        <v>1</v>
      </c>
      <c r="AN31" s="46">
        <v>1</v>
      </c>
      <c r="AO31" s="46">
        <v>1</v>
      </c>
      <c r="AP31" s="54">
        <v>1</v>
      </c>
      <c r="AQ31" s="56">
        <v>1</v>
      </c>
      <c r="AR31" s="46">
        <v>1</v>
      </c>
      <c r="AS31" s="46">
        <v>1</v>
      </c>
      <c r="AT31" s="54">
        <v>1</v>
      </c>
      <c r="AU31" s="56"/>
      <c r="AV31" s="46"/>
      <c r="AW31" s="46"/>
      <c r="AX31" s="46"/>
      <c r="AY31" s="54"/>
      <c r="AZ31" s="56"/>
      <c r="BA31" s="46"/>
      <c r="BB31" s="46"/>
      <c r="BC31" s="54"/>
      <c r="BD31">
        <f>Table3[[#This Row],[Qté]]</f>
        <v>8</v>
      </c>
      <c r="BE31" s="4" t="s">
        <v>19</v>
      </c>
    </row>
    <row r="32" spans="2:57" x14ac:dyDescent="0.3">
      <c r="B32" s="4" t="s">
        <v>20</v>
      </c>
      <c r="C32" s="46">
        <f t="shared" si="1"/>
        <v>9</v>
      </c>
      <c r="D32" s="56"/>
      <c r="E32" s="46"/>
      <c r="F32" s="46"/>
      <c r="G32" s="54"/>
      <c r="H32" s="56"/>
      <c r="I32" s="46"/>
      <c r="J32" s="46"/>
      <c r="K32" s="54"/>
      <c r="L32" s="56"/>
      <c r="M32" s="46"/>
      <c r="N32" s="46"/>
      <c r="O32" s="46"/>
      <c r="P32" s="54"/>
      <c r="Q32" s="56"/>
      <c r="R32" s="46"/>
      <c r="S32" s="46"/>
      <c r="T32" s="54"/>
      <c r="U32" s="56"/>
      <c r="V32" s="46"/>
      <c r="W32" s="46"/>
      <c r="X32" s="54"/>
      <c r="Y32" s="56"/>
      <c r="Z32" s="46"/>
      <c r="AA32" s="46"/>
      <c r="AB32" s="46"/>
      <c r="AC32" s="54"/>
      <c r="AD32" s="56"/>
      <c r="AE32" s="46"/>
      <c r="AF32" s="46"/>
      <c r="AG32" s="54"/>
      <c r="AH32" s="56"/>
      <c r="AI32" s="46"/>
      <c r="AJ32" s="46"/>
      <c r="AK32" s="46"/>
      <c r="AL32" s="54"/>
      <c r="AM32" s="56"/>
      <c r="AN32" s="46"/>
      <c r="AO32" s="46"/>
      <c r="AP32" s="54"/>
      <c r="AQ32" s="56"/>
      <c r="AR32" s="46"/>
      <c r="AS32" s="46"/>
      <c r="AT32" s="54"/>
      <c r="AU32" s="56">
        <v>1</v>
      </c>
      <c r="AV32" s="46">
        <v>1</v>
      </c>
      <c r="AW32" s="46">
        <v>1</v>
      </c>
      <c r="AX32" s="46">
        <v>1</v>
      </c>
      <c r="AY32" s="54">
        <v>1</v>
      </c>
      <c r="AZ32" s="56">
        <v>1</v>
      </c>
      <c r="BA32" s="46">
        <v>1</v>
      </c>
      <c r="BB32" s="46">
        <v>1</v>
      </c>
      <c r="BC32" s="54">
        <v>1</v>
      </c>
      <c r="BD32">
        <f>Table3[[#This Row],[Qté]]</f>
        <v>9</v>
      </c>
      <c r="BE32" s="4" t="s">
        <v>20</v>
      </c>
    </row>
    <row r="33" spans="2:57" x14ac:dyDescent="0.3">
      <c r="B33" s="5" t="s">
        <v>21</v>
      </c>
      <c r="C33" s="46">
        <f t="shared" si="1"/>
        <v>8</v>
      </c>
      <c r="D33" s="56"/>
      <c r="E33" s="46"/>
      <c r="F33" s="46"/>
      <c r="G33" s="54"/>
      <c r="H33" s="56"/>
      <c r="I33" s="46"/>
      <c r="J33" s="46"/>
      <c r="K33" s="54"/>
      <c r="L33" s="56"/>
      <c r="M33" s="46"/>
      <c r="N33" s="46"/>
      <c r="O33" s="46"/>
      <c r="P33" s="54"/>
      <c r="Q33" s="56">
        <v>1</v>
      </c>
      <c r="R33" s="46">
        <v>1</v>
      </c>
      <c r="S33" s="46">
        <v>1</v>
      </c>
      <c r="T33" s="54">
        <v>1</v>
      </c>
      <c r="U33" s="56">
        <v>1</v>
      </c>
      <c r="V33" s="46">
        <v>1</v>
      </c>
      <c r="W33" s="46">
        <v>1</v>
      </c>
      <c r="X33" s="54">
        <v>1</v>
      </c>
      <c r="Y33" s="56"/>
      <c r="Z33" s="46"/>
      <c r="AA33" s="46"/>
      <c r="AB33" s="46"/>
      <c r="AC33" s="54"/>
      <c r="AD33" s="56"/>
      <c r="AE33" s="46"/>
      <c r="AF33" s="46"/>
      <c r="AG33" s="54"/>
      <c r="AH33" s="56"/>
      <c r="AI33" s="46"/>
      <c r="AJ33" s="46"/>
      <c r="AK33" s="46"/>
      <c r="AL33" s="54"/>
      <c r="AM33" s="56"/>
      <c r="AN33" s="46"/>
      <c r="AO33" s="46"/>
      <c r="AP33" s="54"/>
      <c r="AQ33" s="56"/>
      <c r="AR33" s="46"/>
      <c r="AS33" s="46"/>
      <c r="AT33" s="54"/>
      <c r="AU33" s="56"/>
      <c r="AV33" s="46"/>
      <c r="AW33" s="46"/>
      <c r="AX33" s="46"/>
      <c r="AY33" s="54"/>
      <c r="AZ33" s="56"/>
      <c r="BA33" s="46"/>
      <c r="BB33" s="46"/>
      <c r="BC33" s="54"/>
      <c r="BD33">
        <f>Table3[[#This Row],[Qté]]</f>
        <v>8</v>
      </c>
      <c r="BE33" s="5" t="s">
        <v>21</v>
      </c>
    </row>
    <row r="34" spans="2:57" x14ac:dyDescent="0.3">
      <c r="B34" s="9" t="s">
        <v>22</v>
      </c>
      <c r="C34" s="46">
        <f t="shared" si="1"/>
        <v>8</v>
      </c>
      <c r="D34" s="56">
        <v>1</v>
      </c>
      <c r="E34" s="46">
        <v>1</v>
      </c>
      <c r="F34" s="46">
        <v>1</v>
      </c>
      <c r="G34" s="54">
        <v>1</v>
      </c>
      <c r="H34" s="56">
        <v>1</v>
      </c>
      <c r="I34" s="46">
        <v>1</v>
      </c>
      <c r="J34" s="46">
        <v>1</v>
      </c>
      <c r="K34" s="54">
        <v>1</v>
      </c>
      <c r="L34" s="56"/>
      <c r="M34" s="46"/>
      <c r="N34" s="46"/>
      <c r="O34" s="46"/>
      <c r="P34" s="54"/>
      <c r="Q34" s="56"/>
      <c r="R34" s="46"/>
      <c r="S34" s="46"/>
      <c r="T34" s="54"/>
      <c r="U34" s="56"/>
      <c r="V34" s="46"/>
      <c r="W34" s="46"/>
      <c r="X34" s="54"/>
      <c r="Y34" s="56"/>
      <c r="Z34" s="46"/>
      <c r="AA34" s="46"/>
      <c r="AB34" s="46"/>
      <c r="AC34" s="54"/>
      <c r="AD34" s="56"/>
      <c r="AE34" s="46"/>
      <c r="AF34" s="46"/>
      <c r="AG34" s="54"/>
      <c r="AH34" s="56"/>
      <c r="AI34" s="46"/>
      <c r="AJ34" s="46"/>
      <c r="AK34" s="46"/>
      <c r="AL34" s="54"/>
      <c r="AM34" s="56"/>
      <c r="AN34" s="46"/>
      <c r="AO34" s="46"/>
      <c r="AP34" s="54"/>
      <c r="AQ34" s="56"/>
      <c r="AR34" s="46"/>
      <c r="AS34" s="46"/>
      <c r="AT34" s="54"/>
      <c r="AU34" s="56"/>
      <c r="AV34" s="46"/>
      <c r="AW34" s="46"/>
      <c r="AX34" s="46"/>
      <c r="AY34" s="54"/>
      <c r="AZ34" s="56"/>
      <c r="BA34" s="46"/>
      <c r="BB34" s="46"/>
      <c r="BC34" s="54"/>
      <c r="BD34">
        <f>Table3[[#This Row],[Qté]]</f>
        <v>8</v>
      </c>
      <c r="BE34" s="9" t="s">
        <v>22</v>
      </c>
    </row>
    <row r="35" spans="2:57" x14ac:dyDescent="0.3">
      <c r="B35" s="4" t="s">
        <v>23</v>
      </c>
      <c r="C35" s="46">
        <f t="shared" si="1"/>
        <v>9</v>
      </c>
      <c r="D35" s="56"/>
      <c r="E35" s="46"/>
      <c r="F35" s="46"/>
      <c r="G35" s="54"/>
      <c r="H35" s="56"/>
      <c r="I35" s="46"/>
      <c r="J35" s="46"/>
      <c r="K35" s="54"/>
      <c r="L35" s="56"/>
      <c r="M35" s="46"/>
      <c r="N35" s="46"/>
      <c r="O35" s="46"/>
      <c r="P35" s="54"/>
      <c r="Q35" s="56"/>
      <c r="R35" s="46"/>
      <c r="S35" s="46"/>
      <c r="T35" s="54"/>
      <c r="U35" s="56"/>
      <c r="V35" s="46"/>
      <c r="W35" s="46"/>
      <c r="X35" s="54"/>
      <c r="Y35" s="56"/>
      <c r="Z35" s="46"/>
      <c r="AA35" s="46"/>
      <c r="AB35" s="46"/>
      <c r="AC35" s="54"/>
      <c r="AD35" s="56"/>
      <c r="AE35" s="46"/>
      <c r="AF35" s="46"/>
      <c r="AG35" s="54"/>
      <c r="AH35" s="56"/>
      <c r="AI35" s="46"/>
      <c r="AJ35" s="46"/>
      <c r="AK35" s="46"/>
      <c r="AL35" s="54"/>
      <c r="AM35" s="56"/>
      <c r="AN35" s="46"/>
      <c r="AO35" s="46"/>
      <c r="AP35" s="54"/>
      <c r="AQ35" s="56">
        <v>1</v>
      </c>
      <c r="AR35" s="46">
        <v>1</v>
      </c>
      <c r="AS35" s="46">
        <v>1</v>
      </c>
      <c r="AT35" s="54">
        <v>1</v>
      </c>
      <c r="AU35" s="56">
        <v>1</v>
      </c>
      <c r="AV35" s="46">
        <v>1</v>
      </c>
      <c r="AW35" s="46">
        <v>1</v>
      </c>
      <c r="AX35" s="46">
        <v>1</v>
      </c>
      <c r="AY35" s="54">
        <v>1</v>
      </c>
      <c r="AZ35" s="56"/>
      <c r="BA35" s="46"/>
      <c r="BB35" s="46"/>
      <c r="BC35" s="54"/>
      <c r="BD35">
        <f>Table3[[#This Row],[Qté]]</f>
        <v>9</v>
      </c>
      <c r="BE35" s="4" t="s">
        <v>23</v>
      </c>
    </row>
    <row r="36" spans="2:57" x14ac:dyDescent="0.3">
      <c r="B36" s="10" t="s">
        <v>24</v>
      </c>
      <c r="C36" s="46">
        <f t="shared" si="1"/>
        <v>13</v>
      </c>
      <c r="D36" s="56"/>
      <c r="E36" s="46"/>
      <c r="F36" s="46"/>
      <c r="G36" s="54"/>
      <c r="H36" s="56"/>
      <c r="I36" s="46"/>
      <c r="J36" s="46"/>
      <c r="K36" s="54"/>
      <c r="L36" s="56"/>
      <c r="M36" s="46"/>
      <c r="N36" s="46"/>
      <c r="O36" s="46"/>
      <c r="P36" s="54"/>
      <c r="Q36" s="56"/>
      <c r="R36" s="46"/>
      <c r="S36" s="46"/>
      <c r="T36" s="54"/>
      <c r="U36" s="56"/>
      <c r="V36" s="46"/>
      <c r="W36" s="46"/>
      <c r="X36" s="54"/>
      <c r="Y36" s="56"/>
      <c r="Z36" s="46"/>
      <c r="AA36" s="46"/>
      <c r="AB36" s="46"/>
      <c r="AC36" s="54"/>
      <c r="AD36" s="56"/>
      <c r="AE36" s="46"/>
      <c r="AF36" s="46"/>
      <c r="AG36" s="54"/>
      <c r="AH36" s="56"/>
      <c r="AI36" s="46"/>
      <c r="AJ36" s="46"/>
      <c r="AK36" s="46"/>
      <c r="AL36" s="54"/>
      <c r="AM36" s="56"/>
      <c r="AN36" s="46"/>
      <c r="AO36" s="46"/>
      <c r="AP36" s="54"/>
      <c r="AQ36" s="56">
        <v>1</v>
      </c>
      <c r="AR36" s="46">
        <v>1</v>
      </c>
      <c r="AS36" s="46">
        <v>1</v>
      </c>
      <c r="AT36" s="54">
        <v>1</v>
      </c>
      <c r="AU36" s="56">
        <v>1</v>
      </c>
      <c r="AV36" s="46">
        <v>1</v>
      </c>
      <c r="AW36" s="46">
        <v>1</v>
      </c>
      <c r="AX36" s="46">
        <v>1</v>
      </c>
      <c r="AY36" s="54">
        <v>1</v>
      </c>
      <c r="AZ36" s="56">
        <v>1</v>
      </c>
      <c r="BA36" s="46">
        <v>1</v>
      </c>
      <c r="BB36" s="46">
        <v>1</v>
      </c>
      <c r="BC36" s="54">
        <v>1</v>
      </c>
      <c r="BD36">
        <f>Table3[[#This Row],[Qté]]</f>
        <v>13</v>
      </c>
      <c r="BE36" s="10" t="s">
        <v>24</v>
      </c>
    </row>
    <row r="37" spans="2:57" x14ac:dyDescent="0.3">
      <c r="B37" s="10" t="s">
        <v>25</v>
      </c>
      <c r="C37" s="46">
        <f t="shared" si="1"/>
        <v>12</v>
      </c>
      <c r="D37" s="56">
        <v>1</v>
      </c>
      <c r="E37" s="46">
        <v>1</v>
      </c>
      <c r="F37" s="46">
        <v>1</v>
      </c>
      <c r="G37" s="54">
        <v>1</v>
      </c>
      <c r="H37" s="56">
        <v>1</v>
      </c>
      <c r="I37" s="46">
        <v>1</v>
      </c>
      <c r="J37" s="46">
        <v>1</v>
      </c>
      <c r="K37" s="54">
        <v>1</v>
      </c>
      <c r="L37" s="56"/>
      <c r="M37" s="46"/>
      <c r="N37" s="46"/>
      <c r="O37" s="46"/>
      <c r="P37" s="54"/>
      <c r="Q37" s="56"/>
      <c r="R37" s="46"/>
      <c r="S37" s="46"/>
      <c r="T37" s="54"/>
      <c r="U37" s="56"/>
      <c r="V37" s="46"/>
      <c r="W37" s="46"/>
      <c r="X37" s="54"/>
      <c r="Y37" s="56"/>
      <c r="Z37" s="46"/>
      <c r="AA37" s="46"/>
      <c r="AB37" s="46"/>
      <c r="AC37" s="54"/>
      <c r="AD37" s="56"/>
      <c r="AE37" s="46"/>
      <c r="AF37" s="46"/>
      <c r="AG37" s="54"/>
      <c r="AH37" s="56"/>
      <c r="AI37" s="46"/>
      <c r="AJ37" s="46"/>
      <c r="AK37" s="46"/>
      <c r="AL37" s="54"/>
      <c r="AM37" s="56"/>
      <c r="AN37" s="46"/>
      <c r="AO37" s="46"/>
      <c r="AP37" s="54"/>
      <c r="AQ37" s="56"/>
      <c r="AR37" s="46"/>
      <c r="AS37" s="46"/>
      <c r="AT37" s="54"/>
      <c r="AU37" s="56"/>
      <c r="AV37" s="46"/>
      <c r="AW37" s="46"/>
      <c r="AX37" s="46"/>
      <c r="AY37" s="54"/>
      <c r="AZ37" s="56">
        <v>1</v>
      </c>
      <c r="BA37" s="46">
        <v>1</v>
      </c>
      <c r="BB37" s="46">
        <v>1</v>
      </c>
      <c r="BC37" s="54">
        <v>1</v>
      </c>
      <c r="BD37">
        <f>Table3[[#This Row],[Qté]]</f>
        <v>12</v>
      </c>
      <c r="BE37" s="10" t="s">
        <v>25</v>
      </c>
    </row>
    <row r="38" spans="2:57" x14ac:dyDescent="0.3">
      <c r="B38" s="10" t="s">
        <v>26</v>
      </c>
      <c r="C38" s="46">
        <f t="shared" si="1"/>
        <v>9</v>
      </c>
      <c r="D38" s="56"/>
      <c r="E38" s="46"/>
      <c r="F38" s="46"/>
      <c r="G38" s="54"/>
      <c r="H38" s="56"/>
      <c r="I38" s="46"/>
      <c r="J38" s="46"/>
      <c r="K38" s="54"/>
      <c r="L38" s="56">
        <v>1</v>
      </c>
      <c r="M38" s="46">
        <v>1</v>
      </c>
      <c r="N38" s="46">
        <v>1</v>
      </c>
      <c r="O38" s="46">
        <v>1</v>
      </c>
      <c r="P38" s="54">
        <v>1</v>
      </c>
      <c r="Q38" s="56">
        <v>1</v>
      </c>
      <c r="R38" s="46">
        <v>1</v>
      </c>
      <c r="S38" s="46">
        <v>1</v>
      </c>
      <c r="T38" s="54">
        <v>1</v>
      </c>
      <c r="U38" s="56"/>
      <c r="V38" s="46"/>
      <c r="W38" s="46"/>
      <c r="X38" s="54"/>
      <c r="Y38" s="56"/>
      <c r="Z38" s="46"/>
      <c r="AA38" s="46"/>
      <c r="AB38" s="46"/>
      <c r="AC38" s="54"/>
      <c r="AD38" s="56"/>
      <c r="AE38" s="46"/>
      <c r="AF38" s="46"/>
      <c r="AG38" s="54"/>
      <c r="AH38" s="56"/>
      <c r="AI38" s="46"/>
      <c r="AJ38" s="46"/>
      <c r="AK38" s="46"/>
      <c r="AL38" s="54"/>
      <c r="AM38" s="56"/>
      <c r="AN38" s="46"/>
      <c r="AO38" s="46"/>
      <c r="AP38" s="54"/>
      <c r="AQ38" s="56"/>
      <c r="AR38" s="46"/>
      <c r="AS38" s="46"/>
      <c r="AT38" s="54"/>
      <c r="AU38" s="56"/>
      <c r="AV38" s="46"/>
      <c r="AW38" s="46"/>
      <c r="AX38" s="46"/>
      <c r="AY38" s="54"/>
      <c r="AZ38" s="56"/>
      <c r="BA38" s="46"/>
      <c r="BB38" s="46"/>
      <c r="BC38" s="54"/>
      <c r="BD38">
        <f>Table3[[#This Row],[Qté]]</f>
        <v>9</v>
      </c>
      <c r="BE38" s="10" t="s">
        <v>26</v>
      </c>
    </row>
    <row r="39" spans="2:57" x14ac:dyDescent="0.3">
      <c r="B39" s="10" t="s">
        <v>27</v>
      </c>
      <c r="C39" s="46">
        <f t="shared" si="1"/>
        <v>8</v>
      </c>
      <c r="D39" s="56"/>
      <c r="E39" s="46"/>
      <c r="F39" s="46"/>
      <c r="G39" s="54"/>
      <c r="H39" s="56"/>
      <c r="I39" s="46"/>
      <c r="J39" s="46"/>
      <c r="K39" s="54"/>
      <c r="L39" s="56"/>
      <c r="M39" s="46"/>
      <c r="N39" s="46"/>
      <c r="O39" s="46"/>
      <c r="P39" s="54"/>
      <c r="Q39" s="56"/>
      <c r="R39" s="46"/>
      <c r="S39" s="46"/>
      <c r="T39" s="54"/>
      <c r="U39" s="56"/>
      <c r="V39" s="46"/>
      <c r="W39" s="46"/>
      <c r="X39" s="54"/>
      <c r="Y39" s="56"/>
      <c r="Z39" s="46"/>
      <c r="AA39" s="46"/>
      <c r="AB39" s="46"/>
      <c r="AC39" s="54"/>
      <c r="AD39" s="56"/>
      <c r="AE39" s="46"/>
      <c r="AF39" s="46"/>
      <c r="AG39" s="54"/>
      <c r="AH39" s="56"/>
      <c r="AI39" s="46"/>
      <c r="AJ39" s="46"/>
      <c r="AK39" s="46"/>
      <c r="AL39" s="54"/>
      <c r="AM39" s="56">
        <v>1</v>
      </c>
      <c r="AN39" s="46">
        <v>1</v>
      </c>
      <c r="AO39" s="46">
        <v>1</v>
      </c>
      <c r="AP39" s="54">
        <v>1</v>
      </c>
      <c r="AQ39" s="56">
        <v>1</v>
      </c>
      <c r="AR39" s="46">
        <v>1</v>
      </c>
      <c r="AS39" s="46">
        <v>1</v>
      </c>
      <c r="AT39" s="54">
        <v>1</v>
      </c>
      <c r="AU39" s="56"/>
      <c r="AV39" s="46"/>
      <c r="AW39" s="46"/>
      <c r="AX39" s="46"/>
      <c r="AY39" s="54"/>
      <c r="AZ39" s="56"/>
      <c r="BA39" s="46"/>
      <c r="BB39" s="46"/>
      <c r="BC39" s="54"/>
      <c r="BD39">
        <f>Table3[[#This Row],[Qté]]</f>
        <v>8</v>
      </c>
      <c r="BE39" s="10" t="s">
        <v>27</v>
      </c>
    </row>
    <row r="40" spans="2:57" x14ac:dyDescent="0.3">
      <c r="B40" s="10" t="s">
        <v>28</v>
      </c>
      <c r="C40" s="46">
        <f t="shared" si="1"/>
        <v>13</v>
      </c>
      <c r="D40" s="56"/>
      <c r="E40" s="46"/>
      <c r="F40" s="46"/>
      <c r="G40" s="54"/>
      <c r="H40" s="56"/>
      <c r="I40" s="46"/>
      <c r="J40" s="46"/>
      <c r="K40" s="54"/>
      <c r="L40" s="56"/>
      <c r="M40" s="46"/>
      <c r="N40" s="46"/>
      <c r="O40" s="46"/>
      <c r="P40" s="54"/>
      <c r="Q40" s="56"/>
      <c r="R40" s="46"/>
      <c r="S40" s="46"/>
      <c r="T40" s="54"/>
      <c r="U40" s="56"/>
      <c r="V40" s="46"/>
      <c r="W40" s="46"/>
      <c r="X40" s="54"/>
      <c r="Y40" s="56"/>
      <c r="Z40" s="46"/>
      <c r="AA40" s="46"/>
      <c r="AB40" s="46"/>
      <c r="AC40" s="54"/>
      <c r="AD40" s="56"/>
      <c r="AE40" s="46"/>
      <c r="AF40" s="46"/>
      <c r="AG40" s="54"/>
      <c r="AH40" s="56"/>
      <c r="AI40" s="46"/>
      <c r="AJ40" s="46"/>
      <c r="AK40" s="46"/>
      <c r="AL40" s="54"/>
      <c r="AM40" s="56"/>
      <c r="AN40" s="46"/>
      <c r="AO40" s="46"/>
      <c r="AP40" s="54"/>
      <c r="AQ40" s="56">
        <v>1</v>
      </c>
      <c r="AR40" s="46">
        <v>1</v>
      </c>
      <c r="AS40" s="46">
        <v>1</v>
      </c>
      <c r="AT40" s="54">
        <v>1</v>
      </c>
      <c r="AU40" s="56">
        <v>1</v>
      </c>
      <c r="AV40" s="46">
        <v>1</v>
      </c>
      <c r="AW40" s="46">
        <v>1</v>
      </c>
      <c r="AX40" s="46">
        <v>1</v>
      </c>
      <c r="AY40" s="54">
        <v>1</v>
      </c>
      <c r="AZ40" s="56">
        <v>1</v>
      </c>
      <c r="BA40" s="46">
        <v>1</v>
      </c>
      <c r="BB40" s="46">
        <v>1</v>
      </c>
      <c r="BC40" s="54">
        <v>1</v>
      </c>
      <c r="BD40">
        <f>Table3[[#This Row],[Qté]]</f>
        <v>13</v>
      </c>
      <c r="BE40" s="10" t="s">
        <v>28</v>
      </c>
    </row>
    <row r="41" spans="2:57" x14ac:dyDescent="0.3">
      <c r="B41" s="10" t="s">
        <v>29</v>
      </c>
      <c r="C41" s="46">
        <f t="shared" si="1"/>
        <v>17</v>
      </c>
      <c r="D41" s="56">
        <v>1</v>
      </c>
      <c r="E41" s="46">
        <v>1</v>
      </c>
      <c r="F41" s="46">
        <v>1</v>
      </c>
      <c r="G41" s="54">
        <v>1</v>
      </c>
      <c r="H41" s="56"/>
      <c r="I41" s="46"/>
      <c r="J41" s="46"/>
      <c r="K41" s="54"/>
      <c r="L41" s="56"/>
      <c r="M41" s="46"/>
      <c r="N41" s="46"/>
      <c r="O41" s="46"/>
      <c r="P41" s="54"/>
      <c r="Q41" s="56"/>
      <c r="R41" s="46"/>
      <c r="S41" s="46"/>
      <c r="T41" s="54"/>
      <c r="U41" s="56"/>
      <c r="V41" s="46"/>
      <c r="W41" s="46"/>
      <c r="X41" s="54"/>
      <c r="Y41" s="56"/>
      <c r="Z41" s="46"/>
      <c r="AA41" s="46"/>
      <c r="AB41" s="46"/>
      <c r="AC41" s="54"/>
      <c r="AD41" s="56"/>
      <c r="AE41" s="46"/>
      <c r="AF41" s="46"/>
      <c r="AG41" s="54"/>
      <c r="AH41" s="56"/>
      <c r="AI41" s="46"/>
      <c r="AJ41" s="46"/>
      <c r="AK41" s="46"/>
      <c r="AL41" s="54"/>
      <c r="AM41" s="56"/>
      <c r="AN41" s="46"/>
      <c r="AO41" s="46"/>
      <c r="AP41" s="54"/>
      <c r="AQ41" s="56">
        <v>1</v>
      </c>
      <c r="AR41" s="46">
        <v>1</v>
      </c>
      <c r="AS41" s="46">
        <v>1</v>
      </c>
      <c r="AT41" s="54">
        <v>1</v>
      </c>
      <c r="AU41" s="56">
        <v>1</v>
      </c>
      <c r="AV41" s="46">
        <v>1</v>
      </c>
      <c r="AW41" s="46">
        <v>1</v>
      </c>
      <c r="AX41" s="46">
        <v>1</v>
      </c>
      <c r="AY41" s="54">
        <v>1</v>
      </c>
      <c r="AZ41" s="56">
        <v>1</v>
      </c>
      <c r="BA41" s="46">
        <v>1</v>
      </c>
      <c r="BB41" s="46">
        <v>1</v>
      </c>
      <c r="BC41" s="54">
        <v>1</v>
      </c>
      <c r="BD41">
        <f>Table3[[#This Row],[Qté]]</f>
        <v>17</v>
      </c>
      <c r="BE41" s="10" t="s">
        <v>29</v>
      </c>
    </row>
    <row r="42" spans="2:57" x14ac:dyDescent="0.3">
      <c r="B42" s="8" t="s">
        <v>30</v>
      </c>
      <c r="C42" s="46">
        <f t="shared" si="1"/>
        <v>21</v>
      </c>
      <c r="D42" s="56">
        <v>1</v>
      </c>
      <c r="E42" s="46">
        <v>1</v>
      </c>
      <c r="F42" s="46">
        <v>1</v>
      </c>
      <c r="G42" s="54">
        <v>1</v>
      </c>
      <c r="H42" s="56">
        <v>1</v>
      </c>
      <c r="I42" s="46">
        <v>1</v>
      </c>
      <c r="J42" s="46">
        <v>1</v>
      </c>
      <c r="K42" s="54">
        <v>1</v>
      </c>
      <c r="L42" s="56">
        <v>1</v>
      </c>
      <c r="M42" s="46">
        <v>1</v>
      </c>
      <c r="N42" s="46">
        <v>1</v>
      </c>
      <c r="O42" s="46">
        <v>1</v>
      </c>
      <c r="P42" s="54">
        <v>1</v>
      </c>
      <c r="Q42" s="56">
        <v>1</v>
      </c>
      <c r="R42" s="46">
        <v>1</v>
      </c>
      <c r="S42" s="46">
        <v>1</v>
      </c>
      <c r="T42" s="54">
        <v>1</v>
      </c>
      <c r="U42" s="56"/>
      <c r="V42" s="46"/>
      <c r="W42" s="46"/>
      <c r="X42" s="54"/>
      <c r="Y42" s="56"/>
      <c r="Z42" s="46"/>
      <c r="AA42" s="46"/>
      <c r="AB42" s="46"/>
      <c r="AC42" s="54"/>
      <c r="AD42" s="56"/>
      <c r="AE42" s="46"/>
      <c r="AF42" s="46"/>
      <c r="AG42" s="54"/>
      <c r="AH42" s="56"/>
      <c r="AI42" s="46"/>
      <c r="AJ42" s="46"/>
      <c r="AK42" s="46"/>
      <c r="AL42" s="54"/>
      <c r="AM42" s="56"/>
      <c r="AN42" s="46"/>
      <c r="AO42" s="46"/>
      <c r="AP42" s="54"/>
      <c r="AQ42" s="56"/>
      <c r="AR42" s="46"/>
      <c r="AS42" s="46"/>
      <c r="AT42" s="54"/>
      <c r="AU42" s="56"/>
      <c r="AV42" s="46"/>
      <c r="AW42" s="46"/>
      <c r="AX42" s="46"/>
      <c r="AY42" s="54"/>
      <c r="AZ42" s="56">
        <v>1</v>
      </c>
      <c r="BA42" s="46">
        <v>1</v>
      </c>
      <c r="BB42" s="46">
        <v>1</v>
      </c>
      <c r="BC42" s="54">
        <v>1</v>
      </c>
      <c r="BD42">
        <f>Table3[[#This Row],[Qté]]</f>
        <v>21</v>
      </c>
      <c r="BE42" s="8" t="s">
        <v>30</v>
      </c>
    </row>
    <row r="43" spans="2:57" x14ac:dyDescent="0.3">
      <c r="B43" s="4" t="s">
        <v>31</v>
      </c>
      <c r="C43" s="46">
        <f t="shared" si="1"/>
        <v>13</v>
      </c>
      <c r="D43" s="56"/>
      <c r="E43" s="46"/>
      <c r="F43" s="46"/>
      <c r="G43" s="54"/>
      <c r="H43" s="56"/>
      <c r="I43" s="46"/>
      <c r="J43" s="46"/>
      <c r="K43" s="54"/>
      <c r="L43" s="56"/>
      <c r="M43" s="46"/>
      <c r="N43" s="46"/>
      <c r="O43" s="46"/>
      <c r="P43" s="54"/>
      <c r="Q43" s="56"/>
      <c r="R43" s="46"/>
      <c r="S43" s="46"/>
      <c r="T43" s="54"/>
      <c r="U43" s="56">
        <v>1</v>
      </c>
      <c r="V43" s="46">
        <v>1</v>
      </c>
      <c r="W43" s="46">
        <v>1</v>
      </c>
      <c r="X43" s="54">
        <v>1</v>
      </c>
      <c r="Y43" s="56">
        <v>1</v>
      </c>
      <c r="Z43" s="46">
        <v>1</v>
      </c>
      <c r="AA43" s="46">
        <v>1</v>
      </c>
      <c r="AB43" s="46">
        <v>1</v>
      </c>
      <c r="AC43" s="54">
        <v>1</v>
      </c>
      <c r="AD43" s="56">
        <v>1</v>
      </c>
      <c r="AE43" s="46">
        <v>1</v>
      </c>
      <c r="AF43" s="46">
        <v>1</v>
      </c>
      <c r="AG43" s="54">
        <v>1</v>
      </c>
      <c r="AH43" s="56"/>
      <c r="AI43" s="46"/>
      <c r="AJ43" s="46"/>
      <c r="AK43" s="46"/>
      <c r="AL43" s="54"/>
      <c r="AM43" s="56"/>
      <c r="AN43" s="46"/>
      <c r="AO43" s="46"/>
      <c r="AP43" s="54"/>
      <c r="AQ43" s="56"/>
      <c r="AR43" s="46"/>
      <c r="AS43" s="46"/>
      <c r="AT43" s="54"/>
      <c r="AU43" s="56"/>
      <c r="AV43" s="46"/>
      <c r="AW43" s="46"/>
      <c r="AX43" s="46"/>
      <c r="AY43" s="54"/>
      <c r="AZ43" s="56"/>
      <c r="BA43" s="46"/>
      <c r="BB43" s="46"/>
      <c r="BC43" s="54"/>
      <c r="BD43">
        <f>Table3[[#This Row],[Qté]]</f>
        <v>13</v>
      </c>
      <c r="BE43" s="4" t="s">
        <v>31</v>
      </c>
    </row>
    <row r="44" spans="2:57" x14ac:dyDescent="0.3">
      <c r="B44" s="4" t="s">
        <v>32</v>
      </c>
      <c r="C44" s="46">
        <f t="shared" si="1"/>
        <v>18</v>
      </c>
      <c r="D44" s="56"/>
      <c r="E44" s="46"/>
      <c r="F44" s="46"/>
      <c r="G44" s="54"/>
      <c r="H44" s="56"/>
      <c r="I44" s="46"/>
      <c r="J44" s="46"/>
      <c r="K44" s="54"/>
      <c r="L44" s="56"/>
      <c r="M44" s="46"/>
      <c r="N44" s="46"/>
      <c r="O44" s="46"/>
      <c r="P44" s="54"/>
      <c r="Q44" s="56"/>
      <c r="R44" s="46"/>
      <c r="S44" s="46"/>
      <c r="T44" s="54"/>
      <c r="U44" s="56"/>
      <c r="V44" s="46"/>
      <c r="W44" s="46"/>
      <c r="X44" s="54"/>
      <c r="Y44" s="56"/>
      <c r="Z44" s="46"/>
      <c r="AA44" s="46"/>
      <c r="AB44" s="46"/>
      <c r="AC44" s="54"/>
      <c r="AD44" s="56"/>
      <c r="AE44" s="46"/>
      <c r="AF44" s="46"/>
      <c r="AG44" s="54"/>
      <c r="AH44" s="56">
        <v>1</v>
      </c>
      <c r="AI44" s="46">
        <v>1</v>
      </c>
      <c r="AJ44" s="46">
        <v>1</v>
      </c>
      <c r="AK44" s="46">
        <v>1</v>
      </c>
      <c r="AL44" s="54">
        <v>1</v>
      </c>
      <c r="AM44" s="56">
        <v>1</v>
      </c>
      <c r="AN44" s="46">
        <v>1</v>
      </c>
      <c r="AO44" s="46">
        <v>1</v>
      </c>
      <c r="AP44" s="54">
        <v>1</v>
      </c>
      <c r="AQ44" s="56">
        <v>1</v>
      </c>
      <c r="AR44" s="46">
        <v>1</v>
      </c>
      <c r="AS44" s="46">
        <v>1</v>
      </c>
      <c r="AT44" s="54">
        <v>1</v>
      </c>
      <c r="AU44" s="56">
        <v>1</v>
      </c>
      <c r="AV44" s="46">
        <v>1</v>
      </c>
      <c r="AW44" s="46">
        <v>1</v>
      </c>
      <c r="AX44" s="46">
        <v>1</v>
      </c>
      <c r="AY44" s="54">
        <v>1</v>
      </c>
      <c r="AZ44" s="56"/>
      <c r="BA44" s="46"/>
      <c r="BB44" s="46"/>
      <c r="BC44" s="54"/>
      <c r="BD44">
        <f>Table3[[#This Row],[Qté]]</f>
        <v>18</v>
      </c>
      <c r="BE44" s="4" t="s">
        <v>32</v>
      </c>
    </row>
    <row r="45" spans="2:57" x14ac:dyDescent="0.3">
      <c r="B45" s="4" t="s">
        <v>33</v>
      </c>
      <c r="C45" s="46">
        <f t="shared" si="1"/>
        <v>25</v>
      </c>
      <c r="D45" s="56">
        <v>1</v>
      </c>
      <c r="E45" s="46">
        <v>1</v>
      </c>
      <c r="F45" s="46">
        <v>1</v>
      </c>
      <c r="G45" s="54">
        <v>1</v>
      </c>
      <c r="H45" s="56">
        <v>1</v>
      </c>
      <c r="I45" s="46">
        <v>1</v>
      </c>
      <c r="J45" s="46">
        <v>1</v>
      </c>
      <c r="K45" s="54">
        <v>1</v>
      </c>
      <c r="L45" s="56"/>
      <c r="M45" s="46"/>
      <c r="N45" s="46"/>
      <c r="O45" s="46"/>
      <c r="P45" s="54"/>
      <c r="Q45" s="56"/>
      <c r="R45" s="46"/>
      <c r="S45" s="46"/>
      <c r="T45" s="54"/>
      <c r="U45" s="56"/>
      <c r="V45" s="46"/>
      <c r="W45" s="46"/>
      <c r="X45" s="54"/>
      <c r="Y45" s="56"/>
      <c r="Z45" s="46"/>
      <c r="AA45" s="46"/>
      <c r="AB45" s="46"/>
      <c r="AC45" s="54"/>
      <c r="AD45" s="56"/>
      <c r="AE45" s="46"/>
      <c r="AF45" s="46"/>
      <c r="AG45" s="54"/>
      <c r="AH45" s="56"/>
      <c r="AI45" s="46"/>
      <c r="AJ45" s="46"/>
      <c r="AK45" s="46"/>
      <c r="AL45" s="54"/>
      <c r="AM45" s="56">
        <v>1</v>
      </c>
      <c r="AN45" s="46">
        <v>1</v>
      </c>
      <c r="AO45" s="46">
        <v>1</v>
      </c>
      <c r="AP45" s="54">
        <v>1</v>
      </c>
      <c r="AQ45" s="56">
        <v>1</v>
      </c>
      <c r="AR45" s="46">
        <v>1</v>
      </c>
      <c r="AS45" s="46">
        <v>1</v>
      </c>
      <c r="AT45" s="54">
        <v>1</v>
      </c>
      <c r="AU45" s="56">
        <v>1</v>
      </c>
      <c r="AV45" s="46">
        <v>1</v>
      </c>
      <c r="AW45" s="46">
        <v>1</v>
      </c>
      <c r="AX45" s="46">
        <v>1</v>
      </c>
      <c r="AY45" s="54">
        <v>1</v>
      </c>
      <c r="AZ45" s="56">
        <v>1</v>
      </c>
      <c r="BA45" s="46">
        <v>1</v>
      </c>
      <c r="BB45" s="46">
        <v>1</v>
      </c>
      <c r="BC45" s="54">
        <v>1</v>
      </c>
      <c r="BD45">
        <f>Table3[[#This Row],[Qté]]</f>
        <v>25</v>
      </c>
      <c r="BE45" s="4" t="s">
        <v>33</v>
      </c>
    </row>
    <row r="46" spans="2:57" x14ac:dyDescent="0.3">
      <c r="B46" s="7" t="s">
        <v>34</v>
      </c>
      <c r="C46" s="46">
        <f t="shared" si="1"/>
        <v>13</v>
      </c>
      <c r="D46" s="56"/>
      <c r="E46" s="46"/>
      <c r="F46" s="46"/>
      <c r="G46" s="54"/>
      <c r="H46" s="56"/>
      <c r="I46" s="46"/>
      <c r="J46" s="46"/>
      <c r="K46" s="54"/>
      <c r="L46" s="56"/>
      <c r="M46" s="46"/>
      <c r="N46" s="46"/>
      <c r="O46" s="46"/>
      <c r="P46" s="54"/>
      <c r="Q46" s="56"/>
      <c r="R46" s="46"/>
      <c r="S46" s="46"/>
      <c r="T46" s="54"/>
      <c r="U46" s="56"/>
      <c r="V46" s="46"/>
      <c r="W46" s="46"/>
      <c r="X46" s="54"/>
      <c r="Y46" s="56"/>
      <c r="Z46" s="46"/>
      <c r="AA46" s="46"/>
      <c r="AB46" s="46"/>
      <c r="AC46" s="54"/>
      <c r="AD46" s="56">
        <v>1</v>
      </c>
      <c r="AE46" s="46">
        <v>1</v>
      </c>
      <c r="AF46" s="46">
        <v>1</v>
      </c>
      <c r="AG46" s="54">
        <v>1</v>
      </c>
      <c r="AH46" s="56">
        <v>1</v>
      </c>
      <c r="AI46" s="46">
        <v>1</v>
      </c>
      <c r="AJ46" s="46">
        <v>1</v>
      </c>
      <c r="AK46" s="46">
        <v>1</v>
      </c>
      <c r="AL46" s="54">
        <v>1</v>
      </c>
      <c r="AM46" s="56">
        <v>1</v>
      </c>
      <c r="AN46" s="46">
        <v>1</v>
      </c>
      <c r="AO46" s="46">
        <v>1</v>
      </c>
      <c r="AP46" s="54">
        <v>1</v>
      </c>
      <c r="AQ46" s="56"/>
      <c r="AR46" s="46"/>
      <c r="AS46" s="46"/>
      <c r="AT46" s="54"/>
      <c r="AU46" s="56"/>
      <c r="AV46" s="46"/>
      <c r="AW46" s="46"/>
      <c r="AX46" s="46"/>
      <c r="AY46" s="54"/>
      <c r="AZ46" s="56"/>
      <c r="BA46" s="46"/>
      <c r="BB46" s="46"/>
      <c r="BC46" s="54"/>
      <c r="BD46">
        <f>Table3[[#This Row],[Qté]]</f>
        <v>13</v>
      </c>
      <c r="BE46" s="7" t="s">
        <v>34</v>
      </c>
    </row>
    <row r="47" spans="2:57" x14ac:dyDescent="0.3">
      <c r="B47" s="4" t="s">
        <v>35</v>
      </c>
      <c r="C47" s="46">
        <f t="shared" si="1"/>
        <v>8</v>
      </c>
      <c r="D47" s="56"/>
      <c r="E47" s="46"/>
      <c r="F47" s="46"/>
      <c r="G47" s="54"/>
      <c r="H47" s="56"/>
      <c r="I47" s="46"/>
      <c r="J47" s="46"/>
      <c r="K47" s="54"/>
      <c r="L47" s="56"/>
      <c r="M47" s="46"/>
      <c r="N47" s="46"/>
      <c r="O47" s="46"/>
      <c r="P47" s="54"/>
      <c r="Q47" s="56"/>
      <c r="R47" s="46"/>
      <c r="S47" s="46"/>
      <c r="T47" s="54"/>
      <c r="U47" s="56"/>
      <c r="V47" s="46"/>
      <c r="W47" s="46"/>
      <c r="X47" s="54"/>
      <c r="Y47" s="56"/>
      <c r="Z47" s="46"/>
      <c r="AA47" s="46"/>
      <c r="AB47" s="46"/>
      <c r="AC47" s="54"/>
      <c r="AD47" s="56"/>
      <c r="AE47" s="46"/>
      <c r="AF47" s="46"/>
      <c r="AG47" s="54"/>
      <c r="AH47" s="56"/>
      <c r="AI47" s="46"/>
      <c r="AJ47" s="46"/>
      <c r="AK47" s="46"/>
      <c r="AL47" s="54"/>
      <c r="AM47" s="56">
        <v>1</v>
      </c>
      <c r="AN47" s="46">
        <v>1</v>
      </c>
      <c r="AO47" s="46">
        <v>1</v>
      </c>
      <c r="AP47" s="54">
        <v>1</v>
      </c>
      <c r="AQ47" s="56">
        <v>1</v>
      </c>
      <c r="AR47" s="46">
        <v>1</v>
      </c>
      <c r="AS47" s="46">
        <v>1</v>
      </c>
      <c r="AT47" s="54">
        <v>1</v>
      </c>
      <c r="AU47" s="56"/>
      <c r="AV47" s="46"/>
      <c r="AW47" s="46"/>
      <c r="AX47" s="46"/>
      <c r="AY47" s="54"/>
      <c r="AZ47" s="56"/>
      <c r="BA47" s="46"/>
      <c r="BB47" s="46"/>
      <c r="BC47" s="54"/>
      <c r="BD47">
        <f>Table3[[#This Row],[Qté]]</f>
        <v>8</v>
      </c>
      <c r="BE47" s="4" t="s">
        <v>35</v>
      </c>
    </row>
    <row r="48" spans="2:57" x14ac:dyDescent="0.3">
      <c r="B48" s="4" t="s">
        <v>36</v>
      </c>
      <c r="C48" s="46">
        <f t="shared" si="1"/>
        <v>25</v>
      </c>
      <c r="D48" s="56">
        <v>1</v>
      </c>
      <c r="E48" s="46">
        <v>1</v>
      </c>
      <c r="F48" s="46">
        <v>1</v>
      </c>
      <c r="G48" s="54">
        <v>1</v>
      </c>
      <c r="H48" s="56">
        <v>1</v>
      </c>
      <c r="I48" s="46">
        <v>1</v>
      </c>
      <c r="J48" s="46">
        <v>1</v>
      </c>
      <c r="K48" s="54">
        <v>1</v>
      </c>
      <c r="L48" s="56"/>
      <c r="M48" s="46"/>
      <c r="N48" s="46"/>
      <c r="O48" s="46"/>
      <c r="P48" s="54"/>
      <c r="Q48" s="56"/>
      <c r="R48" s="46"/>
      <c r="S48" s="46"/>
      <c r="T48" s="54"/>
      <c r="U48" s="56"/>
      <c r="V48" s="46"/>
      <c r="W48" s="46"/>
      <c r="X48" s="54"/>
      <c r="Y48" s="56"/>
      <c r="Z48" s="46"/>
      <c r="AA48" s="46"/>
      <c r="AB48" s="46"/>
      <c r="AC48" s="54"/>
      <c r="AD48" s="56"/>
      <c r="AE48" s="46"/>
      <c r="AF48" s="46"/>
      <c r="AG48" s="54"/>
      <c r="AH48" s="56"/>
      <c r="AI48" s="46"/>
      <c r="AJ48" s="46"/>
      <c r="AK48" s="46"/>
      <c r="AL48" s="54"/>
      <c r="AM48" s="56">
        <v>1</v>
      </c>
      <c r="AN48" s="46">
        <v>1</v>
      </c>
      <c r="AO48" s="46">
        <v>1</v>
      </c>
      <c r="AP48" s="54">
        <v>1</v>
      </c>
      <c r="AQ48" s="56">
        <v>1</v>
      </c>
      <c r="AR48" s="46">
        <v>1</v>
      </c>
      <c r="AS48" s="46">
        <v>1</v>
      </c>
      <c r="AT48" s="54">
        <v>1</v>
      </c>
      <c r="AU48" s="56">
        <v>1</v>
      </c>
      <c r="AV48" s="46">
        <v>1</v>
      </c>
      <c r="AW48" s="46">
        <v>1</v>
      </c>
      <c r="AX48" s="46">
        <v>1</v>
      </c>
      <c r="AY48" s="54">
        <v>1</v>
      </c>
      <c r="AZ48" s="56">
        <v>1</v>
      </c>
      <c r="BA48" s="46">
        <v>1</v>
      </c>
      <c r="BB48" s="46">
        <v>1</v>
      </c>
      <c r="BC48" s="54">
        <v>1</v>
      </c>
      <c r="BD48">
        <f>Table3[[#This Row],[Qté]]</f>
        <v>25</v>
      </c>
      <c r="BE48" s="4" t="s">
        <v>36</v>
      </c>
    </row>
    <row r="49" spans="2:57" x14ac:dyDescent="0.3">
      <c r="B49" s="5" t="s">
        <v>37</v>
      </c>
      <c r="C49" s="46">
        <f t="shared" si="1"/>
        <v>25</v>
      </c>
      <c r="D49" s="56">
        <v>1</v>
      </c>
      <c r="E49" s="46">
        <v>1</v>
      </c>
      <c r="F49" s="46">
        <v>1</v>
      </c>
      <c r="G49" s="54">
        <v>1</v>
      </c>
      <c r="H49" s="56">
        <v>1</v>
      </c>
      <c r="I49" s="46">
        <v>1</v>
      </c>
      <c r="J49" s="46">
        <v>1</v>
      </c>
      <c r="K49" s="54">
        <v>1</v>
      </c>
      <c r="L49" s="56"/>
      <c r="M49" s="46"/>
      <c r="N49" s="46"/>
      <c r="O49" s="46"/>
      <c r="P49" s="54"/>
      <c r="Q49" s="56"/>
      <c r="R49" s="46"/>
      <c r="S49" s="46"/>
      <c r="T49" s="54"/>
      <c r="U49" s="56"/>
      <c r="V49" s="46"/>
      <c r="W49" s="46"/>
      <c r="X49" s="54"/>
      <c r="Y49" s="56"/>
      <c r="Z49" s="46"/>
      <c r="AA49" s="46"/>
      <c r="AB49" s="46"/>
      <c r="AC49" s="54"/>
      <c r="AD49" s="56"/>
      <c r="AE49" s="46"/>
      <c r="AF49" s="46"/>
      <c r="AG49" s="54"/>
      <c r="AH49" s="56"/>
      <c r="AI49" s="46"/>
      <c r="AJ49" s="46"/>
      <c r="AK49" s="46"/>
      <c r="AL49" s="54"/>
      <c r="AM49" s="56">
        <v>1</v>
      </c>
      <c r="AN49" s="46">
        <v>1</v>
      </c>
      <c r="AO49" s="46">
        <v>1</v>
      </c>
      <c r="AP49" s="54">
        <v>1</v>
      </c>
      <c r="AQ49" s="56">
        <v>1</v>
      </c>
      <c r="AR49" s="46">
        <v>1</v>
      </c>
      <c r="AS49" s="46">
        <v>1</v>
      </c>
      <c r="AT49" s="54">
        <v>1</v>
      </c>
      <c r="AU49" s="56">
        <v>1</v>
      </c>
      <c r="AV49" s="46">
        <v>1</v>
      </c>
      <c r="AW49" s="46">
        <v>1</v>
      </c>
      <c r="AX49" s="46">
        <v>1</v>
      </c>
      <c r="AY49" s="54">
        <v>1</v>
      </c>
      <c r="AZ49" s="56">
        <v>1</v>
      </c>
      <c r="BA49" s="46">
        <v>1</v>
      </c>
      <c r="BB49" s="46">
        <v>1</v>
      </c>
      <c r="BC49" s="54">
        <v>1</v>
      </c>
      <c r="BD49">
        <f>Table3[[#This Row],[Qté]]</f>
        <v>25</v>
      </c>
      <c r="BE49" s="5" t="s">
        <v>37</v>
      </c>
    </row>
    <row r="50" spans="2:57" x14ac:dyDescent="0.3">
      <c r="B50" s="5" t="s">
        <v>38</v>
      </c>
      <c r="C50" s="46">
        <f t="shared" si="1"/>
        <v>25</v>
      </c>
      <c r="D50" s="56">
        <v>1</v>
      </c>
      <c r="E50" s="46">
        <v>1</v>
      </c>
      <c r="F50" s="46">
        <v>1</v>
      </c>
      <c r="G50" s="54">
        <v>1</v>
      </c>
      <c r="H50" s="56">
        <v>1</v>
      </c>
      <c r="I50" s="46">
        <v>1</v>
      </c>
      <c r="J50" s="46">
        <v>1</v>
      </c>
      <c r="K50" s="54">
        <v>1</v>
      </c>
      <c r="L50" s="56"/>
      <c r="M50" s="46"/>
      <c r="N50" s="46"/>
      <c r="O50" s="46"/>
      <c r="P50" s="54"/>
      <c r="Q50" s="56"/>
      <c r="R50" s="46"/>
      <c r="S50" s="46"/>
      <c r="T50" s="54"/>
      <c r="U50" s="56"/>
      <c r="V50" s="46"/>
      <c r="W50" s="46"/>
      <c r="X50" s="54"/>
      <c r="Y50" s="56"/>
      <c r="Z50" s="46"/>
      <c r="AA50" s="46"/>
      <c r="AB50" s="46"/>
      <c r="AC50" s="54"/>
      <c r="AD50" s="56"/>
      <c r="AE50" s="46"/>
      <c r="AF50" s="46"/>
      <c r="AG50" s="54"/>
      <c r="AH50" s="56"/>
      <c r="AI50" s="46"/>
      <c r="AJ50" s="46"/>
      <c r="AK50" s="46"/>
      <c r="AL50" s="54"/>
      <c r="AM50" s="56">
        <v>1</v>
      </c>
      <c r="AN50" s="46">
        <v>1</v>
      </c>
      <c r="AO50" s="46">
        <v>1</v>
      </c>
      <c r="AP50" s="54">
        <v>1</v>
      </c>
      <c r="AQ50" s="56">
        <v>1</v>
      </c>
      <c r="AR50" s="46">
        <v>1</v>
      </c>
      <c r="AS50" s="46">
        <v>1</v>
      </c>
      <c r="AT50" s="54">
        <v>1</v>
      </c>
      <c r="AU50" s="56">
        <v>1</v>
      </c>
      <c r="AV50" s="46">
        <v>1</v>
      </c>
      <c r="AW50" s="46">
        <v>1</v>
      </c>
      <c r="AX50" s="46">
        <v>1</v>
      </c>
      <c r="AY50" s="54">
        <v>1</v>
      </c>
      <c r="AZ50" s="56">
        <v>1</v>
      </c>
      <c r="BA50" s="46">
        <v>1</v>
      </c>
      <c r="BB50" s="46">
        <v>1</v>
      </c>
      <c r="BC50" s="54">
        <v>1</v>
      </c>
      <c r="BD50">
        <f>Table3[[#This Row],[Qté]]</f>
        <v>25</v>
      </c>
      <c r="BE50" s="5" t="s">
        <v>38</v>
      </c>
    </row>
    <row r="51" spans="2:57" x14ac:dyDescent="0.3">
      <c r="B51" s="5" t="s">
        <v>39</v>
      </c>
      <c r="C51" s="46">
        <f t="shared" si="1"/>
        <v>25</v>
      </c>
      <c r="D51" s="56">
        <v>1</v>
      </c>
      <c r="E51" s="46">
        <v>1</v>
      </c>
      <c r="F51" s="46">
        <v>1</v>
      </c>
      <c r="G51" s="54">
        <v>1</v>
      </c>
      <c r="H51" s="56">
        <v>1</v>
      </c>
      <c r="I51" s="46">
        <v>1</v>
      </c>
      <c r="J51" s="46">
        <v>1</v>
      </c>
      <c r="K51" s="54">
        <v>1</v>
      </c>
      <c r="L51" s="56"/>
      <c r="M51" s="46"/>
      <c r="N51" s="46"/>
      <c r="O51" s="46"/>
      <c r="P51" s="54"/>
      <c r="Q51" s="56"/>
      <c r="R51" s="46"/>
      <c r="S51" s="46"/>
      <c r="T51" s="54"/>
      <c r="U51" s="56"/>
      <c r="V51" s="46"/>
      <c r="W51" s="46"/>
      <c r="X51" s="54"/>
      <c r="Y51" s="56"/>
      <c r="Z51" s="46"/>
      <c r="AA51" s="46"/>
      <c r="AB51" s="46"/>
      <c r="AC51" s="54"/>
      <c r="AD51" s="56"/>
      <c r="AE51" s="46"/>
      <c r="AF51" s="46"/>
      <c r="AG51" s="54"/>
      <c r="AH51" s="56"/>
      <c r="AI51" s="46"/>
      <c r="AJ51" s="46"/>
      <c r="AK51" s="46"/>
      <c r="AL51" s="54"/>
      <c r="AM51" s="56">
        <v>1</v>
      </c>
      <c r="AN51" s="46">
        <v>1</v>
      </c>
      <c r="AO51" s="46">
        <v>1</v>
      </c>
      <c r="AP51" s="54">
        <v>1</v>
      </c>
      <c r="AQ51" s="56">
        <v>1</v>
      </c>
      <c r="AR51" s="46">
        <v>1</v>
      </c>
      <c r="AS51" s="46">
        <v>1</v>
      </c>
      <c r="AT51" s="54">
        <v>1</v>
      </c>
      <c r="AU51" s="56">
        <v>1</v>
      </c>
      <c r="AV51" s="46">
        <v>1</v>
      </c>
      <c r="AW51" s="46">
        <v>1</v>
      </c>
      <c r="AX51" s="46">
        <v>1</v>
      </c>
      <c r="AY51" s="54">
        <v>1</v>
      </c>
      <c r="AZ51" s="56">
        <v>1</v>
      </c>
      <c r="BA51" s="46">
        <v>1</v>
      </c>
      <c r="BB51" s="46">
        <v>1</v>
      </c>
      <c r="BC51" s="54">
        <v>1</v>
      </c>
      <c r="BD51">
        <f>Table3[[#This Row],[Qté]]</f>
        <v>25</v>
      </c>
      <c r="BE51" s="5" t="s">
        <v>39</v>
      </c>
    </row>
    <row r="52" spans="2:57" x14ac:dyDescent="0.3">
      <c r="B52" s="5" t="s">
        <v>40</v>
      </c>
      <c r="C52" s="46">
        <f t="shared" si="1"/>
        <v>25</v>
      </c>
      <c r="D52" s="56">
        <v>1</v>
      </c>
      <c r="E52" s="46">
        <v>1</v>
      </c>
      <c r="F52" s="46">
        <v>1</v>
      </c>
      <c r="G52" s="54">
        <v>1</v>
      </c>
      <c r="H52" s="56">
        <v>1</v>
      </c>
      <c r="I52" s="46">
        <v>1</v>
      </c>
      <c r="J52" s="46">
        <v>1</v>
      </c>
      <c r="K52" s="54">
        <v>1</v>
      </c>
      <c r="L52" s="56"/>
      <c r="M52" s="46"/>
      <c r="N52" s="46"/>
      <c r="O52" s="46"/>
      <c r="P52" s="54"/>
      <c r="Q52" s="56"/>
      <c r="R52" s="46"/>
      <c r="S52" s="46"/>
      <c r="T52" s="54"/>
      <c r="U52" s="56"/>
      <c r="V52" s="46"/>
      <c r="W52" s="46"/>
      <c r="X52" s="54"/>
      <c r="Y52" s="56"/>
      <c r="Z52" s="46"/>
      <c r="AA52" s="46"/>
      <c r="AB52" s="46"/>
      <c r="AC52" s="54"/>
      <c r="AD52" s="56"/>
      <c r="AE52" s="46"/>
      <c r="AF52" s="46"/>
      <c r="AG52" s="54"/>
      <c r="AH52" s="56"/>
      <c r="AI52" s="46"/>
      <c r="AJ52" s="46"/>
      <c r="AK52" s="46"/>
      <c r="AL52" s="54"/>
      <c r="AM52" s="56">
        <v>1</v>
      </c>
      <c r="AN52" s="46">
        <v>1</v>
      </c>
      <c r="AO52" s="46">
        <v>1</v>
      </c>
      <c r="AP52" s="54">
        <v>1</v>
      </c>
      <c r="AQ52" s="56">
        <v>1</v>
      </c>
      <c r="AR52" s="46">
        <v>1</v>
      </c>
      <c r="AS52" s="46">
        <v>1</v>
      </c>
      <c r="AT52" s="54">
        <v>1</v>
      </c>
      <c r="AU52" s="56">
        <v>1</v>
      </c>
      <c r="AV52" s="46">
        <v>1</v>
      </c>
      <c r="AW52" s="46">
        <v>1</v>
      </c>
      <c r="AX52" s="46">
        <v>1</v>
      </c>
      <c r="AY52" s="54">
        <v>1</v>
      </c>
      <c r="AZ52" s="56">
        <v>1</v>
      </c>
      <c r="BA52" s="46">
        <v>1</v>
      </c>
      <c r="BB52" s="46">
        <v>1</v>
      </c>
      <c r="BC52" s="54">
        <v>1</v>
      </c>
      <c r="BD52">
        <f>Table3[[#This Row],[Qté]]</f>
        <v>25</v>
      </c>
      <c r="BE52" s="5" t="s">
        <v>40</v>
      </c>
    </row>
    <row r="53" spans="2:57" x14ac:dyDescent="0.3">
      <c r="B53" s="4" t="s">
        <v>41</v>
      </c>
      <c r="C53" s="46">
        <f t="shared" si="1"/>
        <v>9</v>
      </c>
      <c r="D53" s="56"/>
      <c r="E53" s="46"/>
      <c r="F53" s="46"/>
      <c r="G53" s="54"/>
      <c r="H53" s="56"/>
      <c r="I53" s="46"/>
      <c r="J53" s="46"/>
      <c r="K53" s="54"/>
      <c r="L53" s="56"/>
      <c r="M53" s="46"/>
      <c r="N53" s="46"/>
      <c r="O53" s="46"/>
      <c r="P53" s="54"/>
      <c r="Q53" s="56"/>
      <c r="R53" s="46"/>
      <c r="S53" s="46"/>
      <c r="T53" s="54"/>
      <c r="U53" s="56"/>
      <c r="V53" s="46"/>
      <c r="W53" s="46"/>
      <c r="X53" s="54"/>
      <c r="Y53" s="56">
        <v>1</v>
      </c>
      <c r="Z53" s="46">
        <v>1</v>
      </c>
      <c r="AA53" s="46">
        <v>1</v>
      </c>
      <c r="AB53" s="46">
        <v>1</v>
      </c>
      <c r="AC53" s="54">
        <v>1</v>
      </c>
      <c r="AD53" s="56">
        <v>1</v>
      </c>
      <c r="AE53" s="46">
        <v>1</v>
      </c>
      <c r="AF53" s="46">
        <v>1</v>
      </c>
      <c r="AG53" s="54">
        <v>1</v>
      </c>
      <c r="AH53" s="56"/>
      <c r="AI53" s="46"/>
      <c r="AJ53" s="46"/>
      <c r="AK53" s="46"/>
      <c r="AL53" s="54"/>
      <c r="AM53" s="56"/>
      <c r="AN53" s="46"/>
      <c r="AO53" s="46"/>
      <c r="AP53" s="54"/>
      <c r="AQ53" s="56"/>
      <c r="AR53" s="46"/>
      <c r="AS53" s="46"/>
      <c r="AT53" s="54"/>
      <c r="AU53" s="56"/>
      <c r="AV53" s="46"/>
      <c r="AW53" s="46"/>
      <c r="AX53" s="46"/>
      <c r="AY53" s="54"/>
      <c r="AZ53" s="56"/>
      <c r="BA53" s="46"/>
      <c r="BB53" s="46"/>
      <c r="BC53" s="54"/>
      <c r="BD53">
        <f>Table3[[#This Row],[Qté]]</f>
        <v>9</v>
      </c>
      <c r="BE53" s="4" t="s">
        <v>41</v>
      </c>
    </row>
    <row r="54" spans="2:57" x14ac:dyDescent="0.3">
      <c r="B54" s="7" t="s">
        <v>42</v>
      </c>
      <c r="C54" s="46">
        <f t="shared" si="1"/>
        <v>9</v>
      </c>
      <c r="D54" s="56"/>
      <c r="E54" s="46"/>
      <c r="F54" s="46"/>
      <c r="G54" s="54"/>
      <c r="H54" s="56"/>
      <c r="I54" s="46"/>
      <c r="J54" s="46"/>
      <c r="K54" s="54"/>
      <c r="L54" s="56"/>
      <c r="M54" s="46"/>
      <c r="N54" s="46"/>
      <c r="O54" s="46"/>
      <c r="P54" s="54"/>
      <c r="Q54" s="56"/>
      <c r="R54" s="46"/>
      <c r="S54" s="46"/>
      <c r="T54" s="54"/>
      <c r="U54" s="56"/>
      <c r="V54" s="46"/>
      <c r="W54" s="46"/>
      <c r="X54" s="54"/>
      <c r="Y54" s="56"/>
      <c r="Z54" s="46"/>
      <c r="AA54" s="46"/>
      <c r="AB54" s="46"/>
      <c r="AC54" s="54"/>
      <c r="AD54" s="56">
        <v>1</v>
      </c>
      <c r="AE54" s="46">
        <v>1</v>
      </c>
      <c r="AF54" s="46">
        <v>1</v>
      </c>
      <c r="AG54" s="54">
        <v>1</v>
      </c>
      <c r="AH54" s="56">
        <v>1</v>
      </c>
      <c r="AI54" s="46">
        <v>1</v>
      </c>
      <c r="AJ54" s="46">
        <v>1</v>
      </c>
      <c r="AK54" s="46">
        <v>1</v>
      </c>
      <c r="AL54" s="54">
        <v>1</v>
      </c>
      <c r="AM54" s="56"/>
      <c r="AN54" s="46"/>
      <c r="AO54" s="46"/>
      <c r="AP54" s="54"/>
      <c r="AQ54" s="56"/>
      <c r="AR54" s="46"/>
      <c r="AS54" s="46"/>
      <c r="AT54" s="54"/>
      <c r="AU54" s="56"/>
      <c r="AV54" s="46"/>
      <c r="AW54" s="46"/>
      <c r="AX54" s="46"/>
      <c r="AY54" s="54"/>
      <c r="AZ54" s="56"/>
      <c r="BA54" s="46"/>
      <c r="BB54" s="46"/>
      <c r="BC54" s="54"/>
      <c r="BD54">
        <f>Table3[[#This Row],[Qté]]</f>
        <v>9</v>
      </c>
      <c r="BE54" s="7" t="s">
        <v>42</v>
      </c>
    </row>
    <row r="55" spans="2:57" x14ac:dyDescent="0.3">
      <c r="B55" s="7" t="s">
        <v>43</v>
      </c>
      <c r="C55" s="46">
        <f t="shared" si="1"/>
        <v>9</v>
      </c>
      <c r="D55" s="56"/>
      <c r="E55" s="46"/>
      <c r="F55" s="46"/>
      <c r="G55" s="54"/>
      <c r="H55" s="56"/>
      <c r="I55" s="46"/>
      <c r="J55" s="46"/>
      <c r="K55" s="54"/>
      <c r="L55" s="56"/>
      <c r="M55" s="46"/>
      <c r="N55" s="46"/>
      <c r="O55" s="46"/>
      <c r="P55" s="54"/>
      <c r="Q55" s="56"/>
      <c r="R55" s="46"/>
      <c r="S55" s="46"/>
      <c r="T55" s="54"/>
      <c r="U55" s="56"/>
      <c r="V55" s="46"/>
      <c r="W55" s="46"/>
      <c r="X55" s="54"/>
      <c r="Y55" s="56"/>
      <c r="Z55" s="46"/>
      <c r="AA55" s="46"/>
      <c r="AB55" s="46"/>
      <c r="AC55" s="54"/>
      <c r="AD55" s="56">
        <v>1</v>
      </c>
      <c r="AE55" s="46">
        <v>1</v>
      </c>
      <c r="AF55" s="46">
        <v>1</v>
      </c>
      <c r="AG55" s="54">
        <v>1</v>
      </c>
      <c r="AH55" s="56">
        <v>1</v>
      </c>
      <c r="AI55" s="46">
        <v>1</v>
      </c>
      <c r="AJ55" s="46">
        <v>1</v>
      </c>
      <c r="AK55" s="46">
        <v>1</v>
      </c>
      <c r="AL55" s="54">
        <v>1</v>
      </c>
      <c r="AM55" s="56"/>
      <c r="AN55" s="46"/>
      <c r="AO55" s="46"/>
      <c r="AP55" s="54"/>
      <c r="AQ55" s="56"/>
      <c r="AR55" s="46"/>
      <c r="AS55" s="46"/>
      <c r="AT55" s="54"/>
      <c r="AU55" s="56"/>
      <c r="AV55" s="46"/>
      <c r="AW55" s="46"/>
      <c r="AX55" s="46"/>
      <c r="AY55" s="54"/>
      <c r="AZ55" s="56"/>
      <c r="BA55" s="46"/>
      <c r="BB55" s="46"/>
      <c r="BC55" s="54"/>
      <c r="BD55">
        <f>Table3[[#This Row],[Qté]]</f>
        <v>9</v>
      </c>
      <c r="BE55" s="7" t="s">
        <v>43</v>
      </c>
    </row>
    <row r="56" spans="2:57" x14ac:dyDescent="0.3">
      <c r="B56" s="7" t="s">
        <v>44</v>
      </c>
      <c r="C56" s="46">
        <f t="shared" si="1"/>
        <v>13</v>
      </c>
      <c r="D56" s="56"/>
      <c r="E56" s="46"/>
      <c r="F56" s="46"/>
      <c r="G56" s="54"/>
      <c r="H56" s="56"/>
      <c r="I56" s="46"/>
      <c r="J56" s="46"/>
      <c r="K56" s="54"/>
      <c r="L56" s="56"/>
      <c r="M56" s="46"/>
      <c r="N56" s="46"/>
      <c r="O56" s="46"/>
      <c r="P56" s="54"/>
      <c r="Q56" s="56"/>
      <c r="R56" s="46"/>
      <c r="S56" s="46"/>
      <c r="T56" s="54"/>
      <c r="U56" s="56"/>
      <c r="V56" s="46"/>
      <c r="W56" s="46"/>
      <c r="X56" s="54"/>
      <c r="Y56" s="56"/>
      <c r="Z56" s="46"/>
      <c r="AA56" s="46"/>
      <c r="AB56" s="46"/>
      <c r="AC56" s="54"/>
      <c r="AD56" s="56"/>
      <c r="AE56" s="46"/>
      <c r="AF56" s="46"/>
      <c r="AG56" s="54"/>
      <c r="AH56" s="56">
        <v>1</v>
      </c>
      <c r="AI56" s="46">
        <v>1</v>
      </c>
      <c r="AJ56" s="46">
        <v>1</v>
      </c>
      <c r="AK56" s="46">
        <v>1</v>
      </c>
      <c r="AL56" s="54">
        <v>1</v>
      </c>
      <c r="AM56" s="56">
        <v>1</v>
      </c>
      <c r="AN56" s="46">
        <v>1</v>
      </c>
      <c r="AO56" s="46">
        <v>1</v>
      </c>
      <c r="AP56" s="54">
        <v>1</v>
      </c>
      <c r="AQ56" s="56">
        <v>1</v>
      </c>
      <c r="AR56" s="46">
        <v>1</v>
      </c>
      <c r="AS56" s="46">
        <v>1</v>
      </c>
      <c r="AT56" s="54">
        <v>1</v>
      </c>
      <c r="AU56" s="56"/>
      <c r="AV56" s="46"/>
      <c r="AW56" s="46"/>
      <c r="AX56" s="46"/>
      <c r="AY56" s="54"/>
      <c r="AZ56" s="56"/>
      <c r="BA56" s="46"/>
      <c r="BB56" s="46"/>
      <c r="BC56" s="54"/>
      <c r="BD56">
        <f>Table3[[#This Row],[Qté]]</f>
        <v>13</v>
      </c>
      <c r="BE56" s="7" t="s">
        <v>44</v>
      </c>
    </row>
    <row r="57" spans="2:57" x14ac:dyDescent="0.3">
      <c r="B57" s="11" t="s">
        <v>45</v>
      </c>
      <c r="C57" s="46">
        <f t="shared" si="1"/>
        <v>22</v>
      </c>
      <c r="D57" s="56">
        <v>1</v>
      </c>
      <c r="E57" s="46">
        <v>1</v>
      </c>
      <c r="F57" s="46">
        <v>1</v>
      </c>
      <c r="G57" s="54">
        <v>1</v>
      </c>
      <c r="H57" s="56">
        <v>1</v>
      </c>
      <c r="I57" s="46">
        <v>1</v>
      </c>
      <c r="J57" s="46">
        <v>1</v>
      </c>
      <c r="K57" s="54">
        <v>1</v>
      </c>
      <c r="L57" s="56">
        <v>1</v>
      </c>
      <c r="M57" s="46">
        <v>1</v>
      </c>
      <c r="N57" s="46">
        <v>1</v>
      </c>
      <c r="O57" s="46">
        <v>1</v>
      </c>
      <c r="P57" s="54">
        <v>1</v>
      </c>
      <c r="Q57" s="56"/>
      <c r="R57" s="46"/>
      <c r="S57" s="46"/>
      <c r="T57" s="54"/>
      <c r="U57" s="56"/>
      <c r="V57" s="46"/>
      <c r="W57" s="46"/>
      <c r="X57" s="54"/>
      <c r="Y57" s="56"/>
      <c r="Z57" s="46"/>
      <c r="AA57" s="46"/>
      <c r="AB57" s="46"/>
      <c r="AC57" s="54"/>
      <c r="AD57" s="56"/>
      <c r="AE57" s="46"/>
      <c r="AF57" s="46"/>
      <c r="AG57" s="54"/>
      <c r="AH57" s="56"/>
      <c r="AI57" s="46"/>
      <c r="AJ57" s="46"/>
      <c r="AK57" s="46"/>
      <c r="AL57" s="54"/>
      <c r="AM57" s="56"/>
      <c r="AN57" s="46"/>
      <c r="AO57" s="46"/>
      <c r="AP57" s="54"/>
      <c r="AQ57" s="56"/>
      <c r="AR57" s="46"/>
      <c r="AS57" s="46"/>
      <c r="AT57" s="54"/>
      <c r="AU57" s="56">
        <v>1</v>
      </c>
      <c r="AV57" s="46">
        <v>1</v>
      </c>
      <c r="AW57" s="46">
        <v>1</v>
      </c>
      <c r="AX57" s="46">
        <v>1</v>
      </c>
      <c r="AY57" s="54">
        <v>1</v>
      </c>
      <c r="AZ57" s="56">
        <v>1</v>
      </c>
      <c r="BA57" s="46">
        <v>1</v>
      </c>
      <c r="BB57" s="46">
        <v>1</v>
      </c>
      <c r="BC57" s="54">
        <v>1</v>
      </c>
      <c r="BD57">
        <f>Table3[[#This Row],[Qté]]</f>
        <v>22</v>
      </c>
      <c r="BE57" s="11" t="s">
        <v>45</v>
      </c>
    </row>
    <row r="58" spans="2:57" x14ac:dyDescent="0.3">
      <c r="B58" s="7" t="s">
        <v>46</v>
      </c>
      <c r="C58" s="46">
        <f t="shared" si="1"/>
        <v>34</v>
      </c>
      <c r="D58" s="56">
        <v>1</v>
      </c>
      <c r="E58" s="46">
        <v>1</v>
      </c>
      <c r="F58" s="46">
        <v>1</v>
      </c>
      <c r="G58" s="54">
        <v>1</v>
      </c>
      <c r="H58" s="56">
        <v>1</v>
      </c>
      <c r="I58" s="46">
        <v>1</v>
      </c>
      <c r="J58" s="46">
        <v>1</v>
      </c>
      <c r="K58" s="54">
        <v>1</v>
      </c>
      <c r="L58" s="56"/>
      <c r="M58" s="46"/>
      <c r="N58" s="46"/>
      <c r="O58" s="46"/>
      <c r="P58" s="54"/>
      <c r="Q58" s="56"/>
      <c r="R58" s="46"/>
      <c r="S58" s="46"/>
      <c r="T58" s="54"/>
      <c r="U58" s="56"/>
      <c r="V58" s="46"/>
      <c r="W58" s="46"/>
      <c r="X58" s="54"/>
      <c r="Y58" s="56"/>
      <c r="Z58" s="46"/>
      <c r="AA58" s="46"/>
      <c r="AB58" s="46"/>
      <c r="AC58" s="54"/>
      <c r="AD58" s="56">
        <v>1</v>
      </c>
      <c r="AE58" s="46">
        <v>1</v>
      </c>
      <c r="AF58" s="46">
        <v>1</v>
      </c>
      <c r="AG58" s="54">
        <v>1</v>
      </c>
      <c r="AH58" s="56">
        <v>1</v>
      </c>
      <c r="AI58" s="46">
        <v>1</v>
      </c>
      <c r="AJ58" s="46">
        <v>1</v>
      </c>
      <c r="AK58" s="46">
        <v>1</v>
      </c>
      <c r="AL58" s="54">
        <v>1</v>
      </c>
      <c r="AM58" s="56">
        <v>1</v>
      </c>
      <c r="AN58" s="46">
        <v>1</v>
      </c>
      <c r="AO58" s="46">
        <v>1</v>
      </c>
      <c r="AP58" s="54">
        <v>1</v>
      </c>
      <c r="AQ58" s="56">
        <v>1</v>
      </c>
      <c r="AR58" s="46">
        <v>1</v>
      </c>
      <c r="AS58" s="46">
        <v>1</v>
      </c>
      <c r="AT58" s="54">
        <v>1</v>
      </c>
      <c r="AU58" s="56">
        <v>1</v>
      </c>
      <c r="AV58" s="46">
        <v>1</v>
      </c>
      <c r="AW58" s="46">
        <v>1</v>
      </c>
      <c r="AX58" s="46">
        <v>1</v>
      </c>
      <c r="AY58" s="54">
        <v>1</v>
      </c>
      <c r="AZ58" s="56">
        <v>1</v>
      </c>
      <c r="BA58" s="46">
        <v>1</v>
      </c>
      <c r="BB58" s="46">
        <v>1</v>
      </c>
      <c r="BC58" s="54">
        <v>1</v>
      </c>
      <c r="BD58">
        <f>Table3[[#This Row],[Qté]]</f>
        <v>34</v>
      </c>
      <c r="BE58" s="7" t="s">
        <v>46</v>
      </c>
    </row>
    <row r="59" spans="2:57" x14ac:dyDescent="0.3">
      <c r="B59" s="7" t="s">
        <v>47</v>
      </c>
      <c r="C59" s="46">
        <f t="shared" si="1"/>
        <v>34</v>
      </c>
      <c r="D59" s="56">
        <v>1</v>
      </c>
      <c r="E59" s="46">
        <v>1</v>
      </c>
      <c r="F59" s="46">
        <v>1</v>
      </c>
      <c r="G59" s="54">
        <v>1</v>
      </c>
      <c r="H59" s="56">
        <v>1</v>
      </c>
      <c r="I59" s="46">
        <v>1</v>
      </c>
      <c r="J59" s="46">
        <v>1</v>
      </c>
      <c r="K59" s="54">
        <v>1</v>
      </c>
      <c r="L59" s="56"/>
      <c r="M59" s="46"/>
      <c r="N59" s="46"/>
      <c r="O59" s="46"/>
      <c r="P59" s="54"/>
      <c r="Q59" s="56"/>
      <c r="R59" s="46"/>
      <c r="S59" s="46"/>
      <c r="T59" s="54"/>
      <c r="U59" s="56"/>
      <c r="V59" s="46"/>
      <c r="W59" s="46"/>
      <c r="X59" s="54"/>
      <c r="Y59" s="56"/>
      <c r="Z59" s="46"/>
      <c r="AA59" s="46"/>
      <c r="AB59" s="46"/>
      <c r="AC59" s="54"/>
      <c r="AD59" s="56">
        <v>1</v>
      </c>
      <c r="AE59" s="46">
        <v>1</v>
      </c>
      <c r="AF59" s="46">
        <v>1</v>
      </c>
      <c r="AG59" s="54">
        <v>1</v>
      </c>
      <c r="AH59" s="56">
        <v>1</v>
      </c>
      <c r="AI59" s="46">
        <v>1</v>
      </c>
      <c r="AJ59" s="46">
        <v>1</v>
      </c>
      <c r="AK59" s="46">
        <v>1</v>
      </c>
      <c r="AL59" s="54">
        <v>1</v>
      </c>
      <c r="AM59" s="56">
        <v>1</v>
      </c>
      <c r="AN59" s="46">
        <v>1</v>
      </c>
      <c r="AO59" s="46">
        <v>1</v>
      </c>
      <c r="AP59" s="54">
        <v>1</v>
      </c>
      <c r="AQ59" s="56">
        <v>1</v>
      </c>
      <c r="AR59" s="46">
        <v>1</v>
      </c>
      <c r="AS59" s="46">
        <v>1</v>
      </c>
      <c r="AT59" s="54">
        <v>1</v>
      </c>
      <c r="AU59" s="56">
        <v>1</v>
      </c>
      <c r="AV59" s="46">
        <v>1</v>
      </c>
      <c r="AW59" s="46">
        <v>1</v>
      </c>
      <c r="AX59" s="46">
        <v>1</v>
      </c>
      <c r="AY59" s="54">
        <v>1</v>
      </c>
      <c r="AZ59" s="56">
        <v>1</v>
      </c>
      <c r="BA59" s="46">
        <v>1</v>
      </c>
      <c r="BB59" s="46">
        <v>1</v>
      </c>
      <c r="BC59" s="54">
        <v>1</v>
      </c>
      <c r="BD59">
        <f>Table3[[#This Row],[Qté]]</f>
        <v>34</v>
      </c>
      <c r="BE59" s="7" t="s">
        <v>47</v>
      </c>
    </row>
    <row r="60" spans="2:57" x14ac:dyDescent="0.3">
      <c r="B60" s="10" t="s">
        <v>48</v>
      </c>
      <c r="C60" s="46">
        <f t="shared" si="1"/>
        <v>9</v>
      </c>
      <c r="D60" s="56"/>
      <c r="E60" s="46"/>
      <c r="F60" s="46"/>
      <c r="G60" s="54"/>
      <c r="H60" s="56">
        <v>1</v>
      </c>
      <c r="I60" s="46">
        <v>1</v>
      </c>
      <c r="J60" s="46">
        <v>1</v>
      </c>
      <c r="K60" s="54">
        <v>1</v>
      </c>
      <c r="L60" s="56">
        <v>1</v>
      </c>
      <c r="M60" s="46">
        <v>1</v>
      </c>
      <c r="N60" s="46">
        <v>1</v>
      </c>
      <c r="O60" s="46">
        <v>1</v>
      </c>
      <c r="P60" s="54">
        <v>1</v>
      </c>
      <c r="Q60" s="56"/>
      <c r="R60" s="46"/>
      <c r="S60" s="46"/>
      <c r="T60" s="54"/>
      <c r="U60" s="56"/>
      <c r="V60" s="46"/>
      <c r="W60" s="46"/>
      <c r="X60" s="54"/>
      <c r="Y60" s="56"/>
      <c r="Z60" s="46"/>
      <c r="AA60" s="46"/>
      <c r="AB60" s="46"/>
      <c r="AC60" s="54"/>
      <c r="AD60" s="56"/>
      <c r="AE60" s="46"/>
      <c r="AF60" s="46"/>
      <c r="AG60" s="54"/>
      <c r="AH60" s="56"/>
      <c r="AI60" s="46"/>
      <c r="AJ60" s="46"/>
      <c r="AK60" s="46"/>
      <c r="AL60" s="54"/>
      <c r="AM60" s="56"/>
      <c r="AN60" s="46"/>
      <c r="AO60" s="46"/>
      <c r="AP60" s="54"/>
      <c r="AQ60" s="56"/>
      <c r="AR60" s="46"/>
      <c r="AS60" s="46"/>
      <c r="AT60" s="54"/>
      <c r="AU60" s="56"/>
      <c r="AV60" s="46"/>
      <c r="AW60" s="46"/>
      <c r="AX60" s="46"/>
      <c r="AY60" s="54"/>
      <c r="AZ60" s="56"/>
      <c r="BA60" s="46"/>
      <c r="BB60" s="46"/>
      <c r="BC60" s="54"/>
      <c r="BD60">
        <f>Table3[[#This Row],[Qté]]</f>
        <v>9</v>
      </c>
      <c r="BE60" s="10" t="s">
        <v>48</v>
      </c>
    </row>
    <row r="61" spans="2:57" x14ac:dyDescent="0.3">
      <c r="B61" s="8" t="s">
        <v>49</v>
      </c>
      <c r="C61" s="46">
        <f t="shared" si="1"/>
        <v>13</v>
      </c>
      <c r="D61" s="56"/>
      <c r="E61" s="46"/>
      <c r="F61" s="46"/>
      <c r="G61" s="54"/>
      <c r="H61" s="56"/>
      <c r="I61" s="46"/>
      <c r="J61" s="46"/>
      <c r="K61" s="54"/>
      <c r="L61" s="56"/>
      <c r="M61" s="46"/>
      <c r="N61" s="46"/>
      <c r="O61" s="46"/>
      <c r="P61" s="54"/>
      <c r="Q61" s="56">
        <v>1</v>
      </c>
      <c r="R61" s="46">
        <v>1</v>
      </c>
      <c r="S61" s="46">
        <v>1</v>
      </c>
      <c r="T61" s="54">
        <v>1</v>
      </c>
      <c r="U61" s="56">
        <v>1</v>
      </c>
      <c r="V61" s="46">
        <v>1</v>
      </c>
      <c r="W61" s="46">
        <v>1</v>
      </c>
      <c r="X61" s="54">
        <v>1</v>
      </c>
      <c r="Y61" s="56">
        <v>1</v>
      </c>
      <c r="Z61" s="46">
        <v>1</v>
      </c>
      <c r="AA61" s="46">
        <v>1</v>
      </c>
      <c r="AB61" s="46">
        <v>1</v>
      </c>
      <c r="AC61" s="54">
        <v>1</v>
      </c>
      <c r="AD61" s="56"/>
      <c r="AE61" s="46"/>
      <c r="AF61" s="46"/>
      <c r="AG61" s="54"/>
      <c r="AH61" s="56"/>
      <c r="AI61" s="46"/>
      <c r="AJ61" s="46"/>
      <c r="AK61" s="46"/>
      <c r="AL61" s="54"/>
      <c r="AM61" s="56"/>
      <c r="AN61" s="46"/>
      <c r="AO61" s="46"/>
      <c r="AP61" s="54"/>
      <c r="AQ61" s="56"/>
      <c r="AR61" s="46"/>
      <c r="AS61" s="46"/>
      <c r="AT61" s="54"/>
      <c r="AU61" s="56"/>
      <c r="AV61" s="46"/>
      <c r="AW61" s="46"/>
      <c r="AX61" s="46"/>
      <c r="AY61" s="54"/>
      <c r="AZ61" s="56"/>
      <c r="BA61" s="46"/>
      <c r="BB61" s="46"/>
      <c r="BC61" s="54"/>
      <c r="BD61">
        <f>Table3[[#This Row],[Qté]]</f>
        <v>13</v>
      </c>
      <c r="BE61" s="8" t="s">
        <v>49</v>
      </c>
    </row>
    <row r="62" spans="2:57" x14ac:dyDescent="0.3">
      <c r="B62" s="4" t="s">
        <v>50</v>
      </c>
      <c r="C62" s="46">
        <f t="shared" si="1"/>
        <v>13</v>
      </c>
      <c r="D62" s="56"/>
      <c r="E62" s="46"/>
      <c r="F62" s="46"/>
      <c r="G62" s="54"/>
      <c r="H62" s="56"/>
      <c r="I62" s="46"/>
      <c r="J62" s="46"/>
      <c r="K62" s="54"/>
      <c r="L62" s="56">
        <v>1</v>
      </c>
      <c r="M62" s="46">
        <v>1</v>
      </c>
      <c r="N62" s="46">
        <v>1</v>
      </c>
      <c r="O62" s="46">
        <v>1</v>
      </c>
      <c r="P62" s="54">
        <v>1</v>
      </c>
      <c r="Q62" s="56">
        <v>1</v>
      </c>
      <c r="R62" s="46">
        <v>1</v>
      </c>
      <c r="S62" s="46">
        <v>1</v>
      </c>
      <c r="T62" s="54">
        <v>1</v>
      </c>
      <c r="U62" s="56">
        <v>1</v>
      </c>
      <c r="V62" s="46">
        <v>1</v>
      </c>
      <c r="W62" s="46">
        <v>1</v>
      </c>
      <c r="X62" s="54">
        <v>1</v>
      </c>
      <c r="Y62" s="56"/>
      <c r="Z62" s="46"/>
      <c r="AA62" s="46"/>
      <c r="AB62" s="46"/>
      <c r="AC62" s="54"/>
      <c r="AD62" s="56"/>
      <c r="AE62" s="46"/>
      <c r="AF62" s="46"/>
      <c r="AG62" s="54"/>
      <c r="AH62" s="56"/>
      <c r="AI62" s="46"/>
      <c r="AJ62" s="46"/>
      <c r="AK62" s="46"/>
      <c r="AL62" s="54"/>
      <c r="AM62" s="56"/>
      <c r="AN62" s="46"/>
      <c r="AO62" s="46"/>
      <c r="AP62" s="54"/>
      <c r="AQ62" s="56"/>
      <c r="AR62" s="46"/>
      <c r="AS62" s="46"/>
      <c r="AT62" s="54"/>
      <c r="AU62" s="56"/>
      <c r="AV62" s="46"/>
      <c r="AW62" s="46"/>
      <c r="AX62" s="46"/>
      <c r="AY62" s="54"/>
      <c r="AZ62" s="56"/>
      <c r="BA62" s="46"/>
      <c r="BB62" s="46"/>
      <c r="BC62" s="54"/>
      <c r="BD62">
        <f>Table3[[#This Row],[Qté]]</f>
        <v>13</v>
      </c>
      <c r="BE62" s="4" t="s">
        <v>50</v>
      </c>
    </row>
    <row r="63" spans="2:57" x14ac:dyDescent="0.3">
      <c r="B63" s="4" t="s">
        <v>51</v>
      </c>
      <c r="C63" s="46">
        <f t="shared" si="1"/>
        <v>17</v>
      </c>
      <c r="D63" s="56"/>
      <c r="E63" s="46"/>
      <c r="F63" s="46"/>
      <c r="G63" s="54"/>
      <c r="H63" s="56"/>
      <c r="I63" s="46"/>
      <c r="J63" s="46"/>
      <c r="K63" s="54"/>
      <c r="L63" s="56"/>
      <c r="M63" s="46"/>
      <c r="N63" s="46"/>
      <c r="O63" s="46"/>
      <c r="P63" s="54"/>
      <c r="Q63" s="56"/>
      <c r="R63" s="46"/>
      <c r="S63" s="46"/>
      <c r="T63" s="54"/>
      <c r="U63" s="56"/>
      <c r="V63" s="46"/>
      <c r="W63" s="46"/>
      <c r="X63" s="54"/>
      <c r="Y63" s="56"/>
      <c r="Z63" s="46"/>
      <c r="AA63" s="46"/>
      <c r="AB63" s="46"/>
      <c r="AC63" s="54"/>
      <c r="AD63" s="56"/>
      <c r="AE63" s="46"/>
      <c r="AF63" s="46"/>
      <c r="AG63" s="54"/>
      <c r="AH63" s="56"/>
      <c r="AI63" s="46"/>
      <c r="AJ63" s="46"/>
      <c r="AK63" s="46"/>
      <c r="AL63" s="54"/>
      <c r="AM63" s="56">
        <v>1</v>
      </c>
      <c r="AN63" s="46">
        <v>1</v>
      </c>
      <c r="AO63" s="46">
        <v>1</v>
      </c>
      <c r="AP63" s="54">
        <v>1</v>
      </c>
      <c r="AQ63" s="56">
        <v>1</v>
      </c>
      <c r="AR63" s="46">
        <v>1</v>
      </c>
      <c r="AS63" s="46">
        <v>1</v>
      </c>
      <c r="AT63" s="54">
        <v>1</v>
      </c>
      <c r="AU63" s="56">
        <v>1</v>
      </c>
      <c r="AV63" s="46">
        <v>1</v>
      </c>
      <c r="AW63" s="46">
        <v>1</v>
      </c>
      <c r="AX63" s="46">
        <v>1</v>
      </c>
      <c r="AY63" s="54">
        <v>1</v>
      </c>
      <c r="AZ63" s="56">
        <v>1</v>
      </c>
      <c r="BA63" s="46">
        <v>1</v>
      </c>
      <c r="BB63" s="46">
        <v>1</v>
      </c>
      <c r="BC63" s="54">
        <v>1</v>
      </c>
      <c r="BD63">
        <f>Table3[[#This Row],[Qté]]</f>
        <v>17</v>
      </c>
      <c r="BE63" s="4" t="s">
        <v>51</v>
      </c>
    </row>
    <row r="64" spans="2:57" x14ac:dyDescent="0.3">
      <c r="B64" s="4" t="s">
        <v>52</v>
      </c>
      <c r="C64" s="46">
        <f t="shared" si="1"/>
        <v>9</v>
      </c>
      <c r="D64" s="56"/>
      <c r="E64" s="46"/>
      <c r="F64" s="46"/>
      <c r="G64" s="54"/>
      <c r="H64" s="56"/>
      <c r="I64" s="46"/>
      <c r="J64" s="46"/>
      <c r="K64" s="54"/>
      <c r="L64" s="56"/>
      <c r="M64" s="46"/>
      <c r="N64" s="46"/>
      <c r="O64" s="46"/>
      <c r="P64" s="54"/>
      <c r="Q64" s="56"/>
      <c r="R64" s="46"/>
      <c r="S64" s="46"/>
      <c r="T64" s="54"/>
      <c r="U64" s="56">
        <v>1</v>
      </c>
      <c r="V64" s="46">
        <v>1</v>
      </c>
      <c r="W64" s="46">
        <v>1</v>
      </c>
      <c r="X64" s="54">
        <v>1</v>
      </c>
      <c r="Y64" s="56">
        <v>1</v>
      </c>
      <c r="Z64" s="46">
        <v>1</v>
      </c>
      <c r="AA64" s="46">
        <v>1</v>
      </c>
      <c r="AB64" s="46">
        <v>1</v>
      </c>
      <c r="AC64" s="54">
        <v>1</v>
      </c>
      <c r="AD64" s="56"/>
      <c r="AE64" s="46"/>
      <c r="AF64" s="46"/>
      <c r="AG64" s="54"/>
      <c r="AH64" s="56"/>
      <c r="AI64" s="46"/>
      <c r="AJ64" s="46"/>
      <c r="AK64" s="46"/>
      <c r="AL64" s="54"/>
      <c r="AM64" s="56"/>
      <c r="AN64" s="46"/>
      <c r="AO64" s="46"/>
      <c r="AP64" s="54"/>
      <c r="AQ64" s="56"/>
      <c r="AR64" s="46"/>
      <c r="AS64" s="46"/>
      <c r="AT64" s="54"/>
      <c r="AU64" s="56"/>
      <c r="AV64" s="46"/>
      <c r="AW64" s="46"/>
      <c r="AX64" s="46"/>
      <c r="AY64" s="54"/>
      <c r="AZ64" s="56"/>
      <c r="BA64" s="46"/>
      <c r="BB64" s="46"/>
      <c r="BC64" s="54"/>
      <c r="BD64">
        <f>Table3[[#This Row],[Qté]]</f>
        <v>9</v>
      </c>
      <c r="BE64" s="4" t="s">
        <v>52</v>
      </c>
    </row>
    <row r="65" spans="2:57" x14ac:dyDescent="0.3">
      <c r="B65" s="4" t="s">
        <v>53</v>
      </c>
      <c r="C65" s="46">
        <f t="shared" si="1"/>
        <v>9</v>
      </c>
      <c r="D65" s="56"/>
      <c r="E65" s="46"/>
      <c r="F65" s="46"/>
      <c r="G65" s="54"/>
      <c r="H65" s="56"/>
      <c r="I65" s="46"/>
      <c r="J65" s="46"/>
      <c r="K65" s="54"/>
      <c r="L65" s="56"/>
      <c r="M65" s="46"/>
      <c r="N65" s="46"/>
      <c r="O65" s="46"/>
      <c r="P65" s="54"/>
      <c r="Q65" s="56"/>
      <c r="R65" s="46"/>
      <c r="S65" s="46"/>
      <c r="T65" s="54"/>
      <c r="U65" s="56">
        <v>1</v>
      </c>
      <c r="V65" s="46">
        <v>1</v>
      </c>
      <c r="W65" s="46">
        <v>1</v>
      </c>
      <c r="X65" s="54">
        <v>1</v>
      </c>
      <c r="Y65" s="56">
        <v>1</v>
      </c>
      <c r="Z65" s="46">
        <v>1</v>
      </c>
      <c r="AA65" s="46">
        <v>1</v>
      </c>
      <c r="AB65" s="46">
        <v>1</v>
      </c>
      <c r="AC65" s="54">
        <v>1</v>
      </c>
      <c r="AD65" s="56"/>
      <c r="AE65" s="46"/>
      <c r="AF65" s="46"/>
      <c r="AG65" s="54"/>
      <c r="AH65" s="56"/>
      <c r="AI65" s="46"/>
      <c r="AJ65" s="46"/>
      <c r="AK65" s="46"/>
      <c r="AL65" s="54"/>
      <c r="AM65" s="56"/>
      <c r="AN65" s="46"/>
      <c r="AO65" s="46"/>
      <c r="AP65" s="54"/>
      <c r="AQ65" s="56"/>
      <c r="AR65" s="46"/>
      <c r="AS65" s="46"/>
      <c r="AT65" s="54"/>
      <c r="AU65" s="56"/>
      <c r="AV65" s="46"/>
      <c r="AW65" s="46"/>
      <c r="AX65" s="46"/>
      <c r="AY65" s="54"/>
      <c r="AZ65" s="56"/>
      <c r="BA65" s="46"/>
      <c r="BB65" s="46"/>
      <c r="BC65" s="54"/>
      <c r="BD65">
        <f>Table3[[#This Row],[Qté]]</f>
        <v>9</v>
      </c>
      <c r="BE65" s="4" t="s">
        <v>53</v>
      </c>
    </row>
    <row r="66" spans="2:57" x14ac:dyDescent="0.3">
      <c r="B66" s="7" t="s">
        <v>54</v>
      </c>
      <c r="C66" s="46">
        <f t="shared" si="1"/>
        <v>9</v>
      </c>
      <c r="D66" s="56"/>
      <c r="E66" s="46"/>
      <c r="F66" s="46"/>
      <c r="G66" s="54"/>
      <c r="H66" s="56"/>
      <c r="I66" s="46"/>
      <c r="J66" s="46"/>
      <c r="K66" s="54"/>
      <c r="L66" s="56"/>
      <c r="M66" s="46"/>
      <c r="N66" s="46"/>
      <c r="O66" s="46"/>
      <c r="P66" s="54"/>
      <c r="Q66" s="56"/>
      <c r="R66" s="46"/>
      <c r="S66" s="46"/>
      <c r="T66" s="54"/>
      <c r="U66" s="56"/>
      <c r="V66" s="46"/>
      <c r="W66" s="46"/>
      <c r="X66" s="54"/>
      <c r="Y66" s="56">
        <v>1</v>
      </c>
      <c r="Z66" s="46">
        <v>1</v>
      </c>
      <c r="AA66" s="46">
        <v>1</v>
      </c>
      <c r="AB66" s="46">
        <v>1</v>
      </c>
      <c r="AC66" s="54">
        <v>1</v>
      </c>
      <c r="AD66" s="56">
        <v>1</v>
      </c>
      <c r="AE66" s="46">
        <v>1</v>
      </c>
      <c r="AF66" s="46">
        <v>1</v>
      </c>
      <c r="AG66" s="54">
        <v>1</v>
      </c>
      <c r="AH66" s="56"/>
      <c r="AI66" s="46"/>
      <c r="AJ66" s="46"/>
      <c r="AK66" s="46"/>
      <c r="AL66" s="54"/>
      <c r="AM66" s="56"/>
      <c r="AN66" s="46"/>
      <c r="AO66" s="46"/>
      <c r="AP66" s="54"/>
      <c r="AQ66" s="56"/>
      <c r="AR66" s="46"/>
      <c r="AS66" s="46"/>
      <c r="AT66" s="54"/>
      <c r="AU66" s="56"/>
      <c r="AV66" s="46"/>
      <c r="AW66" s="46"/>
      <c r="AX66" s="46"/>
      <c r="AY66" s="54"/>
      <c r="AZ66" s="56"/>
      <c r="BA66" s="46"/>
      <c r="BB66" s="46"/>
      <c r="BC66" s="54"/>
      <c r="BD66">
        <f>Table3[[#This Row],[Qté]]</f>
        <v>9</v>
      </c>
      <c r="BE66" s="7" t="s">
        <v>54</v>
      </c>
    </row>
    <row r="67" spans="2:57" x14ac:dyDescent="0.3">
      <c r="B67" s="7" t="s">
        <v>55</v>
      </c>
      <c r="C67" s="46">
        <f t="shared" si="1"/>
        <v>9</v>
      </c>
      <c r="D67" s="56"/>
      <c r="E67" s="46"/>
      <c r="F67" s="46"/>
      <c r="G67" s="54"/>
      <c r="H67" s="56"/>
      <c r="I67" s="46"/>
      <c r="J67" s="46"/>
      <c r="K67" s="54"/>
      <c r="L67" s="56"/>
      <c r="M67" s="46"/>
      <c r="N67" s="46"/>
      <c r="O67" s="46"/>
      <c r="P67" s="54"/>
      <c r="Q67" s="56"/>
      <c r="R67" s="46"/>
      <c r="S67" s="46"/>
      <c r="T67" s="54"/>
      <c r="U67" s="56"/>
      <c r="V67" s="46"/>
      <c r="W67" s="46"/>
      <c r="X67" s="54"/>
      <c r="Y67" s="56">
        <v>1</v>
      </c>
      <c r="Z67" s="46">
        <v>1</v>
      </c>
      <c r="AA67" s="46">
        <v>1</v>
      </c>
      <c r="AB67" s="46">
        <v>1</v>
      </c>
      <c r="AC67" s="54">
        <v>1</v>
      </c>
      <c r="AD67" s="56">
        <v>1</v>
      </c>
      <c r="AE67" s="46">
        <v>1</v>
      </c>
      <c r="AF67" s="46">
        <v>1</v>
      </c>
      <c r="AG67" s="54">
        <v>1</v>
      </c>
      <c r="AH67" s="56"/>
      <c r="AI67" s="46"/>
      <c r="AJ67" s="46"/>
      <c r="AK67" s="46"/>
      <c r="AL67" s="54"/>
      <c r="AM67" s="56"/>
      <c r="AN67" s="46"/>
      <c r="AO67" s="46"/>
      <c r="AP67" s="54"/>
      <c r="AQ67" s="56"/>
      <c r="AR67" s="46"/>
      <c r="AS67" s="46"/>
      <c r="AT67" s="54"/>
      <c r="AU67" s="56"/>
      <c r="AV67" s="46"/>
      <c r="AW67" s="46"/>
      <c r="AX67" s="46"/>
      <c r="AY67" s="54"/>
      <c r="AZ67" s="56"/>
      <c r="BA67" s="46"/>
      <c r="BB67" s="46"/>
      <c r="BC67" s="54"/>
      <c r="BD67">
        <f>Table3[[#This Row],[Qté]]</f>
        <v>9</v>
      </c>
      <c r="BE67" s="7" t="s">
        <v>55</v>
      </c>
    </row>
    <row r="68" spans="2:57" x14ac:dyDescent="0.3">
      <c r="B68" s="7" t="s">
        <v>56</v>
      </c>
      <c r="C68" s="46">
        <f t="shared" si="1"/>
        <v>9</v>
      </c>
      <c r="D68" s="56"/>
      <c r="E68" s="46"/>
      <c r="F68" s="46"/>
      <c r="G68" s="54"/>
      <c r="H68" s="56"/>
      <c r="I68" s="46"/>
      <c r="J68" s="46"/>
      <c r="K68" s="54"/>
      <c r="L68" s="56"/>
      <c r="M68" s="46"/>
      <c r="N68" s="46"/>
      <c r="O68" s="46"/>
      <c r="P68" s="54"/>
      <c r="Q68" s="56"/>
      <c r="R68" s="46"/>
      <c r="S68" s="46"/>
      <c r="T68" s="54"/>
      <c r="U68" s="56"/>
      <c r="V68" s="46"/>
      <c r="W68" s="46"/>
      <c r="X68" s="54"/>
      <c r="Y68" s="56">
        <v>1</v>
      </c>
      <c r="Z68" s="46">
        <v>1</v>
      </c>
      <c r="AA68" s="46">
        <v>1</v>
      </c>
      <c r="AB68" s="46">
        <v>1</v>
      </c>
      <c r="AC68" s="54">
        <v>1</v>
      </c>
      <c r="AD68" s="56">
        <v>1</v>
      </c>
      <c r="AE68" s="46">
        <v>1</v>
      </c>
      <c r="AF68" s="46">
        <v>1</v>
      </c>
      <c r="AG68" s="54">
        <v>1</v>
      </c>
      <c r="AH68" s="56"/>
      <c r="AI68" s="46"/>
      <c r="AJ68" s="46"/>
      <c r="AK68" s="46"/>
      <c r="AL68" s="54"/>
      <c r="AM68" s="56"/>
      <c r="AN68" s="46"/>
      <c r="AO68" s="46"/>
      <c r="AP68" s="54"/>
      <c r="AQ68" s="56"/>
      <c r="AR68" s="46"/>
      <c r="AS68" s="46"/>
      <c r="AT68" s="54"/>
      <c r="AU68" s="56"/>
      <c r="AV68" s="46"/>
      <c r="AW68" s="46"/>
      <c r="AX68" s="46"/>
      <c r="AY68" s="54"/>
      <c r="AZ68" s="56"/>
      <c r="BA68" s="46"/>
      <c r="BB68" s="46"/>
      <c r="BC68" s="54"/>
      <c r="BD68">
        <f>Table3[[#This Row],[Qté]]</f>
        <v>9</v>
      </c>
      <c r="BE68" s="7" t="s">
        <v>56</v>
      </c>
    </row>
    <row r="69" spans="2:57" x14ac:dyDescent="0.3">
      <c r="B69" s="7" t="s">
        <v>57</v>
      </c>
      <c r="C69" s="46">
        <f t="shared" si="1"/>
        <v>13</v>
      </c>
      <c r="D69" s="56"/>
      <c r="E69" s="46"/>
      <c r="F69" s="46"/>
      <c r="G69" s="54"/>
      <c r="H69" s="56"/>
      <c r="I69" s="46"/>
      <c r="J69" s="46"/>
      <c r="K69" s="54"/>
      <c r="L69" s="56"/>
      <c r="M69" s="46"/>
      <c r="N69" s="46"/>
      <c r="O69" s="46"/>
      <c r="P69" s="54"/>
      <c r="Q69" s="56"/>
      <c r="R69" s="46"/>
      <c r="S69" s="46"/>
      <c r="T69" s="54"/>
      <c r="U69" s="56"/>
      <c r="V69" s="46"/>
      <c r="W69" s="46"/>
      <c r="X69" s="54"/>
      <c r="Y69" s="56"/>
      <c r="Z69" s="46"/>
      <c r="AA69" s="46"/>
      <c r="AB69" s="46"/>
      <c r="AC69" s="54"/>
      <c r="AD69" s="56"/>
      <c r="AE69" s="46"/>
      <c r="AF69" s="46"/>
      <c r="AG69" s="54"/>
      <c r="AH69" s="56">
        <v>1</v>
      </c>
      <c r="AI69" s="46">
        <v>1</v>
      </c>
      <c r="AJ69" s="46">
        <v>1</v>
      </c>
      <c r="AK69" s="46">
        <v>1</v>
      </c>
      <c r="AL69" s="54">
        <v>1</v>
      </c>
      <c r="AM69" s="56">
        <v>1</v>
      </c>
      <c r="AN69" s="46">
        <v>1</v>
      </c>
      <c r="AO69" s="46">
        <v>1</v>
      </c>
      <c r="AP69" s="54">
        <v>1</v>
      </c>
      <c r="AQ69" s="56">
        <v>1</v>
      </c>
      <c r="AR69" s="46">
        <v>1</v>
      </c>
      <c r="AS69" s="46">
        <v>1</v>
      </c>
      <c r="AT69" s="54">
        <v>1</v>
      </c>
      <c r="AU69" s="56"/>
      <c r="AV69" s="46"/>
      <c r="AW69" s="46"/>
      <c r="AX69" s="46"/>
      <c r="AY69" s="54"/>
      <c r="AZ69" s="56"/>
      <c r="BA69" s="46"/>
      <c r="BB69" s="46"/>
      <c r="BC69" s="54"/>
      <c r="BD69">
        <f>Table3[[#This Row],[Qté]]</f>
        <v>13</v>
      </c>
      <c r="BE69" s="7" t="s">
        <v>57</v>
      </c>
    </row>
    <row r="70" spans="2:57" x14ac:dyDescent="0.3">
      <c r="B70" s="7" t="s">
        <v>58</v>
      </c>
      <c r="C70" s="46">
        <f t="shared" si="1"/>
        <v>13</v>
      </c>
      <c r="D70" s="56"/>
      <c r="E70" s="46"/>
      <c r="F70" s="46"/>
      <c r="G70" s="54"/>
      <c r="H70" s="56"/>
      <c r="I70" s="46"/>
      <c r="J70" s="46"/>
      <c r="K70" s="54"/>
      <c r="L70" s="56"/>
      <c r="M70" s="46"/>
      <c r="N70" s="46"/>
      <c r="O70" s="46"/>
      <c r="P70" s="54"/>
      <c r="Q70" s="56"/>
      <c r="R70" s="46"/>
      <c r="S70" s="46"/>
      <c r="T70" s="54"/>
      <c r="U70" s="56"/>
      <c r="V70" s="46"/>
      <c r="W70" s="46"/>
      <c r="X70" s="54"/>
      <c r="Y70" s="56"/>
      <c r="Z70" s="46"/>
      <c r="AA70" s="46"/>
      <c r="AB70" s="46"/>
      <c r="AC70" s="54"/>
      <c r="AD70" s="56">
        <v>1</v>
      </c>
      <c r="AE70" s="46">
        <v>1</v>
      </c>
      <c r="AF70" s="46">
        <v>1</v>
      </c>
      <c r="AG70" s="54">
        <v>1</v>
      </c>
      <c r="AH70" s="56">
        <v>1</v>
      </c>
      <c r="AI70" s="46">
        <v>1</v>
      </c>
      <c r="AJ70" s="46">
        <v>1</v>
      </c>
      <c r="AK70" s="46">
        <v>1</v>
      </c>
      <c r="AL70" s="54">
        <v>1</v>
      </c>
      <c r="AM70" s="56">
        <v>1</v>
      </c>
      <c r="AN70" s="46">
        <v>1</v>
      </c>
      <c r="AO70" s="46">
        <v>1</v>
      </c>
      <c r="AP70" s="54">
        <v>1</v>
      </c>
      <c r="AQ70" s="56"/>
      <c r="AR70" s="46"/>
      <c r="AS70" s="46"/>
      <c r="AT70" s="54"/>
      <c r="AU70" s="56"/>
      <c r="AV70" s="46"/>
      <c r="AW70" s="46"/>
      <c r="AX70" s="46"/>
      <c r="AY70" s="54"/>
      <c r="AZ70" s="56"/>
      <c r="BA70" s="46"/>
      <c r="BB70" s="46"/>
      <c r="BC70" s="54"/>
      <c r="BD70">
        <f>Table3[[#This Row],[Qté]]</f>
        <v>13</v>
      </c>
      <c r="BE70" s="7" t="s">
        <v>58</v>
      </c>
    </row>
    <row r="71" spans="2:57" x14ac:dyDescent="0.3">
      <c r="B71" s="12" t="s">
        <v>59</v>
      </c>
      <c r="C71" s="46">
        <f t="shared" si="1"/>
        <v>5</v>
      </c>
      <c r="D71" s="56"/>
      <c r="E71" s="46"/>
      <c r="F71" s="46"/>
      <c r="G71" s="54"/>
      <c r="H71" s="56"/>
      <c r="I71" s="46"/>
      <c r="J71" s="46"/>
      <c r="K71" s="54"/>
      <c r="L71" s="56">
        <v>1</v>
      </c>
      <c r="M71" s="46">
        <v>1</v>
      </c>
      <c r="N71" s="46">
        <v>1</v>
      </c>
      <c r="O71" s="46">
        <v>1</v>
      </c>
      <c r="P71" s="54">
        <v>1</v>
      </c>
      <c r="Q71" s="56"/>
      <c r="R71" s="46"/>
      <c r="S71" s="46"/>
      <c r="T71" s="54"/>
      <c r="U71" s="56"/>
      <c r="V71" s="46"/>
      <c r="W71" s="46"/>
      <c r="X71" s="54"/>
      <c r="Y71" s="56"/>
      <c r="Z71" s="46"/>
      <c r="AA71" s="46"/>
      <c r="AB71" s="46"/>
      <c r="AC71" s="54"/>
      <c r="AD71" s="56"/>
      <c r="AE71" s="46"/>
      <c r="AF71" s="46"/>
      <c r="AG71" s="54"/>
      <c r="AH71" s="56"/>
      <c r="AI71" s="46"/>
      <c r="AJ71" s="46"/>
      <c r="AK71" s="46"/>
      <c r="AL71" s="54"/>
      <c r="AM71" s="56"/>
      <c r="AN71" s="46"/>
      <c r="AO71" s="46"/>
      <c r="AP71" s="54"/>
      <c r="AQ71" s="56"/>
      <c r="AR71" s="46"/>
      <c r="AS71" s="46"/>
      <c r="AT71" s="54"/>
      <c r="AU71" s="56"/>
      <c r="AV71" s="46"/>
      <c r="AW71" s="46"/>
      <c r="AX71" s="46"/>
      <c r="AY71" s="54"/>
      <c r="AZ71" s="56"/>
      <c r="BA71" s="46"/>
      <c r="BB71" s="46"/>
      <c r="BC71" s="54"/>
      <c r="BD71">
        <f>Table3[[#This Row],[Qté]]</f>
        <v>5</v>
      </c>
      <c r="BE71" s="12" t="s">
        <v>59</v>
      </c>
    </row>
    <row r="72" spans="2:57" x14ac:dyDescent="0.3">
      <c r="B72" s="7" t="s">
        <v>60</v>
      </c>
      <c r="C72" s="46">
        <f t="shared" si="1"/>
        <v>8</v>
      </c>
      <c r="D72" s="56">
        <v>1</v>
      </c>
      <c r="E72" s="46">
        <v>1</v>
      </c>
      <c r="F72" s="46">
        <v>1</v>
      </c>
      <c r="G72" s="54">
        <v>1</v>
      </c>
      <c r="H72" s="56">
        <v>1</v>
      </c>
      <c r="I72" s="46">
        <v>1</v>
      </c>
      <c r="J72" s="46">
        <v>1</v>
      </c>
      <c r="K72" s="54">
        <v>1</v>
      </c>
      <c r="L72" s="56"/>
      <c r="M72" s="46"/>
      <c r="N72" s="46"/>
      <c r="O72" s="46"/>
      <c r="P72" s="54"/>
      <c r="Q72" s="56"/>
      <c r="R72" s="46"/>
      <c r="S72" s="46"/>
      <c r="T72" s="54"/>
      <c r="U72" s="56"/>
      <c r="V72" s="46"/>
      <c r="W72" s="46"/>
      <c r="X72" s="54"/>
      <c r="Y72" s="56"/>
      <c r="Z72" s="46"/>
      <c r="AA72" s="46"/>
      <c r="AB72" s="46"/>
      <c r="AC72" s="54"/>
      <c r="AD72" s="56"/>
      <c r="AE72" s="46"/>
      <c r="AF72" s="46"/>
      <c r="AG72" s="54"/>
      <c r="AH72" s="56"/>
      <c r="AI72" s="46"/>
      <c r="AJ72" s="46"/>
      <c r="AK72" s="46"/>
      <c r="AL72" s="54"/>
      <c r="AM72" s="56"/>
      <c r="AN72" s="46"/>
      <c r="AO72" s="46"/>
      <c r="AP72" s="54"/>
      <c r="AQ72" s="56"/>
      <c r="AR72" s="46"/>
      <c r="AS72" s="46"/>
      <c r="AT72" s="54"/>
      <c r="AU72" s="56"/>
      <c r="AV72" s="46"/>
      <c r="AW72" s="46"/>
      <c r="AX72" s="46"/>
      <c r="AY72" s="54"/>
      <c r="AZ72" s="56"/>
      <c r="BA72" s="46"/>
      <c r="BB72" s="46"/>
      <c r="BC72" s="54"/>
      <c r="BD72">
        <f>Table3[[#This Row],[Qté]]</f>
        <v>8</v>
      </c>
      <c r="BE72" s="7" t="s">
        <v>60</v>
      </c>
    </row>
    <row r="73" spans="2:57" x14ac:dyDescent="0.3">
      <c r="B73" s="7" t="s">
        <v>61</v>
      </c>
      <c r="C73" s="46">
        <f t="shared" si="1"/>
        <v>13</v>
      </c>
      <c r="D73" s="56"/>
      <c r="E73" s="46"/>
      <c r="F73" s="46"/>
      <c r="G73" s="54"/>
      <c r="H73" s="56"/>
      <c r="I73" s="46"/>
      <c r="J73" s="46"/>
      <c r="K73" s="54"/>
      <c r="L73" s="56">
        <v>1</v>
      </c>
      <c r="M73" s="46">
        <v>1</v>
      </c>
      <c r="N73" s="46">
        <v>1</v>
      </c>
      <c r="O73" s="46">
        <v>1</v>
      </c>
      <c r="P73" s="54">
        <v>1</v>
      </c>
      <c r="Q73" s="56">
        <v>1</v>
      </c>
      <c r="R73" s="46">
        <v>1</v>
      </c>
      <c r="S73" s="46">
        <v>1</v>
      </c>
      <c r="T73" s="54">
        <v>1</v>
      </c>
      <c r="U73" s="56">
        <v>1</v>
      </c>
      <c r="V73" s="46">
        <v>1</v>
      </c>
      <c r="W73" s="46">
        <v>1</v>
      </c>
      <c r="X73" s="54">
        <v>1</v>
      </c>
      <c r="Y73" s="56"/>
      <c r="Z73" s="46"/>
      <c r="AA73" s="46"/>
      <c r="AB73" s="46"/>
      <c r="AC73" s="54"/>
      <c r="AD73" s="56"/>
      <c r="AE73" s="46"/>
      <c r="AF73" s="46"/>
      <c r="AG73" s="54"/>
      <c r="AH73" s="56"/>
      <c r="AI73" s="46"/>
      <c r="AJ73" s="46"/>
      <c r="AK73" s="46"/>
      <c r="AL73" s="54"/>
      <c r="AM73" s="56"/>
      <c r="AN73" s="46"/>
      <c r="AO73" s="46"/>
      <c r="AP73" s="54"/>
      <c r="AQ73" s="56"/>
      <c r="AR73" s="46"/>
      <c r="AS73" s="46"/>
      <c r="AT73" s="54"/>
      <c r="AU73" s="56"/>
      <c r="AV73" s="46"/>
      <c r="AW73" s="46"/>
      <c r="AX73" s="46"/>
      <c r="AY73" s="54"/>
      <c r="AZ73" s="56"/>
      <c r="BA73" s="46"/>
      <c r="BB73" s="46"/>
      <c r="BC73" s="54"/>
      <c r="BD73">
        <f>Table3[[#This Row],[Qté]]</f>
        <v>13</v>
      </c>
      <c r="BE73" s="7" t="s">
        <v>61</v>
      </c>
    </row>
    <row r="74" spans="2:57" x14ac:dyDescent="0.3">
      <c r="B74" s="7" t="s">
        <v>62</v>
      </c>
      <c r="C74" s="46">
        <f t="shared" si="1"/>
        <v>9</v>
      </c>
      <c r="D74" s="56"/>
      <c r="E74" s="46"/>
      <c r="F74" s="46"/>
      <c r="G74" s="54"/>
      <c r="H74" s="56"/>
      <c r="I74" s="46"/>
      <c r="J74" s="46"/>
      <c r="K74" s="54"/>
      <c r="L74" s="56"/>
      <c r="M74" s="46"/>
      <c r="N74" s="46"/>
      <c r="O74" s="46"/>
      <c r="P74" s="54"/>
      <c r="Q74" s="56"/>
      <c r="R74" s="46"/>
      <c r="S74" s="46"/>
      <c r="T74" s="54"/>
      <c r="U74" s="56">
        <v>1</v>
      </c>
      <c r="V74" s="46">
        <v>1</v>
      </c>
      <c r="W74" s="46">
        <v>1</v>
      </c>
      <c r="X74" s="54">
        <v>1</v>
      </c>
      <c r="Y74" s="56">
        <v>1</v>
      </c>
      <c r="Z74" s="46">
        <v>1</v>
      </c>
      <c r="AA74" s="46">
        <v>1</v>
      </c>
      <c r="AB74" s="46">
        <v>1</v>
      </c>
      <c r="AC74" s="54">
        <v>1</v>
      </c>
      <c r="AD74" s="56"/>
      <c r="AE74" s="46"/>
      <c r="AF74" s="46"/>
      <c r="AG74" s="54"/>
      <c r="AH74" s="56"/>
      <c r="AI74" s="46"/>
      <c r="AJ74" s="46"/>
      <c r="AK74" s="46"/>
      <c r="AL74" s="54"/>
      <c r="AM74" s="56"/>
      <c r="AN74" s="46"/>
      <c r="AO74" s="46"/>
      <c r="AP74" s="54"/>
      <c r="AQ74" s="56"/>
      <c r="AR74" s="46"/>
      <c r="AS74" s="46"/>
      <c r="AT74" s="54"/>
      <c r="AU74" s="56"/>
      <c r="AV74" s="46"/>
      <c r="AW74" s="46"/>
      <c r="AX74" s="46"/>
      <c r="AY74" s="54"/>
      <c r="AZ74" s="56"/>
      <c r="BA74" s="46"/>
      <c r="BB74" s="46"/>
      <c r="BC74" s="54"/>
      <c r="BD74">
        <f>Table3[[#This Row],[Qté]]</f>
        <v>9</v>
      </c>
      <c r="BE74" s="7" t="s">
        <v>62</v>
      </c>
    </row>
    <row r="75" spans="2:57" x14ac:dyDescent="0.3">
      <c r="B75" s="7" t="s">
        <v>63</v>
      </c>
      <c r="C75" s="46">
        <f t="shared" si="1"/>
        <v>13</v>
      </c>
      <c r="D75" s="56"/>
      <c r="E75" s="46"/>
      <c r="F75" s="46"/>
      <c r="G75" s="54"/>
      <c r="H75" s="56"/>
      <c r="I75" s="46"/>
      <c r="J75" s="46"/>
      <c r="K75" s="54"/>
      <c r="L75" s="56"/>
      <c r="M75" s="46"/>
      <c r="N75" s="46"/>
      <c r="O75" s="46"/>
      <c r="P75" s="54"/>
      <c r="Q75" s="56"/>
      <c r="R75" s="46"/>
      <c r="S75" s="46"/>
      <c r="T75" s="54"/>
      <c r="U75" s="56"/>
      <c r="V75" s="46"/>
      <c r="W75" s="46"/>
      <c r="X75" s="54"/>
      <c r="Y75" s="56"/>
      <c r="Z75" s="46"/>
      <c r="AA75" s="46"/>
      <c r="AB75" s="46"/>
      <c r="AC75" s="54"/>
      <c r="AD75" s="56">
        <v>1</v>
      </c>
      <c r="AE75" s="46">
        <v>1</v>
      </c>
      <c r="AF75" s="46">
        <v>1</v>
      </c>
      <c r="AG75" s="54">
        <v>1</v>
      </c>
      <c r="AH75" s="56">
        <v>1</v>
      </c>
      <c r="AI75" s="46">
        <v>1</v>
      </c>
      <c r="AJ75" s="46">
        <v>1</v>
      </c>
      <c r="AK75" s="46">
        <v>1</v>
      </c>
      <c r="AL75" s="54">
        <v>1</v>
      </c>
      <c r="AM75" s="56">
        <v>1</v>
      </c>
      <c r="AN75" s="46">
        <v>1</v>
      </c>
      <c r="AO75" s="46">
        <v>1</v>
      </c>
      <c r="AP75" s="54">
        <v>1</v>
      </c>
      <c r="AQ75" s="56"/>
      <c r="AR75" s="46"/>
      <c r="AS75" s="46"/>
      <c r="AT75" s="54"/>
      <c r="AU75" s="56"/>
      <c r="AV75" s="46"/>
      <c r="AW75" s="46"/>
      <c r="AX75" s="46"/>
      <c r="AY75" s="54"/>
      <c r="AZ75" s="56"/>
      <c r="BA75" s="46"/>
      <c r="BB75" s="46"/>
      <c r="BC75" s="54"/>
      <c r="BD75">
        <f>Table3[[#This Row],[Qté]]</f>
        <v>13</v>
      </c>
      <c r="BE75" s="7" t="s">
        <v>63</v>
      </c>
    </row>
    <row r="76" spans="2:57" x14ac:dyDescent="0.3">
      <c r="B76" s="7" t="s">
        <v>64</v>
      </c>
      <c r="C76" s="46">
        <f t="shared" si="1"/>
        <v>9</v>
      </c>
      <c r="D76" s="56"/>
      <c r="E76" s="46"/>
      <c r="F76" s="46"/>
      <c r="G76" s="54"/>
      <c r="H76" s="56"/>
      <c r="I76" s="46"/>
      <c r="J76" s="46"/>
      <c r="K76" s="54"/>
      <c r="L76" s="56"/>
      <c r="M76" s="46"/>
      <c r="N76" s="46"/>
      <c r="O76" s="46"/>
      <c r="P76" s="54"/>
      <c r="Q76" s="56"/>
      <c r="R76" s="46"/>
      <c r="S76" s="46"/>
      <c r="T76" s="54"/>
      <c r="U76" s="56"/>
      <c r="V76" s="46"/>
      <c r="W76" s="46"/>
      <c r="X76" s="54"/>
      <c r="Y76" s="56"/>
      <c r="Z76" s="46"/>
      <c r="AA76" s="46"/>
      <c r="AB76" s="46"/>
      <c r="AC76" s="54"/>
      <c r="AD76" s="56"/>
      <c r="AE76" s="46"/>
      <c r="AF76" s="46"/>
      <c r="AG76" s="54"/>
      <c r="AH76" s="56"/>
      <c r="AI76" s="46"/>
      <c r="AJ76" s="46"/>
      <c r="AK76" s="46"/>
      <c r="AL76" s="54"/>
      <c r="AM76" s="56"/>
      <c r="AN76" s="46"/>
      <c r="AO76" s="46"/>
      <c r="AP76" s="54"/>
      <c r="AQ76" s="56"/>
      <c r="AR76" s="46"/>
      <c r="AS76" s="46"/>
      <c r="AT76" s="54"/>
      <c r="AU76" s="56">
        <v>1</v>
      </c>
      <c r="AV76" s="46">
        <v>1</v>
      </c>
      <c r="AW76" s="46">
        <v>1</v>
      </c>
      <c r="AX76" s="46">
        <v>1</v>
      </c>
      <c r="AY76" s="54">
        <v>1</v>
      </c>
      <c r="AZ76" s="56">
        <v>1</v>
      </c>
      <c r="BA76" s="46">
        <v>1</v>
      </c>
      <c r="BB76" s="46">
        <v>1</v>
      </c>
      <c r="BC76" s="54">
        <v>1</v>
      </c>
      <c r="BD76">
        <f>Table3[[#This Row],[Qté]]</f>
        <v>9</v>
      </c>
      <c r="BE76" s="7" t="s">
        <v>64</v>
      </c>
    </row>
    <row r="77" spans="2:57" x14ac:dyDescent="0.3">
      <c r="B77" s="4" t="s">
        <v>65</v>
      </c>
      <c r="C77" s="46">
        <f t="shared" si="1"/>
        <v>13</v>
      </c>
      <c r="D77" s="56">
        <v>1</v>
      </c>
      <c r="E77" s="46">
        <v>1</v>
      </c>
      <c r="F77" s="46">
        <v>1</v>
      </c>
      <c r="G77" s="54">
        <v>1</v>
      </c>
      <c r="H77" s="56">
        <v>1</v>
      </c>
      <c r="I77" s="46">
        <v>1</v>
      </c>
      <c r="J77" s="46">
        <v>1</v>
      </c>
      <c r="K77" s="54">
        <v>1</v>
      </c>
      <c r="L77" s="56">
        <v>1</v>
      </c>
      <c r="M77" s="46">
        <v>1</v>
      </c>
      <c r="N77" s="46">
        <v>1</v>
      </c>
      <c r="O77" s="46">
        <v>1</v>
      </c>
      <c r="P77" s="54">
        <v>1</v>
      </c>
      <c r="Q77" s="56"/>
      <c r="R77" s="46"/>
      <c r="S77" s="46"/>
      <c r="T77" s="54"/>
      <c r="U77" s="56"/>
      <c r="V77" s="46"/>
      <c r="W77" s="46"/>
      <c r="X77" s="54"/>
      <c r="Y77" s="56"/>
      <c r="Z77" s="46"/>
      <c r="AA77" s="46"/>
      <c r="AB77" s="46"/>
      <c r="AC77" s="54"/>
      <c r="AD77" s="56"/>
      <c r="AE77" s="46"/>
      <c r="AF77" s="46"/>
      <c r="AG77" s="54"/>
      <c r="AH77" s="56"/>
      <c r="AI77" s="46"/>
      <c r="AJ77" s="46"/>
      <c r="AK77" s="46"/>
      <c r="AL77" s="54"/>
      <c r="AM77" s="56"/>
      <c r="AN77" s="46"/>
      <c r="AO77" s="46"/>
      <c r="AP77" s="54"/>
      <c r="AQ77" s="56"/>
      <c r="AR77" s="46"/>
      <c r="AS77" s="46"/>
      <c r="AT77" s="54"/>
      <c r="AU77" s="56"/>
      <c r="AV77" s="46"/>
      <c r="AW77" s="46"/>
      <c r="AX77" s="46"/>
      <c r="AY77" s="54"/>
      <c r="AZ77" s="56"/>
      <c r="BA77" s="46"/>
      <c r="BB77" s="46"/>
      <c r="BC77" s="54"/>
      <c r="BD77">
        <f>Table3[[#This Row],[Qté]]</f>
        <v>13</v>
      </c>
      <c r="BE77" s="4" t="s">
        <v>65</v>
      </c>
    </row>
    <row r="78" spans="2:57" x14ac:dyDescent="0.3">
      <c r="B78" s="4" t="s">
        <v>66</v>
      </c>
      <c r="C78" s="46">
        <f t="shared" si="1"/>
        <v>9</v>
      </c>
      <c r="D78" s="56"/>
      <c r="E78" s="46"/>
      <c r="F78" s="46"/>
      <c r="G78" s="54"/>
      <c r="H78" s="56"/>
      <c r="I78" s="46"/>
      <c r="J78" s="46"/>
      <c r="K78" s="54"/>
      <c r="L78" s="56"/>
      <c r="M78" s="46"/>
      <c r="N78" s="46"/>
      <c r="O78" s="46"/>
      <c r="P78" s="54"/>
      <c r="Q78" s="56"/>
      <c r="R78" s="46"/>
      <c r="S78" s="46"/>
      <c r="T78" s="54"/>
      <c r="U78" s="56"/>
      <c r="V78" s="46"/>
      <c r="W78" s="46"/>
      <c r="X78" s="54"/>
      <c r="Y78" s="56"/>
      <c r="Z78" s="46"/>
      <c r="AA78" s="46"/>
      <c r="AB78" s="46"/>
      <c r="AC78" s="54"/>
      <c r="AD78" s="56">
        <v>1</v>
      </c>
      <c r="AE78" s="46">
        <v>1</v>
      </c>
      <c r="AF78" s="46">
        <v>1</v>
      </c>
      <c r="AG78" s="54">
        <v>1</v>
      </c>
      <c r="AH78" s="56">
        <v>1</v>
      </c>
      <c r="AI78" s="46">
        <v>1</v>
      </c>
      <c r="AJ78" s="46">
        <v>1</v>
      </c>
      <c r="AK78" s="46">
        <v>1</v>
      </c>
      <c r="AL78" s="54">
        <v>1</v>
      </c>
      <c r="AM78" s="56"/>
      <c r="AN78" s="46"/>
      <c r="AO78" s="46"/>
      <c r="AP78" s="54"/>
      <c r="AQ78" s="56"/>
      <c r="AR78" s="46"/>
      <c r="AS78" s="46"/>
      <c r="AT78" s="54"/>
      <c r="AU78" s="56"/>
      <c r="AV78" s="46"/>
      <c r="AW78" s="46"/>
      <c r="AX78" s="46"/>
      <c r="AY78" s="54"/>
      <c r="AZ78" s="56"/>
      <c r="BA78" s="46"/>
      <c r="BB78" s="46"/>
      <c r="BC78" s="54"/>
      <c r="BD78">
        <f>Table3[[#This Row],[Qté]]</f>
        <v>9</v>
      </c>
      <c r="BE78" s="4" t="s">
        <v>66</v>
      </c>
    </row>
    <row r="79" spans="2:57" x14ac:dyDescent="0.3">
      <c r="B79" s="4" t="s">
        <v>67</v>
      </c>
      <c r="C79" s="46">
        <f t="shared" si="1"/>
        <v>9</v>
      </c>
      <c r="D79" s="56"/>
      <c r="E79" s="46"/>
      <c r="F79" s="46"/>
      <c r="G79" s="54"/>
      <c r="H79" s="56"/>
      <c r="I79" s="46"/>
      <c r="J79" s="46"/>
      <c r="K79" s="54"/>
      <c r="L79" s="56"/>
      <c r="M79" s="46"/>
      <c r="N79" s="46"/>
      <c r="O79" s="46"/>
      <c r="P79" s="54"/>
      <c r="Q79" s="56"/>
      <c r="R79" s="46"/>
      <c r="S79" s="46"/>
      <c r="T79" s="54"/>
      <c r="U79" s="56"/>
      <c r="V79" s="46"/>
      <c r="W79" s="46"/>
      <c r="X79" s="54"/>
      <c r="Y79" s="56"/>
      <c r="Z79" s="46"/>
      <c r="AA79" s="46"/>
      <c r="AB79" s="46"/>
      <c r="AC79" s="54"/>
      <c r="AD79" s="56"/>
      <c r="AE79" s="46"/>
      <c r="AF79" s="46"/>
      <c r="AG79" s="54"/>
      <c r="AH79" s="56">
        <v>1</v>
      </c>
      <c r="AI79" s="46">
        <v>1</v>
      </c>
      <c r="AJ79" s="46">
        <v>1</v>
      </c>
      <c r="AK79" s="46">
        <v>1</v>
      </c>
      <c r="AL79" s="54">
        <v>1</v>
      </c>
      <c r="AM79" s="56">
        <v>1</v>
      </c>
      <c r="AN79" s="46">
        <v>1</v>
      </c>
      <c r="AO79" s="46">
        <v>1</v>
      </c>
      <c r="AP79" s="54">
        <v>1</v>
      </c>
      <c r="AQ79" s="56"/>
      <c r="AR79" s="46"/>
      <c r="AS79" s="46"/>
      <c r="AT79" s="54"/>
      <c r="AU79" s="56"/>
      <c r="AV79" s="46"/>
      <c r="AW79" s="46"/>
      <c r="AX79" s="46"/>
      <c r="AY79" s="54"/>
      <c r="AZ79" s="56"/>
      <c r="BA79" s="46"/>
      <c r="BB79" s="46"/>
      <c r="BC79" s="54"/>
      <c r="BD79">
        <f>Table3[[#This Row],[Qté]]</f>
        <v>9</v>
      </c>
      <c r="BE79" s="4" t="s">
        <v>67</v>
      </c>
    </row>
    <row r="80" spans="2:57" x14ac:dyDescent="0.3">
      <c r="B80" s="10" t="s">
        <v>68</v>
      </c>
      <c r="C80" s="46">
        <f t="shared" si="1"/>
        <v>18</v>
      </c>
      <c r="D80" s="56"/>
      <c r="E80" s="46"/>
      <c r="F80" s="46"/>
      <c r="G80" s="54"/>
      <c r="H80" s="56"/>
      <c r="I80" s="46"/>
      <c r="J80" s="46"/>
      <c r="K80" s="54"/>
      <c r="L80" s="56">
        <v>1</v>
      </c>
      <c r="M80" s="46">
        <v>1</v>
      </c>
      <c r="N80" s="46">
        <v>1</v>
      </c>
      <c r="O80" s="46">
        <v>1</v>
      </c>
      <c r="P80" s="54">
        <v>1</v>
      </c>
      <c r="Q80" s="56">
        <v>1</v>
      </c>
      <c r="R80" s="46">
        <v>1</v>
      </c>
      <c r="S80" s="46">
        <v>1</v>
      </c>
      <c r="T80" s="54">
        <v>1</v>
      </c>
      <c r="U80" s="56"/>
      <c r="V80" s="46"/>
      <c r="W80" s="46"/>
      <c r="X80" s="54"/>
      <c r="Y80" s="56"/>
      <c r="Z80" s="46"/>
      <c r="AA80" s="46"/>
      <c r="AB80" s="46"/>
      <c r="AC80" s="54"/>
      <c r="AD80" s="56"/>
      <c r="AE80" s="46"/>
      <c r="AF80" s="46"/>
      <c r="AG80" s="54"/>
      <c r="AH80" s="56"/>
      <c r="AI80" s="46"/>
      <c r="AJ80" s="46"/>
      <c r="AK80" s="46"/>
      <c r="AL80" s="54"/>
      <c r="AM80" s="56"/>
      <c r="AN80" s="46"/>
      <c r="AO80" s="46"/>
      <c r="AP80" s="54"/>
      <c r="AQ80" s="56"/>
      <c r="AR80" s="46"/>
      <c r="AS80" s="46"/>
      <c r="AT80" s="54"/>
      <c r="AU80" s="56">
        <v>1</v>
      </c>
      <c r="AV80" s="46">
        <v>1</v>
      </c>
      <c r="AW80" s="46">
        <v>1</v>
      </c>
      <c r="AX80" s="46">
        <v>1</v>
      </c>
      <c r="AY80" s="54">
        <v>1</v>
      </c>
      <c r="AZ80" s="56">
        <v>1</v>
      </c>
      <c r="BA80" s="46">
        <v>1</v>
      </c>
      <c r="BB80" s="46">
        <v>1</v>
      </c>
      <c r="BC80" s="54">
        <v>1</v>
      </c>
      <c r="BD80">
        <f>Table3[[#This Row],[Qté]]</f>
        <v>18</v>
      </c>
      <c r="BE80" s="10" t="s">
        <v>68</v>
      </c>
    </row>
    <row r="81" spans="2:57" x14ac:dyDescent="0.3">
      <c r="B81" s="8" t="s">
        <v>69</v>
      </c>
      <c r="C81" s="46">
        <f t="shared" si="1"/>
        <v>8</v>
      </c>
      <c r="D81" s="56">
        <v>1</v>
      </c>
      <c r="E81" s="46">
        <v>1</v>
      </c>
      <c r="F81" s="46">
        <v>1</v>
      </c>
      <c r="G81" s="54">
        <v>1</v>
      </c>
      <c r="H81" s="56">
        <v>1</v>
      </c>
      <c r="I81" s="46">
        <v>1</v>
      </c>
      <c r="J81" s="46">
        <v>1</v>
      </c>
      <c r="K81" s="54">
        <v>1</v>
      </c>
      <c r="L81" s="56"/>
      <c r="M81" s="46"/>
      <c r="N81" s="46"/>
      <c r="O81" s="46"/>
      <c r="P81" s="54"/>
      <c r="Q81" s="56"/>
      <c r="R81" s="46"/>
      <c r="S81" s="46"/>
      <c r="T81" s="54"/>
      <c r="U81" s="56"/>
      <c r="V81" s="46"/>
      <c r="W81" s="46"/>
      <c r="X81" s="54"/>
      <c r="Y81" s="56"/>
      <c r="Z81" s="46"/>
      <c r="AA81" s="46"/>
      <c r="AB81" s="46"/>
      <c r="AC81" s="54"/>
      <c r="AD81" s="56"/>
      <c r="AE81" s="46"/>
      <c r="AF81" s="46"/>
      <c r="AG81" s="54"/>
      <c r="AH81" s="56"/>
      <c r="AI81" s="46"/>
      <c r="AJ81" s="46"/>
      <c r="AK81" s="46"/>
      <c r="AL81" s="54"/>
      <c r="AM81" s="56"/>
      <c r="AN81" s="46"/>
      <c r="AO81" s="46"/>
      <c r="AP81" s="54"/>
      <c r="AQ81" s="56"/>
      <c r="AR81" s="46"/>
      <c r="AS81" s="46"/>
      <c r="AT81" s="54"/>
      <c r="AU81" s="56"/>
      <c r="AV81" s="46"/>
      <c r="AW81" s="46"/>
      <c r="AX81" s="46"/>
      <c r="AY81" s="54"/>
      <c r="AZ81" s="56"/>
      <c r="BA81" s="46"/>
      <c r="BB81" s="46"/>
      <c r="BC81" s="54"/>
      <c r="BD81">
        <f>Table3[[#This Row],[Qté]]</f>
        <v>8</v>
      </c>
      <c r="BE81" s="8" t="s">
        <v>69</v>
      </c>
    </row>
    <row r="82" spans="2:57" x14ac:dyDescent="0.3">
      <c r="B82" s="8" t="s">
        <v>70</v>
      </c>
      <c r="C82" s="46">
        <f t="shared" si="1"/>
        <v>9</v>
      </c>
      <c r="D82" s="56"/>
      <c r="E82" s="46"/>
      <c r="F82" s="46"/>
      <c r="G82" s="54"/>
      <c r="H82" s="56"/>
      <c r="I82" s="46"/>
      <c r="J82" s="46"/>
      <c r="K82" s="54"/>
      <c r="L82" s="56"/>
      <c r="M82" s="46"/>
      <c r="N82" s="46"/>
      <c r="O82" s="46"/>
      <c r="P82" s="54"/>
      <c r="Q82" s="56"/>
      <c r="R82" s="46"/>
      <c r="S82" s="46"/>
      <c r="T82" s="54"/>
      <c r="U82" s="56">
        <v>1</v>
      </c>
      <c r="V82" s="46">
        <v>1</v>
      </c>
      <c r="W82" s="46">
        <v>1</v>
      </c>
      <c r="X82" s="54">
        <v>1</v>
      </c>
      <c r="Y82" s="56">
        <v>1</v>
      </c>
      <c r="Z82" s="46">
        <v>1</v>
      </c>
      <c r="AA82" s="46">
        <v>1</v>
      </c>
      <c r="AB82" s="46">
        <v>1</v>
      </c>
      <c r="AC82" s="54">
        <v>1</v>
      </c>
      <c r="AD82" s="56"/>
      <c r="AE82" s="46"/>
      <c r="AF82" s="46"/>
      <c r="AG82" s="54"/>
      <c r="AH82" s="56"/>
      <c r="AI82" s="46"/>
      <c r="AJ82" s="46"/>
      <c r="AK82" s="46"/>
      <c r="AL82" s="54"/>
      <c r="AM82" s="56"/>
      <c r="AN82" s="46"/>
      <c r="AO82" s="46"/>
      <c r="AP82" s="54"/>
      <c r="AQ82" s="56"/>
      <c r="AR82" s="46"/>
      <c r="AS82" s="46"/>
      <c r="AT82" s="54"/>
      <c r="AU82" s="56"/>
      <c r="AV82" s="46"/>
      <c r="AW82" s="46"/>
      <c r="AX82" s="46"/>
      <c r="AY82" s="54"/>
      <c r="AZ82" s="56"/>
      <c r="BA82" s="46"/>
      <c r="BB82" s="46"/>
      <c r="BC82" s="54"/>
      <c r="BD82">
        <f>Table3[[#This Row],[Qté]]</f>
        <v>9</v>
      </c>
      <c r="BE82" s="8" t="s">
        <v>70</v>
      </c>
    </row>
    <row r="83" spans="2:57" x14ac:dyDescent="0.3">
      <c r="B83" s="8" t="s">
        <v>71</v>
      </c>
      <c r="C83" s="46">
        <f t="shared" ref="C83:C131" si="2">SUM(D83:BC83)</f>
        <v>9</v>
      </c>
      <c r="D83" s="56"/>
      <c r="E83" s="46"/>
      <c r="F83" s="46"/>
      <c r="G83" s="54"/>
      <c r="H83" s="56"/>
      <c r="I83" s="46"/>
      <c r="J83" s="46"/>
      <c r="K83" s="54"/>
      <c r="L83" s="56"/>
      <c r="M83" s="46"/>
      <c r="N83" s="46"/>
      <c r="O83" s="46"/>
      <c r="P83" s="54"/>
      <c r="Q83" s="56"/>
      <c r="R83" s="46"/>
      <c r="S83" s="46"/>
      <c r="T83" s="54"/>
      <c r="U83" s="56"/>
      <c r="V83" s="46"/>
      <c r="W83" s="46"/>
      <c r="X83" s="54"/>
      <c r="Y83" s="56"/>
      <c r="Z83" s="46"/>
      <c r="AA83" s="46"/>
      <c r="AB83" s="46"/>
      <c r="AC83" s="54"/>
      <c r="AD83" s="56">
        <v>1</v>
      </c>
      <c r="AE83" s="46">
        <v>1</v>
      </c>
      <c r="AF83" s="46">
        <v>1</v>
      </c>
      <c r="AG83" s="54">
        <v>1</v>
      </c>
      <c r="AH83" s="56">
        <v>1</v>
      </c>
      <c r="AI83" s="46">
        <v>1</v>
      </c>
      <c r="AJ83" s="46">
        <v>1</v>
      </c>
      <c r="AK83" s="46">
        <v>1</v>
      </c>
      <c r="AL83" s="54">
        <v>1</v>
      </c>
      <c r="AM83" s="56"/>
      <c r="AN83" s="46"/>
      <c r="AO83" s="46"/>
      <c r="AP83" s="54"/>
      <c r="AQ83" s="56"/>
      <c r="AR83" s="46"/>
      <c r="AS83" s="46"/>
      <c r="AT83" s="54"/>
      <c r="AU83" s="56"/>
      <c r="AV83" s="46"/>
      <c r="AW83" s="46"/>
      <c r="AX83" s="46"/>
      <c r="AY83" s="54"/>
      <c r="AZ83" s="56"/>
      <c r="BA83" s="46"/>
      <c r="BB83" s="46"/>
      <c r="BC83" s="54"/>
      <c r="BD83">
        <f>Table3[[#This Row],[Qté]]</f>
        <v>9</v>
      </c>
      <c r="BE83" s="8" t="s">
        <v>71</v>
      </c>
    </row>
    <row r="84" spans="2:57" x14ac:dyDescent="0.3">
      <c r="B84" s="8" t="s">
        <v>72</v>
      </c>
      <c r="C84" s="46">
        <f t="shared" si="2"/>
        <v>34</v>
      </c>
      <c r="D84" s="56">
        <v>1</v>
      </c>
      <c r="E84" s="46">
        <v>1</v>
      </c>
      <c r="F84" s="46">
        <v>1</v>
      </c>
      <c r="G84" s="54">
        <v>1</v>
      </c>
      <c r="H84" s="56">
        <v>1</v>
      </c>
      <c r="I84" s="46">
        <v>1</v>
      </c>
      <c r="J84" s="46">
        <v>1</v>
      </c>
      <c r="K84" s="54">
        <v>1</v>
      </c>
      <c r="L84" s="56"/>
      <c r="M84" s="46"/>
      <c r="N84" s="46"/>
      <c r="O84" s="46"/>
      <c r="P84" s="54"/>
      <c r="Q84" s="56"/>
      <c r="R84" s="46"/>
      <c r="S84" s="46"/>
      <c r="T84" s="54"/>
      <c r="U84" s="56"/>
      <c r="V84" s="46"/>
      <c r="W84" s="46"/>
      <c r="X84" s="54"/>
      <c r="Y84" s="56"/>
      <c r="Z84" s="46"/>
      <c r="AA84" s="46"/>
      <c r="AB84" s="46"/>
      <c r="AC84" s="54"/>
      <c r="AD84" s="56">
        <v>1</v>
      </c>
      <c r="AE84" s="46">
        <v>1</v>
      </c>
      <c r="AF84" s="46">
        <v>1</v>
      </c>
      <c r="AG84" s="54">
        <v>1</v>
      </c>
      <c r="AH84" s="56">
        <v>1</v>
      </c>
      <c r="AI84" s="46">
        <v>1</v>
      </c>
      <c r="AJ84" s="46">
        <v>1</v>
      </c>
      <c r="AK84" s="46">
        <v>1</v>
      </c>
      <c r="AL84" s="54">
        <v>1</v>
      </c>
      <c r="AM84" s="56">
        <v>1</v>
      </c>
      <c r="AN84" s="46">
        <v>1</v>
      </c>
      <c r="AO84" s="46">
        <v>1</v>
      </c>
      <c r="AP84" s="54">
        <v>1</v>
      </c>
      <c r="AQ84" s="56">
        <v>1</v>
      </c>
      <c r="AR84" s="46">
        <v>1</v>
      </c>
      <c r="AS84" s="46">
        <v>1</v>
      </c>
      <c r="AT84" s="54">
        <v>1</v>
      </c>
      <c r="AU84" s="56">
        <v>1</v>
      </c>
      <c r="AV84" s="46">
        <v>1</v>
      </c>
      <c r="AW84" s="46">
        <v>1</v>
      </c>
      <c r="AX84" s="46">
        <v>1</v>
      </c>
      <c r="AY84" s="54">
        <v>1</v>
      </c>
      <c r="AZ84" s="56">
        <v>1</v>
      </c>
      <c r="BA84" s="46">
        <v>1</v>
      </c>
      <c r="BB84" s="46">
        <v>1</v>
      </c>
      <c r="BC84" s="54">
        <v>1</v>
      </c>
      <c r="BD84">
        <f>Table3[[#This Row],[Qté]]</f>
        <v>34</v>
      </c>
      <c r="BE84" s="8" t="s">
        <v>72</v>
      </c>
    </row>
    <row r="85" spans="2:57" x14ac:dyDescent="0.3">
      <c r="B85" s="4" t="s">
        <v>73</v>
      </c>
      <c r="C85" s="46">
        <f t="shared" si="2"/>
        <v>34</v>
      </c>
      <c r="D85" s="56">
        <v>1</v>
      </c>
      <c r="E85" s="46">
        <v>1</v>
      </c>
      <c r="F85" s="46">
        <v>1</v>
      </c>
      <c r="G85" s="54">
        <v>1</v>
      </c>
      <c r="H85" s="56">
        <v>1</v>
      </c>
      <c r="I85" s="46">
        <v>1</v>
      </c>
      <c r="J85" s="46">
        <v>1</v>
      </c>
      <c r="K85" s="54">
        <v>1</v>
      </c>
      <c r="L85" s="56"/>
      <c r="M85" s="46"/>
      <c r="N85" s="46"/>
      <c r="O85" s="46"/>
      <c r="P85" s="54"/>
      <c r="Q85" s="56"/>
      <c r="R85" s="46"/>
      <c r="S85" s="46"/>
      <c r="T85" s="54"/>
      <c r="U85" s="56"/>
      <c r="V85" s="46"/>
      <c r="W85" s="46"/>
      <c r="X85" s="54"/>
      <c r="Y85" s="56"/>
      <c r="Z85" s="46"/>
      <c r="AA85" s="46"/>
      <c r="AB85" s="46"/>
      <c r="AC85" s="54"/>
      <c r="AD85" s="56">
        <v>1</v>
      </c>
      <c r="AE85" s="46">
        <v>1</v>
      </c>
      <c r="AF85" s="46">
        <v>1</v>
      </c>
      <c r="AG85" s="54">
        <v>1</v>
      </c>
      <c r="AH85" s="56">
        <v>1</v>
      </c>
      <c r="AI85" s="46">
        <v>1</v>
      </c>
      <c r="AJ85" s="46">
        <v>1</v>
      </c>
      <c r="AK85" s="46">
        <v>1</v>
      </c>
      <c r="AL85" s="54">
        <v>1</v>
      </c>
      <c r="AM85" s="56">
        <v>1</v>
      </c>
      <c r="AN85" s="46">
        <v>1</v>
      </c>
      <c r="AO85" s="46">
        <v>1</v>
      </c>
      <c r="AP85" s="54">
        <v>1</v>
      </c>
      <c r="AQ85" s="56">
        <v>1</v>
      </c>
      <c r="AR85" s="46">
        <v>1</v>
      </c>
      <c r="AS85" s="46">
        <v>1</v>
      </c>
      <c r="AT85" s="54">
        <v>1</v>
      </c>
      <c r="AU85" s="56">
        <v>1</v>
      </c>
      <c r="AV85" s="46">
        <v>1</v>
      </c>
      <c r="AW85" s="46">
        <v>1</v>
      </c>
      <c r="AX85" s="46">
        <v>1</v>
      </c>
      <c r="AY85" s="54">
        <v>1</v>
      </c>
      <c r="AZ85" s="56">
        <v>1</v>
      </c>
      <c r="BA85" s="46">
        <v>1</v>
      </c>
      <c r="BB85" s="46">
        <v>1</v>
      </c>
      <c r="BC85" s="54">
        <v>1</v>
      </c>
      <c r="BD85">
        <f>Table3[[#This Row],[Qté]]</f>
        <v>34</v>
      </c>
      <c r="BE85" s="4" t="s">
        <v>73</v>
      </c>
    </row>
    <row r="86" spans="2:57" x14ac:dyDescent="0.3">
      <c r="B86" s="7" t="s">
        <v>74</v>
      </c>
      <c r="C86" s="46">
        <f t="shared" si="2"/>
        <v>22</v>
      </c>
      <c r="D86" s="56">
        <v>1</v>
      </c>
      <c r="E86" s="46">
        <v>1</v>
      </c>
      <c r="F86" s="46">
        <v>1</v>
      </c>
      <c r="G86" s="54">
        <v>1</v>
      </c>
      <c r="H86" s="56">
        <v>1</v>
      </c>
      <c r="I86" s="46">
        <v>1</v>
      </c>
      <c r="J86" s="46">
        <v>1</v>
      </c>
      <c r="K86" s="54">
        <v>1</v>
      </c>
      <c r="L86" s="56">
        <v>1</v>
      </c>
      <c r="M86" s="46">
        <v>1</v>
      </c>
      <c r="N86" s="46">
        <v>1</v>
      </c>
      <c r="O86" s="46">
        <v>1</v>
      </c>
      <c r="P86" s="54">
        <v>1</v>
      </c>
      <c r="Q86" s="56"/>
      <c r="R86" s="46"/>
      <c r="S86" s="46"/>
      <c r="T86" s="54"/>
      <c r="U86" s="56"/>
      <c r="V86" s="46"/>
      <c r="W86" s="46"/>
      <c r="X86" s="54"/>
      <c r="Y86" s="56"/>
      <c r="Z86" s="46"/>
      <c r="AA86" s="46"/>
      <c r="AB86" s="46"/>
      <c r="AC86" s="54"/>
      <c r="AD86" s="56"/>
      <c r="AE86" s="46"/>
      <c r="AF86" s="46"/>
      <c r="AG86" s="54"/>
      <c r="AH86" s="56"/>
      <c r="AI86" s="46"/>
      <c r="AJ86" s="46"/>
      <c r="AK86" s="46"/>
      <c r="AL86" s="54"/>
      <c r="AM86" s="56"/>
      <c r="AN86" s="46"/>
      <c r="AO86" s="46"/>
      <c r="AP86" s="54"/>
      <c r="AQ86" s="56"/>
      <c r="AR86" s="46"/>
      <c r="AS86" s="46"/>
      <c r="AT86" s="54"/>
      <c r="AU86" s="56">
        <v>1</v>
      </c>
      <c r="AV86" s="46">
        <v>1</v>
      </c>
      <c r="AW86" s="46">
        <v>1</v>
      </c>
      <c r="AX86" s="46">
        <v>1</v>
      </c>
      <c r="AY86" s="54">
        <v>1</v>
      </c>
      <c r="AZ86" s="56">
        <v>1</v>
      </c>
      <c r="BA86" s="46">
        <v>1</v>
      </c>
      <c r="BB86" s="46">
        <v>1</v>
      </c>
      <c r="BC86" s="54">
        <v>1</v>
      </c>
      <c r="BD86">
        <f>Table3[[#This Row],[Qté]]</f>
        <v>22</v>
      </c>
      <c r="BE86" s="7" t="s">
        <v>74</v>
      </c>
    </row>
    <row r="87" spans="2:57" x14ac:dyDescent="0.3">
      <c r="B87" s="7" t="s">
        <v>75</v>
      </c>
      <c r="C87" s="46">
        <f t="shared" si="2"/>
        <v>13</v>
      </c>
      <c r="D87" s="56"/>
      <c r="E87" s="46"/>
      <c r="F87" s="46"/>
      <c r="G87" s="54"/>
      <c r="H87" s="56"/>
      <c r="I87" s="46"/>
      <c r="J87" s="46"/>
      <c r="K87" s="54"/>
      <c r="L87" s="56"/>
      <c r="M87" s="46"/>
      <c r="N87" s="46"/>
      <c r="O87" s="46"/>
      <c r="P87" s="54"/>
      <c r="Q87" s="56"/>
      <c r="R87" s="46"/>
      <c r="S87" s="46"/>
      <c r="T87" s="54"/>
      <c r="U87" s="56"/>
      <c r="V87" s="46"/>
      <c r="W87" s="46"/>
      <c r="X87" s="54"/>
      <c r="Y87" s="56"/>
      <c r="Z87" s="46"/>
      <c r="AA87" s="46"/>
      <c r="AB87" s="46"/>
      <c r="AC87" s="54"/>
      <c r="AD87" s="56"/>
      <c r="AE87" s="46"/>
      <c r="AF87" s="46"/>
      <c r="AG87" s="54"/>
      <c r="AH87" s="56"/>
      <c r="AI87" s="46"/>
      <c r="AJ87" s="46"/>
      <c r="AK87" s="46"/>
      <c r="AL87" s="54"/>
      <c r="AM87" s="56"/>
      <c r="AN87" s="46"/>
      <c r="AO87" s="46"/>
      <c r="AP87" s="54"/>
      <c r="AQ87" s="56">
        <v>1</v>
      </c>
      <c r="AR87" s="46">
        <v>1</v>
      </c>
      <c r="AS87" s="46">
        <v>1</v>
      </c>
      <c r="AT87" s="54">
        <v>1</v>
      </c>
      <c r="AU87" s="56">
        <v>1</v>
      </c>
      <c r="AV87" s="46">
        <v>1</v>
      </c>
      <c r="AW87" s="46">
        <v>1</v>
      </c>
      <c r="AX87" s="46">
        <v>1</v>
      </c>
      <c r="AY87" s="54">
        <v>1</v>
      </c>
      <c r="AZ87" s="56">
        <v>1</v>
      </c>
      <c r="BA87" s="46">
        <v>1</v>
      </c>
      <c r="BB87" s="46">
        <v>1</v>
      </c>
      <c r="BC87" s="54">
        <v>1</v>
      </c>
      <c r="BD87">
        <f>Table3[[#This Row],[Qté]]</f>
        <v>13</v>
      </c>
      <c r="BE87" s="7" t="s">
        <v>75</v>
      </c>
    </row>
    <row r="88" spans="2:57" x14ac:dyDescent="0.3">
      <c r="B88" s="4" t="s">
        <v>76</v>
      </c>
      <c r="C88" s="46">
        <f t="shared" si="2"/>
        <v>13</v>
      </c>
      <c r="D88" s="56"/>
      <c r="E88" s="46"/>
      <c r="F88" s="46"/>
      <c r="G88" s="54"/>
      <c r="H88" s="56"/>
      <c r="I88" s="46"/>
      <c r="J88" s="46"/>
      <c r="K88" s="54"/>
      <c r="L88" s="56"/>
      <c r="M88" s="46"/>
      <c r="N88" s="46"/>
      <c r="O88" s="46"/>
      <c r="P88" s="54"/>
      <c r="Q88" s="56"/>
      <c r="R88" s="46"/>
      <c r="S88" s="46"/>
      <c r="T88" s="54"/>
      <c r="U88" s="56"/>
      <c r="V88" s="46"/>
      <c r="W88" s="46"/>
      <c r="X88" s="54"/>
      <c r="Y88" s="56"/>
      <c r="Z88" s="46"/>
      <c r="AA88" s="46"/>
      <c r="AB88" s="46"/>
      <c r="AC88" s="54"/>
      <c r="AD88" s="56">
        <v>1</v>
      </c>
      <c r="AE88" s="46">
        <v>1</v>
      </c>
      <c r="AF88" s="46">
        <v>1</v>
      </c>
      <c r="AG88" s="54">
        <v>1</v>
      </c>
      <c r="AH88" s="56">
        <v>1</v>
      </c>
      <c r="AI88" s="46">
        <v>1</v>
      </c>
      <c r="AJ88" s="46">
        <v>1</v>
      </c>
      <c r="AK88" s="46">
        <v>1</v>
      </c>
      <c r="AL88" s="54">
        <v>1</v>
      </c>
      <c r="AM88" s="56">
        <v>1</v>
      </c>
      <c r="AN88" s="46">
        <v>1</v>
      </c>
      <c r="AO88" s="46">
        <v>1</v>
      </c>
      <c r="AP88" s="54">
        <v>1</v>
      </c>
      <c r="AQ88" s="56"/>
      <c r="AR88" s="46"/>
      <c r="AS88" s="46"/>
      <c r="AT88" s="54"/>
      <c r="AU88" s="56"/>
      <c r="AV88" s="46"/>
      <c r="AW88" s="46"/>
      <c r="AX88" s="46"/>
      <c r="AY88" s="54"/>
      <c r="AZ88" s="56"/>
      <c r="BA88" s="46"/>
      <c r="BB88" s="46"/>
      <c r="BC88" s="54"/>
      <c r="BD88">
        <f>Table3[[#This Row],[Qté]]</f>
        <v>13</v>
      </c>
      <c r="BE88" s="4" t="s">
        <v>76</v>
      </c>
    </row>
    <row r="89" spans="2:57" x14ac:dyDescent="0.3">
      <c r="B89" s="4" t="s">
        <v>77</v>
      </c>
      <c r="C89" s="46">
        <f t="shared" si="2"/>
        <v>8</v>
      </c>
      <c r="D89" s="56"/>
      <c r="E89" s="46"/>
      <c r="F89" s="46"/>
      <c r="G89" s="54"/>
      <c r="H89" s="56"/>
      <c r="I89" s="46"/>
      <c r="J89" s="46"/>
      <c r="K89" s="54"/>
      <c r="L89" s="56"/>
      <c r="M89" s="46"/>
      <c r="N89" s="46"/>
      <c r="O89" s="46"/>
      <c r="P89" s="54"/>
      <c r="Q89" s="56"/>
      <c r="R89" s="46"/>
      <c r="S89" s="46"/>
      <c r="T89" s="54"/>
      <c r="U89" s="56"/>
      <c r="V89" s="46"/>
      <c r="W89" s="46"/>
      <c r="X89" s="54"/>
      <c r="Y89" s="56"/>
      <c r="Z89" s="46"/>
      <c r="AA89" s="46"/>
      <c r="AB89" s="46"/>
      <c r="AC89" s="54"/>
      <c r="AD89" s="56"/>
      <c r="AE89" s="46"/>
      <c r="AF89" s="46"/>
      <c r="AG89" s="54"/>
      <c r="AH89" s="56"/>
      <c r="AI89" s="46"/>
      <c r="AJ89" s="46"/>
      <c r="AK89" s="46"/>
      <c r="AL89" s="54"/>
      <c r="AM89" s="56">
        <v>1</v>
      </c>
      <c r="AN89" s="46">
        <v>1</v>
      </c>
      <c r="AO89" s="46">
        <v>1</v>
      </c>
      <c r="AP89" s="54">
        <v>1</v>
      </c>
      <c r="AQ89" s="56">
        <v>1</v>
      </c>
      <c r="AR89" s="46">
        <v>1</v>
      </c>
      <c r="AS89" s="46">
        <v>1</v>
      </c>
      <c r="AT89" s="54">
        <v>1</v>
      </c>
      <c r="AU89" s="56"/>
      <c r="AV89" s="46"/>
      <c r="AW89" s="46"/>
      <c r="AX89" s="46"/>
      <c r="AY89" s="54"/>
      <c r="AZ89" s="56"/>
      <c r="BA89" s="46"/>
      <c r="BB89" s="46"/>
      <c r="BC89" s="54"/>
      <c r="BD89">
        <f>Table3[[#This Row],[Qté]]</f>
        <v>8</v>
      </c>
      <c r="BE89" s="4" t="s">
        <v>77</v>
      </c>
    </row>
    <row r="90" spans="2:57" x14ac:dyDescent="0.3">
      <c r="B90" s="13" t="s">
        <v>78</v>
      </c>
      <c r="C90" s="46">
        <f t="shared" si="2"/>
        <v>13</v>
      </c>
      <c r="D90" s="56"/>
      <c r="E90" s="46"/>
      <c r="F90" s="46"/>
      <c r="G90" s="54"/>
      <c r="H90" s="56"/>
      <c r="I90" s="46"/>
      <c r="J90" s="46"/>
      <c r="K90" s="54"/>
      <c r="L90" s="56"/>
      <c r="M90" s="46"/>
      <c r="N90" s="46"/>
      <c r="O90" s="46"/>
      <c r="P90" s="54"/>
      <c r="Q90" s="56"/>
      <c r="R90" s="46"/>
      <c r="S90" s="46"/>
      <c r="T90" s="54"/>
      <c r="U90" s="56"/>
      <c r="V90" s="46"/>
      <c r="W90" s="46"/>
      <c r="X90" s="54"/>
      <c r="Y90" s="56"/>
      <c r="Z90" s="46"/>
      <c r="AA90" s="46"/>
      <c r="AB90" s="46"/>
      <c r="AC90" s="54"/>
      <c r="AD90" s="56"/>
      <c r="AE90" s="46"/>
      <c r="AF90" s="46"/>
      <c r="AG90" s="54"/>
      <c r="AH90" s="56">
        <v>1</v>
      </c>
      <c r="AI90" s="46">
        <v>1</v>
      </c>
      <c r="AJ90" s="46">
        <v>1</v>
      </c>
      <c r="AK90" s="46">
        <v>1</v>
      </c>
      <c r="AL90" s="54">
        <v>1</v>
      </c>
      <c r="AM90" s="56">
        <v>1</v>
      </c>
      <c r="AN90" s="46">
        <v>1</v>
      </c>
      <c r="AO90" s="46">
        <v>1</v>
      </c>
      <c r="AP90" s="54">
        <v>1</v>
      </c>
      <c r="AQ90" s="56">
        <v>1</v>
      </c>
      <c r="AR90" s="46">
        <v>1</v>
      </c>
      <c r="AS90" s="46">
        <v>1</v>
      </c>
      <c r="AT90" s="54">
        <v>1</v>
      </c>
      <c r="AU90" s="56"/>
      <c r="AV90" s="46"/>
      <c r="AW90" s="46"/>
      <c r="AX90" s="46"/>
      <c r="AY90" s="54"/>
      <c r="AZ90" s="56"/>
      <c r="BA90" s="46"/>
      <c r="BB90" s="46"/>
      <c r="BC90" s="54"/>
      <c r="BD90">
        <f>Table3[[#This Row],[Qté]]</f>
        <v>13</v>
      </c>
      <c r="BE90" s="13" t="s">
        <v>78</v>
      </c>
    </row>
    <row r="91" spans="2:57" x14ac:dyDescent="0.3">
      <c r="B91" s="13" t="s">
        <v>79</v>
      </c>
      <c r="C91" s="46">
        <f t="shared" si="2"/>
        <v>13</v>
      </c>
      <c r="D91" s="56"/>
      <c r="E91" s="46"/>
      <c r="F91" s="46"/>
      <c r="G91" s="54"/>
      <c r="H91" s="56"/>
      <c r="I91" s="46"/>
      <c r="J91" s="46"/>
      <c r="K91" s="54"/>
      <c r="L91" s="56"/>
      <c r="M91" s="46"/>
      <c r="N91" s="46"/>
      <c r="O91" s="46"/>
      <c r="P91" s="54"/>
      <c r="Q91" s="56"/>
      <c r="R91" s="46"/>
      <c r="S91" s="46"/>
      <c r="T91" s="54"/>
      <c r="U91" s="56"/>
      <c r="V91" s="46"/>
      <c r="W91" s="46"/>
      <c r="X91" s="54"/>
      <c r="Y91" s="56"/>
      <c r="Z91" s="46"/>
      <c r="AA91" s="46"/>
      <c r="AB91" s="46"/>
      <c r="AC91" s="54"/>
      <c r="AD91" s="56">
        <v>1</v>
      </c>
      <c r="AE91" s="46">
        <v>1</v>
      </c>
      <c r="AF91" s="46">
        <v>1</v>
      </c>
      <c r="AG91" s="54">
        <v>1</v>
      </c>
      <c r="AH91" s="56">
        <v>1</v>
      </c>
      <c r="AI91" s="46">
        <v>1</v>
      </c>
      <c r="AJ91" s="46">
        <v>1</v>
      </c>
      <c r="AK91" s="46">
        <v>1</v>
      </c>
      <c r="AL91" s="54">
        <v>1</v>
      </c>
      <c r="AM91" s="56">
        <v>1</v>
      </c>
      <c r="AN91" s="46">
        <v>1</v>
      </c>
      <c r="AO91" s="46">
        <v>1</v>
      </c>
      <c r="AP91" s="54">
        <v>1</v>
      </c>
      <c r="AQ91" s="56"/>
      <c r="AR91" s="46"/>
      <c r="AS91" s="46"/>
      <c r="AT91" s="54"/>
      <c r="AU91" s="56"/>
      <c r="AV91" s="46"/>
      <c r="AW91" s="46"/>
      <c r="AX91" s="46"/>
      <c r="AY91" s="54"/>
      <c r="AZ91" s="56"/>
      <c r="BA91" s="46"/>
      <c r="BB91" s="46"/>
      <c r="BC91" s="54"/>
      <c r="BD91">
        <f>Table3[[#This Row],[Qté]]</f>
        <v>13</v>
      </c>
      <c r="BE91" s="13" t="s">
        <v>79</v>
      </c>
    </row>
    <row r="92" spans="2:57" x14ac:dyDescent="0.3">
      <c r="B92" s="4" t="s">
        <v>80</v>
      </c>
      <c r="C92" s="46">
        <f t="shared" si="2"/>
        <v>17</v>
      </c>
      <c r="D92" s="56"/>
      <c r="E92" s="46"/>
      <c r="F92" s="46"/>
      <c r="G92" s="54"/>
      <c r="H92" s="56"/>
      <c r="I92" s="46"/>
      <c r="J92" s="46"/>
      <c r="K92" s="54"/>
      <c r="L92" s="56"/>
      <c r="M92" s="46"/>
      <c r="N92" s="46"/>
      <c r="O92" s="46"/>
      <c r="P92" s="54"/>
      <c r="Q92" s="56"/>
      <c r="R92" s="46"/>
      <c r="S92" s="46"/>
      <c r="T92" s="54"/>
      <c r="U92" s="56"/>
      <c r="V92" s="46"/>
      <c r="W92" s="46"/>
      <c r="X92" s="54"/>
      <c r="Y92" s="56"/>
      <c r="Z92" s="46"/>
      <c r="AA92" s="46"/>
      <c r="AB92" s="46"/>
      <c r="AC92" s="54"/>
      <c r="AD92" s="56"/>
      <c r="AE92" s="46"/>
      <c r="AF92" s="46"/>
      <c r="AG92" s="54"/>
      <c r="AH92" s="56"/>
      <c r="AI92" s="46"/>
      <c r="AJ92" s="46"/>
      <c r="AK92" s="46"/>
      <c r="AL92" s="54"/>
      <c r="AM92" s="56">
        <v>1</v>
      </c>
      <c r="AN92" s="46">
        <v>1</v>
      </c>
      <c r="AO92" s="46">
        <v>1</v>
      </c>
      <c r="AP92" s="54">
        <v>1</v>
      </c>
      <c r="AQ92" s="56">
        <v>1</v>
      </c>
      <c r="AR92" s="46">
        <v>1</v>
      </c>
      <c r="AS92" s="46">
        <v>1</v>
      </c>
      <c r="AT92" s="54">
        <v>1</v>
      </c>
      <c r="AU92" s="56">
        <v>1</v>
      </c>
      <c r="AV92" s="46">
        <v>1</v>
      </c>
      <c r="AW92" s="46">
        <v>1</v>
      </c>
      <c r="AX92" s="46">
        <v>1</v>
      </c>
      <c r="AY92" s="54">
        <v>1</v>
      </c>
      <c r="AZ92" s="56">
        <v>1</v>
      </c>
      <c r="BA92" s="46">
        <v>1</v>
      </c>
      <c r="BB92" s="46">
        <v>1</v>
      </c>
      <c r="BC92" s="54">
        <v>1</v>
      </c>
      <c r="BD92">
        <f>Table3[[#This Row],[Qté]]</f>
        <v>17</v>
      </c>
      <c r="BE92" s="4" t="s">
        <v>80</v>
      </c>
    </row>
    <row r="93" spans="2:57" x14ac:dyDescent="0.3">
      <c r="B93" s="4" t="s">
        <v>81</v>
      </c>
      <c r="C93" s="46">
        <f t="shared" si="2"/>
        <v>12</v>
      </c>
      <c r="D93" s="56">
        <v>1</v>
      </c>
      <c r="E93" s="46">
        <v>1</v>
      </c>
      <c r="F93" s="46">
        <v>1</v>
      </c>
      <c r="G93" s="54">
        <v>1</v>
      </c>
      <c r="H93" s="56">
        <v>1</v>
      </c>
      <c r="I93" s="46">
        <v>1</v>
      </c>
      <c r="J93" s="46">
        <v>1</v>
      </c>
      <c r="K93" s="54">
        <v>1</v>
      </c>
      <c r="L93" s="56"/>
      <c r="M93" s="46"/>
      <c r="N93" s="46"/>
      <c r="O93" s="46"/>
      <c r="P93" s="54"/>
      <c r="Q93" s="56"/>
      <c r="R93" s="46"/>
      <c r="S93" s="46"/>
      <c r="T93" s="54"/>
      <c r="U93" s="56"/>
      <c r="V93" s="46"/>
      <c r="W93" s="46"/>
      <c r="X93" s="54"/>
      <c r="Y93" s="56"/>
      <c r="Z93" s="46"/>
      <c r="AA93" s="46"/>
      <c r="AB93" s="46"/>
      <c r="AC93" s="54"/>
      <c r="AD93" s="56"/>
      <c r="AE93" s="46"/>
      <c r="AF93" s="46"/>
      <c r="AG93" s="54"/>
      <c r="AH93" s="56"/>
      <c r="AI93" s="46"/>
      <c r="AJ93" s="46"/>
      <c r="AK93" s="46"/>
      <c r="AL93" s="54"/>
      <c r="AM93" s="56"/>
      <c r="AN93" s="46"/>
      <c r="AO93" s="46"/>
      <c r="AP93" s="54"/>
      <c r="AQ93" s="56"/>
      <c r="AR93" s="46"/>
      <c r="AS93" s="46"/>
      <c r="AT93" s="54"/>
      <c r="AU93" s="56"/>
      <c r="AV93" s="46"/>
      <c r="AW93" s="46"/>
      <c r="AX93" s="46"/>
      <c r="AY93" s="54"/>
      <c r="AZ93" s="56">
        <v>1</v>
      </c>
      <c r="BA93" s="46">
        <v>1</v>
      </c>
      <c r="BB93" s="46">
        <v>1</v>
      </c>
      <c r="BC93" s="54">
        <v>1</v>
      </c>
      <c r="BD93">
        <f>Table3[[#This Row],[Qté]]</f>
        <v>12</v>
      </c>
      <c r="BE93" s="4" t="s">
        <v>81</v>
      </c>
    </row>
    <row r="94" spans="2:57" x14ac:dyDescent="0.3">
      <c r="B94" s="7" t="s">
        <v>82</v>
      </c>
      <c r="C94" s="46">
        <f t="shared" si="2"/>
        <v>9</v>
      </c>
      <c r="D94" s="56"/>
      <c r="E94" s="46"/>
      <c r="F94" s="46"/>
      <c r="G94" s="54"/>
      <c r="H94" s="56"/>
      <c r="I94" s="46"/>
      <c r="J94" s="46"/>
      <c r="K94" s="54"/>
      <c r="L94" s="56">
        <v>1</v>
      </c>
      <c r="M94" s="46">
        <v>1</v>
      </c>
      <c r="N94" s="46">
        <v>1</v>
      </c>
      <c r="O94" s="46">
        <v>1</v>
      </c>
      <c r="P94" s="54">
        <v>1</v>
      </c>
      <c r="Q94" s="56">
        <v>1</v>
      </c>
      <c r="R94" s="46">
        <v>1</v>
      </c>
      <c r="S94" s="46">
        <v>1</v>
      </c>
      <c r="T94" s="54">
        <v>1</v>
      </c>
      <c r="U94" s="56"/>
      <c r="V94" s="46"/>
      <c r="W94" s="46"/>
      <c r="X94" s="54"/>
      <c r="Y94" s="56"/>
      <c r="Z94" s="46"/>
      <c r="AA94" s="46"/>
      <c r="AB94" s="46"/>
      <c r="AC94" s="54"/>
      <c r="AD94" s="56"/>
      <c r="AE94" s="46"/>
      <c r="AF94" s="46"/>
      <c r="AG94" s="54"/>
      <c r="AH94" s="56"/>
      <c r="AI94" s="46"/>
      <c r="AJ94" s="46"/>
      <c r="AK94" s="46"/>
      <c r="AL94" s="54"/>
      <c r="AM94" s="56"/>
      <c r="AN94" s="46"/>
      <c r="AO94" s="46"/>
      <c r="AP94" s="54"/>
      <c r="AQ94" s="56"/>
      <c r="AR94" s="46"/>
      <c r="AS94" s="46"/>
      <c r="AT94" s="54"/>
      <c r="AU94" s="56"/>
      <c r="AV94" s="46"/>
      <c r="AW94" s="46"/>
      <c r="AX94" s="46"/>
      <c r="AY94" s="54"/>
      <c r="AZ94" s="56"/>
      <c r="BA94" s="46"/>
      <c r="BB94" s="46"/>
      <c r="BC94" s="54"/>
      <c r="BD94">
        <f>Table3[[#This Row],[Qté]]</f>
        <v>9</v>
      </c>
      <c r="BE94" s="7" t="s">
        <v>82</v>
      </c>
    </row>
    <row r="95" spans="2:57" x14ac:dyDescent="0.3">
      <c r="B95" s="7" t="s">
        <v>83</v>
      </c>
      <c r="C95" s="46">
        <f t="shared" si="2"/>
        <v>9</v>
      </c>
      <c r="D95" s="56"/>
      <c r="E95" s="46"/>
      <c r="F95" s="46"/>
      <c r="G95" s="54"/>
      <c r="H95" s="56"/>
      <c r="I95" s="46"/>
      <c r="J95" s="46"/>
      <c r="K95" s="54"/>
      <c r="L95" s="56"/>
      <c r="M95" s="46"/>
      <c r="N95" s="46"/>
      <c r="O95" s="46"/>
      <c r="P95" s="54"/>
      <c r="Q95" s="56"/>
      <c r="R95" s="46"/>
      <c r="S95" s="46"/>
      <c r="T95" s="54"/>
      <c r="U95" s="56">
        <v>1</v>
      </c>
      <c r="V95" s="46">
        <v>1</v>
      </c>
      <c r="W95" s="46">
        <v>1</v>
      </c>
      <c r="X95" s="54">
        <v>1</v>
      </c>
      <c r="Y95" s="56">
        <v>1</v>
      </c>
      <c r="Z95" s="46">
        <v>1</v>
      </c>
      <c r="AA95" s="46">
        <v>1</v>
      </c>
      <c r="AB95" s="46">
        <v>1</v>
      </c>
      <c r="AC95" s="54">
        <v>1</v>
      </c>
      <c r="AD95" s="56"/>
      <c r="AE95" s="46"/>
      <c r="AF95" s="46"/>
      <c r="AG95" s="54"/>
      <c r="AH95" s="56"/>
      <c r="AI95" s="46"/>
      <c r="AJ95" s="46"/>
      <c r="AK95" s="46"/>
      <c r="AL95" s="54"/>
      <c r="AM95" s="56"/>
      <c r="AN95" s="46"/>
      <c r="AO95" s="46"/>
      <c r="AP95" s="54"/>
      <c r="AQ95" s="56"/>
      <c r="AR95" s="46"/>
      <c r="AS95" s="46"/>
      <c r="AT95" s="54"/>
      <c r="AU95" s="56"/>
      <c r="AV95" s="46"/>
      <c r="AW95" s="46"/>
      <c r="AX95" s="46"/>
      <c r="AY95" s="54"/>
      <c r="AZ95" s="56"/>
      <c r="BA95" s="46"/>
      <c r="BB95" s="46"/>
      <c r="BC95" s="54"/>
      <c r="BD95">
        <f>Table3[[#This Row],[Qté]]</f>
        <v>9</v>
      </c>
      <c r="BE95" s="7" t="s">
        <v>83</v>
      </c>
    </row>
    <row r="96" spans="2:57" x14ac:dyDescent="0.3">
      <c r="B96" s="7" t="s">
        <v>84</v>
      </c>
      <c r="C96" s="46">
        <f t="shared" si="2"/>
        <v>9</v>
      </c>
      <c r="D96" s="56"/>
      <c r="E96" s="46"/>
      <c r="F96" s="46"/>
      <c r="G96" s="54"/>
      <c r="H96" s="56"/>
      <c r="I96" s="46"/>
      <c r="J96" s="46"/>
      <c r="K96" s="54"/>
      <c r="L96" s="56"/>
      <c r="M96" s="46"/>
      <c r="N96" s="46"/>
      <c r="O96" s="46"/>
      <c r="P96" s="54"/>
      <c r="Q96" s="56"/>
      <c r="R96" s="46"/>
      <c r="S96" s="46"/>
      <c r="T96" s="54"/>
      <c r="U96" s="56"/>
      <c r="V96" s="46"/>
      <c r="W96" s="46"/>
      <c r="X96" s="54"/>
      <c r="Y96" s="56">
        <v>1</v>
      </c>
      <c r="Z96" s="46">
        <v>1</v>
      </c>
      <c r="AA96" s="46">
        <v>1</v>
      </c>
      <c r="AB96" s="46">
        <v>1</v>
      </c>
      <c r="AC96" s="54">
        <v>1</v>
      </c>
      <c r="AD96" s="56">
        <v>1</v>
      </c>
      <c r="AE96" s="46">
        <v>1</v>
      </c>
      <c r="AF96" s="46">
        <v>1</v>
      </c>
      <c r="AG96" s="54">
        <v>1</v>
      </c>
      <c r="AH96" s="56"/>
      <c r="AI96" s="46"/>
      <c r="AJ96" s="46"/>
      <c r="AK96" s="46"/>
      <c r="AL96" s="54"/>
      <c r="AM96" s="56"/>
      <c r="AN96" s="46"/>
      <c r="AO96" s="46"/>
      <c r="AP96" s="54"/>
      <c r="AQ96" s="56"/>
      <c r="AR96" s="46"/>
      <c r="AS96" s="46"/>
      <c r="AT96" s="54"/>
      <c r="AU96" s="56"/>
      <c r="AV96" s="46"/>
      <c r="AW96" s="46"/>
      <c r="AX96" s="46"/>
      <c r="AY96" s="54"/>
      <c r="AZ96" s="56"/>
      <c r="BA96" s="46"/>
      <c r="BB96" s="46"/>
      <c r="BC96" s="54"/>
      <c r="BD96">
        <f>Table3[[#This Row],[Qté]]</f>
        <v>9</v>
      </c>
      <c r="BE96" s="7" t="s">
        <v>84</v>
      </c>
    </row>
    <row r="97" spans="2:57" x14ac:dyDescent="0.3">
      <c r="B97" s="7" t="s">
        <v>85</v>
      </c>
      <c r="C97" s="46">
        <f t="shared" si="2"/>
        <v>13</v>
      </c>
      <c r="D97" s="56"/>
      <c r="E97" s="46"/>
      <c r="F97" s="46"/>
      <c r="G97" s="54"/>
      <c r="H97" s="56"/>
      <c r="I97" s="46"/>
      <c r="J97" s="46"/>
      <c r="K97" s="54"/>
      <c r="L97" s="56"/>
      <c r="M97" s="46"/>
      <c r="N97" s="46"/>
      <c r="O97" s="46"/>
      <c r="P97" s="54"/>
      <c r="Q97" s="56"/>
      <c r="R97" s="46"/>
      <c r="S97" s="46"/>
      <c r="T97" s="54"/>
      <c r="U97" s="56"/>
      <c r="V97" s="46"/>
      <c r="W97" s="46"/>
      <c r="X97" s="54"/>
      <c r="Y97" s="56"/>
      <c r="Z97" s="46"/>
      <c r="AA97" s="46"/>
      <c r="AB97" s="46"/>
      <c r="AC97" s="54"/>
      <c r="AD97" s="56">
        <v>1</v>
      </c>
      <c r="AE97" s="46">
        <v>1</v>
      </c>
      <c r="AF97" s="46">
        <v>1</v>
      </c>
      <c r="AG97" s="54">
        <v>1</v>
      </c>
      <c r="AH97" s="56">
        <v>1</v>
      </c>
      <c r="AI97" s="46">
        <v>1</v>
      </c>
      <c r="AJ97" s="46">
        <v>1</v>
      </c>
      <c r="AK97" s="46">
        <v>1</v>
      </c>
      <c r="AL97" s="54">
        <v>1</v>
      </c>
      <c r="AM97" s="56">
        <v>1</v>
      </c>
      <c r="AN97" s="46">
        <v>1</v>
      </c>
      <c r="AO97" s="46">
        <v>1</v>
      </c>
      <c r="AP97" s="54">
        <v>1</v>
      </c>
      <c r="AQ97" s="56"/>
      <c r="AR97" s="46"/>
      <c r="AS97" s="46"/>
      <c r="AT97" s="54"/>
      <c r="AU97" s="56"/>
      <c r="AV97" s="46"/>
      <c r="AW97" s="46"/>
      <c r="AX97" s="46"/>
      <c r="AY97" s="54"/>
      <c r="AZ97" s="56"/>
      <c r="BA97" s="46"/>
      <c r="BB97" s="46"/>
      <c r="BC97" s="54"/>
      <c r="BD97">
        <f>Table3[[#This Row],[Qté]]</f>
        <v>13</v>
      </c>
      <c r="BE97" s="7" t="s">
        <v>85</v>
      </c>
    </row>
    <row r="98" spans="2:57" x14ac:dyDescent="0.3">
      <c r="B98" s="7" t="s">
        <v>250</v>
      </c>
      <c r="C98" s="46">
        <f t="shared" si="2"/>
        <v>13</v>
      </c>
      <c r="D98" s="56"/>
      <c r="E98" s="46"/>
      <c r="F98" s="46"/>
      <c r="G98" s="54"/>
      <c r="H98" s="56"/>
      <c r="I98" s="46"/>
      <c r="J98" s="46"/>
      <c r="K98" s="54"/>
      <c r="L98" s="56"/>
      <c r="M98" s="46"/>
      <c r="N98" s="46"/>
      <c r="O98" s="46"/>
      <c r="P98" s="54"/>
      <c r="Q98" s="56"/>
      <c r="R98" s="46"/>
      <c r="S98" s="46"/>
      <c r="T98" s="54"/>
      <c r="U98" s="56"/>
      <c r="V98" s="46"/>
      <c r="W98" s="46"/>
      <c r="X98" s="54"/>
      <c r="Y98" s="56"/>
      <c r="Z98" s="46"/>
      <c r="AA98" s="46"/>
      <c r="AB98" s="46"/>
      <c r="AC98" s="54"/>
      <c r="AD98" s="56">
        <v>1</v>
      </c>
      <c r="AE98" s="46">
        <v>1</v>
      </c>
      <c r="AF98" s="46">
        <v>1</v>
      </c>
      <c r="AG98" s="54">
        <v>1</v>
      </c>
      <c r="AH98" s="56">
        <v>1</v>
      </c>
      <c r="AI98" s="46">
        <v>1</v>
      </c>
      <c r="AJ98" s="46">
        <v>1</v>
      </c>
      <c r="AK98" s="46">
        <v>1</v>
      </c>
      <c r="AL98" s="54">
        <v>1</v>
      </c>
      <c r="AM98" s="56">
        <v>1</v>
      </c>
      <c r="AN98" s="46">
        <v>1</v>
      </c>
      <c r="AO98" s="46">
        <v>1</v>
      </c>
      <c r="AP98" s="54">
        <v>1</v>
      </c>
      <c r="AQ98" s="56"/>
      <c r="AR98" s="46"/>
      <c r="AS98" s="46"/>
      <c r="AT98" s="54"/>
      <c r="AU98" s="56"/>
      <c r="AV98" s="46"/>
      <c r="AW98" s="46"/>
      <c r="AX98" s="46"/>
      <c r="AY98" s="54"/>
      <c r="AZ98" s="56"/>
      <c r="BA98" s="46"/>
      <c r="BB98" s="46"/>
      <c r="BC98" s="54"/>
      <c r="BD98">
        <f>Table3[[#This Row],[Qté]]</f>
        <v>13</v>
      </c>
      <c r="BE98" s="7" t="s">
        <v>250</v>
      </c>
    </row>
    <row r="99" spans="2:57" x14ac:dyDescent="0.3">
      <c r="B99" s="7" t="s">
        <v>87</v>
      </c>
      <c r="C99" s="46">
        <f t="shared" si="2"/>
        <v>13</v>
      </c>
      <c r="D99" s="56"/>
      <c r="E99" s="46"/>
      <c r="F99" s="46"/>
      <c r="G99" s="54"/>
      <c r="H99" s="56"/>
      <c r="I99" s="46"/>
      <c r="J99" s="46"/>
      <c r="K99" s="54"/>
      <c r="L99" s="56"/>
      <c r="M99" s="46"/>
      <c r="N99" s="46"/>
      <c r="O99" s="46"/>
      <c r="P99" s="54"/>
      <c r="Q99" s="56"/>
      <c r="R99" s="46"/>
      <c r="S99" s="46"/>
      <c r="T99" s="54"/>
      <c r="U99" s="56"/>
      <c r="V99" s="46"/>
      <c r="W99" s="46"/>
      <c r="X99" s="54"/>
      <c r="Y99" s="56"/>
      <c r="Z99" s="46"/>
      <c r="AA99" s="46"/>
      <c r="AB99" s="46"/>
      <c r="AC99" s="54"/>
      <c r="AD99" s="56"/>
      <c r="AE99" s="46"/>
      <c r="AF99" s="46"/>
      <c r="AG99" s="54"/>
      <c r="AH99" s="56">
        <v>1</v>
      </c>
      <c r="AI99" s="46">
        <v>1</v>
      </c>
      <c r="AJ99" s="46">
        <v>1</v>
      </c>
      <c r="AK99" s="46">
        <v>1</v>
      </c>
      <c r="AL99" s="54">
        <v>1</v>
      </c>
      <c r="AM99" s="56">
        <v>1</v>
      </c>
      <c r="AN99" s="46">
        <v>1</v>
      </c>
      <c r="AO99" s="46">
        <v>1</v>
      </c>
      <c r="AP99" s="54">
        <v>1</v>
      </c>
      <c r="AQ99" s="56">
        <v>1</v>
      </c>
      <c r="AR99" s="46">
        <v>1</v>
      </c>
      <c r="AS99" s="46">
        <v>1</v>
      </c>
      <c r="AT99" s="54">
        <v>1</v>
      </c>
      <c r="AU99" s="56"/>
      <c r="AV99" s="46"/>
      <c r="AW99" s="46"/>
      <c r="AX99" s="46"/>
      <c r="AY99" s="54"/>
      <c r="AZ99" s="56"/>
      <c r="BA99" s="46"/>
      <c r="BB99" s="46"/>
      <c r="BC99" s="54"/>
      <c r="BD99">
        <f>Table3[[#This Row],[Qté]]</f>
        <v>13</v>
      </c>
      <c r="BE99" s="7" t="s">
        <v>87</v>
      </c>
    </row>
    <row r="100" spans="2:57" x14ac:dyDescent="0.3">
      <c r="B100" s="7" t="s">
        <v>88</v>
      </c>
      <c r="C100" s="46">
        <f t="shared" si="2"/>
        <v>13</v>
      </c>
      <c r="D100" s="56"/>
      <c r="E100" s="46"/>
      <c r="F100" s="46"/>
      <c r="G100" s="54"/>
      <c r="H100" s="56"/>
      <c r="I100" s="46"/>
      <c r="J100" s="46"/>
      <c r="K100" s="54"/>
      <c r="L100" s="56"/>
      <c r="M100" s="46"/>
      <c r="N100" s="46"/>
      <c r="O100" s="46"/>
      <c r="P100" s="54"/>
      <c r="Q100" s="56"/>
      <c r="R100" s="46"/>
      <c r="S100" s="46"/>
      <c r="T100" s="54"/>
      <c r="U100" s="56"/>
      <c r="V100" s="46"/>
      <c r="W100" s="46"/>
      <c r="X100" s="54"/>
      <c r="Y100" s="56"/>
      <c r="Z100" s="46"/>
      <c r="AA100" s="46"/>
      <c r="AB100" s="46"/>
      <c r="AC100" s="54"/>
      <c r="AD100" s="56"/>
      <c r="AE100" s="46"/>
      <c r="AF100" s="46"/>
      <c r="AG100" s="54"/>
      <c r="AH100" s="56">
        <v>1</v>
      </c>
      <c r="AI100" s="46">
        <v>1</v>
      </c>
      <c r="AJ100" s="46">
        <v>1</v>
      </c>
      <c r="AK100" s="46">
        <v>1</v>
      </c>
      <c r="AL100" s="54">
        <v>1</v>
      </c>
      <c r="AM100" s="56">
        <v>1</v>
      </c>
      <c r="AN100" s="46">
        <v>1</v>
      </c>
      <c r="AO100" s="46">
        <v>1</v>
      </c>
      <c r="AP100" s="54">
        <v>1</v>
      </c>
      <c r="AQ100" s="56">
        <v>1</v>
      </c>
      <c r="AR100" s="46">
        <v>1</v>
      </c>
      <c r="AS100" s="46">
        <v>1</v>
      </c>
      <c r="AT100" s="54">
        <v>1</v>
      </c>
      <c r="AU100" s="56"/>
      <c r="AV100" s="46"/>
      <c r="AW100" s="46"/>
      <c r="AX100" s="46"/>
      <c r="AY100" s="54"/>
      <c r="AZ100" s="56"/>
      <c r="BA100" s="46"/>
      <c r="BB100" s="46"/>
      <c r="BC100" s="54"/>
      <c r="BD100">
        <f>Table3[[#This Row],[Qté]]</f>
        <v>13</v>
      </c>
      <c r="BE100" s="7" t="s">
        <v>88</v>
      </c>
    </row>
    <row r="101" spans="2:57" x14ac:dyDescent="0.3">
      <c r="B101" s="7" t="s">
        <v>89</v>
      </c>
      <c r="C101" s="46">
        <f t="shared" si="2"/>
        <v>9</v>
      </c>
      <c r="D101" s="56"/>
      <c r="E101" s="46"/>
      <c r="F101" s="46"/>
      <c r="G101" s="54"/>
      <c r="H101" s="56"/>
      <c r="I101" s="46"/>
      <c r="J101" s="46"/>
      <c r="K101" s="54"/>
      <c r="L101" s="56"/>
      <c r="M101" s="46"/>
      <c r="N101" s="46"/>
      <c r="O101" s="46"/>
      <c r="P101" s="54"/>
      <c r="Q101" s="56"/>
      <c r="R101" s="46"/>
      <c r="S101" s="46"/>
      <c r="T101" s="54"/>
      <c r="U101" s="56"/>
      <c r="V101" s="46"/>
      <c r="W101" s="46"/>
      <c r="X101" s="54"/>
      <c r="Y101" s="56">
        <v>1</v>
      </c>
      <c r="Z101" s="46">
        <v>1</v>
      </c>
      <c r="AA101" s="46">
        <v>1</v>
      </c>
      <c r="AB101" s="46">
        <v>1</v>
      </c>
      <c r="AC101" s="54">
        <v>1</v>
      </c>
      <c r="AD101" s="56">
        <v>1</v>
      </c>
      <c r="AE101" s="46">
        <v>1</v>
      </c>
      <c r="AF101" s="46">
        <v>1</v>
      </c>
      <c r="AG101" s="54">
        <v>1</v>
      </c>
      <c r="AH101" s="56"/>
      <c r="AI101" s="46"/>
      <c r="AJ101" s="46"/>
      <c r="AK101" s="46"/>
      <c r="AL101" s="54"/>
      <c r="AM101" s="56"/>
      <c r="AN101" s="46"/>
      <c r="AO101" s="46"/>
      <c r="AP101" s="54"/>
      <c r="AQ101" s="56"/>
      <c r="AR101" s="46"/>
      <c r="AS101" s="46"/>
      <c r="AT101" s="54"/>
      <c r="AU101" s="56"/>
      <c r="AV101" s="46"/>
      <c r="AW101" s="46"/>
      <c r="AX101" s="46"/>
      <c r="AY101" s="54"/>
      <c r="AZ101" s="56"/>
      <c r="BA101" s="46"/>
      <c r="BB101" s="46"/>
      <c r="BC101" s="54"/>
      <c r="BD101">
        <f>Table3[[#This Row],[Qté]]</f>
        <v>9</v>
      </c>
      <c r="BE101" s="7" t="s">
        <v>89</v>
      </c>
    </row>
    <row r="102" spans="2:57" x14ac:dyDescent="0.3">
      <c r="B102" s="4" t="s">
        <v>90</v>
      </c>
      <c r="C102" s="46">
        <f t="shared" si="2"/>
        <v>13</v>
      </c>
      <c r="D102" s="56"/>
      <c r="E102" s="46"/>
      <c r="F102" s="46"/>
      <c r="G102" s="54"/>
      <c r="H102" s="56"/>
      <c r="I102" s="46"/>
      <c r="J102" s="46"/>
      <c r="K102" s="54"/>
      <c r="L102" s="56"/>
      <c r="M102" s="46"/>
      <c r="N102" s="46"/>
      <c r="O102" s="46"/>
      <c r="P102" s="54"/>
      <c r="Q102" s="56"/>
      <c r="R102" s="46"/>
      <c r="S102" s="46"/>
      <c r="T102" s="54"/>
      <c r="U102" s="56"/>
      <c r="V102" s="46"/>
      <c r="W102" s="46"/>
      <c r="X102" s="54"/>
      <c r="Y102" s="56"/>
      <c r="Z102" s="46"/>
      <c r="AA102" s="46"/>
      <c r="AB102" s="46"/>
      <c r="AC102" s="54"/>
      <c r="AD102" s="56">
        <v>1</v>
      </c>
      <c r="AE102" s="46">
        <v>1</v>
      </c>
      <c r="AF102" s="46">
        <v>1</v>
      </c>
      <c r="AG102" s="54">
        <v>1</v>
      </c>
      <c r="AH102" s="56">
        <v>1</v>
      </c>
      <c r="AI102" s="46">
        <v>1</v>
      </c>
      <c r="AJ102" s="46">
        <v>1</v>
      </c>
      <c r="AK102" s="46">
        <v>1</v>
      </c>
      <c r="AL102" s="54">
        <v>1</v>
      </c>
      <c r="AM102" s="56">
        <v>1</v>
      </c>
      <c r="AN102" s="46">
        <v>1</v>
      </c>
      <c r="AO102" s="46">
        <v>1</v>
      </c>
      <c r="AP102" s="54">
        <v>1</v>
      </c>
      <c r="AQ102" s="56"/>
      <c r="AR102" s="46"/>
      <c r="AS102" s="46"/>
      <c r="AT102" s="54"/>
      <c r="AU102" s="56"/>
      <c r="AV102" s="46"/>
      <c r="AW102" s="46"/>
      <c r="AX102" s="46"/>
      <c r="AY102" s="54"/>
      <c r="AZ102" s="56"/>
      <c r="BA102" s="46"/>
      <c r="BB102" s="46"/>
      <c r="BC102" s="54"/>
      <c r="BD102">
        <f>Table3[[#This Row],[Qté]]</f>
        <v>13</v>
      </c>
      <c r="BE102" s="4" t="s">
        <v>90</v>
      </c>
    </row>
    <row r="103" spans="2:57" x14ac:dyDescent="0.3">
      <c r="B103" s="14" t="s">
        <v>91</v>
      </c>
      <c r="C103" s="46">
        <f t="shared" si="2"/>
        <v>34</v>
      </c>
      <c r="D103" s="56">
        <v>1</v>
      </c>
      <c r="E103" s="46">
        <v>1</v>
      </c>
      <c r="F103" s="46">
        <v>1</v>
      </c>
      <c r="G103" s="54">
        <v>1</v>
      </c>
      <c r="H103" s="56">
        <v>1</v>
      </c>
      <c r="I103" s="46">
        <v>1</v>
      </c>
      <c r="J103" s="46">
        <v>1</v>
      </c>
      <c r="K103" s="54">
        <v>1</v>
      </c>
      <c r="L103" s="56">
        <v>1</v>
      </c>
      <c r="M103" s="46">
        <v>1</v>
      </c>
      <c r="N103" s="46">
        <v>1</v>
      </c>
      <c r="O103" s="46">
        <v>1</v>
      </c>
      <c r="P103" s="54">
        <v>1</v>
      </c>
      <c r="Q103" s="56">
        <v>1</v>
      </c>
      <c r="R103" s="46">
        <v>1</v>
      </c>
      <c r="S103" s="46">
        <v>1</v>
      </c>
      <c r="T103" s="54">
        <v>1</v>
      </c>
      <c r="U103" s="56">
        <v>1</v>
      </c>
      <c r="V103" s="46">
        <v>1</v>
      </c>
      <c r="W103" s="46">
        <v>1</v>
      </c>
      <c r="X103" s="54">
        <v>1</v>
      </c>
      <c r="Y103" s="56"/>
      <c r="Z103" s="46"/>
      <c r="AA103" s="46"/>
      <c r="AB103" s="46"/>
      <c r="AC103" s="54"/>
      <c r="AD103" s="56"/>
      <c r="AE103" s="46"/>
      <c r="AF103" s="46"/>
      <c r="AG103" s="54"/>
      <c r="AH103" s="56"/>
      <c r="AI103" s="46"/>
      <c r="AJ103" s="46"/>
      <c r="AK103" s="46"/>
      <c r="AL103" s="54"/>
      <c r="AM103" s="56"/>
      <c r="AN103" s="46"/>
      <c r="AO103" s="46"/>
      <c r="AP103" s="54"/>
      <c r="AQ103" s="56">
        <v>1</v>
      </c>
      <c r="AR103" s="46">
        <v>1</v>
      </c>
      <c r="AS103" s="46">
        <v>1</v>
      </c>
      <c r="AT103" s="54">
        <v>1</v>
      </c>
      <c r="AU103" s="56">
        <v>1</v>
      </c>
      <c r="AV103" s="46">
        <v>1</v>
      </c>
      <c r="AW103" s="46">
        <v>1</v>
      </c>
      <c r="AX103" s="46">
        <v>1</v>
      </c>
      <c r="AY103" s="54">
        <v>1</v>
      </c>
      <c r="AZ103" s="56">
        <v>1</v>
      </c>
      <c r="BA103" s="46">
        <v>1</v>
      </c>
      <c r="BB103" s="46">
        <v>1</v>
      </c>
      <c r="BC103" s="54">
        <v>1</v>
      </c>
      <c r="BD103">
        <f>Table3[[#This Row],[Qté]]</f>
        <v>34</v>
      </c>
      <c r="BE103" s="14" t="s">
        <v>91</v>
      </c>
    </row>
    <row r="104" spans="2:57" x14ac:dyDescent="0.3">
      <c r="B104" s="14" t="s">
        <v>92</v>
      </c>
      <c r="C104" s="46">
        <f t="shared" si="2"/>
        <v>34</v>
      </c>
      <c r="D104" s="56">
        <v>1</v>
      </c>
      <c r="E104" s="46">
        <v>1</v>
      </c>
      <c r="F104" s="46">
        <v>1</v>
      </c>
      <c r="G104" s="54">
        <v>1</v>
      </c>
      <c r="H104" s="56">
        <v>1</v>
      </c>
      <c r="I104" s="46">
        <v>1</v>
      </c>
      <c r="J104" s="46">
        <v>1</v>
      </c>
      <c r="K104" s="54">
        <v>1</v>
      </c>
      <c r="L104" s="56">
        <v>1</v>
      </c>
      <c r="M104" s="46">
        <v>1</v>
      </c>
      <c r="N104" s="46">
        <v>1</v>
      </c>
      <c r="O104" s="46">
        <v>1</v>
      </c>
      <c r="P104" s="54">
        <v>1</v>
      </c>
      <c r="Q104" s="56">
        <v>1</v>
      </c>
      <c r="R104" s="46">
        <v>1</v>
      </c>
      <c r="S104" s="46">
        <v>1</v>
      </c>
      <c r="T104" s="54">
        <v>1</v>
      </c>
      <c r="U104" s="56">
        <v>1</v>
      </c>
      <c r="V104" s="46">
        <v>1</v>
      </c>
      <c r="W104" s="46">
        <v>1</v>
      </c>
      <c r="X104" s="54">
        <v>1</v>
      </c>
      <c r="Y104" s="56"/>
      <c r="Z104" s="46"/>
      <c r="AA104" s="46"/>
      <c r="AB104" s="46"/>
      <c r="AC104" s="54"/>
      <c r="AD104" s="56"/>
      <c r="AE104" s="46"/>
      <c r="AF104" s="46"/>
      <c r="AG104" s="54"/>
      <c r="AH104" s="56"/>
      <c r="AI104" s="46"/>
      <c r="AJ104" s="46"/>
      <c r="AK104" s="46"/>
      <c r="AL104" s="54"/>
      <c r="AM104" s="56"/>
      <c r="AN104" s="46"/>
      <c r="AO104" s="46"/>
      <c r="AP104" s="54"/>
      <c r="AQ104" s="56">
        <v>1</v>
      </c>
      <c r="AR104" s="46">
        <v>1</v>
      </c>
      <c r="AS104" s="46">
        <v>1</v>
      </c>
      <c r="AT104" s="54">
        <v>1</v>
      </c>
      <c r="AU104" s="56">
        <v>1</v>
      </c>
      <c r="AV104" s="46">
        <v>1</v>
      </c>
      <c r="AW104" s="46">
        <v>1</v>
      </c>
      <c r="AX104" s="46">
        <v>1</v>
      </c>
      <c r="AY104" s="54">
        <v>1</v>
      </c>
      <c r="AZ104" s="56">
        <v>1</v>
      </c>
      <c r="BA104" s="46">
        <v>1</v>
      </c>
      <c r="BB104" s="46">
        <v>1</v>
      </c>
      <c r="BC104" s="54">
        <v>1</v>
      </c>
      <c r="BD104">
        <f>Table3[[#This Row],[Qté]]</f>
        <v>34</v>
      </c>
      <c r="BE104" s="14" t="s">
        <v>92</v>
      </c>
    </row>
    <row r="105" spans="2:57" x14ac:dyDescent="0.3">
      <c r="B105" s="4" t="s">
        <v>93</v>
      </c>
      <c r="C105" s="46">
        <f t="shared" si="2"/>
        <v>17</v>
      </c>
      <c r="D105" s="56"/>
      <c r="E105" s="46"/>
      <c r="F105" s="46"/>
      <c r="G105" s="54"/>
      <c r="H105" s="56"/>
      <c r="I105" s="46"/>
      <c r="J105" s="46"/>
      <c r="K105" s="54"/>
      <c r="L105" s="56"/>
      <c r="M105" s="46"/>
      <c r="N105" s="46"/>
      <c r="O105" s="46"/>
      <c r="P105" s="54"/>
      <c r="Q105" s="56"/>
      <c r="R105" s="46"/>
      <c r="S105" s="46"/>
      <c r="T105" s="54"/>
      <c r="U105" s="56"/>
      <c r="V105" s="46"/>
      <c r="W105" s="46"/>
      <c r="X105" s="54"/>
      <c r="Y105" s="56"/>
      <c r="Z105" s="46"/>
      <c r="AA105" s="46"/>
      <c r="AB105" s="46"/>
      <c r="AC105" s="54"/>
      <c r="AD105" s="56"/>
      <c r="AE105" s="46"/>
      <c r="AF105" s="46"/>
      <c r="AG105" s="54"/>
      <c r="AH105" s="56"/>
      <c r="AI105" s="46"/>
      <c r="AJ105" s="46"/>
      <c r="AK105" s="46"/>
      <c r="AL105" s="54"/>
      <c r="AM105" s="56">
        <v>1</v>
      </c>
      <c r="AN105" s="46">
        <v>1</v>
      </c>
      <c r="AO105" s="46">
        <v>1</v>
      </c>
      <c r="AP105" s="54">
        <v>1</v>
      </c>
      <c r="AQ105" s="56">
        <v>1</v>
      </c>
      <c r="AR105" s="46">
        <v>1</v>
      </c>
      <c r="AS105" s="46">
        <v>1</v>
      </c>
      <c r="AT105" s="54">
        <v>1</v>
      </c>
      <c r="AU105" s="56">
        <v>1</v>
      </c>
      <c r="AV105" s="46">
        <v>1</v>
      </c>
      <c r="AW105" s="46">
        <v>1</v>
      </c>
      <c r="AX105" s="46">
        <v>1</v>
      </c>
      <c r="AY105" s="54">
        <v>1</v>
      </c>
      <c r="AZ105" s="56">
        <v>1</v>
      </c>
      <c r="BA105" s="46">
        <v>1</v>
      </c>
      <c r="BB105" s="46">
        <v>1</v>
      </c>
      <c r="BC105" s="54">
        <v>1</v>
      </c>
      <c r="BD105">
        <f>Table3[[#This Row],[Qté]]</f>
        <v>17</v>
      </c>
      <c r="BE105" s="4" t="s">
        <v>93</v>
      </c>
    </row>
    <row r="106" spans="2:57" x14ac:dyDescent="0.3">
      <c r="B106" s="4" t="s">
        <v>94</v>
      </c>
      <c r="C106" s="46">
        <f t="shared" si="2"/>
        <v>17</v>
      </c>
      <c r="D106" s="56"/>
      <c r="E106" s="46"/>
      <c r="F106" s="46"/>
      <c r="G106" s="54"/>
      <c r="H106" s="56"/>
      <c r="I106" s="46"/>
      <c r="J106" s="46"/>
      <c r="K106" s="54"/>
      <c r="L106" s="56"/>
      <c r="M106" s="46"/>
      <c r="N106" s="46"/>
      <c r="O106" s="46"/>
      <c r="P106" s="54"/>
      <c r="Q106" s="56"/>
      <c r="R106" s="46"/>
      <c r="S106" s="46"/>
      <c r="T106" s="54"/>
      <c r="U106" s="56"/>
      <c r="V106" s="46"/>
      <c r="W106" s="46"/>
      <c r="X106" s="54"/>
      <c r="Y106" s="56"/>
      <c r="Z106" s="46"/>
      <c r="AA106" s="46"/>
      <c r="AB106" s="46"/>
      <c r="AC106" s="54"/>
      <c r="AD106" s="56"/>
      <c r="AE106" s="46"/>
      <c r="AF106" s="46"/>
      <c r="AG106" s="54"/>
      <c r="AH106" s="56"/>
      <c r="AI106" s="46"/>
      <c r="AJ106" s="46"/>
      <c r="AK106" s="46"/>
      <c r="AL106" s="54"/>
      <c r="AM106" s="56">
        <v>1</v>
      </c>
      <c r="AN106" s="46">
        <v>1</v>
      </c>
      <c r="AO106" s="46">
        <v>1</v>
      </c>
      <c r="AP106" s="54">
        <v>1</v>
      </c>
      <c r="AQ106" s="56">
        <v>1</v>
      </c>
      <c r="AR106" s="46">
        <v>1</v>
      </c>
      <c r="AS106" s="46">
        <v>1</v>
      </c>
      <c r="AT106" s="54">
        <v>1</v>
      </c>
      <c r="AU106" s="56">
        <v>1</v>
      </c>
      <c r="AV106" s="46">
        <v>1</v>
      </c>
      <c r="AW106" s="46">
        <v>1</v>
      </c>
      <c r="AX106" s="46">
        <v>1</v>
      </c>
      <c r="AY106" s="54">
        <v>1</v>
      </c>
      <c r="AZ106" s="56">
        <v>1</v>
      </c>
      <c r="BA106" s="46">
        <v>1</v>
      </c>
      <c r="BB106" s="46">
        <v>1</v>
      </c>
      <c r="BC106" s="54">
        <v>1</v>
      </c>
      <c r="BD106">
        <f>Table3[[#This Row],[Qté]]</f>
        <v>17</v>
      </c>
      <c r="BE106" s="4" t="s">
        <v>94</v>
      </c>
    </row>
    <row r="107" spans="2:57" x14ac:dyDescent="0.3">
      <c r="B107" s="7" t="s">
        <v>95</v>
      </c>
      <c r="C107" s="46">
        <f t="shared" si="2"/>
        <v>4</v>
      </c>
      <c r="D107" s="56"/>
      <c r="E107" s="46"/>
      <c r="F107" s="46"/>
      <c r="G107" s="54"/>
      <c r="H107" s="56"/>
      <c r="I107" s="46"/>
      <c r="J107" s="46"/>
      <c r="K107" s="54"/>
      <c r="L107" s="56"/>
      <c r="M107" s="46"/>
      <c r="N107" s="46"/>
      <c r="O107" s="46"/>
      <c r="P107" s="54"/>
      <c r="Q107" s="56">
        <v>1</v>
      </c>
      <c r="R107" s="46">
        <v>1</v>
      </c>
      <c r="S107" s="46">
        <v>1</v>
      </c>
      <c r="T107" s="54">
        <v>1</v>
      </c>
      <c r="U107" s="56"/>
      <c r="V107" s="46"/>
      <c r="W107" s="46"/>
      <c r="X107" s="54"/>
      <c r="Y107" s="56"/>
      <c r="Z107" s="46"/>
      <c r="AA107" s="46"/>
      <c r="AB107" s="46"/>
      <c r="AC107" s="54"/>
      <c r="AD107" s="56"/>
      <c r="AE107" s="46"/>
      <c r="AF107" s="46"/>
      <c r="AG107" s="54"/>
      <c r="AH107" s="56"/>
      <c r="AI107" s="46"/>
      <c r="AJ107" s="46"/>
      <c r="AK107" s="46"/>
      <c r="AL107" s="54"/>
      <c r="AM107" s="56"/>
      <c r="AN107" s="46"/>
      <c r="AO107" s="46"/>
      <c r="AP107" s="54"/>
      <c r="AQ107" s="56"/>
      <c r="AR107" s="46"/>
      <c r="AS107" s="46"/>
      <c r="AT107" s="54"/>
      <c r="AU107" s="56"/>
      <c r="AV107" s="46"/>
      <c r="AW107" s="46"/>
      <c r="AX107" s="46"/>
      <c r="AY107" s="54"/>
      <c r="AZ107" s="56"/>
      <c r="BA107" s="46"/>
      <c r="BB107" s="46"/>
      <c r="BC107" s="54"/>
      <c r="BD107">
        <f>Table3[[#This Row],[Qté]]</f>
        <v>4</v>
      </c>
      <c r="BE107" s="7" t="s">
        <v>95</v>
      </c>
    </row>
    <row r="108" spans="2:57" x14ac:dyDescent="0.3">
      <c r="B108" s="4" t="s">
        <v>96</v>
      </c>
      <c r="C108" s="46">
        <f t="shared" si="2"/>
        <v>9</v>
      </c>
      <c r="D108" s="56"/>
      <c r="E108" s="46"/>
      <c r="F108" s="46"/>
      <c r="G108" s="54"/>
      <c r="H108" s="56"/>
      <c r="I108" s="46"/>
      <c r="J108" s="46"/>
      <c r="K108" s="54"/>
      <c r="L108" s="56"/>
      <c r="M108" s="46"/>
      <c r="N108" s="46"/>
      <c r="O108" s="46"/>
      <c r="P108" s="54"/>
      <c r="Q108" s="56"/>
      <c r="R108" s="46"/>
      <c r="S108" s="46"/>
      <c r="T108" s="54"/>
      <c r="U108" s="56">
        <v>1</v>
      </c>
      <c r="V108" s="46">
        <v>1</v>
      </c>
      <c r="W108" s="46">
        <v>1</v>
      </c>
      <c r="X108" s="54">
        <v>1</v>
      </c>
      <c r="Y108" s="56">
        <v>1</v>
      </c>
      <c r="Z108" s="46">
        <v>1</v>
      </c>
      <c r="AA108" s="46">
        <v>1</v>
      </c>
      <c r="AB108" s="46">
        <v>1</v>
      </c>
      <c r="AC108" s="54">
        <v>1</v>
      </c>
      <c r="AD108" s="56"/>
      <c r="AE108" s="46"/>
      <c r="AF108" s="46"/>
      <c r="AG108" s="54"/>
      <c r="AH108" s="56"/>
      <c r="AI108" s="46"/>
      <c r="AJ108" s="46"/>
      <c r="AK108" s="46"/>
      <c r="AL108" s="54"/>
      <c r="AM108" s="56"/>
      <c r="AN108" s="46"/>
      <c r="AO108" s="46"/>
      <c r="AP108" s="54"/>
      <c r="AQ108" s="56"/>
      <c r="AR108" s="46"/>
      <c r="AS108" s="46"/>
      <c r="AT108" s="54"/>
      <c r="AU108" s="56"/>
      <c r="AV108" s="46"/>
      <c r="AW108" s="46"/>
      <c r="AX108" s="46"/>
      <c r="AY108" s="54"/>
      <c r="AZ108" s="56"/>
      <c r="BA108" s="46"/>
      <c r="BB108" s="46"/>
      <c r="BC108" s="54"/>
      <c r="BD108">
        <f>Table3[[#This Row],[Qté]]</f>
        <v>9</v>
      </c>
      <c r="BE108" s="4" t="s">
        <v>96</v>
      </c>
    </row>
    <row r="109" spans="2:57" x14ac:dyDescent="0.3">
      <c r="B109" s="4" t="s">
        <v>97</v>
      </c>
      <c r="C109" s="46">
        <f t="shared" si="2"/>
        <v>9</v>
      </c>
      <c r="D109" s="56"/>
      <c r="E109" s="46"/>
      <c r="F109" s="46"/>
      <c r="G109" s="54"/>
      <c r="H109" s="56"/>
      <c r="I109" s="46"/>
      <c r="J109" s="46"/>
      <c r="K109" s="54"/>
      <c r="L109" s="56"/>
      <c r="M109" s="46"/>
      <c r="N109" s="46"/>
      <c r="O109" s="46"/>
      <c r="P109" s="54"/>
      <c r="Q109" s="56"/>
      <c r="R109" s="46"/>
      <c r="S109" s="46"/>
      <c r="T109" s="54"/>
      <c r="U109" s="56"/>
      <c r="V109" s="46"/>
      <c r="W109" s="46"/>
      <c r="X109" s="54"/>
      <c r="Y109" s="56">
        <v>1</v>
      </c>
      <c r="Z109" s="46">
        <v>1</v>
      </c>
      <c r="AA109" s="46">
        <v>1</v>
      </c>
      <c r="AB109" s="46">
        <v>1</v>
      </c>
      <c r="AC109" s="54">
        <v>1</v>
      </c>
      <c r="AD109" s="56">
        <v>1</v>
      </c>
      <c r="AE109" s="46">
        <v>1</v>
      </c>
      <c r="AF109" s="46">
        <v>1</v>
      </c>
      <c r="AG109" s="54">
        <v>1</v>
      </c>
      <c r="AH109" s="56"/>
      <c r="AI109" s="46"/>
      <c r="AJ109" s="46"/>
      <c r="AK109" s="46"/>
      <c r="AL109" s="54"/>
      <c r="AM109" s="56"/>
      <c r="AN109" s="46"/>
      <c r="AO109" s="46"/>
      <c r="AP109" s="54"/>
      <c r="AQ109" s="56"/>
      <c r="AR109" s="46"/>
      <c r="AS109" s="46"/>
      <c r="AT109" s="54"/>
      <c r="AU109" s="56"/>
      <c r="AV109" s="46"/>
      <c r="AW109" s="46"/>
      <c r="AX109" s="46"/>
      <c r="AY109" s="54"/>
      <c r="AZ109" s="56"/>
      <c r="BA109" s="46"/>
      <c r="BB109" s="46"/>
      <c r="BC109" s="54"/>
      <c r="BD109">
        <f>Table3[[#This Row],[Qté]]</f>
        <v>9</v>
      </c>
      <c r="BE109" s="4" t="s">
        <v>97</v>
      </c>
    </row>
    <row r="110" spans="2:57" x14ac:dyDescent="0.3">
      <c r="B110" s="4" t="s">
        <v>98</v>
      </c>
      <c r="C110" s="46">
        <f t="shared" si="2"/>
        <v>17</v>
      </c>
      <c r="D110" s="56">
        <v>1</v>
      </c>
      <c r="E110" s="46">
        <v>1</v>
      </c>
      <c r="F110" s="46">
        <v>1</v>
      </c>
      <c r="G110" s="54">
        <v>1</v>
      </c>
      <c r="H110" s="56">
        <v>1</v>
      </c>
      <c r="I110" s="46">
        <v>1</v>
      </c>
      <c r="J110" s="46">
        <v>1</v>
      </c>
      <c r="K110" s="54">
        <v>1</v>
      </c>
      <c r="L110" s="56"/>
      <c r="M110" s="46"/>
      <c r="N110" s="46"/>
      <c r="O110" s="46"/>
      <c r="P110" s="54"/>
      <c r="Q110" s="56"/>
      <c r="R110" s="46"/>
      <c r="S110" s="46"/>
      <c r="T110" s="54"/>
      <c r="U110" s="56"/>
      <c r="V110" s="46"/>
      <c r="W110" s="46"/>
      <c r="X110" s="54"/>
      <c r="Y110" s="56"/>
      <c r="Z110" s="46"/>
      <c r="AA110" s="46"/>
      <c r="AB110" s="46"/>
      <c r="AC110" s="54"/>
      <c r="AD110" s="56"/>
      <c r="AE110" s="46"/>
      <c r="AF110" s="46"/>
      <c r="AG110" s="54"/>
      <c r="AH110" s="56"/>
      <c r="AI110" s="46"/>
      <c r="AJ110" s="46"/>
      <c r="AK110" s="46"/>
      <c r="AL110" s="54"/>
      <c r="AM110" s="56"/>
      <c r="AN110" s="46"/>
      <c r="AO110" s="46"/>
      <c r="AP110" s="54"/>
      <c r="AQ110" s="56"/>
      <c r="AR110" s="46"/>
      <c r="AS110" s="46"/>
      <c r="AT110" s="54"/>
      <c r="AU110" s="56">
        <v>1</v>
      </c>
      <c r="AV110" s="46">
        <v>1</v>
      </c>
      <c r="AW110" s="46">
        <v>1</v>
      </c>
      <c r="AX110" s="46">
        <v>1</v>
      </c>
      <c r="AY110" s="54">
        <v>1</v>
      </c>
      <c r="AZ110" s="56">
        <v>1</v>
      </c>
      <c r="BA110" s="46">
        <v>1</v>
      </c>
      <c r="BB110" s="46">
        <v>1</v>
      </c>
      <c r="BC110" s="54">
        <v>1</v>
      </c>
      <c r="BD110">
        <f>Table3[[#This Row],[Qté]]</f>
        <v>17</v>
      </c>
      <c r="BE110" s="4" t="s">
        <v>98</v>
      </c>
    </row>
    <row r="111" spans="2:57" x14ac:dyDescent="0.3">
      <c r="B111" s="4" t="s">
        <v>99</v>
      </c>
      <c r="C111" s="46">
        <f t="shared" si="2"/>
        <v>17</v>
      </c>
      <c r="D111" s="56">
        <v>1</v>
      </c>
      <c r="E111" s="46">
        <v>1</v>
      </c>
      <c r="F111" s="46">
        <v>1</v>
      </c>
      <c r="G111" s="54">
        <v>1</v>
      </c>
      <c r="H111" s="56">
        <v>1</v>
      </c>
      <c r="I111" s="46">
        <v>1</v>
      </c>
      <c r="J111" s="46">
        <v>1</v>
      </c>
      <c r="K111" s="54">
        <v>1</v>
      </c>
      <c r="L111" s="56"/>
      <c r="M111" s="46"/>
      <c r="N111" s="46"/>
      <c r="O111" s="46"/>
      <c r="P111" s="54"/>
      <c r="Q111" s="56"/>
      <c r="R111" s="46"/>
      <c r="S111" s="46"/>
      <c r="T111" s="54"/>
      <c r="U111" s="56"/>
      <c r="V111" s="46"/>
      <c r="W111" s="46"/>
      <c r="X111" s="54"/>
      <c r="Y111" s="56"/>
      <c r="Z111" s="46"/>
      <c r="AA111" s="46"/>
      <c r="AB111" s="46"/>
      <c r="AC111" s="54"/>
      <c r="AD111" s="56"/>
      <c r="AE111" s="46"/>
      <c r="AF111" s="46"/>
      <c r="AG111" s="54"/>
      <c r="AH111" s="56"/>
      <c r="AI111" s="46"/>
      <c r="AJ111" s="46"/>
      <c r="AK111" s="46"/>
      <c r="AL111" s="54"/>
      <c r="AM111" s="56"/>
      <c r="AN111" s="46"/>
      <c r="AO111" s="46"/>
      <c r="AP111" s="54"/>
      <c r="AQ111" s="56"/>
      <c r="AR111" s="46"/>
      <c r="AS111" s="46"/>
      <c r="AT111" s="54"/>
      <c r="AU111" s="56">
        <v>1</v>
      </c>
      <c r="AV111" s="46">
        <v>1</v>
      </c>
      <c r="AW111" s="46">
        <v>1</v>
      </c>
      <c r="AX111" s="46">
        <v>1</v>
      </c>
      <c r="AY111" s="54">
        <v>1</v>
      </c>
      <c r="AZ111" s="56">
        <v>1</v>
      </c>
      <c r="BA111" s="46">
        <v>1</v>
      </c>
      <c r="BB111" s="46">
        <v>1</v>
      </c>
      <c r="BC111" s="54">
        <v>1</v>
      </c>
      <c r="BD111">
        <f>Table3[[#This Row],[Qté]]</f>
        <v>17</v>
      </c>
      <c r="BE111" s="4" t="s">
        <v>99</v>
      </c>
    </row>
    <row r="112" spans="2:57" x14ac:dyDescent="0.3">
      <c r="B112" s="13" t="s">
        <v>100</v>
      </c>
      <c r="C112" s="46">
        <f t="shared" si="2"/>
        <v>25</v>
      </c>
      <c r="D112" s="64">
        <v>1</v>
      </c>
      <c r="E112" s="65">
        <v>1</v>
      </c>
      <c r="F112" s="65">
        <v>1</v>
      </c>
      <c r="G112" s="66">
        <v>1</v>
      </c>
      <c r="H112" s="65">
        <v>1</v>
      </c>
      <c r="I112" s="65">
        <v>1</v>
      </c>
      <c r="J112" s="65">
        <v>1</v>
      </c>
      <c r="K112" s="66">
        <v>1</v>
      </c>
      <c r="L112" s="65"/>
      <c r="M112" s="65"/>
      <c r="N112" s="65"/>
      <c r="O112" s="65"/>
      <c r="P112" s="66"/>
      <c r="Q112" s="65"/>
      <c r="R112" s="65"/>
      <c r="S112" s="65"/>
      <c r="T112" s="66"/>
      <c r="U112" s="65"/>
      <c r="V112" s="65"/>
      <c r="W112" s="65"/>
      <c r="X112" s="66"/>
      <c r="Y112" s="65"/>
      <c r="Z112" s="65"/>
      <c r="AA112" s="65"/>
      <c r="AB112" s="65"/>
      <c r="AC112" s="66"/>
      <c r="AD112" s="65"/>
      <c r="AE112" s="65"/>
      <c r="AF112" s="65"/>
      <c r="AG112" s="66"/>
      <c r="AH112" s="65"/>
      <c r="AI112" s="65"/>
      <c r="AJ112" s="65"/>
      <c r="AK112" s="65"/>
      <c r="AL112" s="66"/>
      <c r="AM112" s="65">
        <v>1</v>
      </c>
      <c r="AN112" s="65">
        <v>1</v>
      </c>
      <c r="AO112" s="65">
        <v>1</v>
      </c>
      <c r="AP112" s="66">
        <v>1</v>
      </c>
      <c r="AQ112" s="65">
        <v>1</v>
      </c>
      <c r="AR112" s="65">
        <v>1</v>
      </c>
      <c r="AS112" s="65">
        <v>1</v>
      </c>
      <c r="AT112" s="66">
        <v>1</v>
      </c>
      <c r="AU112" s="65">
        <v>1</v>
      </c>
      <c r="AV112" s="65">
        <v>1</v>
      </c>
      <c r="AW112" s="65">
        <v>1</v>
      </c>
      <c r="AX112" s="65">
        <v>1</v>
      </c>
      <c r="AY112" s="66">
        <v>1</v>
      </c>
      <c r="AZ112" s="65">
        <v>1</v>
      </c>
      <c r="BA112" s="65">
        <v>1</v>
      </c>
      <c r="BB112" s="65">
        <v>1</v>
      </c>
      <c r="BC112" s="66">
        <v>1</v>
      </c>
      <c r="BD112">
        <f>Table3[[#This Row],[Qté]]</f>
        <v>25</v>
      </c>
      <c r="BE112" s="13" t="s">
        <v>100</v>
      </c>
    </row>
    <row r="113" spans="2:57" x14ac:dyDescent="0.3">
      <c r="B113" s="8" t="s">
        <v>101</v>
      </c>
      <c r="C113" s="46">
        <f t="shared" si="2"/>
        <v>13</v>
      </c>
      <c r="D113" s="56"/>
      <c r="E113" s="46"/>
      <c r="F113" s="46"/>
      <c r="G113" s="54"/>
      <c r="H113" s="56"/>
      <c r="I113" s="46"/>
      <c r="J113" s="46"/>
      <c r="K113" s="54"/>
      <c r="L113" s="56"/>
      <c r="M113" s="46"/>
      <c r="N113" s="46"/>
      <c r="O113" s="46"/>
      <c r="P113" s="54"/>
      <c r="Q113" s="56"/>
      <c r="R113" s="46"/>
      <c r="S113" s="46"/>
      <c r="T113" s="54"/>
      <c r="U113" s="56">
        <v>1</v>
      </c>
      <c r="V113" s="46">
        <v>1</v>
      </c>
      <c r="W113" s="46">
        <v>1</v>
      </c>
      <c r="X113" s="54">
        <v>1</v>
      </c>
      <c r="Y113" s="56">
        <v>1</v>
      </c>
      <c r="Z113" s="46">
        <v>1</v>
      </c>
      <c r="AA113" s="46">
        <v>1</v>
      </c>
      <c r="AB113" s="46">
        <v>1</v>
      </c>
      <c r="AC113" s="54">
        <v>1</v>
      </c>
      <c r="AD113" s="56">
        <v>1</v>
      </c>
      <c r="AE113" s="46">
        <v>1</v>
      </c>
      <c r="AF113" s="46">
        <v>1</v>
      </c>
      <c r="AG113" s="54">
        <v>1</v>
      </c>
      <c r="AH113" s="56"/>
      <c r="AI113" s="46"/>
      <c r="AJ113" s="46"/>
      <c r="AK113" s="46"/>
      <c r="AL113" s="54"/>
      <c r="AM113" s="56"/>
      <c r="AN113" s="46"/>
      <c r="AO113" s="46"/>
      <c r="AP113" s="54"/>
      <c r="AQ113" s="56"/>
      <c r="AR113" s="46"/>
      <c r="AS113" s="46"/>
      <c r="AT113" s="54"/>
      <c r="AU113" s="56"/>
      <c r="AV113" s="46"/>
      <c r="AW113" s="46"/>
      <c r="AX113" s="46"/>
      <c r="AY113" s="54"/>
      <c r="AZ113" s="56"/>
      <c r="BA113" s="46"/>
      <c r="BB113" s="46"/>
      <c r="BC113" s="54"/>
      <c r="BD113">
        <f>Table3[[#This Row],[Qté]]</f>
        <v>13</v>
      </c>
      <c r="BE113" s="8" t="s">
        <v>101</v>
      </c>
    </row>
    <row r="114" spans="2:57" x14ac:dyDescent="0.3">
      <c r="B114" s="8" t="s">
        <v>102</v>
      </c>
      <c r="C114" s="46">
        <f t="shared" si="2"/>
        <v>13</v>
      </c>
      <c r="D114" s="56"/>
      <c r="E114" s="46"/>
      <c r="F114" s="46"/>
      <c r="G114" s="54"/>
      <c r="H114" s="56"/>
      <c r="I114" s="46"/>
      <c r="J114" s="46"/>
      <c r="K114" s="54"/>
      <c r="L114" s="56"/>
      <c r="M114" s="46"/>
      <c r="N114" s="46"/>
      <c r="O114" s="46"/>
      <c r="P114" s="54"/>
      <c r="Q114" s="56"/>
      <c r="R114" s="46"/>
      <c r="S114" s="46"/>
      <c r="T114" s="54"/>
      <c r="U114" s="56"/>
      <c r="V114" s="46"/>
      <c r="W114" s="46"/>
      <c r="X114" s="54"/>
      <c r="Y114" s="56"/>
      <c r="Z114" s="46"/>
      <c r="AA114" s="46"/>
      <c r="AB114" s="46"/>
      <c r="AC114" s="54"/>
      <c r="AD114" s="56">
        <v>1</v>
      </c>
      <c r="AE114" s="46">
        <v>1</v>
      </c>
      <c r="AF114" s="46">
        <v>1</v>
      </c>
      <c r="AG114" s="54">
        <v>1</v>
      </c>
      <c r="AH114" s="56">
        <v>1</v>
      </c>
      <c r="AI114" s="46">
        <v>1</v>
      </c>
      <c r="AJ114" s="46">
        <v>1</v>
      </c>
      <c r="AK114" s="46">
        <v>1</v>
      </c>
      <c r="AL114" s="54">
        <v>1</v>
      </c>
      <c r="AM114" s="56">
        <v>1</v>
      </c>
      <c r="AN114" s="46">
        <v>1</v>
      </c>
      <c r="AO114" s="46">
        <v>1</v>
      </c>
      <c r="AP114" s="54">
        <v>1</v>
      </c>
      <c r="AQ114" s="56"/>
      <c r="AR114" s="46"/>
      <c r="AS114" s="46"/>
      <c r="AT114" s="54"/>
      <c r="AU114" s="56"/>
      <c r="AV114" s="46"/>
      <c r="AW114" s="46"/>
      <c r="AX114" s="46"/>
      <c r="AY114" s="54"/>
      <c r="AZ114" s="56"/>
      <c r="BA114" s="46"/>
      <c r="BB114" s="46"/>
      <c r="BC114" s="54"/>
      <c r="BD114">
        <f>Table3[[#This Row],[Qté]]</f>
        <v>13</v>
      </c>
      <c r="BE114" s="8" t="s">
        <v>102</v>
      </c>
    </row>
    <row r="115" spans="2:57" x14ac:dyDescent="0.3">
      <c r="B115" s="15" t="s">
        <v>103</v>
      </c>
      <c r="C115" s="46">
        <f t="shared" si="2"/>
        <v>0</v>
      </c>
      <c r="D115" s="56"/>
      <c r="E115" s="46"/>
      <c r="F115" s="46"/>
      <c r="G115" s="54"/>
      <c r="H115" s="56"/>
      <c r="I115" s="46"/>
      <c r="J115" s="46"/>
      <c r="K115" s="54"/>
      <c r="L115" s="56"/>
      <c r="M115" s="46"/>
      <c r="N115" s="46"/>
      <c r="O115" s="46"/>
      <c r="P115" s="54"/>
      <c r="Q115" s="56"/>
      <c r="R115" s="46"/>
      <c r="S115" s="46"/>
      <c r="T115" s="54"/>
      <c r="U115" s="56"/>
      <c r="V115" s="46"/>
      <c r="W115" s="46"/>
      <c r="X115" s="54"/>
      <c r="Y115" s="56"/>
      <c r="Z115" s="46"/>
      <c r="AA115" s="46"/>
      <c r="AB115" s="46"/>
      <c r="AC115" s="54"/>
      <c r="AD115" s="56"/>
      <c r="AE115" s="46"/>
      <c r="AF115" s="46"/>
      <c r="AG115" s="54"/>
      <c r="AH115" s="56"/>
      <c r="AI115" s="46"/>
      <c r="AJ115" s="46"/>
      <c r="AK115" s="46"/>
      <c r="AL115" s="54"/>
      <c r="AM115" s="56"/>
      <c r="AN115" s="46"/>
      <c r="AO115" s="46"/>
      <c r="AP115" s="54"/>
      <c r="AQ115" s="56"/>
      <c r="AR115" s="46"/>
      <c r="AS115" s="46"/>
      <c r="AT115" s="54"/>
      <c r="AU115" s="56"/>
      <c r="AV115" s="46"/>
      <c r="AW115" s="46"/>
      <c r="AX115" s="46"/>
      <c r="AY115" s="54"/>
      <c r="AZ115" s="56"/>
      <c r="BA115" s="46"/>
      <c r="BB115" s="46"/>
      <c r="BC115" s="54"/>
      <c r="BD115">
        <f>Table3[[#This Row],[Qté]]</f>
        <v>0</v>
      </c>
      <c r="BE115" s="15" t="s">
        <v>103</v>
      </c>
    </row>
    <row r="116" spans="2:57" x14ac:dyDescent="0.3">
      <c r="B116" s="15" t="s">
        <v>103</v>
      </c>
      <c r="C116" s="46">
        <f t="shared" si="2"/>
        <v>13</v>
      </c>
      <c r="D116" s="56">
        <v>1</v>
      </c>
      <c r="E116" s="46">
        <v>1</v>
      </c>
      <c r="F116" s="46">
        <v>1</v>
      </c>
      <c r="G116" s="54">
        <v>1</v>
      </c>
      <c r="H116" s="56">
        <v>1</v>
      </c>
      <c r="I116" s="46">
        <v>1</v>
      </c>
      <c r="J116" s="46">
        <v>1</v>
      </c>
      <c r="K116" s="54">
        <v>1</v>
      </c>
      <c r="L116" s="56">
        <v>1</v>
      </c>
      <c r="M116" s="46">
        <v>1</v>
      </c>
      <c r="N116" s="46">
        <v>1</v>
      </c>
      <c r="O116" s="46">
        <v>1</v>
      </c>
      <c r="P116" s="54">
        <v>1</v>
      </c>
      <c r="Q116" s="56"/>
      <c r="R116" s="46"/>
      <c r="S116" s="46"/>
      <c r="T116" s="54"/>
      <c r="U116" s="56"/>
      <c r="V116" s="46"/>
      <c r="W116" s="46"/>
      <c r="X116" s="54"/>
      <c r="Y116" s="56"/>
      <c r="Z116" s="46"/>
      <c r="AA116" s="46"/>
      <c r="AB116" s="46"/>
      <c r="AC116" s="54"/>
      <c r="AD116" s="56"/>
      <c r="AE116" s="46"/>
      <c r="AF116" s="46"/>
      <c r="AG116" s="54"/>
      <c r="AH116" s="56"/>
      <c r="AI116" s="46"/>
      <c r="AJ116" s="46"/>
      <c r="AK116" s="46"/>
      <c r="AL116" s="54"/>
      <c r="AM116" s="56"/>
      <c r="AN116" s="46"/>
      <c r="AO116" s="46"/>
      <c r="AP116" s="54"/>
      <c r="AQ116" s="56"/>
      <c r="AR116" s="46"/>
      <c r="AS116" s="46"/>
      <c r="AT116" s="54"/>
      <c r="AU116" s="56"/>
      <c r="AV116" s="46"/>
      <c r="AW116" s="46"/>
      <c r="AX116" s="46"/>
      <c r="AY116" s="54"/>
      <c r="AZ116" s="56"/>
      <c r="BA116" s="46"/>
      <c r="BB116" s="46"/>
      <c r="BC116" s="54"/>
      <c r="BD116">
        <f>Table3[[#This Row],[Qté]]</f>
        <v>13</v>
      </c>
      <c r="BE116" s="15" t="s">
        <v>103</v>
      </c>
    </row>
    <row r="117" spans="2:57" x14ac:dyDescent="0.3">
      <c r="B117" s="16" t="s">
        <v>104</v>
      </c>
      <c r="C117" s="46">
        <f t="shared" si="2"/>
        <v>0</v>
      </c>
      <c r="D117" s="56"/>
      <c r="E117" s="46"/>
      <c r="F117" s="46"/>
      <c r="G117" s="54"/>
      <c r="H117" s="56"/>
      <c r="I117" s="46"/>
      <c r="J117" s="46"/>
      <c r="K117" s="54"/>
      <c r="L117" s="56"/>
      <c r="M117" s="46"/>
      <c r="N117" s="46"/>
      <c r="O117" s="46"/>
      <c r="P117" s="54"/>
      <c r="Q117" s="56"/>
      <c r="R117" s="46"/>
      <c r="S117" s="46"/>
      <c r="T117" s="54"/>
      <c r="U117" s="56"/>
      <c r="V117" s="46"/>
      <c r="W117" s="46"/>
      <c r="X117" s="54"/>
      <c r="Y117" s="56"/>
      <c r="Z117" s="46"/>
      <c r="AA117" s="46"/>
      <c r="AB117" s="46"/>
      <c r="AC117" s="54"/>
      <c r="AD117" s="56"/>
      <c r="AE117" s="46"/>
      <c r="AF117" s="46"/>
      <c r="AG117" s="54"/>
      <c r="AH117" s="56"/>
      <c r="AI117" s="46"/>
      <c r="AJ117" s="46"/>
      <c r="AK117" s="46"/>
      <c r="AL117" s="54"/>
      <c r="AM117" s="56"/>
      <c r="AN117" s="46"/>
      <c r="AO117" s="46"/>
      <c r="AP117" s="54"/>
      <c r="AQ117" s="56"/>
      <c r="AR117" s="46"/>
      <c r="AS117" s="46"/>
      <c r="AT117" s="54"/>
      <c r="AU117" s="56"/>
      <c r="AV117" s="46"/>
      <c r="AW117" s="46"/>
      <c r="AX117" s="46"/>
      <c r="AY117" s="54"/>
      <c r="AZ117" s="56"/>
      <c r="BA117" s="46"/>
      <c r="BB117" s="46"/>
      <c r="BC117" s="54"/>
      <c r="BD117">
        <f>Table3[[#This Row],[Qté]]</f>
        <v>0</v>
      </c>
      <c r="BE117" s="16" t="s">
        <v>104</v>
      </c>
    </row>
    <row r="118" spans="2:57" x14ac:dyDescent="0.3">
      <c r="B118" s="16" t="s">
        <v>104</v>
      </c>
      <c r="C118" s="46">
        <f t="shared" si="2"/>
        <v>17</v>
      </c>
      <c r="D118" s="56">
        <v>1</v>
      </c>
      <c r="E118" s="46">
        <v>1</v>
      </c>
      <c r="F118" s="46">
        <v>1</v>
      </c>
      <c r="G118" s="54">
        <v>1</v>
      </c>
      <c r="H118" s="56">
        <v>1</v>
      </c>
      <c r="I118" s="46">
        <v>1</v>
      </c>
      <c r="J118" s="46">
        <v>1</v>
      </c>
      <c r="K118" s="54">
        <v>1</v>
      </c>
      <c r="L118" s="56">
        <v>1</v>
      </c>
      <c r="M118" s="46">
        <v>1</v>
      </c>
      <c r="N118" s="46">
        <v>1</v>
      </c>
      <c r="O118" s="46">
        <v>1</v>
      </c>
      <c r="P118" s="54">
        <v>1</v>
      </c>
      <c r="Q118" s="56">
        <v>1</v>
      </c>
      <c r="R118" s="46">
        <v>1</v>
      </c>
      <c r="S118" s="46">
        <v>1</v>
      </c>
      <c r="T118" s="54">
        <v>1</v>
      </c>
      <c r="U118" s="56"/>
      <c r="V118" s="46"/>
      <c r="W118" s="46"/>
      <c r="X118" s="54"/>
      <c r="Y118" s="56"/>
      <c r="Z118" s="46"/>
      <c r="AA118" s="46"/>
      <c r="AB118" s="46"/>
      <c r="AC118" s="54"/>
      <c r="AD118" s="56"/>
      <c r="AE118" s="46"/>
      <c r="AF118" s="46"/>
      <c r="AG118" s="54"/>
      <c r="AH118" s="56"/>
      <c r="AI118" s="46"/>
      <c r="AJ118" s="46"/>
      <c r="AK118" s="46"/>
      <c r="AL118" s="54"/>
      <c r="AM118" s="56"/>
      <c r="AN118" s="46"/>
      <c r="AO118" s="46"/>
      <c r="AP118" s="54"/>
      <c r="AQ118" s="56"/>
      <c r="AR118" s="46"/>
      <c r="AS118" s="46"/>
      <c r="AT118" s="54"/>
      <c r="AU118" s="56"/>
      <c r="AV118" s="46"/>
      <c r="AW118" s="46"/>
      <c r="AX118" s="46"/>
      <c r="AY118" s="54"/>
      <c r="AZ118" s="56"/>
      <c r="BA118" s="46"/>
      <c r="BB118" s="46"/>
      <c r="BC118" s="54"/>
      <c r="BD118">
        <f>Table3[[#This Row],[Qté]]</f>
        <v>17</v>
      </c>
      <c r="BE118" s="16" t="s">
        <v>104</v>
      </c>
    </row>
    <row r="119" spans="2:57" x14ac:dyDescent="0.3">
      <c r="B119" s="4" t="s">
        <v>105</v>
      </c>
      <c r="C119" s="46">
        <f t="shared" si="2"/>
        <v>9</v>
      </c>
      <c r="D119" s="56"/>
      <c r="E119" s="46"/>
      <c r="F119" s="46"/>
      <c r="G119" s="54"/>
      <c r="H119" s="56"/>
      <c r="I119" s="46"/>
      <c r="J119" s="46"/>
      <c r="K119" s="54"/>
      <c r="L119" s="56"/>
      <c r="M119" s="46"/>
      <c r="N119" s="46"/>
      <c r="O119" s="46"/>
      <c r="P119" s="54"/>
      <c r="Q119" s="56"/>
      <c r="R119" s="46"/>
      <c r="S119" s="46"/>
      <c r="T119" s="54"/>
      <c r="U119" s="56"/>
      <c r="V119" s="46"/>
      <c r="W119" s="46"/>
      <c r="X119" s="54"/>
      <c r="Y119" s="56"/>
      <c r="Z119" s="46"/>
      <c r="AA119" s="46"/>
      <c r="AB119" s="46"/>
      <c r="AC119" s="54"/>
      <c r="AD119" s="56">
        <v>1</v>
      </c>
      <c r="AE119" s="46">
        <v>1</v>
      </c>
      <c r="AF119" s="46">
        <v>1</v>
      </c>
      <c r="AG119" s="54">
        <v>1</v>
      </c>
      <c r="AH119" s="56">
        <v>1</v>
      </c>
      <c r="AI119" s="46">
        <v>1</v>
      </c>
      <c r="AJ119" s="46">
        <v>1</v>
      </c>
      <c r="AK119" s="46">
        <v>1</v>
      </c>
      <c r="AL119" s="54">
        <v>1</v>
      </c>
      <c r="AM119" s="56"/>
      <c r="AN119" s="46"/>
      <c r="AO119" s="46"/>
      <c r="AP119" s="54"/>
      <c r="AQ119" s="56"/>
      <c r="AR119" s="46"/>
      <c r="AS119" s="46"/>
      <c r="AT119" s="54"/>
      <c r="AU119" s="56"/>
      <c r="AV119" s="46"/>
      <c r="AW119" s="46"/>
      <c r="AX119" s="46"/>
      <c r="AY119" s="54"/>
      <c r="AZ119" s="56"/>
      <c r="BA119" s="46"/>
      <c r="BB119" s="46"/>
      <c r="BC119" s="54"/>
      <c r="BD119">
        <f>Table3[[#This Row],[Qté]]</f>
        <v>9</v>
      </c>
      <c r="BE119" s="4" t="s">
        <v>105</v>
      </c>
    </row>
    <row r="120" spans="2:57" x14ac:dyDescent="0.3">
      <c r="B120" s="4" t="s">
        <v>106</v>
      </c>
      <c r="C120" s="46">
        <f t="shared" si="2"/>
        <v>9</v>
      </c>
      <c r="D120" s="56"/>
      <c r="E120" s="46"/>
      <c r="F120" s="46"/>
      <c r="G120" s="54"/>
      <c r="H120" s="56"/>
      <c r="I120" s="46"/>
      <c r="J120" s="46"/>
      <c r="K120" s="54"/>
      <c r="L120" s="56"/>
      <c r="M120" s="46"/>
      <c r="N120" s="46"/>
      <c r="O120" s="46"/>
      <c r="P120" s="54"/>
      <c r="Q120" s="56"/>
      <c r="R120" s="46"/>
      <c r="S120" s="46"/>
      <c r="T120" s="54"/>
      <c r="U120" s="56"/>
      <c r="V120" s="46"/>
      <c r="W120" s="46"/>
      <c r="X120" s="54"/>
      <c r="Y120" s="56"/>
      <c r="Z120" s="46"/>
      <c r="AA120" s="46"/>
      <c r="AB120" s="46"/>
      <c r="AC120" s="54"/>
      <c r="AD120" s="56">
        <v>1</v>
      </c>
      <c r="AE120" s="46">
        <v>1</v>
      </c>
      <c r="AF120" s="46">
        <v>1</v>
      </c>
      <c r="AG120" s="54">
        <v>1</v>
      </c>
      <c r="AH120" s="56">
        <v>1</v>
      </c>
      <c r="AI120" s="46">
        <v>1</v>
      </c>
      <c r="AJ120" s="46">
        <v>1</v>
      </c>
      <c r="AK120" s="46">
        <v>1</v>
      </c>
      <c r="AL120" s="54">
        <v>1</v>
      </c>
      <c r="AM120" s="56"/>
      <c r="AN120" s="46"/>
      <c r="AO120" s="46"/>
      <c r="AP120" s="54"/>
      <c r="AQ120" s="56"/>
      <c r="AR120" s="46"/>
      <c r="AS120" s="46"/>
      <c r="AT120" s="54"/>
      <c r="AU120" s="56"/>
      <c r="AV120" s="46"/>
      <c r="AW120" s="46"/>
      <c r="AX120" s="46"/>
      <c r="AY120" s="54"/>
      <c r="AZ120" s="56"/>
      <c r="BA120" s="46"/>
      <c r="BB120" s="46"/>
      <c r="BC120" s="54"/>
      <c r="BD120">
        <f>Table3[[#This Row],[Qté]]</f>
        <v>9</v>
      </c>
      <c r="BE120" s="4" t="s">
        <v>106</v>
      </c>
    </row>
    <row r="121" spans="2:57" x14ac:dyDescent="0.3">
      <c r="B121" s="4" t="s">
        <v>107</v>
      </c>
      <c r="C121" s="46">
        <f t="shared" si="2"/>
        <v>9</v>
      </c>
      <c r="D121" s="56"/>
      <c r="E121" s="46"/>
      <c r="F121" s="46"/>
      <c r="G121" s="54"/>
      <c r="H121" s="56"/>
      <c r="I121" s="46"/>
      <c r="J121" s="46"/>
      <c r="K121" s="54"/>
      <c r="L121" s="56"/>
      <c r="M121" s="46"/>
      <c r="N121" s="46"/>
      <c r="O121" s="46"/>
      <c r="P121" s="54"/>
      <c r="Q121" s="56"/>
      <c r="R121" s="46"/>
      <c r="S121" s="46"/>
      <c r="T121" s="54"/>
      <c r="U121" s="56"/>
      <c r="V121" s="46"/>
      <c r="W121" s="46"/>
      <c r="X121" s="54"/>
      <c r="Y121" s="56"/>
      <c r="Z121" s="46"/>
      <c r="AA121" s="46"/>
      <c r="AB121" s="46"/>
      <c r="AC121" s="54"/>
      <c r="AD121" s="56">
        <v>1</v>
      </c>
      <c r="AE121" s="46">
        <v>1</v>
      </c>
      <c r="AF121" s="46">
        <v>1</v>
      </c>
      <c r="AG121" s="54">
        <v>1</v>
      </c>
      <c r="AH121" s="56">
        <v>1</v>
      </c>
      <c r="AI121" s="46">
        <v>1</v>
      </c>
      <c r="AJ121" s="46">
        <v>1</v>
      </c>
      <c r="AK121" s="46">
        <v>1</v>
      </c>
      <c r="AL121" s="54">
        <v>1</v>
      </c>
      <c r="AM121" s="56"/>
      <c r="AN121" s="46"/>
      <c r="AO121" s="46"/>
      <c r="AP121" s="54"/>
      <c r="AQ121" s="56"/>
      <c r="AR121" s="46"/>
      <c r="AS121" s="46"/>
      <c r="AT121" s="54"/>
      <c r="AU121" s="56"/>
      <c r="AV121" s="46"/>
      <c r="AW121" s="46"/>
      <c r="AX121" s="46"/>
      <c r="AY121" s="54"/>
      <c r="AZ121" s="56"/>
      <c r="BA121" s="46"/>
      <c r="BB121" s="46"/>
      <c r="BC121" s="54"/>
      <c r="BD121">
        <f>Table3[[#This Row],[Qté]]</f>
        <v>9</v>
      </c>
      <c r="BE121" s="4" t="s">
        <v>107</v>
      </c>
    </row>
    <row r="122" spans="2:57" x14ac:dyDescent="0.3">
      <c r="B122" s="4" t="s">
        <v>108</v>
      </c>
      <c r="C122" s="46">
        <f t="shared" si="2"/>
        <v>9</v>
      </c>
      <c r="D122" s="56"/>
      <c r="E122" s="46"/>
      <c r="F122" s="46"/>
      <c r="G122" s="54"/>
      <c r="H122" s="56"/>
      <c r="I122" s="46"/>
      <c r="J122" s="46"/>
      <c r="K122" s="54"/>
      <c r="L122" s="56"/>
      <c r="M122" s="46"/>
      <c r="N122" s="46"/>
      <c r="O122" s="46"/>
      <c r="P122" s="54"/>
      <c r="Q122" s="56"/>
      <c r="R122" s="46"/>
      <c r="S122" s="46"/>
      <c r="T122" s="54"/>
      <c r="U122" s="56"/>
      <c r="V122" s="46"/>
      <c r="W122" s="46"/>
      <c r="X122" s="54"/>
      <c r="Y122" s="56"/>
      <c r="Z122" s="46"/>
      <c r="AA122" s="46"/>
      <c r="AB122" s="46"/>
      <c r="AC122" s="54"/>
      <c r="AD122" s="56">
        <v>1</v>
      </c>
      <c r="AE122" s="46">
        <v>1</v>
      </c>
      <c r="AF122" s="46">
        <v>1</v>
      </c>
      <c r="AG122" s="54">
        <v>1</v>
      </c>
      <c r="AH122" s="56">
        <v>1</v>
      </c>
      <c r="AI122" s="46">
        <v>1</v>
      </c>
      <c r="AJ122" s="46">
        <v>1</v>
      </c>
      <c r="AK122" s="46">
        <v>1</v>
      </c>
      <c r="AL122" s="54">
        <v>1</v>
      </c>
      <c r="AM122" s="56"/>
      <c r="AN122" s="46"/>
      <c r="AO122" s="46"/>
      <c r="AP122" s="54"/>
      <c r="AQ122" s="56"/>
      <c r="AR122" s="46"/>
      <c r="AS122" s="46"/>
      <c r="AT122" s="54"/>
      <c r="AU122" s="56"/>
      <c r="AV122" s="46"/>
      <c r="AW122" s="46"/>
      <c r="AX122" s="46"/>
      <c r="AY122" s="54"/>
      <c r="AZ122" s="56"/>
      <c r="BA122" s="46"/>
      <c r="BB122" s="46"/>
      <c r="BC122" s="54"/>
      <c r="BD122">
        <f>Table3[[#This Row],[Qté]]</f>
        <v>9</v>
      </c>
      <c r="BE122" s="4" t="s">
        <v>108</v>
      </c>
    </row>
    <row r="123" spans="2:57" x14ac:dyDescent="0.3">
      <c r="B123" s="4" t="s">
        <v>109</v>
      </c>
      <c r="C123" s="46">
        <f t="shared" si="2"/>
        <v>9</v>
      </c>
      <c r="D123" s="56"/>
      <c r="E123" s="46"/>
      <c r="F123" s="46"/>
      <c r="G123" s="54"/>
      <c r="H123" s="56"/>
      <c r="I123" s="46"/>
      <c r="J123" s="46"/>
      <c r="K123" s="54"/>
      <c r="L123" s="56"/>
      <c r="M123" s="46"/>
      <c r="N123" s="46"/>
      <c r="O123" s="46"/>
      <c r="P123" s="54"/>
      <c r="Q123" s="56"/>
      <c r="R123" s="46"/>
      <c r="S123" s="46"/>
      <c r="T123" s="54"/>
      <c r="U123" s="56"/>
      <c r="V123" s="46"/>
      <c r="W123" s="46"/>
      <c r="X123" s="54"/>
      <c r="Y123" s="56"/>
      <c r="Z123" s="46"/>
      <c r="AA123" s="46"/>
      <c r="AB123" s="46"/>
      <c r="AC123" s="54"/>
      <c r="AD123" s="56"/>
      <c r="AE123" s="46"/>
      <c r="AF123" s="46"/>
      <c r="AG123" s="54"/>
      <c r="AH123" s="56">
        <v>1</v>
      </c>
      <c r="AI123" s="46">
        <v>1</v>
      </c>
      <c r="AJ123" s="46">
        <v>1</v>
      </c>
      <c r="AK123" s="46">
        <v>1</v>
      </c>
      <c r="AL123" s="54">
        <v>1</v>
      </c>
      <c r="AM123" s="56">
        <v>1</v>
      </c>
      <c r="AN123" s="46">
        <v>1</v>
      </c>
      <c r="AO123" s="46">
        <v>1</v>
      </c>
      <c r="AP123" s="54">
        <v>1</v>
      </c>
      <c r="AQ123" s="56"/>
      <c r="AR123" s="46"/>
      <c r="AS123" s="46"/>
      <c r="AT123" s="54"/>
      <c r="AU123" s="56"/>
      <c r="AV123" s="46"/>
      <c r="AW123" s="46"/>
      <c r="AX123" s="46"/>
      <c r="AY123" s="54"/>
      <c r="AZ123" s="56"/>
      <c r="BA123" s="46"/>
      <c r="BB123" s="46"/>
      <c r="BC123" s="54"/>
      <c r="BD123">
        <f>Table3[[#This Row],[Qté]]</f>
        <v>9</v>
      </c>
      <c r="BE123" s="4" t="s">
        <v>109</v>
      </c>
    </row>
    <row r="124" spans="2:57" x14ac:dyDescent="0.3">
      <c r="B124" s="4" t="s">
        <v>110</v>
      </c>
      <c r="C124" s="46">
        <f t="shared" si="2"/>
        <v>9</v>
      </c>
      <c r="D124" s="56"/>
      <c r="E124" s="46"/>
      <c r="F124" s="46"/>
      <c r="G124" s="54"/>
      <c r="H124" s="56"/>
      <c r="I124" s="46"/>
      <c r="J124" s="46"/>
      <c r="K124" s="54"/>
      <c r="L124" s="56"/>
      <c r="M124" s="46"/>
      <c r="N124" s="46"/>
      <c r="O124" s="46"/>
      <c r="P124" s="54"/>
      <c r="Q124" s="56"/>
      <c r="R124" s="46"/>
      <c r="S124" s="46"/>
      <c r="T124" s="54"/>
      <c r="U124" s="56"/>
      <c r="V124" s="46"/>
      <c r="W124" s="46"/>
      <c r="X124" s="54"/>
      <c r="Y124" s="56"/>
      <c r="Z124" s="46"/>
      <c r="AA124" s="46"/>
      <c r="AB124" s="46"/>
      <c r="AC124" s="54"/>
      <c r="AD124" s="56"/>
      <c r="AE124" s="46"/>
      <c r="AF124" s="46"/>
      <c r="AG124" s="54"/>
      <c r="AH124" s="56">
        <v>1</v>
      </c>
      <c r="AI124" s="46">
        <v>1</v>
      </c>
      <c r="AJ124" s="46">
        <v>1</v>
      </c>
      <c r="AK124" s="46">
        <v>1</v>
      </c>
      <c r="AL124" s="54">
        <v>1</v>
      </c>
      <c r="AM124" s="56">
        <v>1</v>
      </c>
      <c r="AN124" s="46">
        <v>1</v>
      </c>
      <c r="AO124" s="46">
        <v>1</v>
      </c>
      <c r="AP124" s="54">
        <v>1</v>
      </c>
      <c r="AQ124" s="56"/>
      <c r="AR124" s="52"/>
      <c r="AS124" s="46"/>
      <c r="AT124" s="54"/>
      <c r="AU124" s="56"/>
      <c r="AV124" s="46"/>
      <c r="AW124" s="46"/>
      <c r="AX124" s="46"/>
      <c r="AY124" s="54"/>
      <c r="AZ124" s="56"/>
      <c r="BA124" s="46"/>
      <c r="BB124" s="46"/>
      <c r="BC124" s="54"/>
      <c r="BD124">
        <f>Table3[[#This Row],[Qté]]</f>
        <v>9</v>
      </c>
      <c r="BE124" s="4" t="s">
        <v>110</v>
      </c>
    </row>
    <row r="125" spans="2:57" x14ac:dyDescent="0.3">
      <c r="B125" s="4" t="s">
        <v>111</v>
      </c>
      <c r="C125" s="46">
        <f t="shared" si="2"/>
        <v>9</v>
      </c>
      <c r="D125" s="56"/>
      <c r="E125" s="46"/>
      <c r="F125" s="46"/>
      <c r="G125" s="54"/>
      <c r="H125" s="56"/>
      <c r="I125" s="46"/>
      <c r="J125" s="46"/>
      <c r="K125" s="54"/>
      <c r="L125" s="56"/>
      <c r="M125" s="46"/>
      <c r="N125" s="46"/>
      <c r="O125" s="46"/>
      <c r="P125" s="54"/>
      <c r="Q125" s="56"/>
      <c r="R125" s="46"/>
      <c r="S125" s="46"/>
      <c r="T125" s="54"/>
      <c r="U125" s="56"/>
      <c r="V125" s="46"/>
      <c r="W125" s="46"/>
      <c r="X125" s="54"/>
      <c r="Y125" s="56"/>
      <c r="Z125" s="46"/>
      <c r="AA125" s="46"/>
      <c r="AB125" s="46"/>
      <c r="AC125" s="54"/>
      <c r="AD125" s="56"/>
      <c r="AE125" s="46"/>
      <c r="AF125" s="46"/>
      <c r="AG125" s="54"/>
      <c r="AH125" s="56">
        <v>1</v>
      </c>
      <c r="AI125" s="46">
        <v>1</v>
      </c>
      <c r="AJ125" s="46">
        <v>1</v>
      </c>
      <c r="AK125" s="46">
        <v>1</v>
      </c>
      <c r="AL125" s="54">
        <v>1</v>
      </c>
      <c r="AM125" s="56">
        <v>1</v>
      </c>
      <c r="AN125" s="46">
        <v>1</v>
      </c>
      <c r="AO125" s="46">
        <v>1</v>
      </c>
      <c r="AP125" s="54">
        <v>1</v>
      </c>
      <c r="AQ125" s="56"/>
      <c r="AR125" s="46"/>
      <c r="AS125" s="46"/>
      <c r="AT125" s="54"/>
      <c r="AU125" s="56"/>
      <c r="AV125" s="46"/>
      <c r="AW125" s="46"/>
      <c r="AX125" s="46"/>
      <c r="AY125" s="54"/>
      <c r="AZ125" s="56"/>
      <c r="BA125" s="46"/>
      <c r="BB125" s="46"/>
      <c r="BC125" s="54"/>
      <c r="BD125">
        <f>Table3[[#This Row],[Qté]]</f>
        <v>9</v>
      </c>
      <c r="BE125" s="4" t="s">
        <v>111</v>
      </c>
    </row>
    <row r="126" spans="2:57" x14ac:dyDescent="0.3">
      <c r="B126" s="4" t="s">
        <v>112</v>
      </c>
      <c r="C126" s="46">
        <f t="shared" si="2"/>
        <v>8</v>
      </c>
      <c r="D126" s="56"/>
      <c r="E126" s="46"/>
      <c r="F126" s="46"/>
      <c r="G126" s="54"/>
      <c r="H126" s="56"/>
      <c r="I126" s="46"/>
      <c r="J126" s="46"/>
      <c r="K126" s="54"/>
      <c r="L126" s="56"/>
      <c r="M126" s="46"/>
      <c r="N126" s="46"/>
      <c r="O126" s="46"/>
      <c r="P126" s="54"/>
      <c r="Q126" s="56"/>
      <c r="R126" s="46"/>
      <c r="S126" s="46"/>
      <c r="T126" s="54"/>
      <c r="U126" s="56"/>
      <c r="V126" s="46"/>
      <c r="W126" s="46"/>
      <c r="X126" s="54"/>
      <c r="Y126" s="56"/>
      <c r="Z126" s="46"/>
      <c r="AA126" s="46"/>
      <c r="AB126" s="46"/>
      <c r="AC126" s="54"/>
      <c r="AD126" s="56"/>
      <c r="AE126" s="46"/>
      <c r="AF126" s="46"/>
      <c r="AG126" s="54"/>
      <c r="AH126" s="56"/>
      <c r="AI126" s="46"/>
      <c r="AJ126" s="46"/>
      <c r="AK126" s="46"/>
      <c r="AL126" s="54"/>
      <c r="AM126" s="56">
        <v>1</v>
      </c>
      <c r="AN126" s="46">
        <v>1</v>
      </c>
      <c r="AO126" s="46">
        <v>1</v>
      </c>
      <c r="AP126" s="54">
        <v>1</v>
      </c>
      <c r="AQ126" s="56">
        <v>1</v>
      </c>
      <c r="AR126" s="46">
        <v>1</v>
      </c>
      <c r="AS126" s="46">
        <v>1</v>
      </c>
      <c r="AT126" s="54">
        <v>1</v>
      </c>
      <c r="AU126" s="56"/>
      <c r="AV126" s="46"/>
      <c r="AW126" s="46"/>
      <c r="AX126" s="46"/>
      <c r="AY126" s="54"/>
      <c r="AZ126" s="56"/>
      <c r="BA126" s="46"/>
      <c r="BB126" s="46"/>
      <c r="BC126" s="54"/>
      <c r="BD126">
        <f>Table3[[#This Row],[Qté]]</f>
        <v>8</v>
      </c>
      <c r="BE126" s="4" t="s">
        <v>112</v>
      </c>
    </row>
    <row r="127" spans="2:57" x14ac:dyDescent="0.3">
      <c r="B127" s="4" t="s">
        <v>113</v>
      </c>
      <c r="C127" s="46">
        <f t="shared" si="2"/>
        <v>8</v>
      </c>
      <c r="D127" s="56"/>
      <c r="E127" s="46"/>
      <c r="F127" s="46"/>
      <c r="G127" s="54"/>
      <c r="H127" s="56"/>
      <c r="I127" s="46"/>
      <c r="J127" s="46"/>
      <c r="K127" s="54"/>
      <c r="L127" s="56"/>
      <c r="M127" s="46"/>
      <c r="N127" s="46"/>
      <c r="O127" s="46"/>
      <c r="P127" s="54"/>
      <c r="Q127" s="56"/>
      <c r="R127" s="46"/>
      <c r="S127" s="46"/>
      <c r="T127" s="54"/>
      <c r="U127" s="56"/>
      <c r="V127" s="46"/>
      <c r="W127" s="46"/>
      <c r="X127" s="54"/>
      <c r="Y127" s="56"/>
      <c r="Z127" s="46"/>
      <c r="AA127" s="46"/>
      <c r="AB127" s="46"/>
      <c r="AC127" s="54"/>
      <c r="AD127" s="56"/>
      <c r="AE127" s="46"/>
      <c r="AF127" s="46"/>
      <c r="AG127" s="54"/>
      <c r="AH127" s="56"/>
      <c r="AI127" s="46"/>
      <c r="AJ127" s="46"/>
      <c r="AK127" s="46"/>
      <c r="AL127" s="54"/>
      <c r="AM127" s="56">
        <v>1</v>
      </c>
      <c r="AN127" s="46">
        <v>1</v>
      </c>
      <c r="AO127" s="46">
        <v>1</v>
      </c>
      <c r="AP127" s="54">
        <v>1</v>
      </c>
      <c r="AQ127" s="56">
        <v>1</v>
      </c>
      <c r="AR127" s="46">
        <v>1</v>
      </c>
      <c r="AS127" s="46">
        <v>1</v>
      </c>
      <c r="AT127" s="54">
        <v>1</v>
      </c>
      <c r="AU127" s="56"/>
      <c r="AV127" s="46"/>
      <c r="AW127" s="46"/>
      <c r="AX127" s="46"/>
      <c r="AY127" s="54"/>
      <c r="AZ127" s="56"/>
      <c r="BA127" s="46"/>
      <c r="BB127" s="46"/>
      <c r="BC127" s="54"/>
      <c r="BD127">
        <f>Table3[[#This Row],[Qté]]</f>
        <v>8</v>
      </c>
      <c r="BE127" s="4" t="s">
        <v>113</v>
      </c>
    </row>
    <row r="128" spans="2:57" x14ac:dyDescent="0.3">
      <c r="B128" s="4" t="s">
        <v>114</v>
      </c>
      <c r="C128" s="46">
        <f t="shared" si="2"/>
        <v>8</v>
      </c>
      <c r="D128" s="56"/>
      <c r="E128" s="46"/>
      <c r="F128" s="46"/>
      <c r="G128" s="54"/>
      <c r="H128" s="56"/>
      <c r="I128" s="46"/>
      <c r="J128" s="46"/>
      <c r="K128" s="54"/>
      <c r="L128" s="56"/>
      <c r="M128" s="46"/>
      <c r="N128" s="46"/>
      <c r="O128" s="46"/>
      <c r="P128" s="54"/>
      <c r="Q128" s="56"/>
      <c r="R128" s="46"/>
      <c r="S128" s="46"/>
      <c r="T128" s="54"/>
      <c r="U128" s="56"/>
      <c r="V128" s="46"/>
      <c r="W128" s="46"/>
      <c r="X128" s="54"/>
      <c r="Y128" s="56"/>
      <c r="Z128" s="46"/>
      <c r="AA128" s="46"/>
      <c r="AB128" s="46"/>
      <c r="AC128" s="54"/>
      <c r="AD128" s="56"/>
      <c r="AE128" s="46"/>
      <c r="AF128" s="46"/>
      <c r="AG128" s="54"/>
      <c r="AH128" s="56"/>
      <c r="AI128" s="46"/>
      <c r="AJ128" s="46"/>
      <c r="AK128" s="46"/>
      <c r="AL128" s="54"/>
      <c r="AM128" s="56">
        <v>1</v>
      </c>
      <c r="AN128" s="46">
        <v>1</v>
      </c>
      <c r="AO128" s="46">
        <v>1</v>
      </c>
      <c r="AP128" s="54">
        <v>1</v>
      </c>
      <c r="AQ128" s="56">
        <v>1</v>
      </c>
      <c r="AR128" s="46">
        <v>1</v>
      </c>
      <c r="AS128" s="46">
        <v>1</v>
      </c>
      <c r="AT128" s="54">
        <v>1</v>
      </c>
      <c r="AU128" s="56"/>
      <c r="AV128" s="46"/>
      <c r="AW128" s="46"/>
      <c r="AX128" s="46"/>
      <c r="AY128" s="54"/>
      <c r="AZ128" s="56"/>
      <c r="BA128" s="46"/>
      <c r="BB128" s="46"/>
      <c r="BC128" s="54"/>
      <c r="BD128">
        <f>Table3[[#This Row],[Qté]]</f>
        <v>8</v>
      </c>
      <c r="BE128" s="4" t="s">
        <v>114</v>
      </c>
    </row>
    <row r="129" spans="2:57" x14ac:dyDescent="0.3">
      <c r="B129" s="4" t="s">
        <v>115</v>
      </c>
      <c r="C129" s="46">
        <f t="shared" si="2"/>
        <v>8</v>
      </c>
      <c r="D129" s="56"/>
      <c r="E129" s="46"/>
      <c r="F129" s="46"/>
      <c r="G129" s="54"/>
      <c r="H129" s="56"/>
      <c r="I129" s="46"/>
      <c r="J129" s="46"/>
      <c r="K129" s="54"/>
      <c r="L129" s="56"/>
      <c r="M129" s="46"/>
      <c r="N129" s="46"/>
      <c r="O129" s="46"/>
      <c r="P129" s="54"/>
      <c r="Q129" s="56"/>
      <c r="R129" s="46"/>
      <c r="S129" s="46"/>
      <c r="T129" s="54"/>
      <c r="U129" s="56"/>
      <c r="V129" s="46"/>
      <c r="W129" s="46"/>
      <c r="X129" s="54"/>
      <c r="Y129" s="56"/>
      <c r="Z129" s="46"/>
      <c r="AA129" s="46"/>
      <c r="AB129" s="46"/>
      <c r="AC129" s="54"/>
      <c r="AD129" s="56"/>
      <c r="AE129" s="46"/>
      <c r="AF129" s="46"/>
      <c r="AG129" s="54"/>
      <c r="AH129" s="56"/>
      <c r="AI129" s="46"/>
      <c r="AJ129" s="46"/>
      <c r="AK129" s="46"/>
      <c r="AL129" s="54"/>
      <c r="AM129" s="56">
        <v>1</v>
      </c>
      <c r="AN129" s="46">
        <v>1</v>
      </c>
      <c r="AO129" s="46">
        <v>1</v>
      </c>
      <c r="AP129" s="54">
        <v>1</v>
      </c>
      <c r="AQ129" s="56">
        <v>1</v>
      </c>
      <c r="AR129" s="46">
        <v>1</v>
      </c>
      <c r="AS129" s="46">
        <v>1</v>
      </c>
      <c r="AT129" s="54">
        <v>1</v>
      </c>
      <c r="AU129" s="56"/>
      <c r="AV129" s="46"/>
      <c r="AW129" s="46"/>
      <c r="AX129" s="46"/>
      <c r="AY129" s="54"/>
      <c r="AZ129" s="56"/>
      <c r="BA129" s="46"/>
      <c r="BB129" s="46"/>
      <c r="BC129" s="54"/>
      <c r="BD129">
        <f>Table3[[#This Row],[Qté]]</f>
        <v>8</v>
      </c>
      <c r="BE129" s="4" t="s">
        <v>115</v>
      </c>
    </row>
    <row r="130" spans="2:57" x14ac:dyDescent="0.3">
      <c r="B130" s="4" t="s">
        <v>116</v>
      </c>
      <c r="C130" s="46">
        <f t="shared" si="2"/>
        <v>17</v>
      </c>
      <c r="D130" s="56">
        <v>1</v>
      </c>
      <c r="E130" s="46">
        <v>1</v>
      </c>
      <c r="F130" s="46">
        <v>1</v>
      </c>
      <c r="G130" s="54">
        <v>1</v>
      </c>
      <c r="H130" s="56">
        <v>1</v>
      </c>
      <c r="I130" s="46">
        <v>1</v>
      </c>
      <c r="J130" s="46">
        <v>1</v>
      </c>
      <c r="K130" s="54">
        <v>1</v>
      </c>
      <c r="L130" s="56"/>
      <c r="M130" s="46"/>
      <c r="N130" s="46"/>
      <c r="O130" s="46"/>
      <c r="P130" s="54"/>
      <c r="Q130" s="56"/>
      <c r="R130" s="46"/>
      <c r="S130" s="46"/>
      <c r="T130" s="54"/>
      <c r="U130" s="56"/>
      <c r="V130" s="46"/>
      <c r="W130" s="46"/>
      <c r="X130" s="54"/>
      <c r="Y130" s="56"/>
      <c r="Z130" s="46"/>
      <c r="AA130" s="46"/>
      <c r="AB130" s="46"/>
      <c r="AC130" s="54"/>
      <c r="AD130" s="56"/>
      <c r="AE130" s="46"/>
      <c r="AF130" s="46"/>
      <c r="AG130" s="54"/>
      <c r="AH130" s="56"/>
      <c r="AI130" s="46"/>
      <c r="AJ130" s="46"/>
      <c r="AK130" s="46"/>
      <c r="AL130" s="54"/>
      <c r="AM130" s="56"/>
      <c r="AN130" s="46"/>
      <c r="AO130" s="46"/>
      <c r="AP130" s="54"/>
      <c r="AQ130" s="56"/>
      <c r="AR130" s="46"/>
      <c r="AS130" s="46"/>
      <c r="AT130" s="54"/>
      <c r="AU130" s="56">
        <v>1</v>
      </c>
      <c r="AV130" s="46">
        <v>1</v>
      </c>
      <c r="AW130" s="46">
        <v>1</v>
      </c>
      <c r="AX130" s="46">
        <v>1</v>
      </c>
      <c r="AY130" s="54">
        <v>1</v>
      </c>
      <c r="AZ130" s="56">
        <v>1</v>
      </c>
      <c r="BA130" s="46">
        <v>1</v>
      </c>
      <c r="BB130" s="46">
        <v>1</v>
      </c>
      <c r="BC130" s="54">
        <v>1</v>
      </c>
      <c r="BD130">
        <f>Table3[[#This Row],[Qté]]</f>
        <v>17</v>
      </c>
      <c r="BE130" s="4" t="s">
        <v>116</v>
      </c>
    </row>
    <row r="131" spans="2:57" x14ac:dyDescent="0.3">
      <c r="B131" s="4" t="s">
        <v>117</v>
      </c>
      <c r="C131" s="46">
        <f t="shared" si="2"/>
        <v>17</v>
      </c>
      <c r="D131" s="56">
        <v>1</v>
      </c>
      <c r="E131" s="46">
        <v>1</v>
      </c>
      <c r="F131" s="46">
        <v>1</v>
      </c>
      <c r="G131" s="54">
        <v>1</v>
      </c>
      <c r="H131" s="56">
        <v>1</v>
      </c>
      <c r="I131" s="46">
        <v>1</v>
      </c>
      <c r="J131" s="46">
        <v>1</v>
      </c>
      <c r="K131" s="54">
        <v>1</v>
      </c>
      <c r="L131" s="56"/>
      <c r="M131" s="46"/>
      <c r="N131" s="46"/>
      <c r="O131" s="46"/>
      <c r="P131" s="54"/>
      <c r="Q131" s="56"/>
      <c r="R131" s="46"/>
      <c r="S131" s="46"/>
      <c r="T131" s="54"/>
      <c r="U131" s="56"/>
      <c r="V131" s="46"/>
      <c r="W131" s="46"/>
      <c r="X131" s="54"/>
      <c r="Y131" s="56"/>
      <c r="Z131" s="46"/>
      <c r="AA131" s="46"/>
      <c r="AB131" s="46"/>
      <c r="AC131" s="54"/>
      <c r="AD131" s="56"/>
      <c r="AE131" s="46"/>
      <c r="AF131" s="46"/>
      <c r="AG131" s="54"/>
      <c r="AH131" s="56"/>
      <c r="AI131" s="46"/>
      <c r="AJ131" s="46"/>
      <c r="AK131" s="46"/>
      <c r="AL131" s="54"/>
      <c r="AM131" s="56"/>
      <c r="AN131" s="46"/>
      <c r="AO131" s="46"/>
      <c r="AP131" s="54"/>
      <c r="AQ131" s="56"/>
      <c r="AR131" s="46"/>
      <c r="AS131" s="46"/>
      <c r="AT131" s="54"/>
      <c r="AU131" s="56">
        <v>1</v>
      </c>
      <c r="AV131" s="46">
        <v>1</v>
      </c>
      <c r="AW131" s="46">
        <v>1</v>
      </c>
      <c r="AX131" s="46">
        <v>1</v>
      </c>
      <c r="AY131" s="54">
        <v>1</v>
      </c>
      <c r="AZ131" s="56">
        <v>1</v>
      </c>
      <c r="BA131" s="46">
        <v>1</v>
      </c>
      <c r="BB131" s="46">
        <v>1</v>
      </c>
      <c r="BC131" s="54">
        <v>1</v>
      </c>
      <c r="BD131">
        <f>Table3[[#This Row],[Qté]]</f>
        <v>17</v>
      </c>
      <c r="BE131" s="4" t="s">
        <v>117</v>
      </c>
    </row>
    <row r="132" spans="2:57" x14ac:dyDescent="0.3">
      <c r="B132" s="18"/>
      <c r="C132" s="46"/>
      <c r="D132" s="56"/>
      <c r="E132" s="46"/>
      <c r="F132" s="46"/>
      <c r="G132" s="54"/>
      <c r="H132" s="56"/>
      <c r="I132" s="46"/>
      <c r="J132" s="46"/>
      <c r="K132" s="54"/>
      <c r="L132" s="56"/>
      <c r="M132" s="46"/>
      <c r="N132" s="46"/>
      <c r="O132" s="46"/>
      <c r="P132" s="54"/>
      <c r="Q132" s="56"/>
      <c r="R132" s="46"/>
      <c r="S132" s="46"/>
      <c r="T132" s="54"/>
      <c r="U132" s="56"/>
      <c r="V132" s="46"/>
      <c r="W132" s="46"/>
      <c r="X132" s="54"/>
      <c r="Y132" s="56"/>
      <c r="Z132" s="46"/>
      <c r="AA132" s="46"/>
      <c r="AB132" s="46"/>
      <c r="AC132" s="54"/>
      <c r="AD132" s="56"/>
      <c r="AE132" s="46"/>
      <c r="AF132" s="46"/>
      <c r="AG132" s="54"/>
      <c r="AH132" s="56"/>
      <c r="AI132" s="46"/>
      <c r="AJ132" s="46"/>
      <c r="AK132" s="46"/>
      <c r="AL132" s="54"/>
      <c r="AM132" s="56"/>
      <c r="AN132" s="46"/>
      <c r="AO132" s="46"/>
      <c r="AP132" s="54"/>
      <c r="AQ132" s="56"/>
      <c r="AR132" s="46"/>
      <c r="AS132" s="46"/>
      <c r="AT132" s="54"/>
      <c r="AU132" s="56"/>
      <c r="AV132" s="46"/>
      <c r="AW132" s="46"/>
      <c r="AX132" s="46"/>
      <c r="AY132" s="54"/>
      <c r="AZ132" s="56"/>
      <c r="BA132" s="46"/>
      <c r="BB132" s="46"/>
      <c r="BC132" s="54"/>
      <c r="BD132">
        <f>Table3[[#This Row],[Qté]]</f>
        <v>0</v>
      </c>
      <c r="BE132" s="18"/>
    </row>
    <row r="133" spans="2:57" x14ac:dyDescent="0.3">
      <c r="B133" s="17" t="s">
        <v>118</v>
      </c>
      <c r="C133" s="46"/>
      <c r="D133" s="56"/>
      <c r="E133" s="46"/>
      <c r="F133" s="46"/>
      <c r="G133" s="54"/>
      <c r="H133" s="56"/>
      <c r="I133" s="46"/>
      <c r="J133" s="46"/>
      <c r="K133" s="54"/>
      <c r="L133" s="56"/>
      <c r="M133" s="46"/>
      <c r="N133" s="46"/>
      <c r="O133" s="46"/>
      <c r="P133" s="54"/>
      <c r="Q133" s="56"/>
      <c r="R133" s="46"/>
      <c r="S133" s="46"/>
      <c r="T133" s="54"/>
      <c r="U133" s="56"/>
      <c r="V133" s="46"/>
      <c r="W133" s="46"/>
      <c r="X133" s="54"/>
      <c r="Y133" s="56"/>
      <c r="Z133" s="46"/>
      <c r="AA133" s="46"/>
      <c r="AB133" s="46"/>
      <c r="AC133" s="54"/>
      <c r="AD133" s="56"/>
      <c r="AE133" s="46"/>
      <c r="AF133" s="46"/>
      <c r="AG133" s="54"/>
      <c r="AH133" s="56"/>
      <c r="AI133" s="46"/>
      <c r="AJ133" s="46"/>
      <c r="AK133" s="46"/>
      <c r="AL133" s="54"/>
      <c r="AM133" s="56"/>
      <c r="AN133" s="46"/>
      <c r="AO133" s="46"/>
      <c r="AP133" s="54"/>
      <c r="AQ133" s="56"/>
      <c r="AR133" s="46"/>
      <c r="AS133" s="46"/>
      <c r="AT133" s="54"/>
      <c r="AU133" s="56"/>
      <c r="AV133" s="46"/>
      <c r="AW133" s="46"/>
      <c r="AX133" s="46"/>
      <c r="AY133" s="54"/>
      <c r="AZ133" s="56"/>
      <c r="BA133" s="46"/>
      <c r="BB133" s="46"/>
      <c r="BC133" s="54"/>
      <c r="BD133">
        <f>Table3[[#This Row],[Qté]]</f>
        <v>0</v>
      </c>
      <c r="BE133" s="17" t="s">
        <v>118</v>
      </c>
    </row>
    <row r="134" spans="2:57" x14ac:dyDescent="0.3">
      <c r="B134" s="7"/>
      <c r="C134" s="46"/>
      <c r="D134" s="56"/>
      <c r="E134" s="46"/>
      <c r="F134" s="46"/>
      <c r="G134" s="54"/>
      <c r="H134" s="56"/>
      <c r="I134" s="46"/>
      <c r="J134" s="46"/>
      <c r="K134" s="54"/>
      <c r="L134" s="56"/>
      <c r="M134" s="46"/>
      <c r="N134" s="46"/>
      <c r="O134" s="46"/>
      <c r="P134" s="54"/>
      <c r="Q134" s="56"/>
      <c r="R134" s="46"/>
      <c r="S134" s="46"/>
      <c r="T134" s="54"/>
      <c r="U134" s="56"/>
      <c r="V134" s="46"/>
      <c r="W134" s="46"/>
      <c r="X134" s="54"/>
      <c r="Y134" s="56"/>
      <c r="Z134" s="46"/>
      <c r="AA134" s="46"/>
      <c r="AB134" s="46"/>
      <c r="AC134" s="54"/>
      <c r="AD134" s="56"/>
      <c r="AE134" s="46"/>
      <c r="AF134" s="46"/>
      <c r="AG134" s="54"/>
      <c r="AH134" s="56"/>
      <c r="AI134" s="46"/>
      <c r="AJ134" s="46"/>
      <c r="AK134" s="46"/>
      <c r="AL134" s="54"/>
      <c r="AM134" s="56"/>
      <c r="AN134" s="46"/>
      <c r="AO134" s="46"/>
      <c r="AP134" s="54"/>
      <c r="AQ134" s="56"/>
      <c r="AR134" s="46"/>
      <c r="AS134" s="46"/>
      <c r="AT134" s="54"/>
      <c r="AU134" s="56"/>
      <c r="AV134" s="46"/>
      <c r="AW134" s="46"/>
      <c r="AX134" s="46"/>
      <c r="AY134" s="54"/>
      <c r="AZ134" s="56"/>
      <c r="BA134" s="46"/>
      <c r="BB134" s="46"/>
      <c r="BC134" s="54"/>
      <c r="BD134">
        <f>Table3[[#This Row],[Qté]]</f>
        <v>0</v>
      </c>
      <c r="BE134" s="7"/>
    </row>
    <row r="135" spans="2:57" x14ac:dyDescent="0.3">
      <c r="B135" s="18" t="s">
        <v>119</v>
      </c>
      <c r="C135" s="46">
        <f t="shared" ref="C135:C185" si="3">SUM(D135:BC135)</f>
        <v>9</v>
      </c>
      <c r="D135" s="56"/>
      <c r="E135" s="46"/>
      <c r="F135" s="46"/>
      <c r="G135" s="54"/>
      <c r="H135" s="56"/>
      <c r="I135" s="46"/>
      <c r="J135" s="46"/>
      <c r="K135" s="54"/>
      <c r="L135" s="56"/>
      <c r="M135" s="46"/>
      <c r="N135" s="46"/>
      <c r="O135" s="46"/>
      <c r="P135" s="54"/>
      <c r="Q135" s="56"/>
      <c r="R135" s="46"/>
      <c r="S135" s="46"/>
      <c r="T135" s="54"/>
      <c r="U135" s="56"/>
      <c r="V135" s="46"/>
      <c r="W135" s="46"/>
      <c r="X135" s="54"/>
      <c r="Y135" s="56"/>
      <c r="Z135" s="46"/>
      <c r="AA135" s="46"/>
      <c r="AB135" s="46"/>
      <c r="AC135" s="54"/>
      <c r="AD135" s="56">
        <v>1</v>
      </c>
      <c r="AE135" s="46">
        <v>1</v>
      </c>
      <c r="AF135" s="46">
        <v>1</v>
      </c>
      <c r="AG135" s="54">
        <v>1</v>
      </c>
      <c r="AH135" s="56">
        <v>1</v>
      </c>
      <c r="AI135" s="46">
        <v>1</v>
      </c>
      <c r="AJ135" s="46">
        <v>1</v>
      </c>
      <c r="AK135" s="46">
        <v>1</v>
      </c>
      <c r="AL135" s="54">
        <v>1</v>
      </c>
      <c r="AM135" s="56"/>
      <c r="AN135" s="46"/>
      <c r="AO135" s="46"/>
      <c r="AP135" s="54"/>
      <c r="AQ135" s="56"/>
      <c r="AR135" s="46"/>
      <c r="AS135" s="46"/>
      <c r="AT135" s="54"/>
      <c r="AU135" s="56"/>
      <c r="AV135" s="46"/>
      <c r="AW135" s="46"/>
      <c r="AX135" s="46"/>
      <c r="AY135" s="54"/>
      <c r="AZ135" s="56"/>
      <c r="BA135" s="46"/>
      <c r="BB135" s="46"/>
      <c r="BC135" s="54"/>
      <c r="BD135">
        <f>Table3[[#This Row],[Qté]]</f>
        <v>9</v>
      </c>
      <c r="BE135" s="18" t="s">
        <v>119</v>
      </c>
    </row>
    <row r="136" spans="2:57" x14ac:dyDescent="0.3">
      <c r="B136" s="18" t="s">
        <v>120</v>
      </c>
      <c r="C136" s="46">
        <f t="shared" si="3"/>
        <v>18</v>
      </c>
      <c r="D136" s="56"/>
      <c r="E136" s="46"/>
      <c r="F136" s="46"/>
      <c r="G136" s="54"/>
      <c r="H136" s="56"/>
      <c r="I136" s="46"/>
      <c r="J136" s="46"/>
      <c r="K136" s="54"/>
      <c r="L136" s="56"/>
      <c r="M136" s="46"/>
      <c r="N136" s="46"/>
      <c r="O136" s="46"/>
      <c r="P136" s="54"/>
      <c r="Q136" s="56"/>
      <c r="R136" s="46"/>
      <c r="S136" s="46"/>
      <c r="T136" s="54"/>
      <c r="U136" s="56"/>
      <c r="V136" s="46"/>
      <c r="W136" s="46"/>
      <c r="X136" s="54"/>
      <c r="Y136" s="56">
        <v>1</v>
      </c>
      <c r="Z136" s="46">
        <v>1</v>
      </c>
      <c r="AA136" s="46">
        <v>1</v>
      </c>
      <c r="AB136" s="46">
        <v>1</v>
      </c>
      <c r="AC136" s="54">
        <v>1</v>
      </c>
      <c r="AD136" s="56">
        <v>1</v>
      </c>
      <c r="AE136" s="46">
        <v>1</v>
      </c>
      <c r="AF136" s="46">
        <v>1</v>
      </c>
      <c r="AG136" s="54">
        <v>1</v>
      </c>
      <c r="AH136" s="56">
        <v>1</v>
      </c>
      <c r="AI136" s="46">
        <v>1</v>
      </c>
      <c r="AJ136" s="46">
        <v>1</v>
      </c>
      <c r="AK136" s="46">
        <v>1</v>
      </c>
      <c r="AL136" s="54">
        <v>1</v>
      </c>
      <c r="AM136" s="56">
        <v>1</v>
      </c>
      <c r="AN136" s="46">
        <v>1</v>
      </c>
      <c r="AO136" s="46">
        <v>1</v>
      </c>
      <c r="AP136" s="54">
        <v>1</v>
      </c>
      <c r="AQ136" s="56"/>
      <c r="AR136" s="46"/>
      <c r="AS136" s="46"/>
      <c r="AT136" s="54"/>
      <c r="AU136" s="56"/>
      <c r="AV136" s="46"/>
      <c r="AW136" s="46"/>
      <c r="AX136" s="46"/>
      <c r="AY136" s="54"/>
      <c r="AZ136" s="56"/>
      <c r="BA136" s="46"/>
      <c r="BB136" s="46"/>
      <c r="BC136" s="54"/>
      <c r="BD136">
        <f>Table3[[#This Row],[Qté]]</f>
        <v>18</v>
      </c>
      <c r="BE136" s="18" t="s">
        <v>120</v>
      </c>
    </row>
    <row r="137" spans="2:57" x14ac:dyDescent="0.3">
      <c r="B137" s="19" t="s">
        <v>121</v>
      </c>
      <c r="C137" s="46">
        <f t="shared" si="3"/>
        <v>18</v>
      </c>
      <c r="D137" s="56"/>
      <c r="E137" s="46"/>
      <c r="F137" s="46"/>
      <c r="G137" s="54"/>
      <c r="H137" s="56"/>
      <c r="I137" s="46"/>
      <c r="J137" s="46"/>
      <c r="K137" s="54"/>
      <c r="L137" s="56"/>
      <c r="M137" s="46"/>
      <c r="N137" s="46"/>
      <c r="O137" s="46"/>
      <c r="P137" s="54"/>
      <c r="Q137" s="56"/>
      <c r="R137" s="46"/>
      <c r="S137" s="46"/>
      <c r="T137" s="54"/>
      <c r="U137" s="56"/>
      <c r="V137" s="46"/>
      <c r="W137" s="46"/>
      <c r="X137" s="54"/>
      <c r="Y137" s="56">
        <v>1</v>
      </c>
      <c r="Z137" s="46">
        <v>1</v>
      </c>
      <c r="AA137" s="46">
        <v>1</v>
      </c>
      <c r="AB137" s="46">
        <v>1</v>
      </c>
      <c r="AC137" s="54">
        <v>1</v>
      </c>
      <c r="AD137" s="56">
        <v>1</v>
      </c>
      <c r="AE137" s="46">
        <v>1</v>
      </c>
      <c r="AF137" s="46">
        <v>1</v>
      </c>
      <c r="AG137" s="54">
        <v>1</v>
      </c>
      <c r="AH137" s="56">
        <v>1</v>
      </c>
      <c r="AI137" s="46">
        <v>1</v>
      </c>
      <c r="AJ137" s="46">
        <v>1</v>
      </c>
      <c r="AK137" s="46">
        <v>1</v>
      </c>
      <c r="AL137" s="54">
        <v>1</v>
      </c>
      <c r="AM137" s="56">
        <v>1</v>
      </c>
      <c r="AN137" s="46">
        <v>1</v>
      </c>
      <c r="AO137" s="46">
        <v>1</v>
      </c>
      <c r="AP137" s="54">
        <v>1</v>
      </c>
      <c r="AQ137" s="56"/>
      <c r="AR137" s="46"/>
      <c r="AS137" s="46"/>
      <c r="AT137" s="54"/>
      <c r="AU137" s="56"/>
      <c r="AV137" s="46"/>
      <c r="AW137" s="46"/>
      <c r="AX137" s="46"/>
      <c r="AY137" s="54"/>
      <c r="AZ137" s="56"/>
      <c r="BA137" s="46"/>
      <c r="BB137" s="46"/>
      <c r="BC137" s="54"/>
      <c r="BD137">
        <f>Table3[[#This Row],[Qté]]</f>
        <v>18</v>
      </c>
      <c r="BE137" s="19" t="s">
        <v>121</v>
      </c>
    </row>
    <row r="138" spans="2:57" x14ac:dyDescent="0.3">
      <c r="B138" s="19" t="s">
        <v>122</v>
      </c>
      <c r="C138" s="46">
        <f t="shared" si="3"/>
        <v>13</v>
      </c>
      <c r="D138" s="56"/>
      <c r="E138" s="46"/>
      <c r="F138" s="46"/>
      <c r="G138" s="54"/>
      <c r="H138" s="56"/>
      <c r="I138" s="46"/>
      <c r="J138" s="46"/>
      <c r="K138" s="54"/>
      <c r="L138" s="56"/>
      <c r="M138" s="46"/>
      <c r="N138" s="46"/>
      <c r="O138" s="46"/>
      <c r="P138" s="54"/>
      <c r="Q138" s="56"/>
      <c r="R138" s="46"/>
      <c r="S138" s="46"/>
      <c r="T138" s="54"/>
      <c r="U138" s="56"/>
      <c r="V138" s="46"/>
      <c r="W138" s="46"/>
      <c r="X138" s="54"/>
      <c r="Y138" s="56"/>
      <c r="Z138" s="46"/>
      <c r="AA138" s="46"/>
      <c r="AB138" s="46"/>
      <c r="AC138" s="54"/>
      <c r="AD138" s="56">
        <v>1</v>
      </c>
      <c r="AE138" s="46">
        <v>1</v>
      </c>
      <c r="AF138" s="46">
        <v>1</v>
      </c>
      <c r="AG138" s="54">
        <v>1</v>
      </c>
      <c r="AH138" s="56">
        <v>1</v>
      </c>
      <c r="AI138" s="46">
        <v>1</v>
      </c>
      <c r="AJ138" s="46">
        <v>1</v>
      </c>
      <c r="AK138" s="46">
        <v>1</v>
      </c>
      <c r="AL138" s="54">
        <v>1</v>
      </c>
      <c r="AM138" s="56">
        <v>1</v>
      </c>
      <c r="AN138" s="46">
        <v>1</v>
      </c>
      <c r="AO138" s="46">
        <v>1</v>
      </c>
      <c r="AP138" s="54">
        <v>1</v>
      </c>
      <c r="AQ138" s="56"/>
      <c r="AR138" s="46"/>
      <c r="AS138" s="46"/>
      <c r="AT138" s="54"/>
      <c r="AU138" s="56"/>
      <c r="AV138" s="46"/>
      <c r="AW138" s="46"/>
      <c r="AX138" s="46"/>
      <c r="AY138" s="54"/>
      <c r="AZ138" s="56"/>
      <c r="BA138" s="46"/>
      <c r="BB138" s="46"/>
      <c r="BC138" s="54"/>
      <c r="BD138">
        <f>Table3[[#This Row],[Qté]]</f>
        <v>13</v>
      </c>
      <c r="BE138" s="19" t="s">
        <v>122</v>
      </c>
    </row>
    <row r="139" spans="2:57" x14ac:dyDescent="0.3">
      <c r="B139" s="19" t="s">
        <v>123</v>
      </c>
      <c r="C139" s="46">
        <f t="shared" si="3"/>
        <v>13</v>
      </c>
      <c r="D139" s="56"/>
      <c r="E139" s="46"/>
      <c r="F139" s="46"/>
      <c r="G139" s="54"/>
      <c r="H139" s="56"/>
      <c r="I139" s="46"/>
      <c r="J139" s="46"/>
      <c r="K139" s="54"/>
      <c r="L139" s="56"/>
      <c r="M139" s="46"/>
      <c r="N139" s="46"/>
      <c r="O139" s="46"/>
      <c r="P139" s="54"/>
      <c r="Q139" s="56"/>
      <c r="R139" s="46"/>
      <c r="S139" s="46"/>
      <c r="T139" s="54"/>
      <c r="U139" s="56"/>
      <c r="V139" s="46"/>
      <c r="W139" s="46"/>
      <c r="X139" s="54"/>
      <c r="Y139" s="56"/>
      <c r="Z139" s="46"/>
      <c r="AA139" s="46"/>
      <c r="AB139" s="46"/>
      <c r="AC139" s="54"/>
      <c r="AD139" s="56">
        <v>1</v>
      </c>
      <c r="AE139" s="46">
        <v>1</v>
      </c>
      <c r="AF139" s="46">
        <v>1</v>
      </c>
      <c r="AG139" s="54">
        <v>1</v>
      </c>
      <c r="AH139" s="56">
        <v>1</v>
      </c>
      <c r="AI139" s="46">
        <v>1</v>
      </c>
      <c r="AJ139" s="46">
        <v>1</v>
      </c>
      <c r="AK139" s="46">
        <v>1</v>
      </c>
      <c r="AL139" s="54">
        <v>1</v>
      </c>
      <c r="AM139" s="56">
        <v>1</v>
      </c>
      <c r="AN139" s="46">
        <v>1</v>
      </c>
      <c r="AO139" s="46">
        <v>1</v>
      </c>
      <c r="AP139" s="54">
        <v>1</v>
      </c>
      <c r="AQ139" s="56"/>
      <c r="AR139" s="46"/>
      <c r="AS139" s="46"/>
      <c r="AT139" s="54"/>
      <c r="AU139" s="56"/>
      <c r="AV139" s="46"/>
      <c r="AW139" s="46"/>
      <c r="AX139" s="46"/>
      <c r="AY139" s="54"/>
      <c r="AZ139" s="56"/>
      <c r="BA139" s="46"/>
      <c r="BB139" s="46"/>
      <c r="BC139" s="54"/>
      <c r="BD139">
        <f>Table3[[#This Row],[Qté]]</f>
        <v>13</v>
      </c>
      <c r="BE139" s="19" t="s">
        <v>123</v>
      </c>
    </row>
    <row r="140" spans="2:57" x14ac:dyDescent="0.3">
      <c r="B140" s="19" t="s">
        <v>124</v>
      </c>
      <c r="C140" s="46">
        <f t="shared" si="3"/>
        <v>13</v>
      </c>
      <c r="D140" s="56"/>
      <c r="E140" s="46"/>
      <c r="F140" s="46"/>
      <c r="G140" s="54"/>
      <c r="H140" s="56"/>
      <c r="I140" s="46"/>
      <c r="J140" s="46"/>
      <c r="K140" s="54"/>
      <c r="L140" s="56"/>
      <c r="M140" s="46"/>
      <c r="N140" s="46"/>
      <c r="O140" s="46"/>
      <c r="P140" s="54"/>
      <c r="Q140" s="56"/>
      <c r="R140" s="46"/>
      <c r="S140" s="46"/>
      <c r="T140" s="54"/>
      <c r="U140" s="56"/>
      <c r="V140" s="46"/>
      <c r="W140" s="46"/>
      <c r="X140" s="54"/>
      <c r="Y140" s="56"/>
      <c r="Z140" s="46"/>
      <c r="AA140" s="46"/>
      <c r="AB140" s="46"/>
      <c r="AC140" s="54"/>
      <c r="AD140" s="56">
        <v>1</v>
      </c>
      <c r="AE140" s="46">
        <v>1</v>
      </c>
      <c r="AF140" s="46">
        <v>1</v>
      </c>
      <c r="AG140" s="54">
        <v>1</v>
      </c>
      <c r="AH140" s="56">
        <v>1</v>
      </c>
      <c r="AI140" s="46">
        <v>1</v>
      </c>
      <c r="AJ140" s="46">
        <v>1</v>
      </c>
      <c r="AK140" s="46">
        <v>1</v>
      </c>
      <c r="AL140" s="54">
        <v>1</v>
      </c>
      <c r="AM140" s="56">
        <v>1</v>
      </c>
      <c r="AN140" s="46">
        <v>1</v>
      </c>
      <c r="AO140" s="46">
        <v>1</v>
      </c>
      <c r="AP140" s="54">
        <v>1</v>
      </c>
      <c r="AQ140" s="56"/>
      <c r="AR140" s="46"/>
      <c r="AS140" s="46"/>
      <c r="AT140" s="54"/>
      <c r="AU140" s="56"/>
      <c r="AV140" s="46"/>
      <c r="AW140" s="46"/>
      <c r="AX140" s="46"/>
      <c r="AY140" s="54"/>
      <c r="AZ140" s="56"/>
      <c r="BA140" s="46"/>
      <c r="BB140" s="46"/>
      <c r="BC140" s="54"/>
      <c r="BD140">
        <f>Table3[[#This Row],[Qté]]</f>
        <v>13</v>
      </c>
      <c r="BE140" s="19" t="s">
        <v>124</v>
      </c>
    </row>
    <row r="141" spans="2:57" x14ac:dyDescent="0.3">
      <c r="B141" s="19" t="s">
        <v>125</v>
      </c>
      <c r="C141" s="46">
        <f t="shared" si="3"/>
        <v>18</v>
      </c>
      <c r="D141" s="56"/>
      <c r="E141" s="46"/>
      <c r="F141" s="46"/>
      <c r="G141" s="54"/>
      <c r="H141" s="56"/>
      <c r="I141" s="46"/>
      <c r="J141" s="46"/>
      <c r="K141" s="54"/>
      <c r="L141" s="56"/>
      <c r="M141" s="46"/>
      <c r="N141" s="46"/>
      <c r="O141" s="46"/>
      <c r="P141" s="54"/>
      <c r="Q141" s="56"/>
      <c r="R141" s="46"/>
      <c r="S141" s="46"/>
      <c r="T141" s="54"/>
      <c r="U141" s="56"/>
      <c r="V141" s="46"/>
      <c r="W141" s="46"/>
      <c r="X141" s="54"/>
      <c r="Y141" s="56">
        <v>1</v>
      </c>
      <c r="Z141" s="46">
        <v>1</v>
      </c>
      <c r="AA141" s="46">
        <v>1</v>
      </c>
      <c r="AB141" s="46">
        <v>1</v>
      </c>
      <c r="AC141" s="54">
        <v>1</v>
      </c>
      <c r="AD141" s="64">
        <v>1</v>
      </c>
      <c r="AE141" s="65">
        <v>1</v>
      </c>
      <c r="AF141" s="65">
        <v>1</v>
      </c>
      <c r="AG141" s="66">
        <v>1</v>
      </c>
      <c r="AH141" s="65">
        <v>1</v>
      </c>
      <c r="AI141" s="65">
        <v>1</v>
      </c>
      <c r="AJ141" s="65">
        <v>1</v>
      </c>
      <c r="AK141" s="65">
        <v>1</v>
      </c>
      <c r="AL141" s="66">
        <v>1</v>
      </c>
      <c r="AM141" s="65">
        <v>1</v>
      </c>
      <c r="AN141" s="65">
        <v>1</v>
      </c>
      <c r="AO141" s="65">
        <v>1</v>
      </c>
      <c r="AP141" s="66">
        <v>1</v>
      </c>
      <c r="AQ141" s="56"/>
      <c r="AR141" s="46"/>
      <c r="AS141" s="46"/>
      <c r="AT141" s="54"/>
      <c r="AU141" s="56"/>
      <c r="AV141" s="46"/>
      <c r="AW141" s="46"/>
      <c r="AX141" s="46"/>
      <c r="AY141" s="54"/>
      <c r="AZ141" s="56"/>
      <c r="BA141" s="46"/>
      <c r="BB141" s="46"/>
      <c r="BC141" s="54"/>
      <c r="BD141">
        <f>Table3[[#This Row],[Qté]]</f>
        <v>18</v>
      </c>
      <c r="BE141" s="19" t="s">
        <v>125</v>
      </c>
    </row>
    <row r="142" spans="2:57" x14ac:dyDescent="0.3">
      <c r="B142" s="19" t="s">
        <v>126</v>
      </c>
      <c r="C142" s="46">
        <f t="shared" si="3"/>
        <v>14</v>
      </c>
      <c r="D142" s="56"/>
      <c r="E142" s="46"/>
      <c r="F142" s="46"/>
      <c r="G142" s="54"/>
      <c r="H142" s="56"/>
      <c r="I142" s="46"/>
      <c r="J142" s="46"/>
      <c r="K142" s="54"/>
      <c r="L142" s="56"/>
      <c r="M142" s="46"/>
      <c r="N142" s="46"/>
      <c r="O142" s="46"/>
      <c r="P142" s="54"/>
      <c r="Q142" s="56"/>
      <c r="R142" s="46"/>
      <c r="S142" s="46"/>
      <c r="T142" s="54"/>
      <c r="U142" s="56"/>
      <c r="V142" s="46"/>
      <c r="W142" s="46"/>
      <c r="X142" s="54"/>
      <c r="Y142" s="56">
        <v>1</v>
      </c>
      <c r="Z142" s="46">
        <v>1</v>
      </c>
      <c r="AA142" s="46">
        <v>1</v>
      </c>
      <c r="AB142" s="46">
        <v>1</v>
      </c>
      <c r="AC142" s="54">
        <v>1</v>
      </c>
      <c r="AD142" s="56">
        <v>1</v>
      </c>
      <c r="AE142" s="46">
        <v>1</v>
      </c>
      <c r="AF142" s="46">
        <v>1</v>
      </c>
      <c r="AG142" s="54">
        <v>1</v>
      </c>
      <c r="AH142" s="56">
        <v>1</v>
      </c>
      <c r="AI142" s="46">
        <v>1</v>
      </c>
      <c r="AJ142" s="46">
        <v>1</v>
      </c>
      <c r="AK142" s="46">
        <v>1</v>
      </c>
      <c r="AL142" s="54">
        <v>1</v>
      </c>
      <c r="AM142" s="56"/>
      <c r="AN142" s="46"/>
      <c r="AO142" s="46"/>
      <c r="AP142" s="54"/>
      <c r="AQ142" s="56"/>
      <c r="AR142" s="46"/>
      <c r="AS142" s="46"/>
      <c r="AT142" s="54"/>
      <c r="AU142" s="56"/>
      <c r="AV142" s="46"/>
      <c r="AW142" s="46"/>
      <c r="AX142" s="46"/>
      <c r="AY142" s="54"/>
      <c r="AZ142" s="56"/>
      <c r="BA142" s="46"/>
      <c r="BB142" s="46"/>
      <c r="BC142" s="54"/>
      <c r="BD142">
        <f>Table3[[#This Row],[Qté]]</f>
        <v>14</v>
      </c>
      <c r="BE142" s="19" t="s">
        <v>126</v>
      </c>
    </row>
    <row r="143" spans="2:57" x14ac:dyDescent="0.3">
      <c r="B143" s="20" t="s">
        <v>127</v>
      </c>
      <c r="C143" s="46">
        <f t="shared" si="3"/>
        <v>39</v>
      </c>
      <c r="D143" s="56">
        <v>1</v>
      </c>
      <c r="E143" s="46">
        <v>1</v>
      </c>
      <c r="F143" s="46">
        <v>1</v>
      </c>
      <c r="G143" s="54">
        <v>1</v>
      </c>
      <c r="H143" s="56">
        <v>1</v>
      </c>
      <c r="I143" s="46">
        <v>1</v>
      </c>
      <c r="J143" s="46">
        <v>1</v>
      </c>
      <c r="K143" s="54">
        <v>1</v>
      </c>
      <c r="L143" s="56">
        <v>1</v>
      </c>
      <c r="M143" s="46">
        <v>1</v>
      </c>
      <c r="N143" s="46">
        <v>1</v>
      </c>
      <c r="O143" s="46">
        <v>1</v>
      </c>
      <c r="P143" s="54">
        <v>1</v>
      </c>
      <c r="Q143" s="56">
        <v>1</v>
      </c>
      <c r="R143" s="46">
        <v>1</v>
      </c>
      <c r="S143" s="46">
        <v>1</v>
      </c>
      <c r="T143" s="54">
        <v>1</v>
      </c>
      <c r="U143" s="56">
        <v>1</v>
      </c>
      <c r="V143" s="46">
        <v>1</v>
      </c>
      <c r="W143" s="46">
        <v>1</v>
      </c>
      <c r="X143" s="54">
        <v>1</v>
      </c>
      <c r="Y143" s="56">
        <v>1</v>
      </c>
      <c r="Z143" s="46">
        <v>1</v>
      </c>
      <c r="AA143" s="46">
        <v>1</v>
      </c>
      <c r="AB143" s="46">
        <v>1</v>
      </c>
      <c r="AC143" s="54">
        <v>1</v>
      </c>
      <c r="AD143" s="56">
        <v>1</v>
      </c>
      <c r="AE143" s="46">
        <v>1</v>
      </c>
      <c r="AF143" s="46">
        <v>1</v>
      </c>
      <c r="AG143" s="54">
        <v>1</v>
      </c>
      <c r="AH143" s="56">
        <v>1</v>
      </c>
      <c r="AI143" s="46">
        <v>1</v>
      </c>
      <c r="AJ143" s="46">
        <v>1</v>
      </c>
      <c r="AK143" s="46">
        <v>1</v>
      </c>
      <c r="AL143" s="54">
        <v>1</v>
      </c>
      <c r="AM143" s="56">
        <v>1</v>
      </c>
      <c r="AN143" s="46">
        <v>1</v>
      </c>
      <c r="AO143" s="46">
        <v>1</v>
      </c>
      <c r="AP143" s="54">
        <v>1</v>
      </c>
      <c r="AQ143" s="56"/>
      <c r="AR143" s="46"/>
      <c r="AS143" s="46"/>
      <c r="AT143" s="54"/>
      <c r="AU143" s="56"/>
      <c r="AV143" s="46"/>
      <c r="AW143" s="46"/>
      <c r="AX143" s="46"/>
      <c r="AY143" s="54"/>
      <c r="AZ143" s="56"/>
      <c r="BA143" s="46"/>
      <c r="BB143" s="46"/>
      <c r="BC143" s="54"/>
      <c r="BD143">
        <f>Table3[[#This Row],[Qté]]</f>
        <v>39</v>
      </c>
      <c r="BE143" s="20" t="s">
        <v>127</v>
      </c>
    </row>
    <row r="144" spans="2:57" x14ac:dyDescent="0.3">
      <c r="B144" s="19" t="s">
        <v>128</v>
      </c>
      <c r="C144" s="46">
        <f t="shared" si="3"/>
        <v>13</v>
      </c>
      <c r="D144" s="56"/>
      <c r="E144" s="46"/>
      <c r="F144" s="46"/>
      <c r="G144" s="54"/>
      <c r="H144" s="56"/>
      <c r="I144" s="46"/>
      <c r="J144" s="46"/>
      <c r="K144" s="54"/>
      <c r="L144" s="56"/>
      <c r="M144" s="46"/>
      <c r="N144" s="46"/>
      <c r="O144" s="46"/>
      <c r="P144" s="54"/>
      <c r="Q144" s="56"/>
      <c r="R144" s="46"/>
      <c r="S144" s="46"/>
      <c r="T144" s="54"/>
      <c r="U144" s="56">
        <v>1</v>
      </c>
      <c r="V144" s="46">
        <v>1</v>
      </c>
      <c r="W144" s="46">
        <v>1</v>
      </c>
      <c r="X144" s="54">
        <v>1</v>
      </c>
      <c r="Y144" s="56">
        <v>1</v>
      </c>
      <c r="Z144" s="46">
        <v>1</v>
      </c>
      <c r="AA144" s="46">
        <v>1</v>
      </c>
      <c r="AB144" s="46">
        <v>1</v>
      </c>
      <c r="AC144" s="54">
        <v>1</v>
      </c>
      <c r="AD144" s="56">
        <v>1</v>
      </c>
      <c r="AE144" s="46">
        <v>1</v>
      </c>
      <c r="AF144" s="46">
        <v>1</v>
      </c>
      <c r="AG144" s="54">
        <v>1</v>
      </c>
      <c r="AH144" s="56"/>
      <c r="AI144" s="46"/>
      <c r="AJ144" s="46"/>
      <c r="AK144" s="46"/>
      <c r="AL144" s="54"/>
      <c r="AM144" s="56"/>
      <c r="AN144" s="46"/>
      <c r="AO144" s="46"/>
      <c r="AP144" s="54"/>
      <c r="AQ144" s="56"/>
      <c r="AR144" s="46"/>
      <c r="AS144" s="46"/>
      <c r="AT144" s="54"/>
      <c r="AU144" s="56"/>
      <c r="AV144" s="46"/>
      <c r="AW144" s="46"/>
      <c r="AX144" s="46"/>
      <c r="AY144" s="54"/>
      <c r="AZ144" s="56"/>
      <c r="BA144" s="46"/>
      <c r="BB144" s="46"/>
      <c r="BC144" s="54"/>
      <c r="BD144">
        <f>Table3[[#This Row],[Qté]]</f>
        <v>13</v>
      </c>
      <c r="BE144" s="19" t="s">
        <v>128</v>
      </c>
    </row>
    <row r="145" spans="2:57" x14ac:dyDescent="0.3">
      <c r="B145" s="19" t="s">
        <v>129</v>
      </c>
      <c r="C145" s="46">
        <f t="shared" si="3"/>
        <v>13</v>
      </c>
      <c r="D145" s="56"/>
      <c r="E145" s="46"/>
      <c r="F145" s="46"/>
      <c r="G145" s="54"/>
      <c r="H145" s="56"/>
      <c r="I145" s="46"/>
      <c r="J145" s="46"/>
      <c r="K145" s="54"/>
      <c r="L145" s="56"/>
      <c r="M145" s="46"/>
      <c r="N145" s="46"/>
      <c r="O145" s="46"/>
      <c r="P145" s="54"/>
      <c r="Q145" s="56"/>
      <c r="R145" s="46"/>
      <c r="S145" s="46"/>
      <c r="T145" s="54"/>
      <c r="U145" s="56"/>
      <c r="V145" s="46"/>
      <c r="W145" s="46"/>
      <c r="X145" s="54"/>
      <c r="Y145" s="56"/>
      <c r="Z145" s="46"/>
      <c r="AA145" s="46"/>
      <c r="AB145" s="46"/>
      <c r="AC145" s="54"/>
      <c r="AD145" s="64">
        <v>1</v>
      </c>
      <c r="AE145" s="65">
        <v>1</v>
      </c>
      <c r="AF145" s="65">
        <v>1</v>
      </c>
      <c r="AG145" s="66">
        <v>1</v>
      </c>
      <c r="AH145" s="65">
        <v>1</v>
      </c>
      <c r="AI145" s="65">
        <v>1</v>
      </c>
      <c r="AJ145" s="65">
        <v>1</v>
      </c>
      <c r="AK145" s="65">
        <v>1</v>
      </c>
      <c r="AL145" s="66">
        <v>1</v>
      </c>
      <c r="AM145" s="65">
        <v>1</v>
      </c>
      <c r="AN145" s="65">
        <v>1</v>
      </c>
      <c r="AO145" s="65">
        <v>1</v>
      </c>
      <c r="AP145" s="66">
        <v>1</v>
      </c>
      <c r="AQ145" s="56"/>
      <c r="AR145" s="46"/>
      <c r="AS145" s="46"/>
      <c r="AT145" s="54"/>
      <c r="AU145" s="56"/>
      <c r="AV145" s="46"/>
      <c r="AW145" s="46"/>
      <c r="AX145" s="46"/>
      <c r="AY145" s="54"/>
      <c r="AZ145" s="56"/>
      <c r="BA145" s="46"/>
      <c r="BB145" s="46"/>
      <c r="BC145" s="54"/>
      <c r="BD145">
        <f>Table3[[#This Row],[Qté]]</f>
        <v>13</v>
      </c>
      <c r="BE145" s="19" t="s">
        <v>129</v>
      </c>
    </row>
    <row r="146" spans="2:57" x14ac:dyDescent="0.3">
      <c r="B146" s="19" t="s">
        <v>130</v>
      </c>
      <c r="C146" s="46">
        <f t="shared" si="3"/>
        <v>18</v>
      </c>
      <c r="D146" s="56"/>
      <c r="E146" s="46"/>
      <c r="F146" s="46"/>
      <c r="G146" s="54"/>
      <c r="H146" s="56"/>
      <c r="I146" s="46"/>
      <c r="J146" s="46"/>
      <c r="K146" s="54"/>
      <c r="L146" s="56"/>
      <c r="M146" s="46"/>
      <c r="N146" s="46"/>
      <c r="O146" s="46"/>
      <c r="P146" s="54"/>
      <c r="Q146" s="56"/>
      <c r="R146" s="46"/>
      <c r="S146" s="46"/>
      <c r="T146" s="54"/>
      <c r="U146" s="56"/>
      <c r="V146" s="46"/>
      <c r="W146" s="46"/>
      <c r="X146" s="54"/>
      <c r="Y146" s="56">
        <v>1</v>
      </c>
      <c r="Z146" s="46">
        <v>1</v>
      </c>
      <c r="AA146" s="46">
        <v>1</v>
      </c>
      <c r="AB146" s="46">
        <v>1</v>
      </c>
      <c r="AC146" s="54">
        <v>1</v>
      </c>
      <c r="AD146" s="64">
        <v>1</v>
      </c>
      <c r="AE146" s="65">
        <v>1</v>
      </c>
      <c r="AF146" s="65">
        <v>1</v>
      </c>
      <c r="AG146" s="66">
        <v>1</v>
      </c>
      <c r="AH146" s="65">
        <v>1</v>
      </c>
      <c r="AI146" s="65">
        <v>1</v>
      </c>
      <c r="AJ146" s="65">
        <v>1</v>
      </c>
      <c r="AK146" s="65">
        <v>1</v>
      </c>
      <c r="AL146" s="66">
        <v>1</v>
      </c>
      <c r="AM146" s="65">
        <v>1</v>
      </c>
      <c r="AN146" s="65">
        <v>1</v>
      </c>
      <c r="AO146" s="65">
        <v>1</v>
      </c>
      <c r="AP146" s="66">
        <v>1</v>
      </c>
      <c r="AQ146" s="56"/>
      <c r="AR146" s="46"/>
      <c r="AS146" s="46"/>
      <c r="AT146" s="54"/>
      <c r="AU146" s="56"/>
      <c r="AV146" s="46"/>
      <c r="AW146" s="46"/>
      <c r="AX146" s="46"/>
      <c r="AY146" s="54"/>
      <c r="AZ146" s="56"/>
      <c r="BA146" s="46"/>
      <c r="BB146" s="46"/>
      <c r="BC146" s="54"/>
      <c r="BD146">
        <f>Table3[[#This Row],[Qté]]</f>
        <v>18</v>
      </c>
      <c r="BE146" s="19" t="s">
        <v>130</v>
      </c>
    </row>
    <row r="147" spans="2:57" x14ac:dyDescent="0.3">
      <c r="B147" s="19" t="s">
        <v>131</v>
      </c>
      <c r="C147" s="46">
        <f t="shared" si="3"/>
        <v>22</v>
      </c>
      <c r="D147" s="56"/>
      <c r="E147" s="46"/>
      <c r="F147" s="46"/>
      <c r="G147" s="54"/>
      <c r="H147" s="56"/>
      <c r="I147" s="46"/>
      <c r="J147" s="46"/>
      <c r="K147" s="54"/>
      <c r="L147" s="56"/>
      <c r="M147" s="46"/>
      <c r="N147" s="46"/>
      <c r="O147" s="46"/>
      <c r="P147" s="54"/>
      <c r="Q147" s="56"/>
      <c r="R147" s="46"/>
      <c r="S147" s="46"/>
      <c r="T147" s="54"/>
      <c r="U147" s="56"/>
      <c r="V147" s="46"/>
      <c r="W147" s="46"/>
      <c r="X147" s="54"/>
      <c r="Y147" s="56">
        <v>1</v>
      </c>
      <c r="Z147" s="46">
        <v>1</v>
      </c>
      <c r="AA147" s="46">
        <v>1</v>
      </c>
      <c r="AB147" s="46">
        <v>1</v>
      </c>
      <c r="AC147" s="54">
        <v>1</v>
      </c>
      <c r="AD147" s="64">
        <v>1</v>
      </c>
      <c r="AE147" s="65">
        <v>1</v>
      </c>
      <c r="AF147" s="65">
        <v>1</v>
      </c>
      <c r="AG147" s="66">
        <v>1</v>
      </c>
      <c r="AH147" s="65">
        <v>1</v>
      </c>
      <c r="AI147" s="65">
        <v>1</v>
      </c>
      <c r="AJ147" s="65">
        <v>1</v>
      </c>
      <c r="AK147" s="65">
        <v>1</v>
      </c>
      <c r="AL147" s="66">
        <v>1</v>
      </c>
      <c r="AM147" s="65">
        <v>1</v>
      </c>
      <c r="AN147" s="65">
        <v>1</v>
      </c>
      <c r="AO147" s="65">
        <v>1</v>
      </c>
      <c r="AP147" s="66">
        <v>1</v>
      </c>
      <c r="AQ147" s="56">
        <v>1</v>
      </c>
      <c r="AR147" s="46">
        <v>1</v>
      </c>
      <c r="AS147" s="46">
        <v>1</v>
      </c>
      <c r="AT147" s="54">
        <v>1</v>
      </c>
      <c r="AU147" s="56"/>
      <c r="AV147" s="46"/>
      <c r="AW147" s="46"/>
      <c r="AX147" s="46"/>
      <c r="AY147" s="54"/>
      <c r="AZ147" s="56"/>
      <c r="BA147" s="46"/>
      <c r="BB147" s="46"/>
      <c r="BC147" s="54"/>
      <c r="BD147">
        <f>Table3[[#This Row],[Qté]]</f>
        <v>22</v>
      </c>
      <c r="BE147" s="19" t="s">
        <v>131</v>
      </c>
    </row>
    <row r="148" spans="2:57" x14ac:dyDescent="0.3">
      <c r="B148" s="21" t="s">
        <v>132</v>
      </c>
      <c r="C148" s="46">
        <f t="shared" si="3"/>
        <v>22</v>
      </c>
      <c r="D148" s="56">
        <v>1</v>
      </c>
      <c r="E148" s="46">
        <v>1</v>
      </c>
      <c r="F148" s="46">
        <v>1</v>
      </c>
      <c r="G148" s="54">
        <v>1</v>
      </c>
      <c r="H148" s="56">
        <v>1</v>
      </c>
      <c r="I148" s="46">
        <v>1</v>
      </c>
      <c r="J148" s="46">
        <v>1</v>
      </c>
      <c r="K148" s="54">
        <v>1</v>
      </c>
      <c r="L148" s="56">
        <v>1</v>
      </c>
      <c r="M148" s="46">
        <v>1</v>
      </c>
      <c r="N148" s="46">
        <v>1</v>
      </c>
      <c r="O148" s="46">
        <v>1</v>
      </c>
      <c r="P148" s="54">
        <v>1</v>
      </c>
      <c r="Q148" s="56"/>
      <c r="R148" s="46"/>
      <c r="S148" s="46"/>
      <c r="T148" s="54"/>
      <c r="U148" s="56"/>
      <c r="V148" s="46"/>
      <c r="W148" s="46"/>
      <c r="X148" s="54"/>
      <c r="Y148" s="56"/>
      <c r="Z148" s="46"/>
      <c r="AA148" s="46"/>
      <c r="AB148" s="46"/>
      <c r="AC148" s="54"/>
      <c r="AD148" s="56"/>
      <c r="AE148" s="46"/>
      <c r="AF148" s="46"/>
      <c r="AG148" s="54"/>
      <c r="AH148" s="56"/>
      <c r="AI148" s="46"/>
      <c r="AJ148" s="46"/>
      <c r="AK148" s="46"/>
      <c r="AL148" s="54"/>
      <c r="AM148" s="56"/>
      <c r="AN148" s="46"/>
      <c r="AO148" s="46"/>
      <c r="AP148" s="54"/>
      <c r="AQ148" s="56"/>
      <c r="AR148" s="46"/>
      <c r="AS148" s="46"/>
      <c r="AT148" s="54"/>
      <c r="AU148" s="56">
        <v>1</v>
      </c>
      <c r="AV148" s="46">
        <v>1</v>
      </c>
      <c r="AW148" s="46">
        <v>1</v>
      </c>
      <c r="AX148" s="46">
        <v>1</v>
      </c>
      <c r="AY148" s="54">
        <v>1</v>
      </c>
      <c r="AZ148" s="56">
        <v>1</v>
      </c>
      <c r="BA148" s="46">
        <v>1</v>
      </c>
      <c r="BB148" s="46">
        <v>1</v>
      </c>
      <c r="BC148" s="54">
        <v>1</v>
      </c>
      <c r="BD148">
        <f>Table3[[#This Row],[Qté]]</f>
        <v>22</v>
      </c>
      <c r="BE148" s="21" t="s">
        <v>132</v>
      </c>
    </row>
    <row r="149" spans="2:57" x14ac:dyDescent="0.3">
      <c r="B149" s="18" t="s">
        <v>133</v>
      </c>
      <c r="C149" s="46">
        <f t="shared" si="3"/>
        <v>13</v>
      </c>
      <c r="D149" s="56"/>
      <c r="E149" s="46"/>
      <c r="F149" s="46"/>
      <c r="G149" s="54"/>
      <c r="H149" s="56"/>
      <c r="I149" s="46"/>
      <c r="J149" s="46"/>
      <c r="K149" s="54"/>
      <c r="L149" s="56"/>
      <c r="M149" s="46"/>
      <c r="N149" s="46"/>
      <c r="O149" s="46"/>
      <c r="P149" s="54"/>
      <c r="Q149" s="56">
        <v>1</v>
      </c>
      <c r="R149" s="46">
        <v>1</v>
      </c>
      <c r="S149" s="46">
        <v>1</v>
      </c>
      <c r="T149" s="54">
        <v>1</v>
      </c>
      <c r="U149" s="56">
        <v>1</v>
      </c>
      <c r="V149" s="46">
        <v>1</v>
      </c>
      <c r="W149" s="46">
        <v>1</v>
      </c>
      <c r="X149" s="54">
        <v>1</v>
      </c>
      <c r="Y149" s="56">
        <v>1</v>
      </c>
      <c r="Z149" s="46">
        <v>1</v>
      </c>
      <c r="AA149" s="46">
        <v>1</v>
      </c>
      <c r="AB149" s="46">
        <v>1</v>
      </c>
      <c r="AC149" s="54">
        <v>1</v>
      </c>
      <c r="AD149" s="56"/>
      <c r="AE149" s="46"/>
      <c r="AF149" s="46"/>
      <c r="AG149" s="54"/>
      <c r="AH149" s="56"/>
      <c r="AI149" s="46"/>
      <c r="AJ149" s="46"/>
      <c r="AK149" s="46"/>
      <c r="AL149" s="54"/>
      <c r="AM149" s="56"/>
      <c r="AN149" s="46"/>
      <c r="AO149" s="46"/>
      <c r="AP149" s="54"/>
      <c r="AQ149" s="56"/>
      <c r="AR149" s="46"/>
      <c r="AS149" s="46"/>
      <c r="AT149" s="54"/>
      <c r="AU149" s="56"/>
      <c r="AV149" s="46"/>
      <c r="AW149" s="46"/>
      <c r="AX149" s="46"/>
      <c r="AY149" s="54"/>
      <c r="AZ149" s="56"/>
      <c r="BA149" s="46"/>
      <c r="BB149" s="46"/>
      <c r="BC149" s="54"/>
      <c r="BD149">
        <f>Table3[[#This Row],[Qté]]</f>
        <v>13</v>
      </c>
      <c r="BE149" s="18" t="s">
        <v>133</v>
      </c>
    </row>
    <row r="150" spans="2:57" x14ac:dyDescent="0.3">
      <c r="B150" s="18" t="s">
        <v>134</v>
      </c>
      <c r="C150" s="46">
        <f t="shared" si="3"/>
        <v>13</v>
      </c>
      <c r="D150" s="56"/>
      <c r="E150" s="46"/>
      <c r="F150" s="46"/>
      <c r="G150" s="54"/>
      <c r="H150" s="56"/>
      <c r="I150" s="46"/>
      <c r="J150" s="46"/>
      <c r="K150" s="54"/>
      <c r="L150" s="56"/>
      <c r="M150" s="46"/>
      <c r="N150" s="46"/>
      <c r="O150" s="46"/>
      <c r="P150" s="54"/>
      <c r="Q150" s="56"/>
      <c r="R150" s="46"/>
      <c r="S150" s="46"/>
      <c r="T150" s="54"/>
      <c r="U150" s="56"/>
      <c r="V150" s="46"/>
      <c r="W150" s="46"/>
      <c r="X150" s="54"/>
      <c r="Y150" s="56"/>
      <c r="Z150" s="46"/>
      <c r="AA150" s="46"/>
      <c r="AB150" s="46"/>
      <c r="AC150" s="54"/>
      <c r="AD150" s="64">
        <v>1</v>
      </c>
      <c r="AE150" s="65">
        <v>1</v>
      </c>
      <c r="AF150" s="65">
        <v>1</v>
      </c>
      <c r="AG150" s="66">
        <v>1</v>
      </c>
      <c r="AH150" s="65">
        <v>1</v>
      </c>
      <c r="AI150" s="65">
        <v>1</v>
      </c>
      <c r="AJ150" s="65">
        <v>1</v>
      </c>
      <c r="AK150" s="65">
        <v>1</v>
      </c>
      <c r="AL150" s="66">
        <v>1</v>
      </c>
      <c r="AM150" s="65">
        <v>1</v>
      </c>
      <c r="AN150" s="65">
        <v>1</v>
      </c>
      <c r="AO150" s="65">
        <v>1</v>
      </c>
      <c r="AP150" s="66">
        <v>1</v>
      </c>
      <c r="AQ150" s="56"/>
      <c r="AR150" s="46"/>
      <c r="AS150" s="46"/>
      <c r="AT150" s="54"/>
      <c r="AU150" s="56"/>
      <c r="AV150" s="46"/>
      <c r="AW150" s="46"/>
      <c r="AX150" s="46"/>
      <c r="AY150" s="54"/>
      <c r="AZ150" s="56"/>
      <c r="BA150" s="46"/>
      <c r="BB150" s="46"/>
      <c r="BC150" s="54"/>
      <c r="BD150">
        <f>Table3[[#This Row],[Qté]]</f>
        <v>13</v>
      </c>
      <c r="BE150" s="18" t="s">
        <v>134</v>
      </c>
    </row>
    <row r="151" spans="2:57" x14ac:dyDescent="0.3">
      <c r="B151" s="18" t="s">
        <v>135</v>
      </c>
      <c r="C151" s="46">
        <f t="shared" si="3"/>
        <v>4</v>
      </c>
      <c r="D151" s="56"/>
      <c r="E151" s="46"/>
      <c r="F151" s="46"/>
      <c r="G151" s="54"/>
      <c r="H151" s="56"/>
      <c r="I151" s="46"/>
      <c r="J151" s="46"/>
      <c r="K151" s="54"/>
      <c r="L151" s="56"/>
      <c r="M151" s="46"/>
      <c r="N151" s="46"/>
      <c r="O151" s="46"/>
      <c r="P151" s="54"/>
      <c r="Q151" s="56"/>
      <c r="R151" s="46"/>
      <c r="S151" s="46"/>
      <c r="T151" s="54"/>
      <c r="U151" s="56"/>
      <c r="V151" s="46"/>
      <c r="W151" s="46"/>
      <c r="X151" s="54"/>
      <c r="Y151" s="56"/>
      <c r="Z151" s="46"/>
      <c r="AA151" s="46"/>
      <c r="AB151" s="46"/>
      <c r="AC151" s="54"/>
      <c r="AD151" s="56">
        <v>1</v>
      </c>
      <c r="AE151" s="46">
        <v>1</v>
      </c>
      <c r="AF151" s="46">
        <v>1</v>
      </c>
      <c r="AG151" s="54">
        <v>1</v>
      </c>
      <c r="AH151" s="56"/>
      <c r="AI151" s="46"/>
      <c r="AJ151" s="46"/>
      <c r="AK151" s="46"/>
      <c r="AL151" s="54"/>
      <c r="AM151" s="56"/>
      <c r="AN151" s="46"/>
      <c r="AO151" s="46"/>
      <c r="AP151" s="54"/>
      <c r="AQ151" s="56"/>
      <c r="AR151" s="46"/>
      <c r="AS151" s="46"/>
      <c r="AT151" s="54"/>
      <c r="AU151" s="56"/>
      <c r="AV151" s="46"/>
      <c r="AW151" s="46"/>
      <c r="AX151" s="46"/>
      <c r="AY151" s="54"/>
      <c r="AZ151" s="56"/>
      <c r="BA151" s="46"/>
      <c r="BB151" s="46"/>
      <c r="BC151" s="54"/>
      <c r="BD151">
        <f>Table3[[#This Row],[Qté]]</f>
        <v>4</v>
      </c>
      <c r="BE151" s="18" t="s">
        <v>135</v>
      </c>
    </row>
    <row r="152" spans="2:57" x14ac:dyDescent="0.3">
      <c r="B152" s="18" t="s">
        <v>136</v>
      </c>
      <c r="C152" s="46">
        <f t="shared" si="3"/>
        <v>22</v>
      </c>
      <c r="D152" s="56"/>
      <c r="E152" s="46"/>
      <c r="F152" s="46"/>
      <c r="G152" s="54"/>
      <c r="H152" s="56"/>
      <c r="I152" s="46"/>
      <c r="J152" s="46"/>
      <c r="K152" s="54"/>
      <c r="L152" s="56"/>
      <c r="M152" s="46"/>
      <c r="N152" s="46"/>
      <c r="O152" s="46"/>
      <c r="P152" s="54"/>
      <c r="Q152" s="56"/>
      <c r="R152" s="46"/>
      <c r="S152" s="46"/>
      <c r="T152" s="54"/>
      <c r="U152" s="56"/>
      <c r="V152" s="46"/>
      <c r="W152" s="46"/>
      <c r="X152" s="54"/>
      <c r="Y152" s="56">
        <v>1</v>
      </c>
      <c r="Z152" s="46">
        <v>1</v>
      </c>
      <c r="AA152" s="46">
        <v>1</v>
      </c>
      <c r="AB152" s="46">
        <v>1</v>
      </c>
      <c r="AC152" s="54">
        <v>1</v>
      </c>
      <c r="AD152" s="64">
        <v>1</v>
      </c>
      <c r="AE152" s="65">
        <v>1</v>
      </c>
      <c r="AF152" s="65">
        <v>1</v>
      </c>
      <c r="AG152" s="66">
        <v>1</v>
      </c>
      <c r="AH152" s="65">
        <v>1</v>
      </c>
      <c r="AI152" s="65">
        <v>1</v>
      </c>
      <c r="AJ152" s="65">
        <v>1</v>
      </c>
      <c r="AK152" s="65">
        <v>1</v>
      </c>
      <c r="AL152" s="66">
        <v>1</v>
      </c>
      <c r="AM152" s="65">
        <v>1</v>
      </c>
      <c r="AN152" s="65">
        <v>1</v>
      </c>
      <c r="AO152" s="65">
        <v>1</v>
      </c>
      <c r="AP152" s="66">
        <v>1</v>
      </c>
      <c r="AQ152" s="56">
        <v>1</v>
      </c>
      <c r="AR152" s="46">
        <v>1</v>
      </c>
      <c r="AS152" s="46">
        <v>1</v>
      </c>
      <c r="AT152" s="54">
        <v>1</v>
      </c>
      <c r="AU152" s="56"/>
      <c r="AV152" s="46"/>
      <c r="AW152" s="46"/>
      <c r="AX152" s="46"/>
      <c r="AY152" s="54"/>
      <c r="AZ152" s="56"/>
      <c r="BA152" s="46"/>
      <c r="BB152" s="46"/>
      <c r="BC152" s="54"/>
      <c r="BD152">
        <f>Table3[[#This Row],[Qté]]</f>
        <v>22</v>
      </c>
      <c r="BE152" s="18" t="s">
        <v>136</v>
      </c>
    </row>
    <row r="153" spans="2:57" x14ac:dyDescent="0.3">
      <c r="B153" s="18" t="s">
        <v>137</v>
      </c>
      <c r="C153" s="46">
        <f t="shared" si="3"/>
        <v>43</v>
      </c>
      <c r="D153" s="56">
        <v>1</v>
      </c>
      <c r="E153" s="46">
        <v>1</v>
      </c>
      <c r="F153" s="46">
        <v>1</v>
      </c>
      <c r="G153" s="54">
        <v>1</v>
      </c>
      <c r="H153" s="56">
        <v>1</v>
      </c>
      <c r="I153" s="46">
        <v>1</v>
      </c>
      <c r="J153" s="46">
        <v>1</v>
      </c>
      <c r="K153" s="54">
        <v>1</v>
      </c>
      <c r="L153" s="56">
        <v>1</v>
      </c>
      <c r="M153" s="46">
        <v>1</v>
      </c>
      <c r="N153" s="46">
        <v>1</v>
      </c>
      <c r="O153" s="46">
        <v>1</v>
      </c>
      <c r="P153" s="54">
        <v>1</v>
      </c>
      <c r="Q153" s="56">
        <v>1</v>
      </c>
      <c r="R153" s="46">
        <v>1</v>
      </c>
      <c r="S153" s="46">
        <v>1</v>
      </c>
      <c r="T153" s="54">
        <v>1</v>
      </c>
      <c r="U153" s="56"/>
      <c r="V153" s="46"/>
      <c r="W153" s="46"/>
      <c r="X153" s="54"/>
      <c r="Y153" s="56"/>
      <c r="Z153" s="46"/>
      <c r="AA153" s="46"/>
      <c r="AB153" s="46"/>
      <c r="AC153" s="54"/>
      <c r="AD153" s="64">
        <v>1</v>
      </c>
      <c r="AE153" s="65">
        <v>1</v>
      </c>
      <c r="AF153" s="65">
        <v>1</v>
      </c>
      <c r="AG153" s="66">
        <v>1</v>
      </c>
      <c r="AH153" s="65">
        <v>1</v>
      </c>
      <c r="AI153" s="65">
        <v>1</v>
      </c>
      <c r="AJ153" s="65">
        <v>1</v>
      </c>
      <c r="AK153" s="65">
        <v>1</v>
      </c>
      <c r="AL153" s="66">
        <v>1</v>
      </c>
      <c r="AM153" s="65">
        <v>1</v>
      </c>
      <c r="AN153" s="65">
        <v>1</v>
      </c>
      <c r="AO153" s="65">
        <v>1</v>
      </c>
      <c r="AP153" s="66">
        <v>1</v>
      </c>
      <c r="AQ153" s="56">
        <v>1</v>
      </c>
      <c r="AR153" s="46">
        <v>1</v>
      </c>
      <c r="AS153" s="46">
        <v>1</v>
      </c>
      <c r="AT153" s="54">
        <v>1</v>
      </c>
      <c r="AU153" s="56">
        <v>1</v>
      </c>
      <c r="AV153" s="46">
        <v>1</v>
      </c>
      <c r="AW153" s="46">
        <v>1</v>
      </c>
      <c r="AX153" s="46">
        <v>1</v>
      </c>
      <c r="AY153" s="54">
        <v>1</v>
      </c>
      <c r="AZ153" s="56">
        <v>1</v>
      </c>
      <c r="BA153" s="46">
        <v>1</v>
      </c>
      <c r="BB153" s="46">
        <v>1</v>
      </c>
      <c r="BC153" s="54">
        <v>1</v>
      </c>
      <c r="BD153">
        <f>Table3[[#This Row],[Qté]]</f>
        <v>43</v>
      </c>
      <c r="BE153" s="18" t="s">
        <v>137</v>
      </c>
    </row>
    <row r="154" spans="2:57" x14ac:dyDescent="0.3">
      <c r="B154" s="21" t="s">
        <v>138</v>
      </c>
      <c r="C154" s="46">
        <f t="shared" si="3"/>
        <v>9</v>
      </c>
      <c r="D154" s="56"/>
      <c r="E154" s="46"/>
      <c r="F154" s="46"/>
      <c r="G154" s="54"/>
      <c r="H154" s="56"/>
      <c r="I154" s="46"/>
      <c r="J154" s="46"/>
      <c r="K154" s="54"/>
      <c r="L154" s="56"/>
      <c r="M154" s="46"/>
      <c r="N154" s="46"/>
      <c r="O154" s="46"/>
      <c r="P154" s="54"/>
      <c r="Q154" s="56"/>
      <c r="R154" s="46"/>
      <c r="S154" s="46"/>
      <c r="T154" s="54"/>
      <c r="U154" s="56"/>
      <c r="V154" s="46"/>
      <c r="W154" s="46"/>
      <c r="X154" s="54"/>
      <c r="Y154" s="56"/>
      <c r="Z154" s="46"/>
      <c r="AA154" s="46"/>
      <c r="AB154" s="46"/>
      <c r="AC154" s="54"/>
      <c r="AD154" s="56">
        <v>1</v>
      </c>
      <c r="AE154" s="46">
        <v>1</v>
      </c>
      <c r="AF154" s="46">
        <v>1</v>
      </c>
      <c r="AG154" s="54">
        <v>1</v>
      </c>
      <c r="AH154" s="56">
        <v>1</v>
      </c>
      <c r="AI154" s="46">
        <v>1</v>
      </c>
      <c r="AJ154" s="46">
        <v>1</v>
      </c>
      <c r="AK154" s="46">
        <v>1</v>
      </c>
      <c r="AL154" s="54">
        <v>1</v>
      </c>
      <c r="AM154" s="56"/>
      <c r="AN154" s="46"/>
      <c r="AO154" s="46"/>
      <c r="AP154" s="54"/>
      <c r="AQ154" s="56"/>
      <c r="AR154" s="46"/>
      <c r="AS154" s="46"/>
      <c r="AT154" s="54"/>
      <c r="AU154" s="56"/>
      <c r="AV154" s="46"/>
      <c r="AW154" s="46"/>
      <c r="AX154" s="46"/>
      <c r="AY154" s="54"/>
      <c r="AZ154" s="56"/>
      <c r="BA154" s="46"/>
      <c r="BB154" s="46"/>
      <c r="BC154" s="54"/>
      <c r="BD154">
        <f>Table3[[#This Row],[Qté]]</f>
        <v>9</v>
      </c>
      <c r="BE154" s="21" t="s">
        <v>138</v>
      </c>
    </row>
    <row r="155" spans="2:57" x14ac:dyDescent="0.3">
      <c r="B155" s="19" t="s">
        <v>139</v>
      </c>
      <c r="C155" s="46">
        <f t="shared" si="3"/>
        <v>52</v>
      </c>
      <c r="D155" s="56">
        <v>1</v>
      </c>
      <c r="E155" s="46">
        <v>1</v>
      </c>
      <c r="F155" s="46">
        <v>1</v>
      </c>
      <c r="G155" s="54">
        <v>1</v>
      </c>
      <c r="H155" s="56">
        <v>1</v>
      </c>
      <c r="I155" s="46">
        <v>1</v>
      </c>
      <c r="J155" s="46">
        <v>1</v>
      </c>
      <c r="K155" s="54">
        <v>1</v>
      </c>
      <c r="L155" s="56">
        <v>1</v>
      </c>
      <c r="M155" s="46">
        <v>1</v>
      </c>
      <c r="N155" s="46">
        <v>1</v>
      </c>
      <c r="O155" s="46">
        <v>1</v>
      </c>
      <c r="P155" s="54">
        <v>1</v>
      </c>
      <c r="Q155" s="56">
        <v>1</v>
      </c>
      <c r="R155" s="46">
        <v>1</v>
      </c>
      <c r="S155" s="46">
        <v>1</v>
      </c>
      <c r="T155" s="54">
        <v>1</v>
      </c>
      <c r="U155" s="56">
        <v>1</v>
      </c>
      <c r="V155" s="46">
        <v>1</v>
      </c>
      <c r="W155" s="46">
        <v>1</v>
      </c>
      <c r="X155" s="54">
        <v>1</v>
      </c>
      <c r="Y155" s="56">
        <v>1</v>
      </c>
      <c r="Z155" s="46">
        <v>1</v>
      </c>
      <c r="AA155" s="46">
        <v>1</v>
      </c>
      <c r="AB155" s="46">
        <v>1</v>
      </c>
      <c r="AC155" s="54">
        <v>1</v>
      </c>
      <c r="AD155" s="56">
        <v>1</v>
      </c>
      <c r="AE155" s="46">
        <v>1</v>
      </c>
      <c r="AF155" s="46">
        <v>1</v>
      </c>
      <c r="AG155" s="54">
        <v>1</v>
      </c>
      <c r="AH155" s="56">
        <v>1</v>
      </c>
      <c r="AI155" s="46">
        <v>1</v>
      </c>
      <c r="AJ155" s="46">
        <v>1</v>
      </c>
      <c r="AK155" s="46">
        <v>1</v>
      </c>
      <c r="AL155" s="54">
        <v>1</v>
      </c>
      <c r="AM155" s="56">
        <v>1</v>
      </c>
      <c r="AN155" s="46">
        <v>1</v>
      </c>
      <c r="AO155" s="46">
        <v>1</v>
      </c>
      <c r="AP155" s="54">
        <v>1</v>
      </c>
      <c r="AQ155" s="56">
        <v>1</v>
      </c>
      <c r="AR155" s="46">
        <v>1</v>
      </c>
      <c r="AS155" s="46">
        <v>1</v>
      </c>
      <c r="AT155" s="54">
        <v>1</v>
      </c>
      <c r="AU155" s="56">
        <v>1</v>
      </c>
      <c r="AV155" s="46">
        <v>1</v>
      </c>
      <c r="AW155" s="46">
        <v>1</v>
      </c>
      <c r="AX155" s="46">
        <v>1</v>
      </c>
      <c r="AY155" s="54">
        <v>1</v>
      </c>
      <c r="AZ155" s="56">
        <v>1</v>
      </c>
      <c r="BA155" s="46">
        <v>1</v>
      </c>
      <c r="BB155" s="46">
        <v>1</v>
      </c>
      <c r="BC155" s="54">
        <v>1</v>
      </c>
      <c r="BD155">
        <f>Table3[[#This Row],[Qté]]</f>
        <v>52</v>
      </c>
      <c r="BE155" s="19" t="s">
        <v>139</v>
      </c>
    </row>
    <row r="156" spans="2:57" x14ac:dyDescent="0.3">
      <c r="B156" s="18" t="s">
        <v>140</v>
      </c>
      <c r="C156" s="46">
        <f t="shared" si="3"/>
        <v>17</v>
      </c>
      <c r="D156" s="56"/>
      <c r="E156" s="46"/>
      <c r="F156" s="46"/>
      <c r="G156" s="54"/>
      <c r="H156" s="56"/>
      <c r="I156" s="46"/>
      <c r="J156" s="46"/>
      <c r="K156" s="54"/>
      <c r="L156" s="56"/>
      <c r="M156" s="46"/>
      <c r="N156" s="46"/>
      <c r="O156" s="46"/>
      <c r="P156" s="54"/>
      <c r="Q156" s="56"/>
      <c r="R156" s="46"/>
      <c r="S156" s="46"/>
      <c r="T156" s="54"/>
      <c r="U156" s="56"/>
      <c r="V156" s="46"/>
      <c r="W156" s="46"/>
      <c r="X156" s="54"/>
      <c r="Y156" s="56"/>
      <c r="Z156" s="46"/>
      <c r="AA156" s="46"/>
      <c r="AB156" s="46"/>
      <c r="AC156" s="54"/>
      <c r="AD156" s="64">
        <v>1</v>
      </c>
      <c r="AE156" s="65">
        <v>1</v>
      </c>
      <c r="AF156" s="65">
        <v>1</v>
      </c>
      <c r="AG156" s="66">
        <v>1</v>
      </c>
      <c r="AH156" s="65">
        <v>1</v>
      </c>
      <c r="AI156" s="65">
        <v>1</v>
      </c>
      <c r="AJ156" s="65">
        <v>1</v>
      </c>
      <c r="AK156" s="65">
        <v>1</v>
      </c>
      <c r="AL156" s="66">
        <v>1</v>
      </c>
      <c r="AM156" s="65">
        <v>1</v>
      </c>
      <c r="AN156" s="65">
        <v>1</v>
      </c>
      <c r="AO156" s="65">
        <v>1</v>
      </c>
      <c r="AP156" s="66">
        <v>1</v>
      </c>
      <c r="AQ156" s="56">
        <v>1</v>
      </c>
      <c r="AR156" s="46">
        <v>1</v>
      </c>
      <c r="AS156" s="46">
        <v>1</v>
      </c>
      <c r="AT156" s="54">
        <v>1</v>
      </c>
      <c r="AU156" s="56"/>
      <c r="AV156" s="46"/>
      <c r="AW156" s="46"/>
      <c r="AX156" s="46"/>
      <c r="AY156" s="54"/>
      <c r="AZ156" s="56"/>
      <c r="BA156" s="46"/>
      <c r="BB156" s="46"/>
      <c r="BC156" s="54"/>
      <c r="BD156">
        <f>Table3[[#This Row],[Qté]]</f>
        <v>17</v>
      </c>
      <c r="BE156" s="18" t="s">
        <v>140</v>
      </c>
    </row>
    <row r="157" spans="2:57" x14ac:dyDescent="0.3">
      <c r="B157" s="18" t="s">
        <v>141</v>
      </c>
      <c r="C157" s="46">
        <f t="shared" si="3"/>
        <v>9</v>
      </c>
      <c r="D157" s="56"/>
      <c r="E157" s="46"/>
      <c r="F157" s="46"/>
      <c r="G157" s="54"/>
      <c r="H157" s="56"/>
      <c r="I157" s="46"/>
      <c r="J157" s="46"/>
      <c r="K157" s="54"/>
      <c r="L157" s="56"/>
      <c r="M157" s="46"/>
      <c r="N157" s="46"/>
      <c r="O157" s="46"/>
      <c r="P157" s="54"/>
      <c r="Q157" s="56"/>
      <c r="R157" s="46"/>
      <c r="S157" s="46"/>
      <c r="T157" s="54"/>
      <c r="U157" s="56"/>
      <c r="V157" s="46"/>
      <c r="W157" s="46"/>
      <c r="X157" s="54"/>
      <c r="Y157" s="56"/>
      <c r="Z157" s="46"/>
      <c r="AA157" s="46"/>
      <c r="AB157" s="46"/>
      <c r="AC157" s="54"/>
      <c r="AD157" s="56"/>
      <c r="AE157" s="46"/>
      <c r="AF157" s="46"/>
      <c r="AG157" s="54"/>
      <c r="AH157" s="56">
        <v>1</v>
      </c>
      <c r="AI157" s="46">
        <v>1</v>
      </c>
      <c r="AJ157" s="46">
        <v>1</v>
      </c>
      <c r="AK157" s="46">
        <v>1</v>
      </c>
      <c r="AL157" s="54">
        <v>1</v>
      </c>
      <c r="AM157" s="56">
        <v>1</v>
      </c>
      <c r="AN157" s="46">
        <v>1</v>
      </c>
      <c r="AO157" s="46">
        <v>1</v>
      </c>
      <c r="AP157" s="54">
        <v>1</v>
      </c>
      <c r="AQ157" s="56"/>
      <c r="AR157" s="46"/>
      <c r="AS157" s="46"/>
      <c r="AT157" s="54"/>
      <c r="AU157" s="56"/>
      <c r="AV157" s="46"/>
      <c r="AW157" s="46"/>
      <c r="AX157" s="46"/>
      <c r="AY157" s="54"/>
      <c r="AZ157" s="56"/>
      <c r="BA157" s="46"/>
      <c r="BB157" s="46"/>
      <c r="BC157" s="54"/>
      <c r="BD157">
        <f>Table3[[#This Row],[Qté]]</f>
        <v>9</v>
      </c>
      <c r="BE157" s="18" t="s">
        <v>141</v>
      </c>
    </row>
    <row r="158" spans="2:57" x14ac:dyDescent="0.3">
      <c r="B158" s="18" t="s">
        <v>142</v>
      </c>
      <c r="C158" s="46">
        <f t="shared" si="3"/>
        <v>18</v>
      </c>
      <c r="D158" s="56"/>
      <c r="E158" s="46"/>
      <c r="F158" s="46"/>
      <c r="G158" s="54"/>
      <c r="H158" s="56"/>
      <c r="I158" s="46"/>
      <c r="J158" s="46"/>
      <c r="K158" s="54"/>
      <c r="L158" s="56"/>
      <c r="M158" s="46"/>
      <c r="N158" s="46"/>
      <c r="O158" s="46"/>
      <c r="P158" s="54"/>
      <c r="Q158" s="56"/>
      <c r="R158" s="46"/>
      <c r="S158" s="46"/>
      <c r="T158" s="54"/>
      <c r="U158" s="56"/>
      <c r="V158" s="46"/>
      <c r="W158" s="46"/>
      <c r="X158" s="54"/>
      <c r="Y158" s="56">
        <v>1</v>
      </c>
      <c r="Z158" s="46">
        <v>1</v>
      </c>
      <c r="AA158" s="46">
        <v>1</v>
      </c>
      <c r="AB158" s="46">
        <v>1</v>
      </c>
      <c r="AC158" s="54">
        <v>1</v>
      </c>
      <c r="AD158" s="64">
        <v>1</v>
      </c>
      <c r="AE158" s="65">
        <v>1</v>
      </c>
      <c r="AF158" s="65">
        <v>1</v>
      </c>
      <c r="AG158" s="66">
        <v>1</v>
      </c>
      <c r="AH158" s="65">
        <v>1</v>
      </c>
      <c r="AI158" s="65">
        <v>1</v>
      </c>
      <c r="AJ158" s="65">
        <v>1</v>
      </c>
      <c r="AK158" s="65">
        <v>1</v>
      </c>
      <c r="AL158" s="66">
        <v>1</v>
      </c>
      <c r="AM158" s="65">
        <v>1</v>
      </c>
      <c r="AN158" s="65">
        <v>1</v>
      </c>
      <c r="AO158" s="65">
        <v>1</v>
      </c>
      <c r="AP158" s="66">
        <v>1</v>
      </c>
      <c r="AQ158" s="56"/>
      <c r="AR158" s="46"/>
      <c r="AS158" s="46"/>
      <c r="AT158" s="54"/>
      <c r="AU158" s="56"/>
      <c r="AV158" s="46"/>
      <c r="AW158" s="46"/>
      <c r="AX158" s="46"/>
      <c r="AY158" s="54"/>
      <c r="AZ158" s="56"/>
      <c r="BA158" s="46"/>
      <c r="BB158" s="46"/>
      <c r="BC158" s="54"/>
      <c r="BD158">
        <f>Table3[[#This Row],[Qté]]</f>
        <v>18</v>
      </c>
      <c r="BE158" s="18" t="s">
        <v>142</v>
      </c>
    </row>
    <row r="159" spans="2:57" x14ac:dyDescent="0.3">
      <c r="B159" s="18" t="s">
        <v>143</v>
      </c>
      <c r="C159" s="46">
        <f t="shared" si="3"/>
        <v>18</v>
      </c>
      <c r="D159" s="56"/>
      <c r="E159" s="46"/>
      <c r="F159" s="46"/>
      <c r="G159" s="54"/>
      <c r="H159" s="56"/>
      <c r="I159" s="46"/>
      <c r="J159" s="46"/>
      <c r="K159" s="54"/>
      <c r="L159" s="56"/>
      <c r="M159" s="46"/>
      <c r="N159" s="46"/>
      <c r="O159" s="46"/>
      <c r="P159" s="54"/>
      <c r="Q159" s="56"/>
      <c r="R159" s="46"/>
      <c r="S159" s="46"/>
      <c r="T159" s="54"/>
      <c r="U159" s="56"/>
      <c r="V159" s="46"/>
      <c r="W159" s="46"/>
      <c r="X159" s="54"/>
      <c r="Y159" s="56">
        <v>1</v>
      </c>
      <c r="Z159" s="46">
        <v>1</v>
      </c>
      <c r="AA159" s="46">
        <v>1</v>
      </c>
      <c r="AB159" s="46">
        <v>1</v>
      </c>
      <c r="AC159" s="54">
        <v>1</v>
      </c>
      <c r="AD159" s="64">
        <v>1</v>
      </c>
      <c r="AE159" s="65">
        <v>1</v>
      </c>
      <c r="AF159" s="65">
        <v>1</v>
      </c>
      <c r="AG159" s="66">
        <v>1</v>
      </c>
      <c r="AH159" s="65">
        <v>1</v>
      </c>
      <c r="AI159" s="65">
        <v>1</v>
      </c>
      <c r="AJ159" s="65">
        <v>1</v>
      </c>
      <c r="AK159" s="65">
        <v>1</v>
      </c>
      <c r="AL159" s="66">
        <v>1</v>
      </c>
      <c r="AM159" s="65">
        <v>1</v>
      </c>
      <c r="AN159" s="65">
        <v>1</v>
      </c>
      <c r="AO159" s="65">
        <v>1</v>
      </c>
      <c r="AP159" s="66">
        <v>1</v>
      </c>
      <c r="AQ159" s="56"/>
      <c r="AR159" s="46"/>
      <c r="AS159" s="46"/>
      <c r="AT159" s="54"/>
      <c r="AU159" s="56"/>
      <c r="AV159" s="46"/>
      <c r="AW159" s="46"/>
      <c r="AX159" s="46"/>
      <c r="AY159" s="54"/>
      <c r="AZ159" s="56"/>
      <c r="BA159" s="46"/>
      <c r="BB159" s="46"/>
      <c r="BC159" s="54"/>
      <c r="BD159">
        <f>Table3[[#This Row],[Qté]]</f>
        <v>18</v>
      </c>
      <c r="BE159" s="18" t="s">
        <v>143</v>
      </c>
    </row>
    <row r="160" spans="2:57" x14ac:dyDescent="0.3">
      <c r="B160" s="18" t="s">
        <v>144</v>
      </c>
      <c r="C160" s="46">
        <f t="shared" si="3"/>
        <v>9</v>
      </c>
      <c r="D160" s="56"/>
      <c r="E160" s="46"/>
      <c r="F160" s="46"/>
      <c r="G160" s="54"/>
      <c r="H160" s="56"/>
      <c r="I160" s="46"/>
      <c r="J160" s="46"/>
      <c r="K160" s="54"/>
      <c r="L160" s="56"/>
      <c r="M160" s="46"/>
      <c r="N160" s="46"/>
      <c r="O160" s="46"/>
      <c r="P160" s="54"/>
      <c r="Q160" s="56"/>
      <c r="R160" s="46"/>
      <c r="S160" s="46"/>
      <c r="T160" s="54"/>
      <c r="U160" s="56">
        <v>1</v>
      </c>
      <c r="V160" s="46">
        <v>1</v>
      </c>
      <c r="W160" s="46">
        <v>1</v>
      </c>
      <c r="X160" s="54">
        <v>1</v>
      </c>
      <c r="Y160" s="56">
        <v>1</v>
      </c>
      <c r="Z160" s="46">
        <v>1</v>
      </c>
      <c r="AA160" s="46">
        <v>1</v>
      </c>
      <c r="AB160" s="46">
        <v>1</v>
      </c>
      <c r="AC160" s="54">
        <v>1</v>
      </c>
      <c r="AD160" s="56"/>
      <c r="AE160" s="46"/>
      <c r="AF160" s="46"/>
      <c r="AG160" s="54"/>
      <c r="AH160" s="56"/>
      <c r="AI160" s="46"/>
      <c r="AJ160" s="46"/>
      <c r="AK160" s="46"/>
      <c r="AL160" s="54"/>
      <c r="AM160" s="56"/>
      <c r="AN160" s="46"/>
      <c r="AO160" s="46"/>
      <c r="AP160" s="54"/>
      <c r="AQ160" s="56"/>
      <c r="AR160" s="46"/>
      <c r="AS160" s="46"/>
      <c r="AT160" s="54"/>
      <c r="AU160" s="56"/>
      <c r="AV160" s="46"/>
      <c r="AW160" s="46"/>
      <c r="AX160" s="46"/>
      <c r="AY160" s="54"/>
      <c r="AZ160" s="56"/>
      <c r="BA160" s="46"/>
      <c r="BB160" s="46"/>
      <c r="BC160" s="54"/>
      <c r="BD160">
        <f>Table3[[#This Row],[Qté]]</f>
        <v>9</v>
      </c>
      <c r="BE160" s="18" t="s">
        <v>144</v>
      </c>
    </row>
    <row r="161" spans="2:57" x14ac:dyDescent="0.3">
      <c r="B161" s="18" t="s">
        <v>145</v>
      </c>
      <c r="C161" s="46">
        <f t="shared" si="3"/>
        <v>9</v>
      </c>
      <c r="D161" s="56"/>
      <c r="E161" s="46"/>
      <c r="F161" s="46"/>
      <c r="G161" s="54"/>
      <c r="H161" s="56"/>
      <c r="I161" s="46"/>
      <c r="J161" s="46"/>
      <c r="K161" s="54"/>
      <c r="L161" s="56"/>
      <c r="M161" s="46"/>
      <c r="N161" s="46"/>
      <c r="O161" s="46"/>
      <c r="P161" s="54"/>
      <c r="Q161" s="56"/>
      <c r="R161" s="46"/>
      <c r="S161" s="46"/>
      <c r="T161" s="54"/>
      <c r="U161" s="56"/>
      <c r="V161" s="46"/>
      <c r="W161" s="46"/>
      <c r="X161" s="54"/>
      <c r="Y161" s="56"/>
      <c r="Z161" s="46"/>
      <c r="AA161" s="46"/>
      <c r="AB161" s="46"/>
      <c r="AC161" s="54"/>
      <c r="AD161" s="56">
        <v>1</v>
      </c>
      <c r="AE161" s="46">
        <v>1</v>
      </c>
      <c r="AF161" s="46">
        <v>1</v>
      </c>
      <c r="AG161" s="54">
        <v>1</v>
      </c>
      <c r="AH161" s="56">
        <v>1</v>
      </c>
      <c r="AI161" s="46">
        <v>1</v>
      </c>
      <c r="AJ161" s="46">
        <v>1</v>
      </c>
      <c r="AK161" s="46">
        <v>1</v>
      </c>
      <c r="AL161" s="54">
        <v>1</v>
      </c>
      <c r="AM161" s="56"/>
      <c r="AN161" s="46"/>
      <c r="AO161" s="46"/>
      <c r="AP161" s="54"/>
      <c r="AQ161" s="56"/>
      <c r="AR161" s="46"/>
      <c r="AS161" s="46"/>
      <c r="AT161" s="54"/>
      <c r="AU161" s="56"/>
      <c r="AV161" s="46"/>
      <c r="AW161" s="46"/>
      <c r="AX161" s="46"/>
      <c r="AY161" s="54"/>
      <c r="AZ161" s="56"/>
      <c r="BA161" s="46"/>
      <c r="BB161" s="46"/>
      <c r="BC161" s="54"/>
      <c r="BD161">
        <f>Table3[[#This Row],[Qté]]</f>
        <v>9</v>
      </c>
      <c r="BE161" s="18" t="s">
        <v>145</v>
      </c>
    </row>
    <row r="162" spans="2:57" x14ac:dyDescent="0.3">
      <c r="B162" s="18" t="s">
        <v>146</v>
      </c>
      <c r="C162" s="46">
        <f t="shared" si="3"/>
        <v>9</v>
      </c>
      <c r="D162" s="56"/>
      <c r="E162" s="46"/>
      <c r="F162" s="46"/>
      <c r="G162" s="54"/>
      <c r="H162" s="56"/>
      <c r="I162" s="46"/>
      <c r="J162" s="46"/>
      <c r="K162" s="54"/>
      <c r="L162" s="56"/>
      <c r="M162" s="46"/>
      <c r="N162" s="46"/>
      <c r="O162" s="46"/>
      <c r="P162" s="54"/>
      <c r="Q162" s="56"/>
      <c r="R162" s="46"/>
      <c r="S162" s="46"/>
      <c r="T162" s="54"/>
      <c r="U162" s="56"/>
      <c r="V162" s="46"/>
      <c r="W162" s="46"/>
      <c r="X162" s="54"/>
      <c r="Y162" s="56"/>
      <c r="Z162" s="46"/>
      <c r="AA162" s="46"/>
      <c r="AB162" s="46"/>
      <c r="AC162" s="54"/>
      <c r="AD162" s="56">
        <v>1</v>
      </c>
      <c r="AE162" s="46">
        <v>1</v>
      </c>
      <c r="AF162" s="46">
        <v>1</v>
      </c>
      <c r="AG162" s="54">
        <v>1</v>
      </c>
      <c r="AH162" s="56">
        <v>1</v>
      </c>
      <c r="AI162" s="46">
        <v>1</v>
      </c>
      <c r="AJ162" s="46">
        <v>1</v>
      </c>
      <c r="AK162" s="46">
        <v>1</v>
      </c>
      <c r="AL162" s="54">
        <v>1</v>
      </c>
      <c r="AM162" s="56"/>
      <c r="AN162" s="46"/>
      <c r="AO162" s="46"/>
      <c r="AP162" s="54"/>
      <c r="AQ162" s="56"/>
      <c r="AR162" s="46"/>
      <c r="AS162" s="46"/>
      <c r="AT162" s="54"/>
      <c r="AU162" s="56"/>
      <c r="AV162" s="46"/>
      <c r="AW162" s="46"/>
      <c r="AX162" s="46"/>
      <c r="AY162" s="54"/>
      <c r="AZ162" s="56"/>
      <c r="BA162" s="46"/>
      <c r="BB162" s="46"/>
      <c r="BC162" s="54"/>
      <c r="BD162">
        <f>Table3[[#This Row],[Qté]]</f>
        <v>9</v>
      </c>
      <c r="BE162" s="18" t="s">
        <v>146</v>
      </c>
    </row>
    <row r="163" spans="2:57" x14ac:dyDescent="0.3">
      <c r="B163" s="18" t="s">
        <v>147</v>
      </c>
      <c r="C163" s="46">
        <f t="shared" si="3"/>
        <v>18</v>
      </c>
      <c r="D163" s="56"/>
      <c r="E163" s="46"/>
      <c r="F163" s="46"/>
      <c r="G163" s="54"/>
      <c r="H163" s="56"/>
      <c r="I163" s="46"/>
      <c r="J163" s="46"/>
      <c r="K163" s="54"/>
      <c r="L163" s="56"/>
      <c r="M163" s="46"/>
      <c r="N163" s="46"/>
      <c r="O163" s="46"/>
      <c r="P163" s="54"/>
      <c r="Q163" s="56"/>
      <c r="R163" s="46"/>
      <c r="S163" s="46"/>
      <c r="T163" s="54"/>
      <c r="U163" s="56"/>
      <c r="V163" s="46"/>
      <c r="W163" s="46"/>
      <c r="X163" s="54"/>
      <c r="Y163" s="56">
        <v>1</v>
      </c>
      <c r="Z163" s="46">
        <v>1</v>
      </c>
      <c r="AA163" s="46">
        <v>1</v>
      </c>
      <c r="AB163" s="46">
        <v>1</v>
      </c>
      <c r="AC163" s="54">
        <v>1</v>
      </c>
      <c r="AD163" s="64">
        <v>1</v>
      </c>
      <c r="AE163" s="65">
        <v>1</v>
      </c>
      <c r="AF163" s="65">
        <v>1</v>
      </c>
      <c r="AG163" s="66">
        <v>1</v>
      </c>
      <c r="AH163" s="65">
        <v>1</v>
      </c>
      <c r="AI163" s="65">
        <v>1</v>
      </c>
      <c r="AJ163" s="65">
        <v>1</v>
      </c>
      <c r="AK163" s="65">
        <v>1</v>
      </c>
      <c r="AL163" s="66">
        <v>1</v>
      </c>
      <c r="AM163" s="65">
        <v>1</v>
      </c>
      <c r="AN163" s="65">
        <v>1</v>
      </c>
      <c r="AO163" s="65">
        <v>1</v>
      </c>
      <c r="AP163" s="66">
        <v>1</v>
      </c>
      <c r="AQ163" s="56"/>
      <c r="AR163" s="46"/>
      <c r="AS163" s="46"/>
      <c r="AT163" s="54"/>
      <c r="AU163" s="56"/>
      <c r="AV163" s="46"/>
      <c r="AW163" s="46"/>
      <c r="AX163" s="46"/>
      <c r="AY163" s="54"/>
      <c r="AZ163" s="56"/>
      <c r="BA163" s="46"/>
      <c r="BB163" s="46"/>
      <c r="BC163" s="54"/>
      <c r="BD163">
        <f>Table3[[#This Row],[Qté]]</f>
        <v>18</v>
      </c>
      <c r="BE163" s="18" t="s">
        <v>147</v>
      </c>
    </row>
    <row r="164" spans="2:57" x14ac:dyDescent="0.3">
      <c r="B164" s="21" t="s">
        <v>148</v>
      </c>
      <c r="C164" s="46">
        <f t="shared" si="3"/>
        <v>9</v>
      </c>
      <c r="D164" s="56"/>
      <c r="E164" s="46"/>
      <c r="F164" s="46"/>
      <c r="G164" s="54"/>
      <c r="H164" s="56"/>
      <c r="I164" s="46"/>
      <c r="J164" s="46"/>
      <c r="K164" s="54"/>
      <c r="L164" s="56"/>
      <c r="M164" s="46"/>
      <c r="N164" s="46"/>
      <c r="O164" s="46"/>
      <c r="P164" s="54"/>
      <c r="Q164" s="56"/>
      <c r="R164" s="46"/>
      <c r="S164" s="46"/>
      <c r="T164" s="54"/>
      <c r="U164" s="56"/>
      <c r="V164" s="46"/>
      <c r="W164" s="46"/>
      <c r="X164" s="54"/>
      <c r="Y164" s="56">
        <v>1</v>
      </c>
      <c r="Z164" s="46">
        <v>1</v>
      </c>
      <c r="AA164" s="46">
        <v>1</v>
      </c>
      <c r="AB164" s="46">
        <v>1</v>
      </c>
      <c r="AC164" s="54">
        <v>1</v>
      </c>
      <c r="AD164" s="56">
        <v>1</v>
      </c>
      <c r="AE164" s="46">
        <v>1</v>
      </c>
      <c r="AF164" s="46">
        <v>1</v>
      </c>
      <c r="AG164" s="54">
        <v>1</v>
      </c>
      <c r="AH164" s="56"/>
      <c r="AI164" s="46"/>
      <c r="AJ164" s="46"/>
      <c r="AK164" s="46"/>
      <c r="AL164" s="54"/>
      <c r="AM164" s="56"/>
      <c r="AN164" s="46"/>
      <c r="AO164" s="46"/>
      <c r="AP164" s="54"/>
      <c r="AQ164" s="56"/>
      <c r="AR164" s="46"/>
      <c r="AS164" s="46"/>
      <c r="AT164" s="54"/>
      <c r="AU164" s="56"/>
      <c r="AV164" s="46"/>
      <c r="AW164" s="46"/>
      <c r="AX164" s="46"/>
      <c r="AY164" s="54"/>
      <c r="AZ164" s="56"/>
      <c r="BA164" s="46"/>
      <c r="BB164" s="46"/>
      <c r="BC164" s="54"/>
      <c r="BD164">
        <f>Table3[[#This Row],[Qté]]</f>
        <v>9</v>
      </c>
      <c r="BE164" s="21" t="s">
        <v>148</v>
      </c>
    </row>
    <row r="165" spans="2:57" x14ac:dyDescent="0.3">
      <c r="B165" s="18" t="s">
        <v>149</v>
      </c>
      <c r="C165" s="46">
        <f t="shared" si="3"/>
        <v>22</v>
      </c>
      <c r="D165" s="56"/>
      <c r="E165" s="46"/>
      <c r="F165" s="46"/>
      <c r="G165" s="54"/>
      <c r="H165" s="56"/>
      <c r="I165" s="46"/>
      <c r="J165" s="46"/>
      <c r="K165" s="54"/>
      <c r="L165" s="56"/>
      <c r="M165" s="46"/>
      <c r="N165" s="46"/>
      <c r="O165" s="46"/>
      <c r="P165" s="54"/>
      <c r="Q165" s="56"/>
      <c r="R165" s="46"/>
      <c r="S165" s="46"/>
      <c r="T165" s="54"/>
      <c r="U165" s="56"/>
      <c r="V165" s="46"/>
      <c r="W165" s="46"/>
      <c r="X165" s="54"/>
      <c r="Y165" s="56">
        <v>1</v>
      </c>
      <c r="Z165" s="46">
        <v>1</v>
      </c>
      <c r="AA165" s="46">
        <v>1</v>
      </c>
      <c r="AB165" s="46">
        <v>1</v>
      </c>
      <c r="AC165" s="54">
        <v>1</v>
      </c>
      <c r="AD165" s="64">
        <v>1</v>
      </c>
      <c r="AE165" s="65">
        <v>1</v>
      </c>
      <c r="AF165" s="65">
        <v>1</v>
      </c>
      <c r="AG165" s="66">
        <v>1</v>
      </c>
      <c r="AH165" s="65">
        <v>1</v>
      </c>
      <c r="AI165" s="65">
        <v>1</v>
      </c>
      <c r="AJ165" s="65">
        <v>1</v>
      </c>
      <c r="AK165" s="65">
        <v>1</v>
      </c>
      <c r="AL165" s="66">
        <v>1</v>
      </c>
      <c r="AM165" s="65">
        <v>1</v>
      </c>
      <c r="AN165" s="65">
        <v>1</v>
      </c>
      <c r="AO165" s="65">
        <v>1</v>
      </c>
      <c r="AP165" s="66">
        <v>1</v>
      </c>
      <c r="AQ165" s="56">
        <v>1</v>
      </c>
      <c r="AR165" s="46">
        <v>1</v>
      </c>
      <c r="AS165" s="46">
        <v>1</v>
      </c>
      <c r="AT165" s="54">
        <v>1</v>
      </c>
      <c r="AU165" s="56"/>
      <c r="AV165" s="46"/>
      <c r="AW165" s="46"/>
      <c r="AX165" s="46"/>
      <c r="AY165" s="54"/>
      <c r="AZ165" s="56"/>
      <c r="BA165" s="46"/>
      <c r="BB165" s="46"/>
      <c r="BC165" s="54"/>
      <c r="BD165">
        <f>Table3[[#This Row],[Qté]]</f>
        <v>22</v>
      </c>
      <c r="BE165" s="18" t="s">
        <v>149</v>
      </c>
    </row>
    <row r="166" spans="2:57" x14ac:dyDescent="0.3">
      <c r="B166" s="18" t="s">
        <v>150</v>
      </c>
      <c r="C166" s="46">
        <f t="shared" si="3"/>
        <v>13</v>
      </c>
      <c r="D166" s="56"/>
      <c r="E166" s="46"/>
      <c r="F166" s="46"/>
      <c r="G166" s="54"/>
      <c r="H166" s="56"/>
      <c r="I166" s="46"/>
      <c r="J166" s="46"/>
      <c r="K166" s="54"/>
      <c r="L166" s="56"/>
      <c r="M166" s="46"/>
      <c r="N166" s="46"/>
      <c r="O166" s="46"/>
      <c r="P166" s="54"/>
      <c r="Q166" s="56"/>
      <c r="R166" s="46"/>
      <c r="S166" s="46"/>
      <c r="T166" s="54"/>
      <c r="U166" s="56"/>
      <c r="V166" s="46"/>
      <c r="W166" s="46"/>
      <c r="X166" s="54"/>
      <c r="Y166" s="56"/>
      <c r="Z166" s="46"/>
      <c r="AA166" s="46"/>
      <c r="AB166" s="46"/>
      <c r="AC166" s="54"/>
      <c r="AD166" s="56">
        <v>1</v>
      </c>
      <c r="AE166" s="46">
        <v>1</v>
      </c>
      <c r="AF166" s="46">
        <v>1</v>
      </c>
      <c r="AG166" s="54">
        <v>1</v>
      </c>
      <c r="AH166" s="56">
        <v>1</v>
      </c>
      <c r="AI166" s="46">
        <v>1</v>
      </c>
      <c r="AJ166" s="46">
        <v>1</v>
      </c>
      <c r="AK166" s="46">
        <v>1</v>
      </c>
      <c r="AL166" s="54">
        <v>1</v>
      </c>
      <c r="AM166" s="56">
        <v>1</v>
      </c>
      <c r="AN166" s="46">
        <v>1</v>
      </c>
      <c r="AO166" s="46">
        <v>1</v>
      </c>
      <c r="AP166" s="54">
        <v>1</v>
      </c>
      <c r="AQ166" s="56"/>
      <c r="AR166" s="46"/>
      <c r="AS166" s="46"/>
      <c r="AT166" s="54"/>
      <c r="AU166" s="56"/>
      <c r="AV166" s="46"/>
      <c r="AW166" s="46"/>
      <c r="AX166" s="46"/>
      <c r="AY166" s="54"/>
      <c r="AZ166" s="56"/>
      <c r="BA166" s="46"/>
      <c r="BB166" s="46"/>
      <c r="BC166" s="54"/>
      <c r="BD166">
        <f>Table3[[#This Row],[Qté]]</f>
        <v>13</v>
      </c>
      <c r="BE166" s="18" t="s">
        <v>150</v>
      </c>
    </row>
    <row r="167" spans="2:57" x14ac:dyDescent="0.3">
      <c r="B167" s="18" t="s">
        <v>151</v>
      </c>
      <c r="C167" s="46">
        <f t="shared" si="3"/>
        <v>13</v>
      </c>
      <c r="D167" s="56"/>
      <c r="E167" s="46"/>
      <c r="F167" s="46"/>
      <c r="G167" s="54"/>
      <c r="H167" s="56"/>
      <c r="I167" s="46"/>
      <c r="J167" s="46"/>
      <c r="K167" s="54"/>
      <c r="L167" s="56"/>
      <c r="M167" s="46"/>
      <c r="N167" s="46"/>
      <c r="O167" s="46"/>
      <c r="P167" s="54"/>
      <c r="Q167" s="56"/>
      <c r="R167" s="46"/>
      <c r="S167" s="46"/>
      <c r="T167" s="54"/>
      <c r="U167" s="56"/>
      <c r="V167" s="46"/>
      <c r="W167" s="46"/>
      <c r="X167" s="54"/>
      <c r="Y167" s="56"/>
      <c r="Z167" s="46"/>
      <c r="AA167" s="46"/>
      <c r="AB167" s="46"/>
      <c r="AC167" s="54"/>
      <c r="AD167" s="64">
        <v>1</v>
      </c>
      <c r="AE167" s="65">
        <v>1</v>
      </c>
      <c r="AF167" s="65">
        <v>1</v>
      </c>
      <c r="AG167" s="66">
        <v>1</v>
      </c>
      <c r="AH167" s="65">
        <v>1</v>
      </c>
      <c r="AI167" s="65">
        <v>1</v>
      </c>
      <c r="AJ167" s="65">
        <v>1</v>
      </c>
      <c r="AK167" s="65">
        <v>1</v>
      </c>
      <c r="AL167" s="66">
        <v>1</v>
      </c>
      <c r="AM167" s="65">
        <v>1</v>
      </c>
      <c r="AN167" s="65">
        <v>1</v>
      </c>
      <c r="AO167" s="65">
        <v>1</v>
      </c>
      <c r="AP167" s="66">
        <v>1</v>
      </c>
      <c r="AQ167" s="56"/>
      <c r="AR167" s="46"/>
      <c r="AS167" s="46"/>
      <c r="AT167" s="54"/>
      <c r="AU167" s="56"/>
      <c r="AV167" s="46"/>
      <c r="AW167" s="46"/>
      <c r="AX167" s="46"/>
      <c r="AY167" s="54"/>
      <c r="AZ167" s="56"/>
      <c r="BA167" s="46"/>
      <c r="BB167" s="46"/>
      <c r="BC167" s="54"/>
      <c r="BD167">
        <f>Table3[[#This Row],[Qté]]</f>
        <v>13</v>
      </c>
      <c r="BE167" s="18" t="s">
        <v>151</v>
      </c>
    </row>
    <row r="168" spans="2:57" x14ac:dyDescent="0.3">
      <c r="B168" s="21" t="s">
        <v>152</v>
      </c>
      <c r="C168" s="46">
        <f t="shared" si="3"/>
        <v>14</v>
      </c>
      <c r="D168" s="56"/>
      <c r="E168" s="46"/>
      <c r="F168" s="46"/>
      <c r="G168" s="54"/>
      <c r="H168" s="56"/>
      <c r="I168" s="46"/>
      <c r="J168" s="46"/>
      <c r="K168" s="54"/>
      <c r="L168" s="56"/>
      <c r="M168" s="46"/>
      <c r="N168" s="46"/>
      <c r="O168" s="46"/>
      <c r="P168" s="54"/>
      <c r="Q168" s="56"/>
      <c r="R168" s="46"/>
      <c r="S168" s="46"/>
      <c r="T168" s="54"/>
      <c r="U168" s="56"/>
      <c r="V168" s="46"/>
      <c r="W168" s="46"/>
      <c r="X168" s="54"/>
      <c r="Y168" s="56">
        <v>1</v>
      </c>
      <c r="Z168" s="46">
        <v>1</v>
      </c>
      <c r="AA168" s="46">
        <v>1</v>
      </c>
      <c r="AB168" s="46">
        <v>1</v>
      </c>
      <c r="AC168" s="54">
        <v>1</v>
      </c>
      <c r="AD168" s="56">
        <v>1</v>
      </c>
      <c r="AE168" s="46">
        <v>1</v>
      </c>
      <c r="AF168" s="46">
        <v>1</v>
      </c>
      <c r="AG168" s="54">
        <v>1</v>
      </c>
      <c r="AH168" s="56">
        <v>1</v>
      </c>
      <c r="AI168" s="46">
        <v>1</v>
      </c>
      <c r="AJ168" s="46">
        <v>1</v>
      </c>
      <c r="AK168" s="46">
        <v>1</v>
      </c>
      <c r="AL168" s="54">
        <v>1</v>
      </c>
      <c r="AM168" s="56"/>
      <c r="AN168" s="46"/>
      <c r="AO168" s="46"/>
      <c r="AP168" s="54"/>
      <c r="AQ168" s="56"/>
      <c r="AR168" s="46"/>
      <c r="AS168" s="46"/>
      <c r="AT168" s="54"/>
      <c r="AU168" s="56"/>
      <c r="AV168" s="46"/>
      <c r="AW168" s="46"/>
      <c r="AX168" s="46"/>
      <c r="AY168" s="54"/>
      <c r="AZ168" s="56"/>
      <c r="BA168" s="46"/>
      <c r="BB168" s="46"/>
      <c r="BC168" s="54"/>
      <c r="BD168">
        <f>Table3[[#This Row],[Qté]]</f>
        <v>14</v>
      </c>
      <c r="BE168" s="21" t="s">
        <v>152</v>
      </c>
    </row>
    <row r="169" spans="2:57" x14ac:dyDescent="0.3">
      <c r="B169" s="19" t="s">
        <v>153</v>
      </c>
      <c r="C169" s="46">
        <f t="shared" si="3"/>
        <v>0</v>
      </c>
      <c r="D169" s="56"/>
      <c r="E169" s="46"/>
      <c r="F169" s="46"/>
      <c r="G169" s="54"/>
      <c r="H169" s="56"/>
      <c r="I169" s="46"/>
      <c r="J169" s="46"/>
      <c r="K169" s="54"/>
      <c r="L169" s="56"/>
      <c r="M169" s="46"/>
      <c r="N169" s="46"/>
      <c r="O169" s="46"/>
      <c r="P169" s="54"/>
      <c r="Q169" s="56"/>
      <c r="R169" s="46"/>
      <c r="S169" s="46"/>
      <c r="T169" s="54"/>
      <c r="U169" s="56"/>
      <c r="V169" s="46"/>
      <c r="W169" s="46"/>
      <c r="X169" s="54"/>
      <c r="Y169" s="56"/>
      <c r="Z169" s="46"/>
      <c r="AA169" s="46"/>
      <c r="AB169" s="46"/>
      <c r="AC169" s="54"/>
      <c r="AD169" s="56"/>
      <c r="AE169" s="46"/>
      <c r="AF169" s="46"/>
      <c r="AG169" s="54"/>
      <c r="AH169" s="56"/>
      <c r="AI169" s="46"/>
      <c r="AJ169" s="46"/>
      <c r="AK169" s="46"/>
      <c r="AL169" s="54"/>
      <c r="AM169" s="56"/>
      <c r="AN169" s="46"/>
      <c r="AO169" s="46"/>
      <c r="AP169" s="54"/>
      <c r="AQ169" s="56"/>
      <c r="AR169" s="46"/>
      <c r="AS169" s="46"/>
      <c r="AT169" s="54"/>
      <c r="AU169" s="56"/>
      <c r="AV169" s="46"/>
      <c r="AW169" s="46"/>
      <c r="AX169" s="46"/>
      <c r="AY169" s="54"/>
      <c r="AZ169" s="56"/>
      <c r="BA169" s="46"/>
      <c r="BB169" s="46"/>
      <c r="BC169" s="54"/>
      <c r="BD169">
        <f>Table3[[#This Row],[Qté]]</f>
        <v>0</v>
      </c>
      <c r="BE169" s="19" t="s">
        <v>153</v>
      </c>
    </row>
    <row r="170" spans="2:57" x14ac:dyDescent="0.3">
      <c r="B170" s="19" t="s">
        <v>153</v>
      </c>
      <c r="C170" s="46">
        <f t="shared" si="3"/>
        <v>30</v>
      </c>
      <c r="D170" s="56">
        <v>1</v>
      </c>
      <c r="E170" s="46">
        <v>1</v>
      </c>
      <c r="F170" s="46">
        <v>1</v>
      </c>
      <c r="G170" s="54">
        <v>1</v>
      </c>
      <c r="H170" s="56">
        <v>1</v>
      </c>
      <c r="I170" s="46">
        <v>1</v>
      </c>
      <c r="J170" s="46">
        <v>1</v>
      </c>
      <c r="K170" s="54">
        <v>1</v>
      </c>
      <c r="L170" s="56">
        <v>1</v>
      </c>
      <c r="M170" s="46">
        <v>1</v>
      </c>
      <c r="N170" s="46">
        <v>1</v>
      </c>
      <c r="O170" s="46">
        <v>1</v>
      </c>
      <c r="P170" s="54">
        <v>1</v>
      </c>
      <c r="Q170" s="56">
        <v>1</v>
      </c>
      <c r="R170" s="46">
        <v>1</v>
      </c>
      <c r="S170" s="46">
        <v>1</v>
      </c>
      <c r="T170" s="54">
        <v>1</v>
      </c>
      <c r="U170" s="56">
        <v>1</v>
      </c>
      <c r="V170" s="46">
        <v>1</v>
      </c>
      <c r="W170" s="46">
        <v>1</v>
      </c>
      <c r="X170" s="54">
        <v>1</v>
      </c>
      <c r="Y170" s="56">
        <v>1</v>
      </c>
      <c r="Z170" s="46">
        <v>1</v>
      </c>
      <c r="AA170" s="46">
        <v>1</v>
      </c>
      <c r="AB170" s="46">
        <v>1</v>
      </c>
      <c r="AC170" s="54">
        <v>1</v>
      </c>
      <c r="AD170" s="56"/>
      <c r="AE170" s="46"/>
      <c r="AF170" s="46"/>
      <c r="AG170" s="54"/>
      <c r="AH170" s="56"/>
      <c r="AI170" s="46"/>
      <c r="AJ170" s="46"/>
      <c r="AK170" s="46"/>
      <c r="AL170" s="54"/>
      <c r="AM170" s="56"/>
      <c r="AN170" s="46"/>
      <c r="AO170" s="46"/>
      <c r="AP170" s="54"/>
      <c r="AQ170" s="56"/>
      <c r="AR170" s="46"/>
      <c r="AS170" s="46"/>
      <c r="AT170" s="54"/>
      <c r="AU170" s="56"/>
      <c r="AV170" s="46"/>
      <c r="AW170" s="46"/>
      <c r="AX170" s="46"/>
      <c r="AY170" s="54"/>
      <c r="AZ170" s="56">
        <v>1</v>
      </c>
      <c r="BA170" s="46">
        <v>1</v>
      </c>
      <c r="BB170" s="46">
        <v>1</v>
      </c>
      <c r="BC170" s="54">
        <v>1</v>
      </c>
      <c r="BD170">
        <f>Table3[[#This Row],[Qté]]</f>
        <v>30</v>
      </c>
      <c r="BE170" s="19" t="s">
        <v>153</v>
      </c>
    </row>
    <row r="171" spans="2:57" x14ac:dyDescent="0.3">
      <c r="B171" s="18" t="s">
        <v>154</v>
      </c>
      <c r="C171" s="46">
        <f t="shared" si="3"/>
        <v>0</v>
      </c>
      <c r="D171" s="56"/>
      <c r="E171" s="46"/>
      <c r="F171" s="46"/>
      <c r="G171" s="54"/>
      <c r="H171" s="56"/>
      <c r="I171" s="46"/>
      <c r="J171" s="46"/>
      <c r="K171" s="54"/>
      <c r="L171" s="56"/>
      <c r="M171" s="46"/>
      <c r="N171" s="46"/>
      <c r="O171" s="46"/>
      <c r="P171" s="54"/>
      <c r="Q171" s="56"/>
      <c r="R171" s="46"/>
      <c r="S171" s="46"/>
      <c r="T171" s="54"/>
      <c r="U171" s="56"/>
      <c r="V171" s="46"/>
      <c r="W171" s="46"/>
      <c r="X171" s="54"/>
      <c r="Y171" s="56"/>
      <c r="Z171" s="46"/>
      <c r="AA171" s="46"/>
      <c r="AB171" s="46"/>
      <c r="AC171" s="54"/>
      <c r="AD171" s="56"/>
      <c r="AE171" s="46"/>
      <c r="AF171" s="46"/>
      <c r="AG171" s="54"/>
      <c r="AH171" s="56"/>
      <c r="AI171" s="46"/>
      <c r="AJ171" s="46"/>
      <c r="AK171" s="46"/>
      <c r="AL171" s="54"/>
      <c r="AM171" s="56"/>
      <c r="AN171" s="46"/>
      <c r="AO171" s="46"/>
      <c r="AP171" s="54"/>
      <c r="AQ171" s="56"/>
      <c r="AR171" s="46"/>
      <c r="AS171" s="46"/>
      <c r="AT171" s="54"/>
      <c r="AU171" s="56"/>
      <c r="AV171" s="46"/>
      <c r="AW171" s="46"/>
      <c r="AX171" s="46"/>
      <c r="AY171" s="54"/>
      <c r="AZ171" s="56"/>
      <c r="BA171" s="46"/>
      <c r="BB171" s="46"/>
      <c r="BC171" s="54"/>
      <c r="BD171">
        <f>Table3[[#This Row],[Qté]]</f>
        <v>0</v>
      </c>
      <c r="BE171" s="18" t="s">
        <v>154</v>
      </c>
    </row>
    <row r="172" spans="2:57" x14ac:dyDescent="0.3">
      <c r="B172" s="18" t="s">
        <v>154</v>
      </c>
      <c r="C172" s="46">
        <f t="shared" si="3"/>
        <v>22</v>
      </c>
      <c r="D172" s="56"/>
      <c r="E172" s="46"/>
      <c r="F172" s="46"/>
      <c r="G172" s="54"/>
      <c r="H172" s="56"/>
      <c r="I172" s="46"/>
      <c r="J172" s="46"/>
      <c r="K172" s="54"/>
      <c r="L172" s="56"/>
      <c r="M172" s="46"/>
      <c r="N172" s="46"/>
      <c r="O172" s="46"/>
      <c r="P172" s="54"/>
      <c r="Q172" s="56"/>
      <c r="R172" s="46"/>
      <c r="S172" s="46"/>
      <c r="T172" s="54"/>
      <c r="U172" s="56"/>
      <c r="V172" s="46"/>
      <c r="W172" s="46"/>
      <c r="X172" s="54"/>
      <c r="Y172" s="56"/>
      <c r="Z172" s="46"/>
      <c r="AA172" s="46"/>
      <c r="AB172" s="46"/>
      <c r="AC172" s="54"/>
      <c r="AD172" s="64">
        <v>1</v>
      </c>
      <c r="AE172" s="65">
        <v>1</v>
      </c>
      <c r="AF172" s="65">
        <v>1</v>
      </c>
      <c r="AG172" s="66">
        <v>1</v>
      </c>
      <c r="AH172" s="65">
        <v>1</v>
      </c>
      <c r="AI172" s="65">
        <v>1</v>
      </c>
      <c r="AJ172" s="65">
        <v>1</v>
      </c>
      <c r="AK172" s="65">
        <v>1</v>
      </c>
      <c r="AL172" s="66">
        <v>1</v>
      </c>
      <c r="AM172" s="65">
        <v>1</v>
      </c>
      <c r="AN172" s="65">
        <v>1</v>
      </c>
      <c r="AO172" s="65">
        <v>1</v>
      </c>
      <c r="AP172" s="66">
        <v>1</v>
      </c>
      <c r="AQ172" s="56">
        <v>1</v>
      </c>
      <c r="AR172" s="46">
        <v>1</v>
      </c>
      <c r="AS172" s="46">
        <v>1</v>
      </c>
      <c r="AT172" s="54">
        <v>1</v>
      </c>
      <c r="AU172" s="56">
        <v>1</v>
      </c>
      <c r="AV172" s="46">
        <v>1</v>
      </c>
      <c r="AW172" s="46">
        <v>1</v>
      </c>
      <c r="AX172" s="46">
        <v>1</v>
      </c>
      <c r="AY172" s="54">
        <v>1</v>
      </c>
      <c r="AZ172" s="56"/>
      <c r="BA172" s="46"/>
      <c r="BB172" s="46"/>
      <c r="BC172" s="54"/>
      <c r="BD172">
        <f>Table3[[#This Row],[Qté]]</f>
        <v>22</v>
      </c>
      <c r="BE172" s="18" t="s">
        <v>154</v>
      </c>
    </row>
    <row r="173" spans="2:57" x14ac:dyDescent="0.3">
      <c r="B173" s="18" t="s">
        <v>155</v>
      </c>
      <c r="C173" s="46">
        <f t="shared" si="3"/>
        <v>0</v>
      </c>
      <c r="D173" s="56"/>
      <c r="E173" s="46"/>
      <c r="F173" s="46"/>
      <c r="G173" s="54"/>
      <c r="H173" s="56"/>
      <c r="I173" s="46"/>
      <c r="J173" s="46"/>
      <c r="K173" s="54"/>
      <c r="L173" s="56"/>
      <c r="M173" s="46"/>
      <c r="N173" s="46"/>
      <c r="O173" s="46"/>
      <c r="P173" s="54"/>
      <c r="Q173" s="56"/>
      <c r="R173" s="46"/>
      <c r="S173" s="46"/>
      <c r="T173" s="54"/>
      <c r="U173" s="56"/>
      <c r="V173" s="46"/>
      <c r="W173" s="46"/>
      <c r="X173" s="54"/>
      <c r="Y173" s="56"/>
      <c r="Z173" s="46"/>
      <c r="AA173" s="46"/>
      <c r="AB173" s="46"/>
      <c r="AC173" s="54"/>
      <c r="AD173" s="56"/>
      <c r="AE173" s="46"/>
      <c r="AF173" s="46"/>
      <c r="AG173" s="54"/>
      <c r="AH173" s="56"/>
      <c r="AI173" s="46"/>
      <c r="AJ173" s="46"/>
      <c r="AK173" s="46"/>
      <c r="AL173" s="54"/>
      <c r="AM173" s="56"/>
      <c r="AN173" s="46"/>
      <c r="AO173" s="46"/>
      <c r="AP173" s="54"/>
      <c r="AQ173" s="56"/>
      <c r="AR173" s="46"/>
      <c r="AS173" s="46"/>
      <c r="AT173" s="54"/>
      <c r="AU173" s="56"/>
      <c r="AV173" s="46"/>
      <c r="AW173" s="46"/>
      <c r="AX173" s="46"/>
      <c r="AY173" s="54"/>
      <c r="AZ173" s="56"/>
      <c r="BA173" s="46"/>
      <c r="BB173" s="46"/>
      <c r="BC173" s="54"/>
      <c r="BD173">
        <f>Table3[[#This Row],[Qté]]</f>
        <v>0</v>
      </c>
      <c r="BE173" s="18" t="s">
        <v>155</v>
      </c>
    </row>
    <row r="174" spans="2:57" x14ac:dyDescent="0.3">
      <c r="B174" s="18" t="s">
        <v>155</v>
      </c>
      <c r="C174" s="46">
        <f t="shared" si="3"/>
        <v>52</v>
      </c>
      <c r="D174" s="56">
        <v>1</v>
      </c>
      <c r="E174" s="46">
        <v>1</v>
      </c>
      <c r="F174" s="46">
        <v>1</v>
      </c>
      <c r="G174" s="54">
        <v>1</v>
      </c>
      <c r="H174" s="56">
        <v>1</v>
      </c>
      <c r="I174" s="46">
        <v>1</v>
      </c>
      <c r="J174" s="46">
        <v>1</v>
      </c>
      <c r="K174" s="54">
        <v>1</v>
      </c>
      <c r="L174" s="56">
        <v>1</v>
      </c>
      <c r="M174" s="46">
        <v>1</v>
      </c>
      <c r="N174" s="46">
        <v>1</v>
      </c>
      <c r="O174" s="46">
        <v>1</v>
      </c>
      <c r="P174" s="54">
        <v>1</v>
      </c>
      <c r="Q174" s="56">
        <v>1</v>
      </c>
      <c r="R174" s="46">
        <v>1</v>
      </c>
      <c r="S174" s="46">
        <v>1</v>
      </c>
      <c r="T174" s="54">
        <v>1</v>
      </c>
      <c r="U174" s="56">
        <v>1</v>
      </c>
      <c r="V174" s="46">
        <v>1</v>
      </c>
      <c r="W174" s="46">
        <v>1</v>
      </c>
      <c r="X174" s="54">
        <v>1</v>
      </c>
      <c r="Y174" s="56">
        <v>1</v>
      </c>
      <c r="Z174" s="46">
        <v>1</v>
      </c>
      <c r="AA174" s="46">
        <v>1</v>
      </c>
      <c r="AB174" s="46">
        <v>1</v>
      </c>
      <c r="AC174" s="54">
        <v>1</v>
      </c>
      <c r="AD174" s="56">
        <v>1</v>
      </c>
      <c r="AE174" s="46">
        <v>1</v>
      </c>
      <c r="AF174" s="46">
        <v>1</v>
      </c>
      <c r="AG174" s="54">
        <v>1</v>
      </c>
      <c r="AH174" s="56">
        <v>1</v>
      </c>
      <c r="AI174" s="46">
        <v>1</v>
      </c>
      <c r="AJ174" s="46">
        <v>1</v>
      </c>
      <c r="AK174" s="46">
        <v>1</v>
      </c>
      <c r="AL174" s="54">
        <v>1</v>
      </c>
      <c r="AM174" s="56">
        <v>1</v>
      </c>
      <c r="AN174" s="46">
        <v>1</v>
      </c>
      <c r="AO174" s="46">
        <v>1</v>
      </c>
      <c r="AP174" s="54">
        <v>1</v>
      </c>
      <c r="AQ174" s="56">
        <v>1</v>
      </c>
      <c r="AR174" s="46">
        <v>1</v>
      </c>
      <c r="AS174" s="46">
        <v>1</v>
      </c>
      <c r="AT174" s="54">
        <v>1</v>
      </c>
      <c r="AU174" s="56">
        <v>1</v>
      </c>
      <c r="AV174" s="46">
        <v>1</v>
      </c>
      <c r="AW174" s="46">
        <v>1</v>
      </c>
      <c r="AX174" s="46">
        <v>1</v>
      </c>
      <c r="AY174" s="54">
        <v>1</v>
      </c>
      <c r="AZ174" s="56">
        <v>1</v>
      </c>
      <c r="BA174" s="46">
        <v>1</v>
      </c>
      <c r="BB174" s="46">
        <v>1</v>
      </c>
      <c r="BC174" s="54">
        <v>1</v>
      </c>
      <c r="BD174">
        <f>Table3[[#This Row],[Qté]]</f>
        <v>52</v>
      </c>
      <c r="BE174" s="18" t="s">
        <v>155</v>
      </c>
    </row>
    <row r="175" spans="2:57" x14ac:dyDescent="0.3">
      <c r="B175" s="13" t="s">
        <v>156</v>
      </c>
      <c r="C175" s="46">
        <f t="shared" si="3"/>
        <v>18</v>
      </c>
      <c r="D175" s="56"/>
      <c r="E175" s="46"/>
      <c r="F175" s="46"/>
      <c r="G175" s="54"/>
      <c r="H175" s="56"/>
      <c r="I175" s="46"/>
      <c r="J175" s="46"/>
      <c r="K175" s="54"/>
      <c r="L175" s="56"/>
      <c r="M175" s="46"/>
      <c r="N175" s="46"/>
      <c r="O175" s="46"/>
      <c r="P175" s="54"/>
      <c r="Q175" s="56"/>
      <c r="R175" s="46"/>
      <c r="S175" s="46"/>
      <c r="T175" s="54"/>
      <c r="U175" s="56"/>
      <c r="V175" s="46"/>
      <c r="W175" s="46"/>
      <c r="X175" s="54"/>
      <c r="Y175" s="56">
        <v>1</v>
      </c>
      <c r="Z175" s="46">
        <v>1</v>
      </c>
      <c r="AA175" s="46">
        <v>1</v>
      </c>
      <c r="AB175" s="46">
        <v>1</v>
      </c>
      <c r="AC175" s="54">
        <v>1</v>
      </c>
      <c r="AD175" s="56">
        <v>1</v>
      </c>
      <c r="AE175" s="46">
        <v>1</v>
      </c>
      <c r="AF175" s="46">
        <v>1</v>
      </c>
      <c r="AG175" s="54">
        <v>1</v>
      </c>
      <c r="AH175" s="56">
        <v>1</v>
      </c>
      <c r="AI175" s="46">
        <v>1</v>
      </c>
      <c r="AJ175" s="46">
        <v>1</v>
      </c>
      <c r="AK175" s="46">
        <v>1</v>
      </c>
      <c r="AL175" s="54">
        <v>1</v>
      </c>
      <c r="AM175" s="56">
        <v>1</v>
      </c>
      <c r="AN175" s="46">
        <v>1</v>
      </c>
      <c r="AO175" s="46">
        <v>1</v>
      </c>
      <c r="AP175" s="54">
        <v>1</v>
      </c>
      <c r="AQ175" s="56"/>
      <c r="AR175" s="46"/>
      <c r="AS175" s="46"/>
      <c r="AT175" s="54"/>
      <c r="AU175" s="56"/>
      <c r="AV175" s="46"/>
      <c r="AW175" s="46"/>
      <c r="AX175" s="46"/>
      <c r="AY175" s="54"/>
      <c r="AZ175" s="56"/>
      <c r="BA175" s="46"/>
      <c r="BB175" s="46"/>
      <c r="BC175" s="54"/>
      <c r="BD175">
        <f>Table3[[#This Row],[Qté]]</f>
        <v>18</v>
      </c>
      <c r="BE175" s="13" t="s">
        <v>156</v>
      </c>
    </row>
    <row r="176" spans="2:57" x14ac:dyDescent="0.3">
      <c r="B176" s="13" t="s">
        <v>157</v>
      </c>
      <c r="C176" s="46">
        <f t="shared" si="3"/>
        <v>18</v>
      </c>
      <c r="D176" s="56"/>
      <c r="E176" s="46"/>
      <c r="F176" s="46"/>
      <c r="G176" s="54"/>
      <c r="H176" s="56"/>
      <c r="I176" s="46"/>
      <c r="J176" s="46"/>
      <c r="K176" s="54"/>
      <c r="L176" s="56"/>
      <c r="M176" s="46"/>
      <c r="N176" s="46"/>
      <c r="O176" s="46"/>
      <c r="P176" s="54"/>
      <c r="Q176" s="56"/>
      <c r="R176" s="46"/>
      <c r="S176" s="46"/>
      <c r="T176" s="54"/>
      <c r="U176" s="56"/>
      <c r="V176" s="46"/>
      <c r="W176" s="46"/>
      <c r="X176" s="54"/>
      <c r="Y176" s="56">
        <v>1</v>
      </c>
      <c r="Z176" s="46">
        <v>1</v>
      </c>
      <c r="AA176" s="46">
        <v>1</v>
      </c>
      <c r="AB176" s="46">
        <v>1</v>
      </c>
      <c r="AC176" s="54">
        <v>1</v>
      </c>
      <c r="AD176" s="56">
        <v>1</v>
      </c>
      <c r="AE176" s="46">
        <v>1</v>
      </c>
      <c r="AF176" s="46">
        <v>1</v>
      </c>
      <c r="AG176" s="54">
        <v>1</v>
      </c>
      <c r="AH176" s="56">
        <v>1</v>
      </c>
      <c r="AI176" s="46">
        <v>1</v>
      </c>
      <c r="AJ176" s="46">
        <v>1</v>
      </c>
      <c r="AK176" s="46">
        <v>1</v>
      </c>
      <c r="AL176" s="54">
        <v>1</v>
      </c>
      <c r="AM176" s="56">
        <v>1</v>
      </c>
      <c r="AN176" s="46">
        <v>1</v>
      </c>
      <c r="AO176" s="46">
        <v>1</v>
      </c>
      <c r="AP176" s="54">
        <v>1</v>
      </c>
      <c r="AQ176" s="56"/>
      <c r="AR176" s="46"/>
      <c r="AS176" s="46"/>
      <c r="AT176" s="54"/>
      <c r="AU176" s="56"/>
      <c r="AV176" s="46"/>
      <c r="AW176" s="46"/>
      <c r="AX176" s="46"/>
      <c r="AY176" s="54"/>
      <c r="AZ176" s="56"/>
      <c r="BA176" s="46"/>
      <c r="BB176" s="46"/>
      <c r="BC176" s="54"/>
      <c r="BD176">
        <f>Table3[[#This Row],[Qté]]</f>
        <v>18</v>
      </c>
      <c r="BE176" s="13" t="s">
        <v>157</v>
      </c>
    </row>
    <row r="177" spans="2:57" x14ac:dyDescent="0.3">
      <c r="B177" s="13" t="s">
        <v>158</v>
      </c>
      <c r="C177" s="46">
        <f t="shared" si="3"/>
        <v>18</v>
      </c>
      <c r="D177" s="56"/>
      <c r="E177" s="46"/>
      <c r="F177" s="46"/>
      <c r="G177" s="54"/>
      <c r="H177" s="56"/>
      <c r="I177" s="46"/>
      <c r="J177" s="46"/>
      <c r="K177" s="54"/>
      <c r="L177" s="56"/>
      <c r="M177" s="46"/>
      <c r="N177" s="46"/>
      <c r="O177" s="46"/>
      <c r="P177" s="54"/>
      <c r="Q177" s="56"/>
      <c r="R177" s="46"/>
      <c r="S177" s="46"/>
      <c r="T177" s="54"/>
      <c r="U177" s="56"/>
      <c r="V177" s="46"/>
      <c r="W177" s="46"/>
      <c r="X177" s="54"/>
      <c r="Y177" s="56">
        <v>1</v>
      </c>
      <c r="Z177" s="46">
        <v>1</v>
      </c>
      <c r="AA177" s="46">
        <v>1</v>
      </c>
      <c r="AB177" s="46">
        <v>1</v>
      </c>
      <c r="AC177" s="54">
        <v>1</v>
      </c>
      <c r="AD177" s="56">
        <v>1</v>
      </c>
      <c r="AE177" s="46">
        <v>1</v>
      </c>
      <c r="AF177" s="46">
        <v>1</v>
      </c>
      <c r="AG177" s="54">
        <v>1</v>
      </c>
      <c r="AH177" s="56">
        <v>1</v>
      </c>
      <c r="AI177" s="46">
        <v>1</v>
      </c>
      <c r="AJ177" s="46">
        <v>1</v>
      </c>
      <c r="AK177" s="46">
        <v>1</v>
      </c>
      <c r="AL177" s="54">
        <v>1</v>
      </c>
      <c r="AM177" s="56">
        <v>1</v>
      </c>
      <c r="AN177" s="46">
        <v>1</v>
      </c>
      <c r="AO177" s="46">
        <v>1</v>
      </c>
      <c r="AP177" s="54">
        <v>1</v>
      </c>
      <c r="AQ177" s="56"/>
      <c r="AR177" s="46"/>
      <c r="AS177" s="46"/>
      <c r="AT177" s="54"/>
      <c r="AU177" s="56"/>
      <c r="AV177" s="46"/>
      <c r="AW177" s="46"/>
      <c r="AX177" s="46"/>
      <c r="AY177" s="54"/>
      <c r="AZ177" s="56"/>
      <c r="BA177" s="46"/>
      <c r="BB177" s="46"/>
      <c r="BC177" s="54"/>
      <c r="BD177">
        <f>Table3[[#This Row],[Qté]]</f>
        <v>18</v>
      </c>
      <c r="BE177" s="13" t="s">
        <v>158</v>
      </c>
    </row>
    <row r="178" spans="2:57" x14ac:dyDescent="0.3">
      <c r="B178" s="22" t="s">
        <v>159</v>
      </c>
      <c r="C178" s="46">
        <f t="shared" si="3"/>
        <v>43</v>
      </c>
      <c r="D178" s="56">
        <v>1</v>
      </c>
      <c r="E178" s="46">
        <v>1</v>
      </c>
      <c r="F178" s="46">
        <v>1</v>
      </c>
      <c r="G178" s="54">
        <v>1</v>
      </c>
      <c r="H178" s="56">
        <v>1</v>
      </c>
      <c r="I178" s="46">
        <v>1</v>
      </c>
      <c r="J178" s="46">
        <v>1</v>
      </c>
      <c r="K178" s="54">
        <v>1</v>
      </c>
      <c r="L178" s="56">
        <v>1</v>
      </c>
      <c r="M178" s="46">
        <v>1</v>
      </c>
      <c r="N178" s="46">
        <v>1</v>
      </c>
      <c r="O178" s="46">
        <v>1</v>
      </c>
      <c r="P178" s="54">
        <v>1</v>
      </c>
      <c r="Q178" s="56">
        <v>1</v>
      </c>
      <c r="R178" s="46">
        <v>1</v>
      </c>
      <c r="S178" s="46">
        <v>1</v>
      </c>
      <c r="T178" s="54">
        <v>1</v>
      </c>
      <c r="U178" s="56"/>
      <c r="V178" s="46"/>
      <c r="W178" s="46"/>
      <c r="X178" s="54"/>
      <c r="Y178" s="56"/>
      <c r="Z178" s="46"/>
      <c r="AA178" s="46"/>
      <c r="AB178" s="46"/>
      <c r="AC178" s="54"/>
      <c r="AD178" s="56">
        <v>1</v>
      </c>
      <c r="AE178" s="46">
        <v>1</v>
      </c>
      <c r="AF178" s="46">
        <v>1</v>
      </c>
      <c r="AG178" s="54">
        <v>1</v>
      </c>
      <c r="AH178" s="56">
        <v>1</v>
      </c>
      <c r="AI178" s="46">
        <v>1</v>
      </c>
      <c r="AJ178" s="46">
        <v>1</v>
      </c>
      <c r="AK178" s="46">
        <v>1</v>
      </c>
      <c r="AL178" s="54">
        <v>1</v>
      </c>
      <c r="AM178" s="56">
        <v>1</v>
      </c>
      <c r="AN178" s="46">
        <v>1</v>
      </c>
      <c r="AO178" s="46">
        <v>1</v>
      </c>
      <c r="AP178" s="54">
        <v>1</v>
      </c>
      <c r="AQ178" s="56">
        <v>1</v>
      </c>
      <c r="AR178" s="46">
        <v>1</v>
      </c>
      <c r="AS178" s="46">
        <v>1</v>
      </c>
      <c r="AT178" s="54">
        <v>1</v>
      </c>
      <c r="AU178" s="56">
        <v>1</v>
      </c>
      <c r="AV178" s="46">
        <v>1</v>
      </c>
      <c r="AW178" s="46">
        <v>1</v>
      </c>
      <c r="AX178" s="46">
        <v>1</v>
      </c>
      <c r="AY178" s="54">
        <v>1</v>
      </c>
      <c r="AZ178" s="56">
        <v>1</v>
      </c>
      <c r="BA178" s="46">
        <v>1</v>
      </c>
      <c r="BB178" s="46">
        <v>1</v>
      </c>
      <c r="BC178" s="54">
        <v>1</v>
      </c>
      <c r="BD178">
        <f>Table3[[#This Row],[Qté]]</f>
        <v>43</v>
      </c>
      <c r="BE178" s="22" t="s">
        <v>159</v>
      </c>
    </row>
    <row r="179" spans="2:57" x14ac:dyDescent="0.3">
      <c r="B179" s="22" t="s">
        <v>160</v>
      </c>
      <c r="C179" s="46">
        <f t="shared" si="3"/>
        <v>43</v>
      </c>
      <c r="D179" s="56">
        <v>1</v>
      </c>
      <c r="E179" s="46">
        <v>1</v>
      </c>
      <c r="F179" s="46">
        <v>1</v>
      </c>
      <c r="G179" s="54">
        <v>1</v>
      </c>
      <c r="H179" s="56">
        <v>1</v>
      </c>
      <c r="I179" s="46">
        <v>1</v>
      </c>
      <c r="J179" s="46">
        <v>1</v>
      </c>
      <c r="K179" s="54">
        <v>1</v>
      </c>
      <c r="L179" s="56">
        <v>1</v>
      </c>
      <c r="M179" s="46">
        <v>1</v>
      </c>
      <c r="N179" s="46">
        <v>1</v>
      </c>
      <c r="O179" s="46">
        <v>1</v>
      </c>
      <c r="P179" s="54">
        <v>1</v>
      </c>
      <c r="Q179" s="56">
        <v>1</v>
      </c>
      <c r="R179" s="46">
        <v>1</v>
      </c>
      <c r="S179" s="46">
        <v>1</v>
      </c>
      <c r="T179" s="54">
        <v>1</v>
      </c>
      <c r="U179" s="56"/>
      <c r="V179" s="46"/>
      <c r="W179" s="46"/>
      <c r="X179" s="54"/>
      <c r="Y179" s="56"/>
      <c r="Z179" s="46"/>
      <c r="AA179" s="46"/>
      <c r="AB179" s="46"/>
      <c r="AC179" s="54"/>
      <c r="AD179" s="56">
        <v>1</v>
      </c>
      <c r="AE179" s="46">
        <v>1</v>
      </c>
      <c r="AF179" s="46">
        <v>1</v>
      </c>
      <c r="AG179" s="54">
        <v>1</v>
      </c>
      <c r="AH179" s="56">
        <v>1</v>
      </c>
      <c r="AI179" s="46">
        <v>1</v>
      </c>
      <c r="AJ179" s="46">
        <v>1</v>
      </c>
      <c r="AK179" s="46">
        <v>1</v>
      </c>
      <c r="AL179" s="54">
        <v>1</v>
      </c>
      <c r="AM179" s="56">
        <v>1</v>
      </c>
      <c r="AN179" s="46">
        <v>1</v>
      </c>
      <c r="AO179" s="46">
        <v>1</v>
      </c>
      <c r="AP179" s="54">
        <v>1</v>
      </c>
      <c r="AQ179" s="56">
        <v>1</v>
      </c>
      <c r="AR179" s="46">
        <v>1</v>
      </c>
      <c r="AS179" s="46">
        <v>1</v>
      </c>
      <c r="AT179" s="54">
        <v>1</v>
      </c>
      <c r="AU179" s="56">
        <v>1</v>
      </c>
      <c r="AV179" s="46">
        <v>1</v>
      </c>
      <c r="AW179" s="46">
        <v>1</v>
      </c>
      <c r="AX179" s="46">
        <v>1</v>
      </c>
      <c r="AY179" s="54">
        <v>1</v>
      </c>
      <c r="AZ179" s="56">
        <v>1</v>
      </c>
      <c r="BA179" s="46">
        <v>1</v>
      </c>
      <c r="BB179" s="46">
        <v>1</v>
      </c>
      <c r="BC179" s="54">
        <v>1</v>
      </c>
      <c r="BD179">
        <f>Table3[[#This Row],[Qté]]</f>
        <v>43</v>
      </c>
      <c r="BE179" s="22" t="s">
        <v>160</v>
      </c>
    </row>
    <row r="180" spans="2:57" x14ac:dyDescent="0.3">
      <c r="B180" s="22" t="s">
        <v>161</v>
      </c>
      <c r="C180" s="46">
        <f t="shared" si="3"/>
        <v>34</v>
      </c>
      <c r="D180" s="56">
        <v>1</v>
      </c>
      <c r="E180" s="46">
        <v>1</v>
      </c>
      <c r="F180" s="46">
        <v>1</v>
      </c>
      <c r="G180" s="54">
        <v>1</v>
      </c>
      <c r="H180" s="56">
        <v>1</v>
      </c>
      <c r="I180" s="46">
        <v>1</v>
      </c>
      <c r="J180" s="46">
        <v>1</v>
      </c>
      <c r="K180" s="54">
        <v>1</v>
      </c>
      <c r="L180" s="56">
        <v>1</v>
      </c>
      <c r="M180" s="46">
        <v>1</v>
      </c>
      <c r="N180" s="46">
        <v>1</v>
      </c>
      <c r="O180" s="46">
        <v>1</v>
      </c>
      <c r="P180" s="54">
        <v>1</v>
      </c>
      <c r="Q180" s="56">
        <v>1</v>
      </c>
      <c r="R180" s="46">
        <v>1</v>
      </c>
      <c r="S180" s="46">
        <v>1</v>
      </c>
      <c r="T180" s="54">
        <v>1</v>
      </c>
      <c r="U180" s="56"/>
      <c r="V180" s="46"/>
      <c r="W180" s="46"/>
      <c r="X180" s="54"/>
      <c r="Y180" s="56"/>
      <c r="Z180" s="46"/>
      <c r="AA180" s="46"/>
      <c r="AB180" s="46"/>
      <c r="AC180" s="54"/>
      <c r="AD180" s="56"/>
      <c r="AE180" s="46"/>
      <c r="AF180" s="46"/>
      <c r="AG180" s="54"/>
      <c r="AH180" s="56"/>
      <c r="AI180" s="46"/>
      <c r="AJ180" s="46"/>
      <c r="AK180" s="46"/>
      <c r="AL180" s="54"/>
      <c r="AM180" s="56">
        <v>1</v>
      </c>
      <c r="AN180" s="46">
        <v>1</v>
      </c>
      <c r="AO180" s="46">
        <v>1</v>
      </c>
      <c r="AP180" s="54">
        <v>1</v>
      </c>
      <c r="AQ180" s="56">
        <v>1</v>
      </c>
      <c r="AR180" s="46">
        <v>1</v>
      </c>
      <c r="AS180" s="46">
        <v>1</v>
      </c>
      <c r="AT180" s="54">
        <v>1</v>
      </c>
      <c r="AU180" s="56">
        <v>1</v>
      </c>
      <c r="AV180" s="46">
        <v>1</v>
      </c>
      <c r="AW180" s="46">
        <v>1</v>
      </c>
      <c r="AX180" s="46">
        <v>1</v>
      </c>
      <c r="AY180" s="54">
        <v>1</v>
      </c>
      <c r="AZ180" s="56">
        <v>1</v>
      </c>
      <c r="BA180" s="46">
        <v>1</v>
      </c>
      <c r="BB180" s="46">
        <v>1</v>
      </c>
      <c r="BC180" s="54">
        <v>1</v>
      </c>
      <c r="BD180">
        <f>Table3[[#This Row],[Qté]]</f>
        <v>34</v>
      </c>
      <c r="BE180" s="22" t="s">
        <v>161</v>
      </c>
    </row>
    <row r="181" spans="2:57" x14ac:dyDescent="0.3">
      <c r="B181" s="23" t="s">
        <v>162</v>
      </c>
      <c r="C181" s="46">
        <f t="shared" si="3"/>
        <v>0</v>
      </c>
      <c r="D181" s="56"/>
      <c r="E181" s="46"/>
      <c r="F181" s="46"/>
      <c r="G181" s="54"/>
      <c r="H181" s="56"/>
      <c r="I181" s="46"/>
      <c r="J181" s="46"/>
      <c r="K181" s="54"/>
      <c r="L181" s="56"/>
      <c r="M181" s="46"/>
      <c r="N181" s="46"/>
      <c r="O181" s="46"/>
      <c r="P181" s="54"/>
      <c r="Q181" s="56"/>
      <c r="R181" s="46"/>
      <c r="S181" s="46"/>
      <c r="T181" s="54"/>
      <c r="U181" s="56"/>
      <c r="V181" s="46"/>
      <c r="W181" s="46"/>
      <c r="X181" s="54"/>
      <c r="Y181" s="56"/>
      <c r="Z181" s="46"/>
      <c r="AA181" s="46"/>
      <c r="AB181" s="46"/>
      <c r="AC181" s="54"/>
      <c r="AD181" s="56"/>
      <c r="AE181" s="46"/>
      <c r="AF181" s="46"/>
      <c r="AG181" s="54"/>
      <c r="AH181" s="56"/>
      <c r="AI181" s="46"/>
      <c r="AJ181" s="46"/>
      <c r="AK181" s="46"/>
      <c r="AL181" s="54"/>
      <c r="AM181" s="56"/>
      <c r="AN181" s="46"/>
      <c r="AO181" s="46"/>
      <c r="AP181" s="54"/>
      <c r="AQ181" s="56"/>
      <c r="AR181" s="46"/>
      <c r="AS181" s="46"/>
      <c r="AT181" s="54"/>
      <c r="AU181" s="56"/>
      <c r="AV181" s="46"/>
      <c r="AW181" s="46"/>
      <c r="AX181" s="46"/>
      <c r="AY181" s="54"/>
      <c r="AZ181" s="56"/>
      <c r="BA181" s="46"/>
      <c r="BB181" s="46"/>
      <c r="BC181" s="54"/>
      <c r="BD181">
        <f>Table3[[#This Row],[Qté]]</f>
        <v>0</v>
      </c>
      <c r="BE181" s="23" t="s">
        <v>162</v>
      </c>
    </row>
    <row r="182" spans="2:57" x14ac:dyDescent="0.3">
      <c r="B182" s="22" t="s">
        <v>163</v>
      </c>
      <c r="C182" s="46">
        <f t="shared" si="3"/>
        <v>0</v>
      </c>
      <c r="D182" s="56"/>
      <c r="E182" s="46"/>
      <c r="F182" s="46"/>
      <c r="G182" s="54"/>
      <c r="H182" s="56"/>
      <c r="I182" s="46"/>
      <c r="J182" s="46"/>
      <c r="K182" s="54"/>
      <c r="L182" s="56"/>
      <c r="M182" s="46"/>
      <c r="N182" s="46"/>
      <c r="O182" s="46"/>
      <c r="P182" s="54"/>
      <c r="Q182" s="56"/>
      <c r="R182" s="46"/>
      <c r="S182" s="46"/>
      <c r="T182" s="54"/>
      <c r="U182" s="56"/>
      <c r="V182" s="46"/>
      <c r="W182" s="46"/>
      <c r="X182" s="54"/>
      <c r="Y182" s="56"/>
      <c r="Z182" s="46"/>
      <c r="AA182" s="46"/>
      <c r="AB182" s="46"/>
      <c r="AC182" s="54"/>
      <c r="AD182" s="56"/>
      <c r="AE182" s="46"/>
      <c r="AF182" s="46"/>
      <c r="AG182" s="54"/>
      <c r="AH182" s="56"/>
      <c r="AI182" s="46"/>
      <c r="AJ182" s="46"/>
      <c r="AK182" s="46"/>
      <c r="AL182" s="54"/>
      <c r="AM182" s="56"/>
      <c r="AN182" s="46"/>
      <c r="AO182" s="46"/>
      <c r="AP182" s="54"/>
      <c r="AQ182" s="56"/>
      <c r="AR182" s="46"/>
      <c r="AS182" s="46"/>
      <c r="AT182" s="54"/>
      <c r="AU182" s="56"/>
      <c r="AV182" s="46"/>
      <c r="AW182" s="46"/>
      <c r="AX182" s="46"/>
      <c r="AY182" s="54"/>
      <c r="AZ182" s="56"/>
      <c r="BA182" s="46"/>
      <c r="BB182" s="46"/>
      <c r="BC182" s="54"/>
      <c r="BD182">
        <f>Table3[[#This Row],[Qté]]</f>
        <v>0</v>
      </c>
      <c r="BE182" s="22" t="s">
        <v>163</v>
      </c>
    </row>
    <row r="183" spans="2:57" x14ac:dyDescent="0.3">
      <c r="B183" s="22" t="s">
        <v>164</v>
      </c>
      <c r="C183" s="46">
        <f t="shared" si="3"/>
        <v>52</v>
      </c>
      <c r="D183" s="56">
        <v>1</v>
      </c>
      <c r="E183" s="46">
        <v>1</v>
      </c>
      <c r="F183" s="46">
        <v>1</v>
      </c>
      <c r="G183" s="54">
        <v>1</v>
      </c>
      <c r="H183" s="56">
        <v>1</v>
      </c>
      <c r="I183" s="46">
        <v>1</v>
      </c>
      <c r="J183" s="46">
        <v>1</v>
      </c>
      <c r="K183" s="54">
        <v>1</v>
      </c>
      <c r="L183" s="56">
        <v>1</v>
      </c>
      <c r="M183" s="46">
        <v>1</v>
      </c>
      <c r="N183" s="46">
        <v>1</v>
      </c>
      <c r="O183" s="46">
        <v>1</v>
      </c>
      <c r="P183" s="54">
        <v>1</v>
      </c>
      <c r="Q183" s="56">
        <v>1</v>
      </c>
      <c r="R183" s="46">
        <v>1</v>
      </c>
      <c r="S183" s="46">
        <v>1</v>
      </c>
      <c r="T183" s="54">
        <v>1</v>
      </c>
      <c r="U183" s="56">
        <v>1</v>
      </c>
      <c r="V183" s="46">
        <v>1</v>
      </c>
      <c r="W183" s="46">
        <v>1</v>
      </c>
      <c r="X183" s="54">
        <v>1</v>
      </c>
      <c r="Y183" s="56">
        <v>1</v>
      </c>
      <c r="Z183" s="46">
        <v>1</v>
      </c>
      <c r="AA183" s="46">
        <v>1</v>
      </c>
      <c r="AB183" s="46">
        <v>1</v>
      </c>
      <c r="AC183" s="54">
        <v>1</v>
      </c>
      <c r="AD183" s="56">
        <v>1</v>
      </c>
      <c r="AE183" s="46">
        <v>1</v>
      </c>
      <c r="AF183" s="46">
        <v>1</v>
      </c>
      <c r="AG183" s="54">
        <v>1</v>
      </c>
      <c r="AH183" s="56">
        <v>1</v>
      </c>
      <c r="AI183" s="46">
        <v>1</v>
      </c>
      <c r="AJ183" s="46">
        <v>1</v>
      </c>
      <c r="AK183" s="46">
        <v>1</v>
      </c>
      <c r="AL183" s="54">
        <v>1</v>
      </c>
      <c r="AM183" s="56">
        <v>1</v>
      </c>
      <c r="AN183" s="46">
        <v>1</v>
      </c>
      <c r="AO183" s="46">
        <v>1</v>
      </c>
      <c r="AP183" s="54">
        <v>1</v>
      </c>
      <c r="AQ183" s="56">
        <v>1</v>
      </c>
      <c r="AR183" s="46">
        <v>1</v>
      </c>
      <c r="AS183" s="46">
        <v>1</v>
      </c>
      <c r="AT183" s="54">
        <v>1</v>
      </c>
      <c r="AU183" s="56">
        <v>1</v>
      </c>
      <c r="AV183" s="46">
        <v>1</v>
      </c>
      <c r="AW183" s="46">
        <v>1</v>
      </c>
      <c r="AX183" s="46">
        <v>1</v>
      </c>
      <c r="AY183" s="54">
        <v>1</v>
      </c>
      <c r="AZ183" s="56">
        <v>1</v>
      </c>
      <c r="BA183" s="46">
        <v>1</v>
      </c>
      <c r="BB183" s="46">
        <v>1</v>
      </c>
      <c r="BC183" s="54">
        <v>1</v>
      </c>
      <c r="BD183">
        <f>Table3[[#This Row],[Qté]]</f>
        <v>52</v>
      </c>
      <c r="BE183" s="22" t="s">
        <v>164</v>
      </c>
    </row>
    <row r="184" spans="2:57" x14ac:dyDescent="0.3">
      <c r="B184" s="22" t="s">
        <v>165</v>
      </c>
      <c r="C184" s="46">
        <f t="shared" si="3"/>
        <v>52</v>
      </c>
      <c r="D184" s="56">
        <v>1</v>
      </c>
      <c r="E184" s="46">
        <v>1</v>
      </c>
      <c r="F184" s="46">
        <v>1</v>
      </c>
      <c r="G184" s="54">
        <v>1</v>
      </c>
      <c r="H184" s="56">
        <v>1</v>
      </c>
      <c r="I184" s="46">
        <v>1</v>
      </c>
      <c r="J184" s="46">
        <v>1</v>
      </c>
      <c r="K184" s="54">
        <v>1</v>
      </c>
      <c r="L184" s="56">
        <v>1</v>
      </c>
      <c r="M184" s="46">
        <v>1</v>
      </c>
      <c r="N184" s="46">
        <v>1</v>
      </c>
      <c r="O184" s="46">
        <v>1</v>
      </c>
      <c r="P184" s="54">
        <v>1</v>
      </c>
      <c r="Q184" s="56">
        <v>1</v>
      </c>
      <c r="R184" s="46">
        <v>1</v>
      </c>
      <c r="S184" s="46">
        <v>1</v>
      </c>
      <c r="T184" s="54">
        <v>1</v>
      </c>
      <c r="U184" s="56">
        <v>1</v>
      </c>
      <c r="V184" s="46">
        <v>1</v>
      </c>
      <c r="W184" s="46">
        <v>1</v>
      </c>
      <c r="X184" s="54">
        <v>1</v>
      </c>
      <c r="Y184" s="56">
        <v>1</v>
      </c>
      <c r="Z184" s="46">
        <v>1</v>
      </c>
      <c r="AA184" s="46">
        <v>1</v>
      </c>
      <c r="AB184" s="46">
        <v>1</v>
      </c>
      <c r="AC184" s="54">
        <v>1</v>
      </c>
      <c r="AD184" s="56">
        <v>1</v>
      </c>
      <c r="AE184" s="46">
        <v>1</v>
      </c>
      <c r="AF184" s="46">
        <v>1</v>
      </c>
      <c r="AG184" s="54">
        <v>1</v>
      </c>
      <c r="AH184" s="56">
        <v>1</v>
      </c>
      <c r="AI184" s="46">
        <v>1</v>
      </c>
      <c r="AJ184" s="46">
        <v>1</v>
      </c>
      <c r="AK184" s="46">
        <v>1</v>
      </c>
      <c r="AL184" s="54">
        <v>1</v>
      </c>
      <c r="AM184" s="56">
        <v>1</v>
      </c>
      <c r="AN184" s="46">
        <v>1</v>
      </c>
      <c r="AO184" s="46">
        <v>1</v>
      </c>
      <c r="AP184" s="54">
        <v>1</v>
      </c>
      <c r="AQ184" s="56">
        <v>1</v>
      </c>
      <c r="AR184" s="46">
        <v>1</v>
      </c>
      <c r="AS184" s="46">
        <v>1</v>
      </c>
      <c r="AT184" s="54">
        <v>1</v>
      </c>
      <c r="AU184" s="56">
        <v>1</v>
      </c>
      <c r="AV184" s="46">
        <v>1</v>
      </c>
      <c r="AW184" s="46">
        <v>1</v>
      </c>
      <c r="AX184" s="46">
        <v>1</v>
      </c>
      <c r="AY184" s="54">
        <v>1</v>
      </c>
      <c r="AZ184" s="56">
        <v>1</v>
      </c>
      <c r="BA184" s="46">
        <v>1</v>
      </c>
      <c r="BB184" s="46">
        <v>1</v>
      </c>
      <c r="BC184" s="54">
        <v>1</v>
      </c>
      <c r="BD184">
        <f>Table3[[#This Row],[Qté]]</f>
        <v>52</v>
      </c>
      <c r="BE184" s="22" t="s">
        <v>165</v>
      </c>
    </row>
    <row r="185" spans="2:57" x14ac:dyDescent="0.3">
      <c r="B185" s="22" t="s">
        <v>166</v>
      </c>
      <c r="C185" s="46">
        <f t="shared" si="3"/>
        <v>52</v>
      </c>
      <c r="D185" s="56">
        <v>1</v>
      </c>
      <c r="E185" s="46">
        <v>1</v>
      </c>
      <c r="F185" s="46">
        <v>1</v>
      </c>
      <c r="G185" s="54">
        <v>1</v>
      </c>
      <c r="H185" s="56">
        <v>1</v>
      </c>
      <c r="I185" s="46">
        <v>1</v>
      </c>
      <c r="J185" s="46">
        <v>1</v>
      </c>
      <c r="K185" s="54">
        <v>1</v>
      </c>
      <c r="L185" s="56">
        <v>1</v>
      </c>
      <c r="M185" s="46">
        <v>1</v>
      </c>
      <c r="N185" s="46">
        <v>1</v>
      </c>
      <c r="O185" s="46">
        <v>1</v>
      </c>
      <c r="P185" s="54">
        <v>1</v>
      </c>
      <c r="Q185" s="56">
        <v>1</v>
      </c>
      <c r="R185" s="46">
        <v>1</v>
      </c>
      <c r="S185" s="46">
        <v>1</v>
      </c>
      <c r="T185" s="54">
        <v>1</v>
      </c>
      <c r="U185" s="56">
        <v>1</v>
      </c>
      <c r="V185" s="46">
        <v>1</v>
      </c>
      <c r="W185" s="46">
        <v>1</v>
      </c>
      <c r="X185" s="54">
        <v>1</v>
      </c>
      <c r="Y185" s="56">
        <v>1</v>
      </c>
      <c r="Z185" s="46">
        <v>1</v>
      </c>
      <c r="AA185" s="46">
        <v>1</v>
      </c>
      <c r="AB185" s="46">
        <v>1</v>
      </c>
      <c r="AC185" s="54">
        <v>1</v>
      </c>
      <c r="AD185" s="56">
        <v>1</v>
      </c>
      <c r="AE185" s="46">
        <v>1</v>
      </c>
      <c r="AF185" s="46">
        <v>1</v>
      </c>
      <c r="AG185" s="54">
        <v>1</v>
      </c>
      <c r="AH185" s="56">
        <v>1</v>
      </c>
      <c r="AI185" s="46">
        <v>1</v>
      </c>
      <c r="AJ185" s="46">
        <v>1</v>
      </c>
      <c r="AK185" s="46">
        <v>1</v>
      </c>
      <c r="AL185" s="54">
        <v>1</v>
      </c>
      <c r="AM185" s="56">
        <v>1</v>
      </c>
      <c r="AN185" s="46">
        <v>1</v>
      </c>
      <c r="AO185" s="46">
        <v>1</v>
      </c>
      <c r="AP185" s="54">
        <v>1</v>
      </c>
      <c r="AQ185" s="56">
        <v>1</v>
      </c>
      <c r="AR185" s="46">
        <v>1</v>
      </c>
      <c r="AS185" s="46">
        <v>1</v>
      </c>
      <c r="AT185" s="54">
        <v>1</v>
      </c>
      <c r="AU185" s="56">
        <v>1</v>
      </c>
      <c r="AV185" s="46">
        <v>1</v>
      </c>
      <c r="AW185" s="46">
        <v>1</v>
      </c>
      <c r="AX185" s="46">
        <v>1</v>
      </c>
      <c r="AY185" s="54">
        <v>1</v>
      </c>
      <c r="AZ185" s="56">
        <v>1</v>
      </c>
      <c r="BA185" s="46">
        <v>1</v>
      </c>
      <c r="BB185" s="46">
        <v>1</v>
      </c>
      <c r="BC185" s="54">
        <v>1</v>
      </c>
      <c r="BD185">
        <f>Table3[[#This Row],[Qté]]</f>
        <v>52</v>
      </c>
      <c r="BE185" s="22" t="s">
        <v>166</v>
      </c>
    </row>
    <row r="186" spans="2:57" x14ac:dyDescent="0.3">
      <c r="B186" s="18"/>
      <c r="C186" s="46"/>
      <c r="D186" s="56"/>
      <c r="E186" s="46"/>
      <c r="F186" s="46"/>
      <c r="G186" s="54"/>
      <c r="H186" s="56"/>
      <c r="I186" s="46"/>
      <c r="J186" s="46"/>
      <c r="K186" s="54"/>
      <c r="L186" s="56"/>
      <c r="M186" s="46"/>
      <c r="N186" s="46"/>
      <c r="O186" s="46"/>
      <c r="P186" s="54"/>
      <c r="Q186" s="56"/>
      <c r="R186" s="46"/>
      <c r="S186" s="46"/>
      <c r="T186" s="54"/>
      <c r="U186" s="56"/>
      <c r="V186" s="46"/>
      <c r="W186" s="46"/>
      <c r="X186" s="54"/>
      <c r="Y186" s="56"/>
      <c r="Z186" s="46"/>
      <c r="AA186" s="46"/>
      <c r="AB186" s="46"/>
      <c r="AC186" s="54"/>
      <c r="AD186" s="56"/>
      <c r="AE186" s="46"/>
      <c r="AF186" s="46"/>
      <c r="AG186" s="54"/>
      <c r="AH186" s="56"/>
      <c r="AI186" s="46"/>
      <c r="AJ186" s="46"/>
      <c r="AK186" s="46"/>
      <c r="AL186" s="54"/>
      <c r="AM186" s="56"/>
      <c r="AN186" s="46"/>
      <c r="AO186" s="46"/>
      <c r="AP186" s="54"/>
      <c r="AQ186" s="56"/>
      <c r="AR186" s="46"/>
      <c r="AS186" s="46"/>
      <c r="AT186" s="54"/>
      <c r="AU186" s="56"/>
      <c r="AV186" s="46"/>
      <c r="AW186" s="46"/>
      <c r="AX186" s="46"/>
      <c r="AY186" s="54"/>
      <c r="AZ186" s="56"/>
      <c r="BA186" s="46"/>
      <c r="BB186" s="46"/>
      <c r="BC186" s="54"/>
      <c r="BD186">
        <f>Table3[[#This Row],[Qté]]</f>
        <v>0</v>
      </c>
      <c r="BE186" s="18"/>
    </row>
    <row r="189" spans="2:57" x14ac:dyDescent="0.3">
      <c r="B189" s="62" t="s">
        <v>248</v>
      </c>
      <c r="C189" s="39" t="s">
        <v>249</v>
      </c>
      <c r="BD189" s="39" t="s">
        <v>249</v>
      </c>
      <c r="BE189" s="62" t="s">
        <v>248</v>
      </c>
    </row>
    <row r="192" spans="2:57" x14ac:dyDescent="0.3">
      <c r="B192" s="71" t="s">
        <v>168</v>
      </c>
      <c r="C192" s="25">
        <v>1</v>
      </c>
      <c r="D192" t="e">
        <f>VLOOKUP(1,$D$13:$D$131,$BE$13:$BE$131,1)</f>
        <v>#REF!</v>
      </c>
      <c r="BD192" s="25">
        <v>1</v>
      </c>
      <c r="BE192" s="71" t="s">
        <v>168</v>
      </c>
    </row>
    <row r="193" spans="2:57" x14ac:dyDescent="0.3">
      <c r="B193" s="71"/>
      <c r="C193" s="25">
        <v>2</v>
      </c>
      <c r="D193" t="str">
        <f>IFERROR(INDEX($B$13:$B$131,SMALL(IF($E$13:$E$131="1",ROW($B$13:$B$131)),ROW(B13)),1),"")</f>
        <v/>
      </c>
      <c r="BD193" s="25">
        <v>2</v>
      </c>
      <c r="BE193" s="71"/>
    </row>
    <row r="194" spans="2:57" x14ac:dyDescent="0.3">
      <c r="B194" s="71"/>
      <c r="C194" s="25">
        <v>3</v>
      </c>
      <c r="D194" t="e">
        <f>INDEX(F13:F131,MATCH(1,BE13:BE131,0),1,FALSE)</f>
        <v>#N/A</v>
      </c>
      <c r="BD194" s="25">
        <v>3</v>
      </c>
      <c r="BE194" s="71"/>
    </row>
    <row r="195" spans="2:57" x14ac:dyDescent="0.3">
      <c r="B195" s="71"/>
      <c r="C195" s="25">
        <v>4</v>
      </c>
      <c r="BD195" s="25">
        <v>4</v>
      </c>
      <c r="BE195" s="71"/>
    </row>
    <row r="196" spans="2:57" x14ac:dyDescent="0.3">
      <c r="B196" s="71" t="s">
        <v>169</v>
      </c>
      <c r="C196" s="25">
        <v>5</v>
      </c>
      <c r="BD196" s="25">
        <v>5</v>
      </c>
      <c r="BE196" s="71" t="s">
        <v>169</v>
      </c>
    </row>
    <row r="197" spans="2:57" x14ac:dyDescent="0.3">
      <c r="B197" s="71"/>
      <c r="C197" s="25">
        <v>6</v>
      </c>
      <c r="BD197" s="25">
        <v>6</v>
      </c>
      <c r="BE197" s="71"/>
    </row>
    <row r="198" spans="2:57" x14ac:dyDescent="0.3">
      <c r="B198" s="71"/>
      <c r="C198" s="63">
        <v>7</v>
      </c>
      <c r="BD198" s="63">
        <v>7</v>
      </c>
      <c r="BE198" s="71"/>
    </row>
    <row r="199" spans="2:57" x14ac:dyDescent="0.3">
      <c r="B199" s="71"/>
      <c r="C199" s="63">
        <v>8</v>
      </c>
      <c r="BD199" s="63">
        <v>8</v>
      </c>
      <c r="BE199" s="71"/>
    </row>
    <row r="200" spans="2:57" x14ac:dyDescent="0.3">
      <c r="B200" s="71" t="s">
        <v>170</v>
      </c>
      <c r="C200" s="63">
        <v>9</v>
      </c>
      <c r="BD200" s="63">
        <v>9</v>
      </c>
      <c r="BE200" s="71" t="s">
        <v>170</v>
      </c>
    </row>
    <row r="201" spans="2:57" x14ac:dyDescent="0.3">
      <c r="B201" s="71"/>
      <c r="C201" s="63">
        <v>10</v>
      </c>
      <c r="BD201" s="63">
        <v>10</v>
      </c>
      <c r="BE201" s="71"/>
    </row>
    <row r="202" spans="2:57" x14ac:dyDescent="0.3">
      <c r="B202" s="71"/>
      <c r="C202" s="63">
        <v>11</v>
      </c>
      <c r="BD202" s="63">
        <v>11</v>
      </c>
      <c r="BE202" s="71"/>
    </row>
    <row r="203" spans="2:57" x14ac:dyDescent="0.3">
      <c r="B203" s="71"/>
      <c r="C203" s="63">
        <v>12</v>
      </c>
      <c r="BD203" s="63">
        <v>12</v>
      </c>
      <c r="BE203" s="71"/>
    </row>
    <row r="204" spans="2:57" x14ac:dyDescent="0.3">
      <c r="B204" s="71"/>
      <c r="C204" s="63">
        <v>13</v>
      </c>
      <c r="BD204" s="63">
        <v>13</v>
      </c>
      <c r="BE204" s="71"/>
    </row>
    <row r="205" spans="2:57" x14ac:dyDescent="0.3">
      <c r="B205" s="71" t="s">
        <v>171</v>
      </c>
      <c r="C205" s="63">
        <v>14</v>
      </c>
      <c r="BD205" s="63">
        <v>14</v>
      </c>
      <c r="BE205" s="71" t="s">
        <v>171</v>
      </c>
    </row>
    <row r="206" spans="2:57" x14ac:dyDescent="0.3">
      <c r="B206" s="71"/>
      <c r="C206" s="63">
        <v>15</v>
      </c>
      <c r="BD206" s="63">
        <v>15</v>
      </c>
      <c r="BE206" s="71"/>
    </row>
    <row r="207" spans="2:57" x14ac:dyDescent="0.3">
      <c r="B207" s="71"/>
      <c r="C207" s="63">
        <v>16</v>
      </c>
      <c r="BD207" s="63">
        <v>16</v>
      </c>
      <c r="BE207" s="71"/>
    </row>
    <row r="208" spans="2:57" x14ac:dyDescent="0.3">
      <c r="B208" s="71"/>
      <c r="C208" s="63">
        <v>17</v>
      </c>
      <c r="BD208" s="63">
        <v>17</v>
      </c>
      <c r="BE208" s="71"/>
    </row>
    <row r="209" spans="2:57" x14ac:dyDescent="0.3">
      <c r="B209" s="71" t="s">
        <v>172</v>
      </c>
      <c r="C209" s="63">
        <v>18</v>
      </c>
      <c r="BD209" s="63">
        <v>18</v>
      </c>
      <c r="BE209" s="71" t="s">
        <v>172</v>
      </c>
    </row>
    <row r="210" spans="2:57" x14ac:dyDescent="0.3">
      <c r="B210" s="71"/>
      <c r="C210" s="63">
        <v>19</v>
      </c>
      <c r="BD210" s="63">
        <v>19</v>
      </c>
      <c r="BE210" s="71"/>
    </row>
    <row r="211" spans="2:57" x14ac:dyDescent="0.3">
      <c r="B211" s="71"/>
      <c r="C211" s="63">
        <v>20</v>
      </c>
      <c r="BD211" s="63">
        <v>20</v>
      </c>
      <c r="BE211" s="71"/>
    </row>
    <row r="212" spans="2:57" x14ac:dyDescent="0.3">
      <c r="B212" s="71"/>
      <c r="C212" s="63">
        <v>21</v>
      </c>
      <c r="BD212" s="63">
        <v>21</v>
      </c>
      <c r="BE212" s="71"/>
    </row>
    <row r="213" spans="2:57" x14ac:dyDescent="0.3">
      <c r="B213" s="71" t="s">
        <v>173</v>
      </c>
      <c r="C213" s="63">
        <v>22</v>
      </c>
      <c r="BD213" s="63">
        <v>22</v>
      </c>
      <c r="BE213" s="71" t="s">
        <v>173</v>
      </c>
    </row>
    <row r="214" spans="2:57" x14ac:dyDescent="0.3">
      <c r="B214" s="71"/>
      <c r="C214" s="63">
        <v>23</v>
      </c>
      <c r="BD214" s="63">
        <v>23</v>
      </c>
      <c r="BE214" s="71"/>
    </row>
    <row r="215" spans="2:57" x14ac:dyDescent="0.3">
      <c r="B215" s="71"/>
      <c r="C215" s="63">
        <v>24</v>
      </c>
      <c r="BD215" s="63">
        <v>24</v>
      </c>
      <c r="BE215" s="71"/>
    </row>
    <row r="216" spans="2:57" x14ac:dyDescent="0.3">
      <c r="B216" s="71"/>
      <c r="C216" s="63">
        <v>25</v>
      </c>
      <c r="BD216" s="63">
        <v>25</v>
      </c>
      <c r="BE216" s="71"/>
    </row>
    <row r="217" spans="2:57" x14ac:dyDescent="0.3">
      <c r="B217" s="71"/>
      <c r="C217" s="63">
        <v>26</v>
      </c>
      <c r="BD217" s="63">
        <v>26</v>
      </c>
      <c r="BE217" s="71"/>
    </row>
    <row r="218" spans="2:57" x14ac:dyDescent="0.3">
      <c r="B218" s="71" t="s">
        <v>174</v>
      </c>
      <c r="C218" s="63">
        <v>27</v>
      </c>
      <c r="BD218" s="63">
        <v>27</v>
      </c>
      <c r="BE218" s="71" t="s">
        <v>174</v>
      </c>
    </row>
    <row r="219" spans="2:57" x14ac:dyDescent="0.3">
      <c r="B219" s="71"/>
      <c r="C219" s="63">
        <v>28</v>
      </c>
      <c r="BD219" s="63">
        <v>28</v>
      </c>
      <c r="BE219" s="71"/>
    </row>
    <row r="220" spans="2:57" x14ac:dyDescent="0.3">
      <c r="B220" s="71"/>
      <c r="C220" s="63">
        <v>29</v>
      </c>
      <c r="BD220" s="63">
        <v>29</v>
      </c>
      <c r="BE220" s="71"/>
    </row>
    <row r="221" spans="2:57" x14ac:dyDescent="0.3">
      <c r="B221" s="71"/>
      <c r="C221" s="63">
        <v>30</v>
      </c>
      <c r="BD221" s="63">
        <v>30</v>
      </c>
      <c r="BE221" s="71"/>
    </row>
    <row r="222" spans="2:57" x14ac:dyDescent="0.3">
      <c r="B222" s="71" t="s">
        <v>246</v>
      </c>
      <c r="C222" s="63">
        <v>31</v>
      </c>
      <c r="BD222" s="63">
        <v>31</v>
      </c>
      <c r="BE222" s="71" t="s">
        <v>246</v>
      </c>
    </row>
    <row r="223" spans="2:57" x14ac:dyDescent="0.3">
      <c r="B223" s="71"/>
      <c r="C223" s="63">
        <v>32</v>
      </c>
      <c r="BD223" s="63">
        <v>32</v>
      </c>
      <c r="BE223" s="71"/>
    </row>
    <row r="224" spans="2:57" x14ac:dyDescent="0.3">
      <c r="B224" s="71"/>
      <c r="C224" s="63">
        <v>33</v>
      </c>
      <c r="BD224" s="63">
        <v>33</v>
      </c>
      <c r="BE224" s="71"/>
    </row>
    <row r="225" spans="2:57" x14ac:dyDescent="0.3">
      <c r="B225" s="71"/>
      <c r="C225" s="63">
        <v>34</v>
      </c>
      <c r="BD225" s="63">
        <v>34</v>
      </c>
      <c r="BE225" s="71"/>
    </row>
    <row r="226" spans="2:57" x14ac:dyDescent="0.3">
      <c r="B226" s="71"/>
      <c r="C226" s="63">
        <v>35</v>
      </c>
      <c r="BD226" s="63">
        <v>35</v>
      </c>
      <c r="BE226" s="71"/>
    </row>
    <row r="227" spans="2:57" x14ac:dyDescent="0.3">
      <c r="B227" s="71" t="s">
        <v>176</v>
      </c>
      <c r="C227" s="63">
        <v>36</v>
      </c>
      <c r="BD227" s="63">
        <v>36</v>
      </c>
      <c r="BE227" s="71" t="s">
        <v>176</v>
      </c>
    </row>
    <row r="228" spans="2:57" x14ac:dyDescent="0.3">
      <c r="B228" s="71"/>
      <c r="C228" s="63">
        <v>37</v>
      </c>
      <c r="BD228" s="63">
        <v>37</v>
      </c>
      <c r="BE228" s="71"/>
    </row>
    <row r="229" spans="2:57" x14ac:dyDescent="0.3">
      <c r="B229" s="71"/>
      <c r="C229" s="63">
        <v>38</v>
      </c>
      <c r="BD229" s="63">
        <v>38</v>
      </c>
      <c r="BE229" s="71"/>
    </row>
    <row r="230" spans="2:57" x14ac:dyDescent="0.3">
      <c r="B230" s="71"/>
      <c r="C230" s="63">
        <v>39</v>
      </c>
      <c r="BD230" s="63">
        <v>39</v>
      </c>
      <c r="BE230" s="71"/>
    </row>
    <row r="231" spans="2:57" x14ac:dyDescent="0.3">
      <c r="B231" s="71" t="s">
        <v>177</v>
      </c>
      <c r="C231" s="63">
        <v>40</v>
      </c>
      <c r="BD231" s="63">
        <v>40</v>
      </c>
      <c r="BE231" s="71" t="s">
        <v>177</v>
      </c>
    </row>
    <row r="232" spans="2:57" x14ac:dyDescent="0.3">
      <c r="B232" s="71"/>
      <c r="C232" s="63">
        <v>41</v>
      </c>
      <c r="BD232" s="63">
        <v>41</v>
      </c>
      <c r="BE232" s="71"/>
    </row>
    <row r="233" spans="2:57" x14ac:dyDescent="0.3">
      <c r="B233" s="71"/>
      <c r="C233" s="63">
        <v>42</v>
      </c>
      <c r="BD233" s="63">
        <v>42</v>
      </c>
      <c r="BE233" s="71"/>
    </row>
    <row r="234" spans="2:57" x14ac:dyDescent="0.3">
      <c r="B234" s="71"/>
      <c r="C234" s="63">
        <v>43</v>
      </c>
      <c r="BD234" s="63">
        <v>43</v>
      </c>
      <c r="BE234" s="71"/>
    </row>
    <row r="235" spans="2:57" x14ac:dyDescent="0.3">
      <c r="B235" s="71" t="s">
        <v>178</v>
      </c>
      <c r="C235" s="63">
        <v>44</v>
      </c>
      <c r="BD235" s="63">
        <v>44</v>
      </c>
      <c r="BE235" s="71" t="s">
        <v>178</v>
      </c>
    </row>
    <row r="236" spans="2:57" x14ac:dyDescent="0.3">
      <c r="B236" s="71"/>
      <c r="C236" s="63">
        <v>45</v>
      </c>
      <c r="BD236" s="63">
        <v>45</v>
      </c>
      <c r="BE236" s="71"/>
    </row>
    <row r="237" spans="2:57" x14ac:dyDescent="0.3">
      <c r="B237" s="71"/>
      <c r="C237" s="63">
        <v>46</v>
      </c>
      <c r="BD237" s="63">
        <v>46</v>
      </c>
      <c r="BE237" s="71"/>
    </row>
    <row r="238" spans="2:57" x14ac:dyDescent="0.3">
      <c r="B238" s="71"/>
      <c r="C238" s="63">
        <v>47</v>
      </c>
      <c r="BD238" s="63">
        <v>47</v>
      </c>
      <c r="BE238" s="71"/>
    </row>
    <row r="239" spans="2:57" x14ac:dyDescent="0.3">
      <c r="B239" s="71"/>
      <c r="C239" s="63">
        <v>48</v>
      </c>
      <c r="BD239" s="63">
        <v>48</v>
      </c>
      <c r="BE239" s="71"/>
    </row>
    <row r="240" spans="2:57" x14ac:dyDescent="0.3">
      <c r="B240" s="71" t="s">
        <v>179</v>
      </c>
      <c r="C240" s="63">
        <v>49</v>
      </c>
      <c r="BD240" s="63">
        <v>49</v>
      </c>
      <c r="BE240" s="71" t="s">
        <v>179</v>
      </c>
    </row>
    <row r="241" spans="2:57" x14ac:dyDescent="0.3">
      <c r="B241" s="71"/>
      <c r="C241" s="63">
        <v>50</v>
      </c>
      <c r="BD241" s="63">
        <v>50</v>
      </c>
      <c r="BE241" s="71"/>
    </row>
    <row r="242" spans="2:57" x14ac:dyDescent="0.3">
      <c r="B242" s="71"/>
      <c r="C242" s="63">
        <v>51</v>
      </c>
      <c r="BD242" s="63">
        <v>51</v>
      </c>
      <c r="BE242" s="71"/>
    </row>
    <row r="243" spans="2:57" x14ac:dyDescent="0.3">
      <c r="B243" s="71"/>
      <c r="C243" s="63">
        <v>52</v>
      </c>
      <c r="BD243" s="63">
        <v>52</v>
      </c>
      <c r="BE243" s="71"/>
    </row>
  </sheetData>
  <mergeCells count="24">
    <mergeCell ref="B240:B243"/>
    <mergeCell ref="B192:B195"/>
    <mergeCell ref="B196:B199"/>
    <mergeCell ref="B200:B204"/>
    <mergeCell ref="B205:B208"/>
    <mergeCell ref="B209:B212"/>
    <mergeCell ref="B213:B217"/>
    <mergeCell ref="B218:B221"/>
    <mergeCell ref="B222:B226"/>
    <mergeCell ref="B227:B230"/>
    <mergeCell ref="B231:B234"/>
    <mergeCell ref="B235:B239"/>
    <mergeCell ref="BE192:BE195"/>
    <mergeCell ref="BE196:BE199"/>
    <mergeCell ref="BE200:BE204"/>
    <mergeCell ref="BE205:BE208"/>
    <mergeCell ref="BE209:BE212"/>
    <mergeCell ref="BE235:BE239"/>
    <mergeCell ref="BE240:BE243"/>
    <mergeCell ref="BE213:BE217"/>
    <mergeCell ref="BE218:BE221"/>
    <mergeCell ref="BE222:BE226"/>
    <mergeCell ref="BE227:BE230"/>
    <mergeCell ref="BE231:BE234"/>
  </mergeCells>
  <pageMargins left="0.75" right="0.75" top="1" bottom="1" header="0.5" footer="0.5"/>
  <legacyDrawing r:id="rId1"/>
  <tableParts count="1">
    <tablePart r:id="rId2"/>
  </tableParts>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Compo paniers</vt:lpstr>
      <vt:lpstr>Recap</vt:lpstr>
      <vt:lpstr>Janv</vt:lpstr>
      <vt:lpstr>Feuil2</vt:lpstr>
    </vt:vector>
  </TitlesOfParts>
  <Company>AZERTY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AZERTY AZERTY</dc:creator>
  <cp:lastModifiedBy>Dede</cp:lastModifiedBy>
  <dcterms:created xsi:type="dcterms:W3CDTF">2018-05-13T15:46:42Z</dcterms:created>
  <dcterms:modified xsi:type="dcterms:W3CDTF">2018-06-01T16:42:46Z</dcterms:modified>
</cp:coreProperties>
</file>