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7715" windowHeight="799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P61" i="1"/>
  <c r="P43"/>
  <c r="P24"/>
  <c r="P9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4"/>
  <c r="O5"/>
  <c r="O6"/>
  <c r="O7"/>
  <c r="O8"/>
  <c r="O9"/>
  <c r="O10"/>
  <c r="O11"/>
  <c r="O12"/>
  <c r="O13"/>
  <c r="O14"/>
  <c r="O15"/>
  <c r="O16"/>
  <c r="O3"/>
  <c r="O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29"/>
  <c r="N30"/>
  <c r="N31"/>
  <c r="N32"/>
  <c r="N20"/>
  <c r="N21"/>
  <c r="N22"/>
  <c r="N23"/>
  <c r="N24"/>
  <c r="N25"/>
  <c r="N26"/>
  <c r="N27"/>
  <c r="N28"/>
  <c r="N17"/>
  <c r="N18"/>
  <c r="N19"/>
  <c r="N14"/>
  <c r="N15"/>
  <c r="N16"/>
  <c r="N13"/>
  <c r="N9"/>
  <c r="N10"/>
  <c r="N11"/>
  <c r="N12"/>
  <c r="N8"/>
  <c r="N3"/>
  <c r="N4"/>
  <c r="N5"/>
  <c r="N6"/>
  <c r="N7"/>
  <c r="N2"/>
</calcChain>
</file>

<file path=xl/sharedStrings.xml><?xml version="1.0" encoding="utf-8"?>
<sst xmlns="http://schemas.openxmlformats.org/spreadsheetml/2006/main" count="676" uniqueCount="17">
  <si>
    <t>Compte</t>
  </si>
  <si>
    <t>Nº pièce</t>
  </si>
  <si>
    <t>Texte</t>
  </si>
  <si>
    <t>Date comptable</t>
  </si>
  <si>
    <t>Date valeur</t>
  </si>
  <si>
    <t>Date pièce</t>
  </si>
  <si>
    <t>x</t>
  </si>
  <si>
    <t>Utilisateur</t>
  </si>
  <si>
    <t>Type pièce</t>
  </si>
  <si>
    <t>Clé</t>
  </si>
  <si>
    <t>Pièce rappro</t>
  </si>
  <si>
    <t>Texte 2</t>
  </si>
  <si>
    <t>Montant</t>
  </si>
  <si>
    <t>Rappro manuel</t>
  </si>
  <si>
    <t>Rappro auto</t>
  </si>
  <si>
    <t>N°Magasin</t>
  </si>
  <si>
    <t>solde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</si>
</sst>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7" borderId="4" applyNumberFormat="0" applyAlignment="0" applyProtection="0"/>
    <xf numFmtId="0" fontId="9" fillId="0" borderId="5" applyNumberFormat="0" applyFill="0" applyAlignment="0" applyProtection="0"/>
    <xf numFmtId="0" fontId="1" fillId="38" borderId="6" applyNumberFormat="0" applyFont="0" applyAlignment="0" applyProtection="0"/>
    <xf numFmtId="0" fontId="10" fillId="39" borderId="4" applyNumberFormat="0" applyAlignment="0" applyProtection="0"/>
    <xf numFmtId="0" fontId="11" fillId="40" borderId="0" applyNumberFormat="0" applyBorder="0" applyAlignment="0" applyProtection="0"/>
    <xf numFmtId="0" fontId="12" fillId="41" borderId="0" applyNumberFormat="0" applyBorder="0" applyAlignment="0" applyProtection="0"/>
    <xf numFmtId="0" fontId="2" fillId="0" borderId="0"/>
    <xf numFmtId="0" fontId="13" fillId="42" borderId="0" applyNumberFormat="0" applyBorder="0" applyAlignment="0" applyProtection="0"/>
    <xf numFmtId="0" fontId="14" fillId="3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43" borderId="12" applyNumberFormat="0" applyAlignment="0" applyProtection="0"/>
  </cellStyleXfs>
  <cellXfs count="31">
    <xf numFmtId="0" fontId="0" fillId="0" borderId="0" xfId="0"/>
    <xf numFmtId="0" fontId="2" fillId="2" borderId="1" xfId="32" applyFill="1" applyBorder="1"/>
    <xf numFmtId="0" fontId="2" fillId="3" borderId="2" xfId="32" applyFill="1" applyBorder="1"/>
    <xf numFmtId="0" fontId="2" fillId="4" borderId="2" xfId="32" applyFill="1" applyBorder="1"/>
    <xf numFmtId="164" fontId="2" fillId="0" borderId="2" xfId="32" applyNumberFormat="1" applyBorder="1" applyAlignment="1">
      <alignment horizontal="right"/>
    </xf>
    <xf numFmtId="14" fontId="2" fillId="0" borderId="2" xfId="32" applyNumberFormat="1" applyBorder="1" applyAlignment="1">
      <alignment horizontal="left"/>
    </xf>
    <xf numFmtId="1" fontId="0" fillId="0" borderId="0" xfId="0" applyNumberFormat="1"/>
    <xf numFmtId="0" fontId="2" fillId="0" borderId="2" xfId="32" applyBorder="1" applyAlignment="1">
      <alignment horizontal="left"/>
    </xf>
    <xf numFmtId="1" fontId="2" fillId="0" borderId="0" xfId="32" applyNumberFormat="1" applyFill="1" applyAlignment="1">
      <alignment horizontal="left"/>
    </xf>
    <xf numFmtId="164" fontId="2" fillId="2" borderId="1" xfId="32" applyNumberFormat="1" applyFill="1" applyBorder="1"/>
    <xf numFmtId="0" fontId="2" fillId="5" borderId="2" xfId="32" applyFill="1" applyBorder="1"/>
    <xf numFmtId="49" fontId="3" fillId="2" borderId="3" xfId="32" applyNumberFormat="1" applyFont="1" applyFill="1" applyBorder="1"/>
    <xf numFmtId="1" fontId="3" fillId="2" borderId="3" xfId="32" applyNumberFormat="1" applyFont="1" applyFill="1" applyBorder="1"/>
    <xf numFmtId="0" fontId="2" fillId="0" borderId="0" xfId="32" applyAlignment="1">
      <alignment horizontal="left"/>
    </xf>
    <xf numFmtId="14" fontId="2" fillId="0" borderId="0" xfId="32" applyNumberFormat="1" applyAlignment="1">
      <alignment horizontal="left"/>
    </xf>
    <xf numFmtId="164" fontId="2" fillId="0" borderId="0" xfId="32" applyNumberFormat="1" applyAlignment="1">
      <alignment horizontal="right"/>
    </xf>
    <xf numFmtId="164" fontId="2" fillId="6" borderId="0" xfId="32" applyNumberFormat="1" applyFill="1" applyAlignment="1">
      <alignment horizontal="right"/>
    </xf>
    <xf numFmtId="164" fontId="2" fillId="7" borderId="0" xfId="32" applyNumberFormat="1" applyFill="1" applyAlignment="1">
      <alignment horizontal="right"/>
    </xf>
    <xf numFmtId="164" fontId="2" fillId="2" borderId="0" xfId="32" applyNumberFormat="1" applyFill="1" applyAlignment="1">
      <alignment horizontal="right"/>
    </xf>
    <xf numFmtId="0" fontId="2" fillId="8" borderId="0" xfId="32" applyFill="1"/>
    <xf numFmtId="0" fontId="2" fillId="5" borderId="0" xfId="32" applyFill="1"/>
    <xf numFmtId="0" fontId="2" fillId="4" borderId="0" xfId="32" applyFill="1"/>
    <xf numFmtId="0" fontId="2" fillId="3" borderId="0" xfId="32" applyFill="1"/>
    <xf numFmtId="164" fontId="2" fillId="9" borderId="0" xfId="32" applyNumberFormat="1" applyFill="1" applyAlignment="1">
      <alignment horizontal="right"/>
    </xf>
    <xf numFmtId="164" fontId="2" fillId="10" borderId="0" xfId="32" applyNumberFormat="1" applyFill="1" applyAlignment="1">
      <alignment horizontal="right"/>
    </xf>
    <xf numFmtId="164" fontId="2" fillId="11" borderId="0" xfId="32" applyNumberFormat="1" applyFill="1" applyAlignment="1">
      <alignment horizontal="right"/>
    </xf>
    <xf numFmtId="164" fontId="2" fillId="12" borderId="0" xfId="32" applyNumberFormat="1" applyFill="1" applyAlignment="1">
      <alignment horizontal="right"/>
    </xf>
    <xf numFmtId="0" fontId="3" fillId="0" borderId="2" xfId="32" applyFont="1" applyBorder="1" applyAlignment="1">
      <alignment horizontal="left"/>
    </xf>
    <xf numFmtId="0" fontId="3" fillId="8" borderId="2" xfId="32" applyFont="1" applyFill="1" applyBorder="1"/>
    <xf numFmtId="14" fontId="3" fillId="0" borderId="2" xfId="32" applyNumberFormat="1" applyFont="1" applyBorder="1" applyAlignment="1">
      <alignment horizontal="left"/>
    </xf>
    <xf numFmtId="164" fontId="3" fillId="0" borderId="2" xfId="32" applyNumberFormat="1" applyFont="1" applyBorder="1" applyAlignment="1">
      <alignment horizontal="right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3</xdr:row>
      <xdr:rowOff>19050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00050" y="5905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3</xdr:row>
      <xdr:rowOff>0</xdr:rowOff>
    </xdr:from>
    <xdr:to>
      <xdr:col>8</xdr:col>
      <xdr:colOff>142875</xdr:colOff>
      <xdr:row>20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0" y="571500"/>
          <a:ext cx="4314825" cy="3343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N° Magasin (Tri du + petit au + grand),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Date de valeur (Tri du + ancien au + récent),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Montant.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+ 2 autres colonnes qui me permettent de faire mon traitement manuel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Rappro manuel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Rappro auto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Aujourd'hui, je fais manuellement des sous-totaux par magasin puis je mets un "1" dans la colonne N "Rappro manuel"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=&gt; cette action me permet grâce à une formule de venir modifier le N° du magasin en "CB-Num magasin" dans la colonne O "Rappro auto"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le magasin "401" sera nommé en colonne O "CB-401".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Ainsi le solde du magasin "CB-401" devrait être égale à 0 et je pourrais ains lancer un rapprochement sur toutes ces lignes.</a:t>
          </a:r>
        </a:p>
      </xdr:txBody>
    </xdr:sp>
    <xdr:clientData/>
  </xdr:twoCellAnchor>
  <xdr:twoCellAnchor>
    <xdr:from>
      <xdr:col>15</xdr:col>
      <xdr:colOff>9525</xdr:colOff>
      <xdr:row>1</xdr:row>
      <xdr:rowOff>38100</xdr:rowOff>
    </xdr:from>
    <xdr:to>
      <xdr:col>15</xdr:col>
      <xdr:colOff>85725</xdr:colOff>
      <xdr:row>15</xdr:row>
      <xdr:rowOff>133350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9382125" y="228600"/>
          <a:ext cx="76200" cy="2762250"/>
        </a:xfrm>
        <a:prstGeom prst="rightBrace">
          <a:avLst>
            <a:gd name="adj1" fmla="val 302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9525</xdr:colOff>
      <xdr:row>16</xdr:row>
      <xdr:rowOff>38100</xdr:rowOff>
    </xdr:from>
    <xdr:to>
      <xdr:col>15</xdr:col>
      <xdr:colOff>85725</xdr:colOff>
      <xdr:row>31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9382125" y="3086100"/>
          <a:ext cx="76200" cy="2971800"/>
        </a:xfrm>
        <a:prstGeom prst="rightBrace">
          <a:avLst>
            <a:gd name="adj1" fmla="val 3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704850</xdr:colOff>
      <xdr:row>32</xdr:row>
      <xdr:rowOff>38100</xdr:rowOff>
    </xdr:from>
    <xdr:to>
      <xdr:col>15</xdr:col>
      <xdr:colOff>85725</xdr:colOff>
      <xdr:row>53</xdr:row>
      <xdr:rowOff>123825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9344025" y="6134100"/>
          <a:ext cx="114300" cy="4086225"/>
        </a:xfrm>
        <a:prstGeom prst="rightBrace">
          <a:avLst>
            <a:gd name="adj1" fmla="val 29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54</xdr:row>
      <xdr:rowOff>38100</xdr:rowOff>
    </xdr:from>
    <xdr:to>
      <xdr:col>15</xdr:col>
      <xdr:colOff>85725</xdr:colOff>
      <xdr:row>66</xdr:row>
      <xdr:rowOff>114300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9372600" y="10325100"/>
          <a:ext cx="85725" cy="2362200"/>
        </a:xfrm>
        <a:prstGeom prst="rightBrace">
          <a:avLst>
            <a:gd name="adj1" fmla="val 2296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7"/>
  <sheetViews>
    <sheetView tabSelected="1" workbookViewId="0">
      <selection activeCell="P2" sqref="P2"/>
    </sheetView>
  </sheetViews>
  <sheetFormatPr baseColWidth="10" defaultRowHeight="15"/>
  <cols>
    <col min="1" max="1" width="9.28515625" bestFit="1" customWidth="1"/>
    <col min="2" max="2" width="7.42578125" bestFit="1" customWidth="1"/>
    <col min="3" max="3" width="8" bestFit="1" customWidth="1"/>
    <col min="4" max="4" width="10" bestFit="1" customWidth="1"/>
    <col min="5" max="5" width="3.7109375" bestFit="1" customWidth="1"/>
    <col min="7" max="7" width="5.5703125" bestFit="1" customWidth="1"/>
    <col min="8" max="8" width="7.140625" bestFit="1" customWidth="1"/>
    <col min="9" max="9" width="10" bestFit="1" customWidth="1"/>
    <col min="10" max="10" width="14" bestFit="1" customWidth="1"/>
    <col min="11" max="11" width="10.140625" bestFit="1" customWidth="1"/>
    <col min="12" max="12" width="9.28515625" bestFit="1" customWidth="1"/>
    <col min="13" max="13" width="10.140625" bestFit="1" customWidth="1"/>
    <col min="14" max="14" width="13.42578125" style="6" bestFit="1" customWidth="1"/>
    <col min="15" max="15" width="11" bestFit="1" customWidth="1"/>
  </cols>
  <sheetData>
    <row r="1" spans="1:16">
      <c r="A1" s="1" t="s">
        <v>7</v>
      </c>
      <c r="B1" s="1" t="s">
        <v>0</v>
      </c>
      <c r="C1" s="1" t="s">
        <v>1</v>
      </c>
      <c r="D1" s="1" t="s">
        <v>8</v>
      </c>
      <c r="E1" s="1" t="s">
        <v>9</v>
      </c>
      <c r="F1" s="1" t="s">
        <v>10</v>
      </c>
      <c r="G1" s="1" t="s">
        <v>2</v>
      </c>
      <c r="H1" s="1" t="s">
        <v>11</v>
      </c>
      <c r="I1" s="1" t="s">
        <v>15</v>
      </c>
      <c r="J1" s="1" t="s">
        <v>3</v>
      </c>
      <c r="K1" s="1" t="s">
        <v>4</v>
      </c>
      <c r="L1" s="9" t="s">
        <v>12</v>
      </c>
      <c r="M1" s="1" t="s">
        <v>5</v>
      </c>
      <c r="N1" s="12" t="s">
        <v>13</v>
      </c>
      <c r="O1" s="11" t="s">
        <v>14</v>
      </c>
      <c r="P1" t="s">
        <v>16</v>
      </c>
    </row>
    <row r="2" spans="1:16">
      <c r="A2" s="13" t="s">
        <v>6</v>
      </c>
      <c r="B2" s="13" t="s">
        <v>6</v>
      </c>
      <c r="C2" s="13" t="s">
        <v>6</v>
      </c>
      <c r="D2" s="13" t="s">
        <v>6</v>
      </c>
      <c r="E2" s="13" t="s">
        <v>6</v>
      </c>
      <c r="F2" s="13" t="s">
        <v>6</v>
      </c>
      <c r="G2" s="13" t="s">
        <v>6</v>
      </c>
      <c r="H2" s="13" t="s">
        <v>6</v>
      </c>
      <c r="I2" s="19">
        <v>401</v>
      </c>
      <c r="J2" s="14" t="s">
        <v>6</v>
      </c>
      <c r="K2" s="14">
        <v>41912</v>
      </c>
      <c r="L2" s="15">
        <v>-1647.98</v>
      </c>
      <c r="M2" s="14" t="s">
        <v>6</v>
      </c>
      <c r="N2" s="8">
        <f t="shared" ref="N2:N65" si="0">SUMPRODUCT(($I$2:$I$67=I2)*(ABS($L$2:$L$67)=ABS(L2)))</f>
        <v>1</v>
      </c>
      <c r="O2" t="str">
        <f>IF(N2=2,"CB-"&amp;I2,"")</f>
        <v/>
      </c>
    </row>
    <row r="3" spans="1:16">
      <c r="A3" s="13" t="s">
        <v>6</v>
      </c>
      <c r="B3" s="13" t="s">
        <v>6</v>
      </c>
      <c r="C3" s="13" t="s">
        <v>6</v>
      </c>
      <c r="D3" s="13" t="s">
        <v>6</v>
      </c>
      <c r="E3" s="13" t="s">
        <v>6</v>
      </c>
      <c r="F3" s="13" t="s">
        <v>6</v>
      </c>
      <c r="G3" s="13" t="s">
        <v>6</v>
      </c>
      <c r="H3" s="13" t="s">
        <v>6</v>
      </c>
      <c r="I3" s="19">
        <v>401</v>
      </c>
      <c r="J3" s="14" t="s">
        <v>6</v>
      </c>
      <c r="K3" s="14">
        <v>41913</v>
      </c>
      <c r="L3" s="16">
        <v>2482.1799999999998</v>
      </c>
      <c r="M3" s="14" t="s">
        <v>6</v>
      </c>
      <c r="N3" s="8">
        <f t="shared" si="0"/>
        <v>2</v>
      </c>
      <c r="O3" t="str">
        <f>IF(N3=2,"CB-"&amp;I3,"")</f>
        <v>CB-401</v>
      </c>
    </row>
    <row r="4" spans="1:16">
      <c r="A4" s="13" t="s">
        <v>6</v>
      </c>
      <c r="B4" s="13" t="s">
        <v>6</v>
      </c>
      <c r="C4" s="13" t="s">
        <v>6</v>
      </c>
      <c r="D4" s="13" t="s">
        <v>6</v>
      </c>
      <c r="E4" s="13" t="s">
        <v>6</v>
      </c>
      <c r="F4" s="13" t="s">
        <v>6</v>
      </c>
      <c r="G4" s="13" t="s">
        <v>6</v>
      </c>
      <c r="H4" s="13" t="s">
        <v>6</v>
      </c>
      <c r="I4" s="19">
        <v>401</v>
      </c>
      <c r="J4" s="14" t="s">
        <v>6</v>
      </c>
      <c r="K4" s="14">
        <v>41913</v>
      </c>
      <c r="L4" s="15">
        <v>-2525.15</v>
      </c>
      <c r="M4" s="14" t="s">
        <v>6</v>
      </c>
      <c r="N4" s="8">
        <f t="shared" si="0"/>
        <v>1</v>
      </c>
      <c r="O4" t="str">
        <f t="shared" ref="O4:O67" si="1">IF(N4=2,"CB-"&amp;I4,"")</f>
        <v/>
      </c>
    </row>
    <row r="5" spans="1:16">
      <c r="A5" s="13" t="s">
        <v>6</v>
      </c>
      <c r="B5" s="13" t="s">
        <v>6</v>
      </c>
      <c r="C5" s="13" t="s">
        <v>6</v>
      </c>
      <c r="D5" s="13" t="s">
        <v>6</v>
      </c>
      <c r="E5" s="13" t="s">
        <v>6</v>
      </c>
      <c r="F5" s="13" t="s">
        <v>6</v>
      </c>
      <c r="G5" s="13" t="s">
        <v>6</v>
      </c>
      <c r="H5" s="13" t="s">
        <v>6</v>
      </c>
      <c r="I5" s="19">
        <v>401</v>
      </c>
      <c r="J5" s="14" t="s">
        <v>6</v>
      </c>
      <c r="K5" s="14">
        <v>41914</v>
      </c>
      <c r="L5" s="16">
        <v>-2482.1799999999998</v>
      </c>
      <c r="M5" s="14" t="s">
        <v>6</v>
      </c>
      <c r="N5" s="8">
        <f t="shared" si="0"/>
        <v>2</v>
      </c>
      <c r="O5" t="str">
        <f t="shared" si="1"/>
        <v>CB-401</v>
      </c>
    </row>
    <row r="6" spans="1:16">
      <c r="A6" s="13" t="s">
        <v>6</v>
      </c>
      <c r="B6" s="13" t="s">
        <v>6</v>
      </c>
      <c r="C6" s="13" t="s">
        <v>6</v>
      </c>
      <c r="D6" s="13" t="s">
        <v>6</v>
      </c>
      <c r="E6" s="13" t="s">
        <v>6</v>
      </c>
      <c r="F6" s="13" t="s">
        <v>6</v>
      </c>
      <c r="G6" s="13" t="s">
        <v>6</v>
      </c>
      <c r="H6" s="13" t="s">
        <v>6</v>
      </c>
      <c r="I6" s="19">
        <v>401</v>
      </c>
      <c r="J6" s="14" t="s">
        <v>6</v>
      </c>
      <c r="K6" s="14">
        <v>41915</v>
      </c>
      <c r="L6" s="17">
        <v>2732.02</v>
      </c>
      <c r="M6" s="14" t="s">
        <v>6</v>
      </c>
      <c r="N6" s="8">
        <f t="shared" si="0"/>
        <v>2</v>
      </c>
      <c r="O6" t="str">
        <f t="shared" si="1"/>
        <v>CB-401</v>
      </c>
    </row>
    <row r="7" spans="1:16">
      <c r="A7" s="13" t="s">
        <v>6</v>
      </c>
      <c r="B7" s="13" t="s">
        <v>6</v>
      </c>
      <c r="C7" s="13" t="s">
        <v>6</v>
      </c>
      <c r="D7" s="13" t="s">
        <v>6</v>
      </c>
      <c r="E7" s="13" t="s">
        <v>6</v>
      </c>
      <c r="F7" s="13" t="s">
        <v>6</v>
      </c>
      <c r="G7" s="13" t="s">
        <v>6</v>
      </c>
      <c r="H7" s="13" t="s">
        <v>6</v>
      </c>
      <c r="I7" s="19">
        <v>401</v>
      </c>
      <c r="J7" s="14" t="s">
        <v>6</v>
      </c>
      <c r="K7" s="14">
        <v>41915</v>
      </c>
      <c r="L7" s="15">
        <v>-2640.74</v>
      </c>
      <c r="M7" s="14" t="s">
        <v>6</v>
      </c>
      <c r="N7" s="8">
        <f t="shared" si="0"/>
        <v>1</v>
      </c>
      <c r="O7" t="str">
        <f t="shared" si="1"/>
        <v/>
      </c>
    </row>
    <row r="8" spans="1:16">
      <c r="A8" s="13" t="s">
        <v>6</v>
      </c>
      <c r="B8" s="13" t="s">
        <v>6</v>
      </c>
      <c r="C8" s="13" t="s">
        <v>6</v>
      </c>
      <c r="D8" s="13" t="s">
        <v>6</v>
      </c>
      <c r="E8" s="13" t="s">
        <v>6</v>
      </c>
      <c r="F8" s="13" t="s">
        <v>6</v>
      </c>
      <c r="G8" s="13" t="s">
        <v>6</v>
      </c>
      <c r="H8" s="13" t="s">
        <v>6</v>
      </c>
      <c r="I8" s="19">
        <v>401</v>
      </c>
      <c r="J8" s="14" t="s">
        <v>6</v>
      </c>
      <c r="K8" s="14">
        <v>41916</v>
      </c>
      <c r="L8" s="18">
        <v>3846.58</v>
      </c>
      <c r="M8" s="14" t="s">
        <v>6</v>
      </c>
      <c r="N8" s="8">
        <f t="shared" si="0"/>
        <v>2</v>
      </c>
      <c r="O8" t="str">
        <f t="shared" si="1"/>
        <v>CB-401</v>
      </c>
    </row>
    <row r="9" spans="1:16">
      <c r="A9" s="13" t="s">
        <v>6</v>
      </c>
      <c r="B9" s="13" t="s">
        <v>6</v>
      </c>
      <c r="C9" s="13" t="s">
        <v>6</v>
      </c>
      <c r="D9" s="13" t="s">
        <v>6</v>
      </c>
      <c r="E9" s="13" t="s">
        <v>6</v>
      </c>
      <c r="F9" s="13" t="s">
        <v>6</v>
      </c>
      <c r="G9" s="13" t="s">
        <v>6</v>
      </c>
      <c r="H9" s="13" t="s">
        <v>6</v>
      </c>
      <c r="I9" s="19">
        <v>401</v>
      </c>
      <c r="J9" s="14" t="s">
        <v>6</v>
      </c>
      <c r="K9" s="14">
        <v>41918</v>
      </c>
      <c r="L9" s="23">
        <v>3110.32</v>
      </c>
      <c r="M9" s="14" t="s">
        <v>6</v>
      </c>
      <c r="N9" s="8">
        <f t="shared" si="0"/>
        <v>2</v>
      </c>
      <c r="O9" t="str">
        <f t="shared" si="1"/>
        <v>CB-401</v>
      </c>
      <c r="P9">
        <f>SUMPRODUCT(($I$2:$I$67=I9)*($L$2:$L$67))</f>
        <v>-2489.5200000000004</v>
      </c>
    </row>
    <row r="10" spans="1:16">
      <c r="A10" s="13" t="s">
        <v>6</v>
      </c>
      <c r="B10" s="13" t="s">
        <v>6</v>
      </c>
      <c r="C10" s="13" t="s">
        <v>6</v>
      </c>
      <c r="D10" s="13" t="s">
        <v>6</v>
      </c>
      <c r="E10" s="13" t="s">
        <v>6</v>
      </c>
      <c r="F10" s="13" t="s">
        <v>6</v>
      </c>
      <c r="G10" s="13" t="s">
        <v>6</v>
      </c>
      <c r="H10" s="13" t="s">
        <v>6</v>
      </c>
      <c r="I10" s="19">
        <v>401</v>
      </c>
      <c r="J10" s="14" t="s">
        <v>6</v>
      </c>
      <c r="K10" s="14">
        <v>41918</v>
      </c>
      <c r="L10" s="17">
        <v>-2732.02</v>
      </c>
      <c r="M10" s="14" t="s">
        <v>6</v>
      </c>
      <c r="N10" s="8">
        <f t="shared" si="0"/>
        <v>2</v>
      </c>
      <c r="O10" t="str">
        <f t="shared" si="1"/>
        <v>CB-401</v>
      </c>
    </row>
    <row r="11" spans="1:16">
      <c r="A11" s="13" t="s">
        <v>6</v>
      </c>
      <c r="B11" s="13" t="s">
        <v>6</v>
      </c>
      <c r="C11" s="13" t="s">
        <v>6</v>
      </c>
      <c r="D11" s="13" t="s">
        <v>6</v>
      </c>
      <c r="E11" s="13" t="s">
        <v>6</v>
      </c>
      <c r="F11" s="13" t="s">
        <v>6</v>
      </c>
      <c r="G11" s="13" t="s">
        <v>6</v>
      </c>
      <c r="H11" s="13" t="s">
        <v>6</v>
      </c>
      <c r="I11" s="19">
        <v>401</v>
      </c>
      <c r="J11" s="14" t="s">
        <v>6</v>
      </c>
      <c r="K11" s="14">
        <v>41918</v>
      </c>
      <c r="L11" s="18">
        <v>-3846.58</v>
      </c>
      <c r="M11" s="14" t="s">
        <v>6</v>
      </c>
      <c r="N11" s="8">
        <f t="shared" si="0"/>
        <v>2</v>
      </c>
      <c r="O11" t="str">
        <f t="shared" si="1"/>
        <v>CB-401</v>
      </c>
    </row>
    <row r="12" spans="1:16">
      <c r="A12" s="13" t="s">
        <v>6</v>
      </c>
      <c r="B12" s="13" t="s">
        <v>6</v>
      </c>
      <c r="C12" s="13" t="s">
        <v>6</v>
      </c>
      <c r="D12" s="13" t="s">
        <v>6</v>
      </c>
      <c r="E12" s="13" t="s">
        <v>6</v>
      </c>
      <c r="F12" s="13" t="s">
        <v>6</v>
      </c>
      <c r="G12" s="13" t="s">
        <v>6</v>
      </c>
      <c r="H12" s="13" t="s">
        <v>6</v>
      </c>
      <c r="I12" s="19">
        <v>401</v>
      </c>
      <c r="J12" s="14" t="s">
        <v>6</v>
      </c>
      <c r="K12" s="14">
        <v>41919</v>
      </c>
      <c r="L12" s="25">
        <v>2780.82</v>
      </c>
      <c r="M12" s="14" t="s">
        <v>6</v>
      </c>
      <c r="N12" s="8">
        <f t="shared" si="0"/>
        <v>2</v>
      </c>
      <c r="O12" t="str">
        <f t="shared" si="1"/>
        <v>CB-401</v>
      </c>
    </row>
    <row r="13" spans="1:16">
      <c r="A13" s="13" t="s">
        <v>6</v>
      </c>
      <c r="B13" s="13" t="s">
        <v>6</v>
      </c>
      <c r="C13" s="13" t="s">
        <v>6</v>
      </c>
      <c r="D13" s="13" t="s">
        <v>6</v>
      </c>
      <c r="E13" s="13" t="s">
        <v>6</v>
      </c>
      <c r="F13" s="13" t="s">
        <v>6</v>
      </c>
      <c r="G13" s="13" t="s">
        <v>6</v>
      </c>
      <c r="H13" s="13" t="s">
        <v>6</v>
      </c>
      <c r="I13" s="19">
        <v>401</v>
      </c>
      <c r="J13" s="14" t="s">
        <v>6</v>
      </c>
      <c r="K13" s="14">
        <v>41920</v>
      </c>
      <c r="L13" s="15">
        <v>1751.35</v>
      </c>
      <c r="M13" s="14" t="s">
        <v>6</v>
      </c>
      <c r="N13" s="8">
        <f t="shared" si="0"/>
        <v>1</v>
      </c>
      <c r="O13" t="str">
        <f t="shared" si="1"/>
        <v/>
      </c>
    </row>
    <row r="14" spans="1:16">
      <c r="A14" s="13" t="s">
        <v>6</v>
      </c>
      <c r="B14" s="13" t="s">
        <v>6</v>
      </c>
      <c r="C14" s="13" t="s">
        <v>6</v>
      </c>
      <c r="D14" s="13" t="s">
        <v>6</v>
      </c>
      <c r="E14" s="13" t="s">
        <v>6</v>
      </c>
      <c r="F14" s="13" t="s">
        <v>6</v>
      </c>
      <c r="G14" s="13" t="s">
        <v>6</v>
      </c>
      <c r="H14" s="13" t="s">
        <v>6</v>
      </c>
      <c r="I14" s="19">
        <v>401</v>
      </c>
      <c r="J14" s="14" t="s">
        <v>6</v>
      </c>
      <c r="K14" s="14">
        <v>41920</v>
      </c>
      <c r="L14" s="25">
        <v>-2780.82</v>
      </c>
      <c r="M14" s="14" t="s">
        <v>6</v>
      </c>
      <c r="N14" s="8">
        <f t="shared" si="0"/>
        <v>2</v>
      </c>
      <c r="O14" t="str">
        <f t="shared" si="1"/>
        <v>CB-401</v>
      </c>
    </row>
    <row r="15" spans="1:16">
      <c r="A15" s="13" t="s">
        <v>6</v>
      </c>
      <c r="B15" s="13" t="s">
        <v>6</v>
      </c>
      <c r="C15" s="13" t="s">
        <v>6</v>
      </c>
      <c r="D15" s="13" t="s">
        <v>6</v>
      </c>
      <c r="E15" s="13" t="s">
        <v>6</v>
      </c>
      <c r="F15" s="13" t="s">
        <v>6</v>
      </c>
      <c r="G15" s="13" t="s">
        <v>6</v>
      </c>
      <c r="H15" s="13" t="s">
        <v>6</v>
      </c>
      <c r="I15" s="19">
        <v>401</v>
      </c>
      <c r="J15" s="14" t="s">
        <v>6</v>
      </c>
      <c r="K15" s="14">
        <v>41920</v>
      </c>
      <c r="L15" s="23">
        <v>-3110.32</v>
      </c>
      <c r="M15" s="14" t="s">
        <v>6</v>
      </c>
      <c r="N15" s="8">
        <f t="shared" si="0"/>
        <v>2</v>
      </c>
      <c r="O15" t="str">
        <f t="shared" si="1"/>
        <v>CB-401</v>
      </c>
    </row>
    <row r="16" spans="1:16">
      <c r="A16" s="27" t="s">
        <v>6</v>
      </c>
      <c r="B16" s="27" t="s">
        <v>6</v>
      </c>
      <c r="C16" s="27" t="s">
        <v>6</v>
      </c>
      <c r="D16" s="27" t="s">
        <v>6</v>
      </c>
      <c r="E16" s="27" t="s">
        <v>6</v>
      </c>
      <c r="F16" s="27" t="s">
        <v>6</v>
      </c>
      <c r="G16" s="27" t="s">
        <v>6</v>
      </c>
      <c r="H16" s="27" t="s">
        <v>6</v>
      </c>
      <c r="I16" s="28">
        <v>401</v>
      </c>
      <c r="J16" s="27" t="s">
        <v>6</v>
      </c>
      <c r="K16" s="29">
        <v>41921</v>
      </c>
      <c r="L16" s="30">
        <v>2573</v>
      </c>
      <c r="M16" s="27" t="s">
        <v>6</v>
      </c>
      <c r="N16" s="8">
        <f t="shared" si="0"/>
        <v>1</v>
      </c>
      <c r="O16" t="str">
        <f t="shared" si="1"/>
        <v/>
      </c>
    </row>
    <row r="17" spans="1:16">
      <c r="A17" s="13" t="s">
        <v>6</v>
      </c>
      <c r="B17" s="13" t="s">
        <v>6</v>
      </c>
      <c r="C17" s="13" t="s">
        <v>6</v>
      </c>
      <c r="D17" s="13" t="s">
        <v>6</v>
      </c>
      <c r="E17" s="13" t="s">
        <v>6</v>
      </c>
      <c r="F17" s="13" t="s">
        <v>6</v>
      </c>
      <c r="G17" s="13" t="s">
        <v>6</v>
      </c>
      <c r="H17" s="13" t="s">
        <v>6</v>
      </c>
      <c r="I17" s="20">
        <v>402</v>
      </c>
      <c r="J17" s="14" t="s">
        <v>6</v>
      </c>
      <c r="K17" s="14">
        <v>41912</v>
      </c>
      <c r="L17" s="15">
        <v>-786.53</v>
      </c>
      <c r="M17" s="14" t="s">
        <v>6</v>
      </c>
      <c r="N17" s="8">
        <f t="shared" si="0"/>
        <v>1</v>
      </c>
      <c r="O17" t="str">
        <f t="shared" si="1"/>
        <v/>
      </c>
    </row>
    <row r="18" spans="1:16">
      <c r="A18" s="13" t="s">
        <v>6</v>
      </c>
      <c r="B18" s="13" t="s">
        <v>6</v>
      </c>
      <c r="C18" s="13" t="s">
        <v>6</v>
      </c>
      <c r="D18" s="13" t="s">
        <v>6</v>
      </c>
      <c r="E18" s="13" t="s">
        <v>6</v>
      </c>
      <c r="F18" s="13" t="s">
        <v>6</v>
      </c>
      <c r="G18" s="13" t="s">
        <v>6</v>
      </c>
      <c r="H18" s="13" t="s">
        <v>6</v>
      </c>
      <c r="I18" s="20">
        <v>402</v>
      </c>
      <c r="J18" s="14" t="s">
        <v>6</v>
      </c>
      <c r="K18" s="14">
        <v>41913</v>
      </c>
      <c r="L18" s="16">
        <v>826.67</v>
      </c>
      <c r="M18" s="14" t="s">
        <v>6</v>
      </c>
      <c r="N18" s="8">
        <f t="shared" si="0"/>
        <v>2</v>
      </c>
      <c r="O18" t="str">
        <f t="shared" si="1"/>
        <v>CB-402</v>
      </c>
    </row>
    <row r="19" spans="1:16">
      <c r="A19" s="13" t="s">
        <v>6</v>
      </c>
      <c r="B19" s="13" t="s">
        <v>6</v>
      </c>
      <c r="C19" s="13" t="s">
        <v>6</v>
      </c>
      <c r="D19" s="13" t="s">
        <v>6</v>
      </c>
      <c r="E19" s="13" t="s">
        <v>6</v>
      </c>
      <c r="F19" s="13" t="s">
        <v>6</v>
      </c>
      <c r="G19" s="13" t="s">
        <v>6</v>
      </c>
      <c r="H19" s="13" t="s">
        <v>6</v>
      </c>
      <c r="I19" s="20">
        <v>402</v>
      </c>
      <c r="J19" s="14" t="s">
        <v>6</v>
      </c>
      <c r="K19" s="14">
        <v>41913</v>
      </c>
      <c r="L19" s="15">
        <v>-1918.52</v>
      </c>
      <c r="M19" s="14" t="s">
        <v>6</v>
      </c>
      <c r="N19" s="8">
        <f t="shared" si="0"/>
        <v>1</v>
      </c>
      <c r="O19" t="str">
        <f t="shared" si="1"/>
        <v/>
      </c>
    </row>
    <row r="20" spans="1:16">
      <c r="A20" s="13" t="s">
        <v>6</v>
      </c>
      <c r="B20" s="13" t="s">
        <v>6</v>
      </c>
      <c r="C20" s="13" t="s">
        <v>6</v>
      </c>
      <c r="D20" s="13" t="s">
        <v>6</v>
      </c>
      <c r="E20" s="13" t="s">
        <v>6</v>
      </c>
      <c r="F20" s="13" t="s">
        <v>6</v>
      </c>
      <c r="G20" s="13" t="s">
        <v>6</v>
      </c>
      <c r="H20" s="13" t="s">
        <v>6</v>
      </c>
      <c r="I20" s="20">
        <v>402</v>
      </c>
      <c r="J20" s="14" t="s">
        <v>6</v>
      </c>
      <c r="K20" s="14">
        <v>41914</v>
      </c>
      <c r="L20" s="16">
        <v>-826.67</v>
      </c>
      <c r="M20" s="14" t="s">
        <v>6</v>
      </c>
      <c r="N20" s="8">
        <f t="shared" si="0"/>
        <v>2</v>
      </c>
      <c r="O20" t="str">
        <f t="shared" si="1"/>
        <v>CB-402</v>
      </c>
    </row>
    <row r="21" spans="1:16">
      <c r="A21" s="13" t="s">
        <v>6</v>
      </c>
      <c r="B21" s="13" t="s">
        <v>6</v>
      </c>
      <c r="C21" s="13" t="s">
        <v>6</v>
      </c>
      <c r="D21" s="13" t="s">
        <v>6</v>
      </c>
      <c r="E21" s="13" t="s">
        <v>6</v>
      </c>
      <c r="F21" s="13" t="s">
        <v>6</v>
      </c>
      <c r="G21" s="13" t="s">
        <v>6</v>
      </c>
      <c r="H21" s="13" t="s">
        <v>6</v>
      </c>
      <c r="I21" s="20">
        <v>402</v>
      </c>
      <c r="J21" s="14" t="s">
        <v>6</v>
      </c>
      <c r="K21" s="14">
        <v>41914</v>
      </c>
      <c r="L21" s="26">
        <v>334.74</v>
      </c>
      <c r="M21" s="14" t="s">
        <v>6</v>
      </c>
      <c r="N21" s="8">
        <f t="shared" si="0"/>
        <v>2</v>
      </c>
      <c r="O21" t="str">
        <f t="shared" si="1"/>
        <v>CB-402</v>
      </c>
    </row>
    <row r="22" spans="1:16">
      <c r="A22" s="13" t="s">
        <v>6</v>
      </c>
      <c r="B22" s="13" t="s">
        <v>6</v>
      </c>
      <c r="C22" s="13" t="s">
        <v>6</v>
      </c>
      <c r="D22" s="13" t="s">
        <v>6</v>
      </c>
      <c r="E22" s="13" t="s">
        <v>6</v>
      </c>
      <c r="F22" s="13" t="s">
        <v>6</v>
      </c>
      <c r="G22" s="13" t="s">
        <v>6</v>
      </c>
      <c r="H22" s="13" t="s">
        <v>6</v>
      </c>
      <c r="I22" s="20">
        <v>402</v>
      </c>
      <c r="J22" s="14" t="s">
        <v>6</v>
      </c>
      <c r="K22" s="14">
        <v>41915</v>
      </c>
      <c r="L22" s="17">
        <v>1443.76</v>
      </c>
      <c r="M22" s="14" t="s">
        <v>6</v>
      </c>
      <c r="N22" s="8">
        <f t="shared" si="0"/>
        <v>2</v>
      </c>
      <c r="O22" t="str">
        <f t="shared" si="1"/>
        <v>CB-402</v>
      </c>
    </row>
    <row r="23" spans="1:16">
      <c r="A23" s="13" t="s">
        <v>6</v>
      </c>
      <c r="B23" s="13" t="s">
        <v>6</v>
      </c>
      <c r="C23" s="13" t="s">
        <v>6</v>
      </c>
      <c r="D23" s="13" t="s">
        <v>6</v>
      </c>
      <c r="E23" s="13" t="s">
        <v>6</v>
      </c>
      <c r="F23" s="13" t="s">
        <v>6</v>
      </c>
      <c r="G23" s="13" t="s">
        <v>6</v>
      </c>
      <c r="H23" s="13" t="s">
        <v>6</v>
      </c>
      <c r="I23" s="20">
        <v>402</v>
      </c>
      <c r="J23" s="14" t="s">
        <v>6</v>
      </c>
      <c r="K23" s="14">
        <v>41915</v>
      </c>
      <c r="L23" s="26">
        <v>-334.74</v>
      </c>
      <c r="M23" s="14" t="s">
        <v>6</v>
      </c>
      <c r="N23" s="8">
        <f t="shared" si="0"/>
        <v>2</v>
      </c>
      <c r="O23" t="str">
        <f t="shared" si="1"/>
        <v>CB-402</v>
      </c>
    </row>
    <row r="24" spans="1:16">
      <c r="A24" s="13" t="s">
        <v>6</v>
      </c>
      <c r="B24" s="13" t="s">
        <v>6</v>
      </c>
      <c r="C24" s="13" t="s">
        <v>6</v>
      </c>
      <c r="D24" s="13" t="s">
        <v>6</v>
      </c>
      <c r="E24" s="13" t="s">
        <v>6</v>
      </c>
      <c r="F24" s="13" t="s">
        <v>6</v>
      </c>
      <c r="G24" s="13" t="s">
        <v>6</v>
      </c>
      <c r="H24" s="13" t="s">
        <v>6</v>
      </c>
      <c r="I24" s="20">
        <v>402</v>
      </c>
      <c r="J24" s="14" t="s">
        <v>6</v>
      </c>
      <c r="K24" s="14">
        <v>41916</v>
      </c>
      <c r="L24" s="23">
        <v>1824.53</v>
      </c>
      <c r="M24" s="14" t="s">
        <v>6</v>
      </c>
      <c r="N24" s="8">
        <f t="shared" si="0"/>
        <v>2</v>
      </c>
      <c r="O24" t="str">
        <f t="shared" si="1"/>
        <v>CB-402</v>
      </c>
      <c r="P24">
        <f>SUMPRODUCT(($I$2:$I$67=I24)*($L$2:$L$67))</f>
        <v>-800.11000000000035</v>
      </c>
    </row>
    <row r="25" spans="1:16">
      <c r="A25" s="13" t="s">
        <v>6</v>
      </c>
      <c r="B25" s="13" t="s">
        <v>6</v>
      </c>
      <c r="C25" s="13" t="s">
        <v>6</v>
      </c>
      <c r="D25" s="13" t="s">
        <v>6</v>
      </c>
      <c r="E25" s="13" t="s">
        <v>6</v>
      </c>
      <c r="F25" s="13" t="s">
        <v>6</v>
      </c>
      <c r="G25" s="13" t="s">
        <v>6</v>
      </c>
      <c r="H25" s="13" t="s">
        <v>6</v>
      </c>
      <c r="I25" s="20">
        <v>402</v>
      </c>
      <c r="J25" s="14" t="s">
        <v>6</v>
      </c>
      <c r="K25" s="14">
        <v>41918</v>
      </c>
      <c r="L25" s="24">
        <v>427.95</v>
      </c>
      <c r="M25" s="14" t="s">
        <v>6</v>
      </c>
      <c r="N25" s="8">
        <f t="shared" si="0"/>
        <v>2</v>
      </c>
      <c r="O25" t="str">
        <f t="shared" si="1"/>
        <v>CB-402</v>
      </c>
    </row>
    <row r="26" spans="1:16">
      <c r="A26" s="13" t="s">
        <v>6</v>
      </c>
      <c r="B26" s="13" t="s">
        <v>6</v>
      </c>
      <c r="C26" s="13" t="s">
        <v>6</v>
      </c>
      <c r="D26" s="13" t="s">
        <v>6</v>
      </c>
      <c r="E26" s="13" t="s">
        <v>6</v>
      </c>
      <c r="F26" s="13" t="s">
        <v>6</v>
      </c>
      <c r="G26" s="13" t="s">
        <v>6</v>
      </c>
      <c r="H26" s="13" t="s">
        <v>6</v>
      </c>
      <c r="I26" s="20">
        <v>402</v>
      </c>
      <c r="J26" s="14" t="s">
        <v>6</v>
      </c>
      <c r="K26" s="14">
        <v>41918</v>
      </c>
      <c r="L26" s="17">
        <v>-1443.76</v>
      </c>
      <c r="M26" s="14" t="s">
        <v>6</v>
      </c>
      <c r="N26" s="8">
        <f t="shared" si="0"/>
        <v>2</v>
      </c>
      <c r="O26" t="str">
        <f t="shared" si="1"/>
        <v>CB-402</v>
      </c>
    </row>
    <row r="27" spans="1:16">
      <c r="A27" s="13" t="s">
        <v>6</v>
      </c>
      <c r="B27" s="13" t="s">
        <v>6</v>
      </c>
      <c r="C27" s="13" t="s">
        <v>6</v>
      </c>
      <c r="D27" s="13" t="s">
        <v>6</v>
      </c>
      <c r="E27" s="13" t="s">
        <v>6</v>
      </c>
      <c r="F27" s="13" t="s">
        <v>6</v>
      </c>
      <c r="G27" s="13" t="s">
        <v>6</v>
      </c>
      <c r="H27" s="13" t="s">
        <v>6</v>
      </c>
      <c r="I27" s="20">
        <v>402</v>
      </c>
      <c r="J27" s="14" t="s">
        <v>6</v>
      </c>
      <c r="K27" s="14">
        <v>41918</v>
      </c>
      <c r="L27" s="23">
        <v>-1824.53</v>
      </c>
      <c r="M27" s="14" t="s">
        <v>6</v>
      </c>
      <c r="N27" s="8">
        <f t="shared" si="0"/>
        <v>2</v>
      </c>
      <c r="O27" t="str">
        <f t="shared" si="1"/>
        <v>CB-402</v>
      </c>
    </row>
    <row r="28" spans="1:16">
      <c r="A28" s="13" t="s">
        <v>6</v>
      </c>
      <c r="B28" s="13" t="s">
        <v>6</v>
      </c>
      <c r="C28" s="13" t="s">
        <v>6</v>
      </c>
      <c r="D28" s="13" t="s">
        <v>6</v>
      </c>
      <c r="E28" s="13" t="s">
        <v>6</v>
      </c>
      <c r="F28" s="13" t="s">
        <v>6</v>
      </c>
      <c r="G28" s="13" t="s">
        <v>6</v>
      </c>
      <c r="H28" s="13" t="s">
        <v>6</v>
      </c>
      <c r="I28" s="20">
        <v>402</v>
      </c>
      <c r="J28" s="14" t="s">
        <v>6</v>
      </c>
      <c r="K28" s="14">
        <v>41919</v>
      </c>
      <c r="L28" s="16">
        <v>621.13</v>
      </c>
      <c r="M28" s="14" t="s">
        <v>6</v>
      </c>
      <c r="N28" s="8">
        <f t="shared" si="0"/>
        <v>2</v>
      </c>
      <c r="O28" t="str">
        <f t="shared" si="1"/>
        <v>CB-402</v>
      </c>
    </row>
    <row r="29" spans="1:16">
      <c r="A29" s="13" t="s">
        <v>6</v>
      </c>
      <c r="B29" s="13" t="s">
        <v>6</v>
      </c>
      <c r="C29" s="13" t="s">
        <v>6</v>
      </c>
      <c r="D29" s="13" t="s">
        <v>6</v>
      </c>
      <c r="E29" s="13" t="s">
        <v>6</v>
      </c>
      <c r="F29" s="13" t="s">
        <v>6</v>
      </c>
      <c r="G29" s="13" t="s">
        <v>6</v>
      </c>
      <c r="H29" s="13" t="s">
        <v>6</v>
      </c>
      <c r="I29" s="20">
        <v>402</v>
      </c>
      <c r="J29" s="14" t="s">
        <v>6</v>
      </c>
      <c r="K29" s="14">
        <v>41920</v>
      </c>
      <c r="L29" s="15">
        <v>943.4</v>
      </c>
      <c r="M29" s="14" t="s">
        <v>6</v>
      </c>
      <c r="N29" s="8">
        <f t="shared" si="0"/>
        <v>1</v>
      </c>
      <c r="O29" t="str">
        <f t="shared" si="1"/>
        <v/>
      </c>
    </row>
    <row r="30" spans="1:16">
      <c r="A30" s="13" t="s">
        <v>6</v>
      </c>
      <c r="B30" s="13" t="s">
        <v>6</v>
      </c>
      <c r="C30" s="13" t="s">
        <v>6</v>
      </c>
      <c r="D30" s="13" t="s">
        <v>6</v>
      </c>
      <c r="E30" s="13" t="s">
        <v>6</v>
      </c>
      <c r="F30" s="13" t="s">
        <v>6</v>
      </c>
      <c r="G30" s="13" t="s">
        <v>6</v>
      </c>
      <c r="H30" s="13" t="s">
        <v>6</v>
      </c>
      <c r="I30" s="20">
        <v>402</v>
      </c>
      <c r="J30" s="14" t="s">
        <v>6</v>
      </c>
      <c r="K30" s="14">
        <v>41920</v>
      </c>
      <c r="L30" s="16">
        <v>-621.13</v>
      </c>
      <c r="M30" s="14" t="s">
        <v>6</v>
      </c>
      <c r="N30" s="8">
        <f t="shared" si="0"/>
        <v>2</v>
      </c>
      <c r="O30" t="str">
        <f t="shared" si="1"/>
        <v>CB-402</v>
      </c>
    </row>
    <row r="31" spans="1:16">
      <c r="A31" s="13" t="s">
        <v>6</v>
      </c>
      <c r="B31" s="13" t="s">
        <v>6</v>
      </c>
      <c r="C31" s="13" t="s">
        <v>6</v>
      </c>
      <c r="D31" s="13" t="s">
        <v>6</v>
      </c>
      <c r="E31" s="13" t="s">
        <v>6</v>
      </c>
      <c r="F31" s="13" t="s">
        <v>6</v>
      </c>
      <c r="G31" s="13" t="s">
        <v>6</v>
      </c>
      <c r="H31" s="13" t="s">
        <v>6</v>
      </c>
      <c r="I31" s="20">
        <v>402</v>
      </c>
      <c r="J31" s="14" t="s">
        <v>6</v>
      </c>
      <c r="K31" s="14">
        <v>41920</v>
      </c>
      <c r="L31" s="24">
        <v>-427.95</v>
      </c>
      <c r="M31" s="14" t="s">
        <v>6</v>
      </c>
      <c r="N31" s="8">
        <f t="shared" si="0"/>
        <v>2</v>
      </c>
      <c r="O31" t="str">
        <f t="shared" si="1"/>
        <v>CB-402</v>
      </c>
    </row>
    <row r="32" spans="1:16">
      <c r="A32" s="7" t="s">
        <v>6</v>
      </c>
      <c r="B32" s="7" t="s">
        <v>6</v>
      </c>
      <c r="C32" s="7" t="s">
        <v>6</v>
      </c>
      <c r="D32" s="7" t="s">
        <v>6</v>
      </c>
      <c r="E32" s="7" t="s">
        <v>6</v>
      </c>
      <c r="F32" s="7" t="s">
        <v>6</v>
      </c>
      <c r="G32" s="7" t="s">
        <v>6</v>
      </c>
      <c r="H32" s="7" t="s">
        <v>6</v>
      </c>
      <c r="I32" s="10">
        <v>402</v>
      </c>
      <c r="J32" s="7" t="s">
        <v>6</v>
      </c>
      <c r="K32" s="5">
        <v>41921</v>
      </c>
      <c r="L32" s="4">
        <v>961.54</v>
      </c>
      <c r="M32" s="7" t="s">
        <v>6</v>
      </c>
      <c r="N32" s="8">
        <f t="shared" si="0"/>
        <v>1</v>
      </c>
      <c r="O32" t="str">
        <f t="shared" si="1"/>
        <v/>
      </c>
    </row>
    <row r="33" spans="1:16">
      <c r="A33" s="13" t="s">
        <v>6</v>
      </c>
      <c r="B33" s="13" t="s">
        <v>6</v>
      </c>
      <c r="C33" s="13" t="s">
        <v>6</v>
      </c>
      <c r="D33" s="13" t="s">
        <v>6</v>
      </c>
      <c r="E33" s="13" t="s">
        <v>6</v>
      </c>
      <c r="F33" s="13" t="s">
        <v>6</v>
      </c>
      <c r="G33" s="13" t="s">
        <v>6</v>
      </c>
      <c r="H33" s="13" t="s">
        <v>6</v>
      </c>
      <c r="I33" s="21">
        <v>403</v>
      </c>
      <c r="J33" s="14" t="s">
        <v>6</v>
      </c>
      <c r="K33" s="14">
        <v>41912</v>
      </c>
      <c r="L33" s="15">
        <v>-2004.54</v>
      </c>
      <c r="M33" s="14" t="s">
        <v>6</v>
      </c>
      <c r="N33" s="8">
        <f t="shared" si="0"/>
        <v>1</v>
      </c>
      <c r="O33" t="str">
        <f t="shared" si="1"/>
        <v/>
      </c>
    </row>
    <row r="34" spans="1:16">
      <c r="A34" s="13" t="s">
        <v>6</v>
      </c>
      <c r="B34" s="13" t="s">
        <v>6</v>
      </c>
      <c r="C34" s="13" t="s">
        <v>6</v>
      </c>
      <c r="D34" s="13" t="s">
        <v>6</v>
      </c>
      <c r="E34" s="13" t="s">
        <v>6</v>
      </c>
      <c r="F34" s="13" t="s">
        <v>6</v>
      </c>
      <c r="G34" s="13" t="s">
        <v>6</v>
      </c>
      <c r="H34" s="13" t="s">
        <v>6</v>
      </c>
      <c r="I34" s="21">
        <v>403</v>
      </c>
      <c r="J34" s="14" t="s">
        <v>6</v>
      </c>
      <c r="K34" s="14">
        <v>41913</v>
      </c>
      <c r="L34" s="15">
        <v>-426.78</v>
      </c>
      <c r="M34" s="14" t="s">
        <v>6</v>
      </c>
      <c r="N34" s="8">
        <f t="shared" si="0"/>
        <v>1</v>
      </c>
      <c r="O34" t="str">
        <f t="shared" si="1"/>
        <v/>
      </c>
    </row>
    <row r="35" spans="1:16">
      <c r="A35" s="13" t="s">
        <v>6</v>
      </c>
      <c r="B35" s="13" t="s">
        <v>6</v>
      </c>
      <c r="C35" s="13" t="s">
        <v>6</v>
      </c>
      <c r="D35" s="13" t="s">
        <v>6</v>
      </c>
      <c r="E35" s="13" t="s">
        <v>6</v>
      </c>
      <c r="F35" s="13" t="s">
        <v>6</v>
      </c>
      <c r="G35" s="13" t="s">
        <v>6</v>
      </c>
      <c r="H35" s="13" t="s">
        <v>6</v>
      </c>
      <c r="I35" s="21">
        <v>403</v>
      </c>
      <c r="J35" s="14" t="s">
        <v>6</v>
      </c>
      <c r="K35" s="14">
        <v>41913</v>
      </c>
      <c r="L35" s="15">
        <v>1178.26</v>
      </c>
      <c r="M35" s="14" t="s">
        <v>6</v>
      </c>
      <c r="N35" s="8">
        <f t="shared" si="0"/>
        <v>1</v>
      </c>
      <c r="O35" t="str">
        <f t="shared" si="1"/>
        <v/>
      </c>
    </row>
    <row r="36" spans="1:16">
      <c r="A36" s="13" t="s">
        <v>6</v>
      </c>
      <c r="B36" s="13" t="s">
        <v>6</v>
      </c>
      <c r="C36" s="13" t="s">
        <v>6</v>
      </c>
      <c r="D36" s="13" t="s">
        <v>6</v>
      </c>
      <c r="E36" s="13" t="s">
        <v>6</v>
      </c>
      <c r="F36" s="13" t="s">
        <v>6</v>
      </c>
      <c r="G36" s="13" t="s">
        <v>6</v>
      </c>
      <c r="H36" s="13" t="s">
        <v>6</v>
      </c>
      <c r="I36" s="21">
        <v>403</v>
      </c>
      <c r="J36" s="14" t="s">
        <v>6</v>
      </c>
      <c r="K36" s="14">
        <v>41913</v>
      </c>
      <c r="L36" s="15">
        <v>-1439.56</v>
      </c>
      <c r="M36" s="14" t="s">
        <v>6</v>
      </c>
      <c r="N36" s="8">
        <f t="shared" si="0"/>
        <v>1</v>
      </c>
      <c r="O36" t="str">
        <f t="shared" si="1"/>
        <v/>
      </c>
    </row>
    <row r="37" spans="1:16">
      <c r="A37" s="13" t="s">
        <v>6</v>
      </c>
      <c r="B37" s="13" t="s">
        <v>6</v>
      </c>
      <c r="C37" s="13" t="s">
        <v>6</v>
      </c>
      <c r="D37" s="13" t="s">
        <v>6</v>
      </c>
      <c r="E37" s="13" t="s">
        <v>6</v>
      </c>
      <c r="F37" s="13" t="s">
        <v>6</v>
      </c>
      <c r="G37" s="13" t="s">
        <v>6</v>
      </c>
      <c r="H37" s="13" t="s">
        <v>6</v>
      </c>
      <c r="I37" s="21">
        <v>403</v>
      </c>
      <c r="J37" s="14" t="s">
        <v>6</v>
      </c>
      <c r="K37" s="14">
        <v>41914</v>
      </c>
      <c r="L37" s="15">
        <v>1534.32</v>
      </c>
      <c r="M37" s="14" t="s">
        <v>6</v>
      </c>
      <c r="N37" s="8">
        <f t="shared" si="0"/>
        <v>2</v>
      </c>
      <c r="O37" t="str">
        <f t="shared" si="1"/>
        <v>CB-403</v>
      </c>
    </row>
    <row r="38" spans="1:16">
      <c r="A38" s="13" t="s">
        <v>6</v>
      </c>
      <c r="B38" s="13" t="s">
        <v>6</v>
      </c>
      <c r="C38" s="13" t="s">
        <v>6</v>
      </c>
      <c r="D38" s="13" t="s">
        <v>6</v>
      </c>
      <c r="E38" s="13" t="s">
        <v>6</v>
      </c>
      <c r="F38" s="13" t="s">
        <v>6</v>
      </c>
      <c r="G38" s="13" t="s">
        <v>6</v>
      </c>
      <c r="H38" s="13" t="s">
        <v>6</v>
      </c>
      <c r="I38" s="21">
        <v>403</v>
      </c>
      <c r="J38" s="14" t="s">
        <v>6</v>
      </c>
      <c r="K38" s="14">
        <v>41914</v>
      </c>
      <c r="L38" s="15">
        <v>-84.99</v>
      </c>
      <c r="M38" s="14" t="s">
        <v>6</v>
      </c>
      <c r="N38" s="8">
        <f t="shared" si="0"/>
        <v>1</v>
      </c>
      <c r="O38" t="str">
        <f t="shared" si="1"/>
        <v/>
      </c>
    </row>
    <row r="39" spans="1:16">
      <c r="A39" s="13" t="s">
        <v>6</v>
      </c>
      <c r="B39" s="13" t="s">
        <v>6</v>
      </c>
      <c r="C39" s="13" t="s">
        <v>6</v>
      </c>
      <c r="D39" s="13" t="s">
        <v>6</v>
      </c>
      <c r="E39" s="13" t="s">
        <v>6</v>
      </c>
      <c r="F39" s="13" t="s">
        <v>6</v>
      </c>
      <c r="G39" s="13" t="s">
        <v>6</v>
      </c>
      <c r="H39" s="13" t="s">
        <v>6</v>
      </c>
      <c r="I39" s="21">
        <v>403</v>
      </c>
      <c r="J39" s="14" t="s">
        <v>6</v>
      </c>
      <c r="K39" s="14">
        <v>41914</v>
      </c>
      <c r="L39" s="15">
        <v>-1093.27</v>
      </c>
      <c r="M39" s="14" t="s">
        <v>6</v>
      </c>
      <c r="N39" s="8">
        <f t="shared" si="0"/>
        <v>1</v>
      </c>
      <c r="O39" t="str">
        <f t="shared" si="1"/>
        <v/>
      </c>
    </row>
    <row r="40" spans="1:16">
      <c r="A40" s="13" t="s">
        <v>6</v>
      </c>
      <c r="B40" s="13" t="s">
        <v>6</v>
      </c>
      <c r="C40" s="13" t="s">
        <v>6</v>
      </c>
      <c r="D40" s="13" t="s">
        <v>6</v>
      </c>
      <c r="E40" s="13" t="s">
        <v>6</v>
      </c>
      <c r="F40" s="13" t="s">
        <v>6</v>
      </c>
      <c r="G40" s="13" t="s">
        <v>6</v>
      </c>
      <c r="H40" s="13" t="s">
        <v>6</v>
      </c>
      <c r="I40" s="21">
        <v>403</v>
      </c>
      <c r="J40" s="14" t="s">
        <v>6</v>
      </c>
      <c r="K40" s="14">
        <v>41915</v>
      </c>
      <c r="L40" s="15">
        <v>2103.0100000000002</v>
      </c>
      <c r="M40" s="14" t="s">
        <v>6</v>
      </c>
      <c r="N40" s="8">
        <f t="shared" si="0"/>
        <v>1</v>
      </c>
      <c r="O40" t="str">
        <f t="shared" si="1"/>
        <v/>
      </c>
    </row>
    <row r="41" spans="1:16">
      <c r="A41" s="13" t="s">
        <v>6</v>
      </c>
      <c r="B41" s="13" t="s">
        <v>6</v>
      </c>
      <c r="C41" s="13" t="s">
        <v>6</v>
      </c>
      <c r="D41" s="13" t="s">
        <v>6</v>
      </c>
      <c r="E41" s="13" t="s">
        <v>6</v>
      </c>
      <c r="F41" s="13" t="s">
        <v>6</v>
      </c>
      <c r="G41" s="13" t="s">
        <v>6</v>
      </c>
      <c r="H41" s="13" t="s">
        <v>6</v>
      </c>
      <c r="I41" s="21">
        <v>403</v>
      </c>
      <c r="J41" s="14" t="s">
        <v>6</v>
      </c>
      <c r="K41" s="14">
        <v>41915</v>
      </c>
      <c r="L41" s="15">
        <v>-1534.32</v>
      </c>
      <c r="M41" s="14" t="s">
        <v>6</v>
      </c>
      <c r="N41" s="8">
        <f t="shared" si="0"/>
        <v>2</v>
      </c>
      <c r="O41" t="str">
        <f t="shared" si="1"/>
        <v>CB-403</v>
      </c>
    </row>
    <row r="42" spans="1:16">
      <c r="A42" s="13" t="s">
        <v>6</v>
      </c>
      <c r="B42" s="13" t="s">
        <v>6</v>
      </c>
      <c r="C42" s="13" t="s">
        <v>6</v>
      </c>
      <c r="D42" s="13" t="s">
        <v>6</v>
      </c>
      <c r="E42" s="13" t="s">
        <v>6</v>
      </c>
      <c r="F42" s="13" t="s">
        <v>6</v>
      </c>
      <c r="G42" s="13" t="s">
        <v>6</v>
      </c>
      <c r="H42" s="13" t="s">
        <v>6</v>
      </c>
      <c r="I42" s="21">
        <v>403</v>
      </c>
      <c r="J42" s="14" t="s">
        <v>6</v>
      </c>
      <c r="K42" s="14">
        <v>41916</v>
      </c>
      <c r="L42" s="15">
        <v>2524.88</v>
      </c>
      <c r="M42" s="14" t="s">
        <v>6</v>
      </c>
      <c r="N42" s="8">
        <f t="shared" si="0"/>
        <v>1</v>
      </c>
      <c r="O42" t="str">
        <f t="shared" si="1"/>
        <v/>
      </c>
    </row>
    <row r="43" spans="1:16">
      <c r="A43" s="13" t="s">
        <v>6</v>
      </c>
      <c r="B43" s="13" t="s">
        <v>6</v>
      </c>
      <c r="C43" s="13" t="s">
        <v>6</v>
      </c>
      <c r="D43" s="13" t="s">
        <v>6</v>
      </c>
      <c r="E43" s="13" t="s">
        <v>6</v>
      </c>
      <c r="F43" s="13" t="s">
        <v>6</v>
      </c>
      <c r="G43" s="13" t="s">
        <v>6</v>
      </c>
      <c r="H43" s="13" t="s">
        <v>6</v>
      </c>
      <c r="I43" s="21">
        <v>403</v>
      </c>
      <c r="J43" s="14" t="s">
        <v>6</v>
      </c>
      <c r="K43" s="14">
        <v>41918</v>
      </c>
      <c r="L43" s="15">
        <v>1162.46</v>
      </c>
      <c r="M43" s="14" t="s">
        <v>6</v>
      </c>
      <c r="N43" s="8">
        <f t="shared" si="0"/>
        <v>1</v>
      </c>
      <c r="O43" t="str">
        <f t="shared" si="1"/>
        <v/>
      </c>
      <c r="P43">
        <f>SUMPRODUCT(($I$2:$I$67=I43)*($L$2:$L$67))</f>
        <v>-918.61999999999921</v>
      </c>
    </row>
    <row r="44" spans="1:16">
      <c r="A44" s="13" t="s">
        <v>6</v>
      </c>
      <c r="B44" s="13" t="s">
        <v>6</v>
      </c>
      <c r="C44" s="13" t="s">
        <v>6</v>
      </c>
      <c r="D44" s="13" t="s">
        <v>6</v>
      </c>
      <c r="E44" s="13" t="s">
        <v>6</v>
      </c>
      <c r="F44" s="13" t="s">
        <v>6</v>
      </c>
      <c r="G44" s="13" t="s">
        <v>6</v>
      </c>
      <c r="H44" s="13" t="s">
        <v>6</v>
      </c>
      <c r="I44" s="21">
        <v>403</v>
      </c>
      <c r="J44" s="14" t="s">
        <v>6</v>
      </c>
      <c r="K44" s="14">
        <v>41918</v>
      </c>
      <c r="L44" s="15">
        <v>-264.89</v>
      </c>
      <c r="M44" s="14" t="s">
        <v>6</v>
      </c>
      <c r="N44" s="8">
        <f t="shared" si="0"/>
        <v>1</v>
      </c>
      <c r="O44" t="str">
        <f t="shared" si="1"/>
        <v/>
      </c>
    </row>
    <row r="45" spans="1:16">
      <c r="A45" s="13" t="s">
        <v>6</v>
      </c>
      <c r="B45" s="13" t="s">
        <v>6</v>
      </c>
      <c r="C45" s="13" t="s">
        <v>6</v>
      </c>
      <c r="D45" s="13" t="s">
        <v>6</v>
      </c>
      <c r="E45" s="13" t="s">
        <v>6</v>
      </c>
      <c r="F45" s="13" t="s">
        <v>6</v>
      </c>
      <c r="G45" s="13" t="s">
        <v>6</v>
      </c>
      <c r="H45" s="13" t="s">
        <v>6</v>
      </c>
      <c r="I45" s="21">
        <v>403</v>
      </c>
      <c r="J45" s="14" t="s">
        <v>6</v>
      </c>
      <c r="K45" s="14">
        <v>41918</v>
      </c>
      <c r="L45" s="15">
        <v>-631.79999999999995</v>
      </c>
      <c r="M45" s="14" t="s">
        <v>6</v>
      </c>
      <c r="N45" s="8">
        <f t="shared" si="0"/>
        <v>1</v>
      </c>
      <c r="O45" t="str">
        <f t="shared" si="1"/>
        <v/>
      </c>
    </row>
    <row r="46" spans="1:16">
      <c r="A46" s="13" t="s">
        <v>6</v>
      </c>
      <c r="B46" s="13" t="s">
        <v>6</v>
      </c>
      <c r="C46" s="13" t="s">
        <v>6</v>
      </c>
      <c r="D46" s="13" t="s">
        <v>6</v>
      </c>
      <c r="E46" s="13" t="s">
        <v>6</v>
      </c>
      <c r="F46" s="13" t="s">
        <v>6</v>
      </c>
      <c r="G46" s="13" t="s">
        <v>6</v>
      </c>
      <c r="H46" s="13" t="s">
        <v>6</v>
      </c>
      <c r="I46" s="21">
        <v>403</v>
      </c>
      <c r="J46" s="14" t="s">
        <v>6</v>
      </c>
      <c r="K46" s="14">
        <v>41918</v>
      </c>
      <c r="L46" s="15">
        <v>-1838.12</v>
      </c>
      <c r="M46" s="14" t="s">
        <v>6</v>
      </c>
      <c r="N46" s="8">
        <f t="shared" si="0"/>
        <v>1</v>
      </c>
      <c r="O46" t="str">
        <f t="shared" si="1"/>
        <v/>
      </c>
    </row>
    <row r="47" spans="1:16">
      <c r="A47" s="13" t="s">
        <v>6</v>
      </c>
      <c r="B47" s="13" t="s">
        <v>6</v>
      </c>
      <c r="C47" s="13" t="s">
        <v>6</v>
      </c>
      <c r="D47" s="13" t="s">
        <v>6</v>
      </c>
      <c r="E47" s="13" t="s">
        <v>6</v>
      </c>
      <c r="F47" s="13" t="s">
        <v>6</v>
      </c>
      <c r="G47" s="13" t="s">
        <v>6</v>
      </c>
      <c r="H47" s="13" t="s">
        <v>6</v>
      </c>
      <c r="I47" s="21">
        <v>403</v>
      </c>
      <c r="J47" s="14" t="s">
        <v>6</v>
      </c>
      <c r="K47" s="14">
        <v>41918</v>
      </c>
      <c r="L47" s="15">
        <v>-1893.08</v>
      </c>
      <c r="M47" s="14" t="s">
        <v>6</v>
      </c>
      <c r="N47" s="8">
        <f t="shared" si="0"/>
        <v>1</v>
      </c>
      <c r="O47" t="str">
        <f t="shared" si="1"/>
        <v/>
      </c>
    </row>
    <row r="48" spans="1:16">
      <c r="A48" s="13" t="s">
        <v>6</v>
      </c>
      <c r="B48" s="13" t="s">
        <v>6</v>
      </c>
      <c r="C48" s="13" t="s">
        <v>6</v>
      </c>
      <c r="D48" s="13" t="s">
        <v>6</v>
      </c>
      <c r="E48" s="13" t="s">
        <v>6</v>
      </c>
      <c r="F48" s="13" t="s">
        <v>6</v>
      </c>
      <c r="G48" s="13" t="s">
        <v>6</v>
      </c>
      <c r="H48" s="13" t="s">
        <v>6</v>
      </c>
      <c r="I48" s="21">
        <v>403</v>
      </c>
      <c r="J48" s="14" t="s">
        <v>6</v>
      </c>
      <c r="K48" s="14">
        <v>41919</v>
      </c>
      <c r="L48" s="15">
        <v>519.84</v>
      </c>
      <c r="M48" s="14" t="s">
        <v>6</v>
      </c>
      <c r="N48" s="8">
        <f t="shared" si="0"/>
        <v>1</v>
      </c>
      <c r="O48" t="str">
        <f t="shared" si="1"/>
        <v/>
      </c>
    </row>
    <row r="49" spans="1:16">
      <c r="A49" s="13" t="s">
        <v>6</v>
      </c>
      <c r="B49" s="13" t="s">
        <v>6</v>
      </c>
      <c r="C49" s="13" t="s">
        <v>6</v>
      </c>
      <c r="D49" s="13" t="s">
        <v>6</v>
      </c>
      <c r="E49" s="13" t="s">
        <v>6</v>
      </c>
      <c r="F49" s="13" t="s">
        <v>6</v>
      </c>
      <c r="G49" s="13" t="s">
        <v>6</v>
      </c>
      <c r="H49" s="13" t="s">
        <v>6</v>
      </c>
      <c r="I49" s="21">
        <v>403</v>
      </c>
      <c r="J49" s="14" t="s">
        <v>6</v>
      </c>
      <c r="K49" s="14">
        <v>41920</v>
      </c>
      <c r="L49" s="15">
        <v>1636.52</v>
      </c>
      <c r="M49" s="14" t="s">
        <v>6</v>
      </c>
      <c r="N49" s="8">
        <f t="shared" si="0"/>
        <v>1</v>
      </c>
      <c r="O49" t="str">
        <f t="shared" si="1"/>
        <v/>
      </c>
    </row>
    <row r="50" spans="1:16">
      <c r="A50" s="13" t="s">
        <v>6</v>
      </c>
      <c r="B50" s="13" t="s">
        <v>6</v>
      </c>
      <c r="C50" s="13" t="s">
        <v>6</v>
      </c>
      <c r="D50" s="13" t="s">
        <v>6</v>
      </c>
      <c r="E50" s="13" t="s">
        <v>6</v>
      </c>
      <c r="F50" s="13" t="s">
        <v>6</v>
      </c>
      <c r="G50" s="13" t="s">
        <v>6</v>
      </c>
      <c r="H50" s="13" t="s">
        <v>6</v>
      </c>
      <c r="I50" s="21">
        <v>403</v>
      </c>
      <c r="J50" s="14" t="s">
        <v>6</v>
      </c>
      <c r="K50" s="14">
        <v>41920</v>
      </c>
      <c r="L50" s="15">
        <v>-99.99</v>
      </c>
      <c r="M50" s="14" t="s">
        <v>6</v>
      </c>
      <c r="N50" s="8">
        <f t="shared" si="0"/>
        <v>1</v>
      </c>
      <c r="O50" t="str">
        <f t="shared" si="1"/>
        <v/>
      </c>
    </row>
    <row r="51" spans="1:16">
      <c r="A51" s="13" t="s">
        <v>6</v>
      </c>
      <c r="B51" s="13" t="s">
        <v>6</v>
      </c>
      <c r="C51" s="13" t="s">
        <v>6</v>
      </c>
      <c r="D51" s="13" t="s">
        <v>6</v>
      </c>
      <c r="E51" s="13" t="s">
        <v>6</v>
      </c>
      <c r="F51" s="13" t="s">
        <v>6</v>
      </c>
      <c r="G51" s="13" t="s">
        <v>6</v>
      </c>
      <c r="H51" s="13" t="s">
        <v>6</v>
      </c>
      <c r="I51" s="21">
        <v>403</v>
      </c>
      <c r="J51" s="14" t="s">
        <v>6</v>
      </c>
      <c r="K51" s="14">
        <v>41920</v>
      </c>
      <c r="L51" s="15">
        <v>-419.85</v>
      </c>
      <c r="M51" s="14" t="s">
        <v>6</v>
      </c>
      <c r="N51" s="8">
        <f t="shared" si="0"/>
        <v>1</v>
      </c>
      <c r="O51" t="str">
        <f t="shared" si="1"/>
        <v/>
      </c>
    </row>
    <row r="52" spans="1:16">
      <c r="A52" s="13" t="s">
        <v>6</v>
      </c>
      <c r="B52" s="13" t="s">
        <v>6</v>
      </c>
      <c r="C52" s="13" t="s">
        <v>6</v>
      </c>
      <c r="D52" s="13" t="s">
        <v>6</v>
      </c>
      <c r="E52" s="13" t="s">
        <v>6</v>
      </c>
      <c r="F52" s="13" t="s">
        <v>6</v>
      </c>
      <c r="G52" s="13" t="s">
        <v>6</v>
      </c>
      <c r="H52" s="13" t="s">
        <v>6</v>
      </c>
      <c r="I52" s="21">
        <v>403</v>
      </c>
      <c r="J52" s="14" t="s">
        <v>6</v>
      </c>
      <c r="K52" s="14">
        <v>41920</v>
      </c>
      <c r="L52" s="15">
        <v>-541.84</v>
      </c>
      <c r="M52" s="14" t="s">
        <v>6</v>
      </c>
      <c r="N52" s="8">
        <f t="shared" si="0"/>
        <v>1</v>
      </c>
      <c r="O52" t="str">
        <f t="shared" si="1"/>
        <v/>
      </c>
    </row>
    <row r="53" spans="1:16">
      <c r="A53" s="13" t="s">
        <v>6</v>
      </c>
      <c r="B53" s="13" t="s">
        <v>6</v>
      </c>
      <c r="C53" s="13" t="s">
        <v>6</v>
      </c>
      <c r="D53" s="13" t="s">
        <v>6</v>
      </c>
      <c r="E53" s="13" t="s">
        <v>6</v>
      </c>
      <c r="F53" s="13" t="s">
        <v>6</v>
      </c>
      <c r="G53" s="13" t="s">
        <v>6</v>
      </c>
      <c r="H53" s="13" t="s">
        <v>6</v>
      </c>
      <c r="I53" s="21">
        <v>403</v>
      </c>
      <c r="J53" s="14" t="s">
        <v>6</v>
      </c>
      <c r="K53" s="14">
        <v>41920</v>
      </c>
      <c r="L53" s="15">
        <v>-620.62</v>
      </c>
      <c r="M53" s="14" t="s">
        <v>6</v>
      </c>
      <c r="N53" s="8">
        <f t="shared" si="0"/>
        <v>1</v>
      </c>
      <c r="O53" t="str">
        <f t="shared" si="1"/>
        <v/>
      </c>
    </row>
    <row r="54" spans="1:16">
      <c r="A54" s="7" t="s">
        <v>6</v>
      </c>
      <c r="B54" s="7" t="s">
        <v>6</v>
      </c>
      <c r="C54" s="7" t="s">
        <v>6</v>
      </c>
      <c r="D54" s="7" t="s">
        <v>6</v>
      </c>
      <c r="E54" s="7" t="s">
        <v>6</v>
      </c>
      <c r="F54" s="7" t="s">
        <v>6</v>
      </c>
      <c r="G54" s="7" t="s">
        <v>6</v>
      </c>
      <c r="H54" s="7" t="s">
        <v>6</v>
      </c>
      <c r="I54" s="3">
        <v>403</v>
      </c>
      <c r="J54" s="7" t="s">
        <v>6</v>
      </c>
      <c r="K54" s="5">
        <v>41921</v>
      </c>
      <c r="L54" s="4">
        <v>1315.74</v>
      </c>
      <c r="M54" s="7" t="s">
        <v>6</v>
      </c>
      <c r="N54" s="8">
        <f t="shared" si="0"/>
        <v>1</v>
      </c>
      <c r="O54" t="str">
        <f t="shared" si="1"/>
        <v/>
      </c>
    </row>
    <row r="55" spans="1:16">
      <c r="A55" s="13" t="s">
        <v>6</v>
      </c>
      <c r="B55" s="13" t="s">
        <v>6</v>
      </c>
      <c r="C55" s="13" t="s">
        <v>6</v>
      </c>
      <c r="D55" s="13" t="s">
        <v>6</v>
      </c>
      <c r="E55" s="13" t="s">
        <v>6</v>
      </c>
      <c r="F55" s="13" t="s">
        <v>6</v>
      </c>
      <c r="G55" s="13" t="s">
        <v>6</v>
      </c>
      <c r="H55" s="13" t="s">
        <v>6</v>
      </c>
      <c r="I55" s="22">
        <v>404</v>
      </c>
      <c r="J55" s="14" t="s">
        <v>6</v>
      </c>
      <c r="K55" s="14">
        <v>41913</v>
      </c>
      <c r="L55" s="15">
        <v>204.36</v>
      </c>
      <c r="M55" s="14" t="s">
        <v>6</v>
      </c>
      <c r="N55" s="8">
        <f t="shared" si="0"/>
        <v>2</v>
      </c>
      <c r="O55" t="str">
        <f t="shared" si="1"/>
        <v>CB-404</v>
      </c>
    </row>
    <row r="56" spans="1:16">
      <c r="A56" s="13" t="s">
        <v>6</v>
      </c>
      <c r="B56" s="13" t="s">
        <v>6</v>
      </c>
      <c r="C56" s="13" t="s">
        <v>6</v>
      </c>
      <c r="D56" s="13" t="s">
        <v>6</v>
      </c>
      <c r="E56" s="13" t="s">
        <v>6</v>
      </c>
      <c r="F56" s="13" t="s">
        <v>6</v>
      </c>
      <c r="G56" s="13" t="s">
        <v>6</v>
      </c>
      <c r="H56" s="13" t="s">
        <v>6</v>
      </c>
      <c r="I56" s="22">
        <v>404</v>
      </c>
      <c r="J56" s="14" t="s">
        <v>6</v>
      </c>
      <c r="K56" s="14">
        <v>41913</v>
      </c>
      <c r="L56" s="15">
        <v>-215.89</v>
      </c>
      <c r="M56" s="14" t="s">
        <v>6</v>
      </c>
      <c r="N56" s="8">
        <f t="shared" si="0"/>
        <v>1</v>
      </c>
      <c r="O56" t="str">
        <f t="shared" si="1"/>
        <v/>
      </c>
    </row>
    <row r="57" spans="1:16">
      <c r="A57" s="13" t="s">
        <v>6</v>
      </c>
      <c r="B57" s="13" t="s">
        <v>6</v>
      </c>
      <c r="C57" s="13" t="s">
        <v>6</v>
      </c>
      <c r="D57" s="13" t="s">
        <v>6</v>
      </c>
      <c r="E57" s="13" t="s">
        <v>6</v>
      </c>
      <c r="F57" s="13" t="s">
        <v>6</v>
      </c>
      <c r="G57" s="13" t="s">
        <v>6</v>
      </c>
      <c r="H57" s="13" t="s">
        <v>6</v>
      </c>
      <c r="I57" s="22">
        <v>404</v>
      </c>
      <c r="J57" s="14" t="s">
        <v>6</v>
      </c>
      <c r="K57" s="14">
        <v>41914</v>
      </c>
      <c r="L57" s="15">
        <v>606.79999999999995</v>
      </c>
      <c r="M57" s="14" t="s">
        <v>6</v>
      </c>
      <c r="N57" s="8">
        <f t="shared" si="0"/>
        <v>2</v>
      </c>
      <c r="O57" t="str">
        <f t="shared" si="1"/>
        <v>CB-404</v>
      </c>
    </row>
    <row r="58" spans="1:16">
      <c r="A58" s="13" t="s">
        <v>6</v>
      </c>
      <c r="B58" s="13" t="s">
        <v>6</v>
      </c>
      <c r="C58" s="13" t="s">
        <v>6</v>
      </c>
      <c r="D58" s="13" t="s">
        <v>6</v>
      </c>
      <c r="E58" s="13" t="s">
        <v>6</v>
      </c>
      <c r="F58" s="13" t="s">
        <v>6</v>
      </c>
      <c r="G58" s="13" t="s">
        <v>6</v>
      </c>
      <c r="H58" s="13" t="s">
        <v>6</v>
      </c>
      <c r="I58" s="22">
        <v>404</v>
      </c>
      <c r="J58" s="14" t="s">
        <v>6</v>
      </c>
      <c r="K58" s="14">
        <v>41914</v>
      </c>
      <c r="L58" s="15">
        <v>-204.36</v>
      </c>
      <c r="M58" s="14" t="s">
        <v>6</v>
      </c>
      <c r="N58" s="8">
        <f t="shared" si="0"/>
        <v>2</v>
      </c>
      <c r="O58" t="str">
        <f t="shared" si="1"/>
        <v>CB-404</v>
      </c>
    </row>
    <row r="59" spans="1:16">
      <c r="A59" s="13" t="s">
        <v>6</v>
      </c>
      <c r="B59" s="13" t="s">
        <v>6</v>
      </c>
      <c r="C59" s="13" t="s">
        <v>6</v>
      </c>
      <c r="D59" s="13" t="s">
        <v>6</v>
      </c>
      <c r="E59" s="13" t="s">
        <v>6</v>
      </c>
      <c r="F59" s="13" t="s">
        <v>6</v>
      </c>
      <c r="G59" s="13" t="s">
        <v>6</v>
      </c>
      <c r="H59" s="13" t="s">
        <v>6</v>
      </c>
      <c r="I59" s="22">
        <v>404</v>
      </c>
      <c r="J59" s="14" t="s">
        <v>6</v>
      </c>
      <c r="K59" s="14">
        <v>41915</v>
      </c>
      <c r="L59" s="15">
        <v>119.89</v>
      </c>
      <c r="M59" s="14" t="s">
        <v>6</v>
      </c>
      <c r="N59" s="8">
        <f t="shared" si="0"/>
        <v>2</v>
      </c>
      <c r="O59" t="str">
        <f t="shared" si="1"/>
        <v>CB-404</v>
      </c>
    </row>
    <row r="60" spans="1:16">
      <c r="A60" s="13" t="s">
        <v>6</v>
      </c>
      <c r="B60" s="13" t="s">
        <v>6</v>
      </c>
      <c r="C60" s="13" t="s">
        <v>6</v>
      </c>
      <c r="D60" s="13" t="s">
        <v>6</v>
      </c>
      <c r="E60" s="13" t="s">
        <v>6</v>
      </c>
      <c r="F60" s="13" t="s">
        <v>6</v>
      </c>
      <c r="G60" s="13" t="s">
        <v>6</v>
      </c>
      <c r="H60" s="13" t="s">
        <v>6</v>
      </c>
      <c r="I60" s="22">
        <v>404</v>
      </c>
      <c r="J60" s="14" t="s">
        <v>6</v>
      </c>
      <c r="K60" s="14">
        <v>41915</v>
      </c>
      <c r="L60" s="15">
        <v>-606.79999999999995</v>
      </c>
      <c r="M60" s="14" t="s">
        <v>6</v>
      </c>
      <c r="N60" s="8">
        <f t="shared" si="0"/>
        <v>2</v>
      </c>
      <c r="O60" t="str">
        <f t="shared" si="1"/>
        <v>CB-404</v>
      </c>
    </row>
    <row r="61" spans="1:16">
      <c r="A61" s="13" t="s">
        <v>6</v>
      </c>
      <c r="B61" s="13" t="s">
        <v>6</v>
      </c>
      <c r="C61" s="13" t="s">
        <v>6</v>
      </c>
      <c r="D61" s="13" t="s">
        <v>6</v>
      </c>
      <c r="E61" s="13" t="s">
        <v>6</v>
      </c>
      <c r="F61" s="13" t="s">
        <v>6</v>
      </c>
      <c r="G61" s="13" t="s">
        <v>6</v>
      </c>
      <c r="H61" s="13" t="s">
        <v>6</v>
      </c>
      <c r="I61" s="22">
        <v>404</v>
      </c>
      <c r="J61" s="14" t="s">
        <v>6</v>
      </c>
      <c r="K61" s="14">
        <v>41916</v>
      </c>
      <c r="L61" s="15">
        <v>409.35</v>
      </c>
      <c r="M61" s="14" t="s">
        <v>6</v>
      </c>
      <c r="N61" s="8">
        <f t="shared" si="0"/>
        <v>2</v>
      </c>
      <c r="O61" t="str">
        <f t="shared" si="1"/>
        <v>CB-404</v>
      </c>
      <c r="P61">
        <f>SUMPRODUCT(($I$2:$I$67=I61)*($L$2:$L$67))</f>
        <v>670.78</v>
      </c>
    </row>
    <row r="62" spans="1:16">
      <c r="A62" s="13" t="s">
        <v>6</v>
      </c>
      <c r="B62" s="13" t="s">
        <v>6</v>
      </c>
      <c r="C62" s="13" t="s">
        <v>6</v>
      </c>
      <c r="D62" s="13" t="s">
        <v>6</v>
      </c>
      <c r="E62" s="13" t="s">
        <v>6</v>
      </c>
      <c r="F62" s="13" t="s">
        <v>6</v>
      </c>
      <c r="G62" s="13" t="s">
        <v>6</v>
      </c>
      <c r="H62" s="13" t="s">
        <v>6</v>
      </c>
      <c r="I62" s="22">
        <v>404</v>
      </c>
      <c r="J62" s="14" t="s">
        <v>6</v>
      </c>
      <c r="K62" s="14">
        <v>41918</v>
      </c>
      <c r="L62" s="15">
        <v>-119.89</v>
      </c>
      <c r="M62" s="14" t="s">
        <v>6</v>
      </c>
      <c r="N62" s="8">
        <f t="shared" si="0"/>
        <v>2</v>
      </c>
      <c r="O62" t="str">
        <f t="shared" si="1"/>
        <v>CB-404</v>
      </c>
    </row>
    <row r="63" spans="1:16">
      <c r="A63" s="13" t="s">
        <v>6</v>
      </c>
      <c r="B63" s="13" t="s">
        <v>6</v>
      </c>
      <c r="C63" s="13" t="s">
        <v>6</v>
      </c>
      <c r="D63" s="13" t="s">
        <v>6</v>
      </c>
      <c r="E63" s="13" t="s">
        <v>6</v>
      </c>
      <c r="F63" s="13" t="s">
        <v>6</v>
      </c>
      <c r="G63" s="13" t="s">
        <v>6</v>
      </c>
      <c r="H63" s="13" t="s">
        <v>6</v>
      </c>
      <c r="I63" s="22">
        <v>404</v>
      </c>
      <c r="J63" s="14" t="s">
        <v>6</v>
      </c>
      <c r="K63" s="14">
        <v>41918</v>
      </c>
      <c r="L63" s="15">
        <v>-409.35</v>
      </c>
      <c r="M63" s="14" t="s">
        <v>6</v>
      </c>
      <c r="N63" s="8">
        <f t="shared" si="0"/>
        <v>2</v>
      </c>
      <c r="O63" t="str">
        <f t="shared" si="1"/>
        <v>CB-404</v>
      </c>
    </row>
    <row r="64" spans="1:16">
      <c r="A64" s="13" t="s">
        <v>6</v>
      </c>
      <c r="B64" s="13" t="s">
        <v>6</v>
      </c>
      <c r="C64" s="13" t="s">
        <v>6</v>
      </c>
      <c r="D64" s="13" t="s">
        <v>6</v>
      </c>
      <c r="E64" s="13" t="s">
        <v>6</v>
      </c>
      <c r="F64" s="13" t="s">
        <v>6</v>
      </c>
      <c r="G64" s="13" t="s">
        <v>6</v>
      </c>
      <c r="H64" s="13" t="s">
        <v>6</v>
      </c>
      <c r="I64" s="22">
        <v>404</v>
      </c>
      <c r="J64" s="14" t="s">
        <v>6</v>
      </c>
      <c r="K64" s="14">
        <v>41919</v>
      </c>
      <c r="L64" s="15">
        <v>165.35</v>
      </c>
      <c r="M64" s="14" t="s">
        <v>6</v>
      </c>
      <c r="N64" s="8">
        <f t="shared" si="0"/>
        <v>2</v>
      </c>
      <c r="O64" t="str">
        <f t="shared" si="1"/>
        <v>CB-404</v>
      </c>
    </row>
    <row r="65" spans="1:15">
      <c r="A65" s="13" t="s">
        <v>6</v>
      </c>
      <c r="B65" s="13" t="s">
        <v>6</v>
      </c>
      <c r="C65" s="13" t="s">
        <v>6</v>
      </c>
      <c r="D65" s="13" t="s">
        <v>6</v>
      </c>
      <c r="E65" s="13" t="s">
        <v>6</v>
      </c>
      <c r="F65" s="13" t="s">
        <v>6</v>
      </c>
      <c r="G65" s="13" t="s">
        <v>6</v>
      </c>
      <c r="H65" s="13" t="s">
        <v>6</v>
      </c>
      <c r="I65" s="22">
        <v>404</v>
      </c>
      <c r="J65" s="14" t="s">
        <v>6</v>
      </c>
      <c r="K65" s="14">
        <v>41920</v>
      </c>
      <c r="L65" s="15">
        <v>469.78</v>
      </c>
      <c r="M65" s="14" t="s">
        <v>6</v>
      </c>
      <c r="N65" s="8">
        <f t="shared" si="0"/>
        <v>1</v>
      </c>
      <c r="O65" t="str">
        <f t="shared" si="1"/>
        <v/>
      </c>
    </row>
    <row r="66" spans="1:15">
      <c r="A66" s="13" t="s">
        <v>6</v>
      </c>
      <c r="B66" s="13" t="s">
        <v>6</v>
      </c>
      <c r="C66" s="13" t="s">
        <v>6</v>
      </c>
      <c r="D66" s="13" t="s">
        <v>6</v>
      </c>
      <c r="E66" s="13" t="s">
        <v>6</v>
      </c>
      <c r="F66" s="13" t="s">
        <v>6</v>
      </c>
      <c r="G66" s="13" t="s">
        <v>6</v>
      </c>
      <c r="H66" s="13" t="s">
        <v>6</v>
      </c>
      <c r="I66" s="22">
        <v>404</v>
      </c>
      <c r="J66" s="14" t="s">
        <v>6</v>
      </c>
      <c r="K66" s="14">
        <v>41920</v>
      </c>
      <c r="L66" s="15">
        <v>-165.35</v>
      </c>
      <c r="M66" s="14" t="s">
        <v>6</v>
      </c>
      <c r="N66" s="8">
        <f>SUMPRODUCT(($I$2:$I$67=I66)*(ABS($L$2:$L$67)=ABS(L66)))</f>
        <v>2</v>
      </c>
      <c r="O66" t="str">
        <f t="shared" si="1"/>
        <v>CB-404</v>
      </c>
    </row>
    <row r="67" spans="1:15">
      <c r="A67" s="7" t="s">
        <v>6</v>
      </c>
      <c r="B67" s="7" t="s">
        <v>6</v>
      </c>
      <c r="C67" s="7" t="s">
        <v>6</v>
      </c>
      <c r="D67" s="7" t="s">
        <v>6</v>
      </c>
      <c r="E67" s="7" t="s">
        <v>6</v>
      </c>
      <c r="F67" s="7" t="s">
        <v>6</v>
      </c>
      <c r="G67" s="7" t="s">
        <v>6</v>
      </c>
      <c r="H67" s="7" t="s">
        <v>6</v>
      </c>
      <c r="I67" s="2">
        <v>404</v>
      </c>
      <c r="J67" s="7" t="s">
        <v>6</v>
      </c>
      <c r="K67" s="5">
        <v>41921</v>
      </c>
      <c r="L67" s="4">
        <v>416.89</v>
      </c>
      <c r="M67" s="7" t="s">
        <v>6</v>
      </c>
      <c r="N67" s="8">
        <f>SUMPRODUCT(($I$2:$I$67=I67)*(ABS($L$2:$L$67)=ABS(L67)))</f>
        <v>1</v>
      </c>
      <c r="O67" t="str">
        <f t="shared" si="1"/>
        <v/>
      </c>
    </row>
  </sheetData>
  <phoneticPr fontId="4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sograndc</dc:creator>
  <cp:lastModifiedBy>Dédé</cp:lastModifiedBy>
  <dcterms:created xsi:type="dcterms:W3CDTF">2014-10-15T11:35:30Z</dcterms:created>
  <dcterms:modified xsi:type="dcterms:W3CDTF">2014-10-15T13:51:46Z</dcterms:modified>
</cp:coreProperties>
</file>