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5480" windowHeight="11640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B41" i="1"/>
  <c r="B42"/>
  <c r="B43"/>
  <c r="B44"/>
  <c r="B45"/>
  <c r="B46"/>
  <c r="B47"/>
  <c r="B48"/>
  <c r="B49"/>
  <c r="B50"/>
  <c r="B51"/>
  <c r="B40"/>
  <c r="B25"/>
  <c r="B26"/>
  <c r="B27"/>
  <c r="B28"/>
  <c r="B29"/>
  <c r="B30"/>
  <c r="B31"/>
  <c r="B32"/>
  <c r="B33"/>
  <c r="B34"/>
  <c r="B35"/>
  <c r="B24"/>
  <c r="E14"/>
  <c r="L21"/>
  <c r="J21"/>
  <c r="I21"/>
  <c r="L20"/>
  <c r="J20"/>
  <c r="I20"/>
  <c r="L19"/>
  <c r="J19"/>
  <c r="I19"/>
  <c r="L18"/>
  <c r="J18"/>
  <c r="I18"/>
  <c r="L17"/>
  <c r="J17"/>
  <c r="I17"/>
  <c r="L16"/>
  <c r="J16"/>
  <c r="I16"/>
  <c r="L15"/>
  <c r="J15"/>
  <c r="I15"/>
  <c r="L14"/>
  <c r="J14"/>
  <c r="I14"/>
  <c r="L13"/>
  <c r="J13"/>
  <c r="I13"/>
  <c r="L12"/>
  <c r="J12"/>
  <c r="I12"/>
  <c r="L11"/>
  <c r="J11"/>
  <c r="I11"/>
  <c r="L10"/>
  <c r="J10"/>
  <c r="I10"/>
  <c r="L9"/>
  <c r="J9"/>
  <c r="I9"/>
  <c r="L8"/>
  <c r="J8"/>
  <c r="I8"/>
  <c r="L7"/>
  <c r="J7"/>
  <c r="I7"/>
  <c r="L6"/>
  <c r="J6"/>
  <c r="I6"/>
  <c r="L5"/>
  <c r="J5"/>
  <c r="I5"/>
  <c r="L4"/>
  <c r="J4"/>
  <c r="I4"/>
</calcChain>
</file>

<file path=xl/sharedStrings.xml><?xml version="1.0" encoding="utf-8"?>
<sst xmlns="http://schemas.openxmlformats.org/spreadsheetml/2006/main" count="57" uniqueCount="28">
  <si>
    <t>Deliveries of 2011</t>
  </si>
  <si>
    <t>Month</t>
  </si>
  <si>
    <t xml:space="preserve"> Project Name</t>
  </si>
  <si>
    <t>Project Number</t>
  </si>
  <si>
    <t>Project Manager</t>
  </si>
  <si>
    <t>Planned Drawing Approval</t>
  </si>
  <si>
    <t>Actual Drawing Approval</t>
  </si>
  <si>
    <t>Planned Delivery Date</t>
  </si>
  <si>
    <t>Actual  Delivery Date</t>
  </si>
  <si>
    <t>On time Drawing Approval</t>
  </si>
  <si>
    <t>On Time Delivery</t>
  </si>
  <si>
    <t>Cumulative Month</t>
  </si>
  <si>
    <t>Delay</t>
  </si>
  <si>
    <t>Cumulative Year</t>
  </si>
  <si>
    <t>April</t>
  </si>
  <si>
    <t>January</t>
  </si>
  <si>
    <t>July</t>
  </si>
  <si>
    <t>June</t>
  </si>
  <si>
    <t>March</t>
  </si>
  <si>
    <t>May</t>
  </si>
  <si>
    <t>September</t>
  </si>
  <si>
    <t>February</t>
  </si>
  <si>
    <t>August</t>
  </si>
  <si>
    <t>October</t>
  </si>
  <si>
    <t>November</t>
  </si>
  <si>
    <t>December</t>
  </si>
  <si>
    <t>Total</t>
  </si>
  <si>
    <t xml:space="preserve">Project OTD Performance </t>
  </si>
</sst>
</file>

<file path=xl/styles.xml><?xml version="1.0" encoding="utf-8"?>
<styleSheet xmlns="http://schemas.openxmlformats.org/spreadsheetml/2006/main">
  <numFmts count="1">
    <numFmt numFmtId="164" formatCode="[$-409]d\-mmm;@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24"/>
      <color indexed="8"/>
      <name val="Calibri"/>
      <family val="2"/>
    </font>
    <font>
      <sz val="22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64" fontId="0" fillId="0" borderId="3" xfId="0" applyNumberFormat="1" applyBorder="1" applyAlignment="1">
      <alignment wrapText="1"/>
    </xf>
    <xf numFmtId="0" fontId="0" fillId="0" borderId="4" xfId="0" applyFill="1" applyBorder="1" applyAlignment="1">
      <alignment horizontal="center" wrapText="1"/>
    </xf>
    <xf numFmtId="0" fontId="0" fillId="0" borderId="2" xfId="0" applyFill="1" applyBorder="1"/>
    <xf numFmtId="0" fontId="0" fillId="0" borderId="5" xfId="0" applyFill="1" applyBorder="1"/>
    <xf numFmtId="0" fontId="0" fillId="0" borderId="6" xfId="0" applyFill="1" applyBorder="1"/>
    <xf numFmtId="0" fontId="4" fillId="0" borderId="0" xfId="1" applyFont="1" applyFill="1" applyBorder="1"/>
    <xf numFmtId="0" fontId="0" fillId="0" borderId="0" xfId="0" applyBorder="1"/>
    <xf numFmtId="17" fontId="4" fillId="0" borderId="0" xfId="1" applyNumberFormat="1" applyFont="1" applyFill="1" applyBorder="1" applyAlignment="1">
      <alignment horizontal="center"/>
    </xf>
    <xf numFmtId="0" fontId="4" fillId="0" borderId="6" xfId="0" applyFont="1" applyFill="1" applyBorder="1"/>
    <xf numFmtId="0" fontId="0" fillId="0" borderId="6" xfId="0" applyFill="1" applyBorder="1" applyAlignment="1">
      <alignment horizontal="center"/>
    </xf>
    <xf numFmtId="14" fontId="4" fillId="0" borderId="6" xfId="0" applyNumberFormat="1" applyFont="1" applyFill="1" applyBorder="1" applyAlignment="1">
      <alignment horizontal="center"/>
    </xf>
    <xf numFmtId="9" fontId="0" fillId="0" borderId="7" xfId="2" applyFont="1" applyFill="1" applyBorder="1" applyAlignment="1">
      <alignment horizontal="center"/>
    </xf>
    <xf numFmtId="9" fontId="0" fillId="0" borderId="8" xfId="2" applyFont="1" applyBorder="1"/>
    <xf numFmtId="1" fontId="0" fillId="0" borderId="9" xfId="2" applyNumberFormat="1" applyFont="1" applyBorder="1"/>
    <xf numFmtId="0" fontId="0" fillId="0" borderId="10" xfId="0" applyBorder="1"/>
    <xf numFmtId="0" fontId="4" fillId="0" borderId="0" xfId="1" applyFont="1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0" fontId="0" fillId="0" borderId="7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0" fillId="0" borderId="0" xfId="1" applyFont="1" applyFill="1" applyBorder="1"/>
    <xf numFmtId="0" fontId="0" fillId="0" borderId="6" xfId="1" applyFont="1" applyFill="1" applyBorder="1"/>
    <xf numFmtId="14" fontId="0" fillId="0" borderId="6" xfId="0" applyNumberFormat="1" applyBorder="1" applyAlignment="1">
      <alignment horizontal="center"/>
    </xf>
    <xf numFmtId="14" fontId="4" fillId="0" borderId="6" xfId="1" applyNumberFormat="1" applyFont="1" applyFill="1" applyBorder="1" applyAlignment="1">
      <alignment horizontal="center"/>
    </xf>
    <xf numFmtId="0" fontId="4" fillId="0" borderId="6" xfId="1" applyFont="1" applyFill="1" applyBorder="1"/>
    <xf numFmtId="0" fontId="4" fillId="0" borderId="6" xfId="0" applyFont="1" applyBorder="1"/>
    <xf numFmtId="0" fontId="0" fillId="0" borderId="11" xfId="0" applyBorder="1"/>
    <xf numFmtId="14" fontId="0" fillId="0" borderId="6" xfId="0" applyNumberFormat="1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4" xfId="0" applyBorder="1"/>
    <xf numFmtId="0" fontId="0" fillId="0" borderId="4" xfId="0" applyFill="1" applyBorder="1" applyAlignment="1">
      <alignment wrapText="1"/>
    </xf>
    <xf numFmtId="0" fontId="0" fillId="0" borderId="13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4" xfId="0" applyBorder="1" applyAlignment="1">
      <alignment horizontal="center"/>
    </xf>
    <xf numFmtId="9" fontId="0" fillId="0" borderId="10" xfId="2" applyFont="1" applyBorder="1"/>
    <xf numFmtId="9" fontId="0" fillId="0" borderId="0" xfId="2" applyFont="1" applyBorder="1"/>
    <xf numFmtId="0" fontId="0" fillId="0" borderId="15" xfId="0" applyBorder="1" applyAlignment="1">
      <alignment horizontal="center"/>
    </xf>
    <xf numFmtId="9" fontId="0" fillId="0" borderId="7" xfId="2" applyFont="1" applyBorder="1"/>
    <xf numFmtId="0" fontId="0" fillId="0" borderId="16" xfId="0" applyFill="1" applyBorder="1" applyAlignment="1">
      <alignment horizontal="center"/>
    </xf>
    <xf numFmtId="0" fontId="0" fillId="0" borderId="16" xfId="0" applyFill="1" applyBorder="1"/>
    <xf numFmtId="9" fontId="0" fillId="0" borderId="12" xfId="2" applyFont="1" applyBorder="1"/>
    <xf numFmtId="1" fontId="4" fillId="0" borderId="14" xfId="2" applyNumberFormat="1" applyFont="1" applyBorder="1"/>
    <xf numFmtId="9" fontId="4" fillId="0" borderId="14" xfId="2" applyNumberFormat="1" applyFont="1" applyBorder="1"/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</cellXfs>
  <cellStyles count="3">
    <cellStyle name="Normal" xfId="0" builtinId="0"/>
    <cellStyle name="Normal_Project performance 0807 Backlog FC" xfId="1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2673632598254053"/>
          <c:y val="0.20576214378433555"/>
          <c:w val="0.57118152394871002"/>
          <c:h val="0.44033098769847806"/>
        </c:manualLayout>
      </c:layout>
      <c:barChart>
        <c:barDir val="col"/>
        <c:grouping val="clustered"/>
        <c:ser>
          <c:idx val="0"/>
          <c:order val="0"/>
          <c:tx>
            <c:strRef>
              <c:f>Sheet1!$B$23</c:f>
              <c:strCache>
                <c:ptCount val="1"/>
                <c:pt idx="0">
                  <c:v>Cumulative Month</c:v>
                </c:pt>
              </c:strCache>
            </c:strRef>
          </c:tx>
          <c:cat>
            <c:strRef>
              <c:f>Sheet1!$A$24:$A$35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Sheet1!$B$24:$B$35</c:f>
              <c:numCache>
                <c:formatCode>0%</c:formatCode>
                <c:ptCount val="12"/>
                <c:pt idx="0">
                  <c:v>0.33333333333333331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Sheet1!$C$23</c:f>
              <c:strCache>
                <c:ptCount val="1"/>
                <c:pt idx="0">
                  <c:v>Cumulative Year</c:v>
                </c:pt>
              </c:strCache>
            </c:strRef>
          </c:tx>
          <c:cat>
            <c:strRef>
              <c:f>Sheet1!$A$24:$A$35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Sheet1!$C$24:$C$35</c:f>
              <c:numCache>
                <c:formatCode>0%</c:formatCode>
                <c:ptCount val="12"/>
              </c:numCache>
            </c:numRef>
          </c:val>
        </c:ser>
        <c:axId val="35382400"/>
        <c:axId val="35383936"/>
      </c:barChart>
      <c:catAx>
        <c:axId val="35382400"/>
        <c:scaling>
          <c:orientation val="minMax"/>
        </c:scaling>
        <c:axPos val="b"/>
        <c:numFmt formatCode="General" sourceLinked="1"/>
        <c:tickLblPos val="nextTo"/>
        <c:crossAx val="35383936"/>
        <c:crosses val="autoZero"/>
        <c:auto val="1"/>
        <c:lblAlgn val="ctr"/>
        <c:lblOffset val="100"/>
      </c:catAx>
      <c:valAx>
        <c:axId val="35383936"/>
        <c:scaling>
          <c:orientation val="minMax"/>
        </c:scaling>
        <c:axPos val="l"/>
        <c:majorGridlines/>
        <c:numFmt formatCode="0%" sourceLinked="1"/>
        <c:tickLblPos val="nextTo"/>
        <c:crossAx val="35382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868184184068777"/>
          <c:y val="0.32098894430356345"/>
          <c:w val="0.2343753973649722"/>
          <c:h val="0.23045360103845583"/>
        </c:manualLayout>
      </c:layout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2131726037598534"/>
          <c:y val="0.20491844285997307"/>
          <c:w val="0.57712353864575883"/>
          <c:h val="0.44262383657754184"/>
        </c:manualLayout>
      </c:layout>
      <c:barChart>
        <c:barDir val="col"/>
        <c:grouping val="clustered"/>
        <c:ser>
          <c:idx val="0"/>
          <c:order val="0"/>
          <c:tx>
            <c:strRef>
              <c:f>Sheet1!$B$39</c:f>
              <c:strCache>
                <c:ptCount val="1"/>
                <c:pt idx="0">
                  <c:v>Cumulative Month</c:v>
                </c:pt>
              </c:strCache>
            </c:strRef>
          </c:tx>
          <c:cat>
            <c:strRef>
              <c:f>Sheet1!$A$24:$A$35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Sheet1!$B$40:$B$51</c:f>
              <c:numCache>
                <c:formatCode>0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Sheet1!$C$39</c:f>
              <c:strCache>
                <c:ptCount val="1"/>
                <c:pt idx="0">
                  <c:v>Cumulative Year</c:v>
                </c:pt>
              </c:strCache>
            </c:strRef>
          </c:tx>
          <c:cat>
            <c:strRef>
              <c:f>Sheet1!$A$24:$A$35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Sheet1!$C$40:$C$51</c:f>
              <c:numCache>
                <c:formatCode>0%</c:formatCode>
                <c:ptCount val="12"/>
              </c:numCache>
            </c:numRef>
          </c:val>
        </c:ser>
        <c:axId val="46009344"/>
        <c:axId val="46011136"/>
      </c:barChart>
      <c:catAx>
        <c:axId val="46009344"/>
        <c:scaling>
          <c:orientation val="minMax"/>
        </c:scaling>
        <c:axPos val="b"/>
        <c:numFmt formatCode="General" sourceLinked="1"/>
        <c:tickLblPos val="nextTo"/>
        <c:crossAx val="46011136"/>
        <c:crosses val="autoZero"/>
        <c:auto val="1"/>
        <c:lblAlgn val="ctr"/>
        <c:lblOffset val="100"/>
      </c:catAx>
      <c:valAx>
        <c:axId val="46011136"/>
        <c:scaling>
          <c:orientation val="minMax"/>
          <c:max val="10"/>
        </c:scaling>
        <c:axPos val="l"/>
        <c:majorGridlines/>
        <c:numFmt formatCode="0" sourceLinked="0"/>
        <c:tickLblPos val="nextTo"/>
        <c:crossAx val="46009344"/>
        <c:crosses val="autoZero"/>
        <c:crossBetween val="between"/>
        <c:majorUnit val="1"/>
        <c:minorUnit val="1"/>
      </c:valAx>
    </c:plotArea>
    <c:legend>
      <c:legendPos val="r"/>
      <c:layout>
        <c:manualLayout>
          <c:xMode val="edge"/>
          <c:yMode val="edge"/>
          <c:x val="0.75909942920973683"/>
          <c:y val="0.32377113971875743"/>
          <c:w val="0.23396900215368602"/>
          <c:h val="0.22950865600316983"/>
        </c:manualLayout>
      </c:layout>
    </c:legend>
    <c:plotVisOnly val="1"/>
    <c:dispBlanksAs val="gap"/>
  </c:chart>
  <c:printSettings>
    <c:headerFooter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23</xdr:row>
      <xdr:rowOff>0</xdr:rowOff>
    </xdr:from>
    <xdr:to>
      <xdr:col>9</xdr:col>
      <xdr:colOff>57150</xdr:colOff>
      <xdr:row>35</xdr:row>
      <xdr:rowOff>28575</xdr:rowOff>
    </xdr:to>
    <xdr:graphicFrame macro="">
      <xdr:nvGraphicFramePr>
        <xdr:cNvPr id="10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457200</xdr:colOff>
      <xdr:row>6</xdr:row>
      <xdr:rowOff>190500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123950" y="2124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6</xdr:row>
      <xdr:rowOff>0</xdr:rowOff>
    </xdr:from>
    <xdr:to>
      <xdr:col>5</xdr:col>
      <xdr:colOff>371475</xdr:colOff>
      <xdr:row>12</xdr:row>
      <xdr:rowOff>152400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66750" y="1933575"/>
          <a:ext cx="4343400" cy="1352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 ai un fichier excel contenant des dates de livraison ( date prévut et date actuelle),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ses date je doit creer deux graphiques, un premier qui affichera le retard accumulé ( en pourcentage) pour chaque mois et un second qui affichera le nombre de jour de retard pour chaque mois.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 je ne sais pas comment selectionner les donnée pour chauqe moi.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</xdr:col>
      <xdr:colOff>571500</xdr:colOff>
      <xdr:row>38</xdr:row>
      <xdr:rowOff>276225</xdr:rowOff>
    </xdr:from>
    <xdr:to>
      <xdr:col>9</xdr:col>
      <xdr:colOff>66675</xdr:colOff>
      <xdr:row>50</xdr:row>
      <xdr:rowOff>114300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3</xdr:col>
      <xdr:colOff>609600</xdr:colOff>
      <xdr:row>36</xdr:row>
      <xdr:rowOff>152400</xdr:rowOff>
    </xdr:from>
    <xdr:ext cx="76200" cy="228600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3238500" y="8162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2"/>
  <sheetViews>
    <sheetView tabSelected="1" topLeftCell="A33" workbookViewId="0">
      <selection activeCell="D45" sqref="D45"/>
    </sheetView>
  </sheetViews>
  <sheetFormatPr baseColWidth="10" defaultColWidth="9.140625" defaultRowHeight="15"/>
  <cols>
    <col min="1" max="1" width="10" bestFit="1" customWidth="1"/>
    <col min="2" max="2" width="14.7109375" bestFit="1" customWidth="1"/>
    <col min="3" max="3" width="14.7109375" customWidth="1"/>
    <col min="4" max="4" width="15.42578125" customWidth="1"/>
    <col min="5" max="6" width="14.7109375" customWidth="1"/>
    <col min="7" max="7" width="14.140625" customWidth="1"/>
    <col min="8" max="8" width="16.140625" customWidth="1"/>
    <col min="9" max="9" width="14.85546875" customWidth="1"/>
    <col min="10" max="10" width="12.85546875" style="34" customWidth="1"/>
    <col min="11" max="11" width="18.28515625" customWidth="1"/>
    <col min="12" max="12" width="13" customWidth="1"/>
    <col min="13" max="13" width="16.140625" customWidth="1"/>
  </cols>
  <sheetData>
    <row r="1" spans="1:22" ht="32.25" thickBot="1">
      <c r="A1" s="49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22" ht="29.25" thickBot="1">
      <c r="A2" s="52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4"/>
    </row>
    <row r="3" spans="1:22" ht="43.5" customHeight="1" thickBot="1">
      <c r="A3" s="1" t="s">
        <v>1</v>
      </c>
      <c r="B3" s="1" t="s">
        <v>2</v>
      </c>
      <c r="C3" s="1" t="s">
        <v>3</v>
      </c>
      <c r="D3" s="1" t="s">
        <v>4</v>
      </c>
      <c r="E3" s="2" t="s">
        <v>5</v>
      </c>
      <c r="F3" s="2" t="s">
        <v>6</v>
      </c>
      <c r="G3" s="3" t="s">
        <v>7</v>
      </c>
      <c r="H3" s="4" t="s">
        <v>8</v>
      </c>
      <c r="I3" s="4" t="s">
        <v>9</v>
      </c>
      <c r="J3" s="5" t="s">
        <v>10</v>
      </c>
      <c r="K3" s="6" t="s">
        <v>11</v>
      </c>
      <c r="L3" s="7" t="s">
        <v>12</v>
      </c>
      <c r="M3" s="8" t="s">
        <v>13</v>
      </c>
      <c r="T3" s="9"/>
      <c r="U3" s="10"/>
      <c r="V3" s="11"/>
    </row>
    <row r="4" spans="1:22" ht="15.75" thickBot="1">
      <c r="A4" s="12" t="s">
        <v>14</v>
      </c>
      <c r="B4" s="8"/>
      <c r="C4" s="13"/>
      <c r="D4" s="13"/>
      <c r="E4" s="14">
        <v>40788</v>
      </c>
      <c r="F4" s="14">
        <v>40811</v>
      </c>
      <c r="G4" s="14">
        <v>40788</v>
      </c>
      <c r="H4" s="14">
        <v>40787</v>
      </c>
      <c r="I4" s="15">
        <f>IF(F4=0,"",IF(E4&gt;=F4,1,0))</f>
        <v>0</v>
      </c>
      <c r="J4" s="15">
        <f>IF(H4=0,"",IF(G4&gt;=H4,1,0))</f>
        <v>1</v>
      </c>
      <c r="K4" s="16"/>
      <c r="L4" s="17">
        <f>IF(OR(H4&gt;=G4,G4=0),"",G4-H4)</f>
        <v>1</v>
      </c>
      <c r="M4" s="18"/>
      <c r="T4" s="9"/>
      <c r="U4" s="19"/>
      <c r="V4" s="11"/>
    </row>
    <row r="5" spans="1:22" ht="15.75" thickBot="1">
      <c r="A5" s="12" t="s">
        <v>15</v>
      </c>
      <c r="B5" s="8"/>
      <c r="C5" s="13"/>
      <c r="D5" s="13"/>
      <c r="E5" s="13"/>
      <c r="F5" s="13"/>
      <c r="G5" s="20">
        <v>40795</v>
      </c>
      <c r="H5" s="20">
        <v>40796</v>
      </c>
      <c r="I5" s="15" t="str">
        <f t="shared" ref="I5:I21" si="0">IF(F5=0,"",IF(E5&gt;=F5,1,0))</f>
        <v/>
      </c>
      <c r="J5" s="15">
        <f t="shared" ref="J5:J21" si="1">IF(H5=0,"",IF(G5&gt;=H5,1,0))</f>
        <v>0</v>
      </c>
      <c r="K5" s="16"/>
      <c r="L5" s="17" t="str">
        <f>IF(OR(H5&gt;=G5,G5=0),"",G5-H5)</f>
        <v/>
      </c>
      <c r="M5" s="21"/>
      <c r="T5" s="9"/>
      <c r="U5" s="19"/>
      <c r="V5" s="11"/>
    </row>
    <row r="6" spans="1:22" ht="15.75" thickBot="1">
      <c r="A6" s="22" t="s">
        <v>15</v>
      </c>
      <c r="B6" s="22"/>
      <c r="C6" s="23"/>
      <c r="D6" s="23"/>
      <c r="E6" s="23"/>
      <c r="F6" s="23"/>
      <c r="G6" s="20">
        <v>40552</v>
      </c>
      <c r="H6" s="20">
        <v>40552</v>
      </c>
      <c r="I6" s="15" t="str">
        <f t="shared" si="0"/>
        <v/>
      </c>
      <c r="J6" s="15">
        <f t="shared" si="1"/>
        <v>1</v>
      </c>
      <c r="K6" s="16"/>
      <c r="L6" s="17" t="str">
        <f t="shared" ref="L6:L21" si="2">IF(OR(H6&gt;=G6,G6=0),"",G6-H6)</f>
        <v/>
      </c>
      <c r="M6" s="21"/>
      <c r="T6" s="9"/>
      <c r="U6" s="19"/>
      <c r="V6" s="11"/>
    </row>
    <row r="7" spans="1:22" ht="15.75" thickBot="1">
      <c r="A7" s="22" t="s">
        <v>15</v>
      </c>
      <c r="B7" s="22"/>
      <c r="C7" s="24"/>
      <c r="D7" s="24"/>
      <c r="E7" s="24"/>
      <c r="F7" s="24"/>
      <c r="G7" s="20">
        <v>40612</v>
      </c>
      <c r="H7" s="20">
        <v>40612</v>
      </c>
      <c r="I7" s="15" t="str">
        <f t="shared" si="0"/>
        <v/>
      </c>
      <c r="J7" s="15">
        <f t="shared" si="1"/>
        <v>1</v>
      </c>
      <c r="K7" s="16"/>
      <c r="L7" s="17" t="str">
        <f t="shared" si="2"/>
        <v/>
      </c>
      <c r="M7" s="21"/>
      <c r="T7" s="25"/>
      <c r="U7" s="19"/>
      <c r="V7" s="11"/>
    </row>
    <row r="8" spans="1:22" ht="15.75" thickBot="1">
      <c r="A8" s="22" t="s">
        <v>16</v>
      </c>
      <c r="B8" s="26"/>
      <c r="C8" s="24"/>
      <c r="D8" s="24"/>
      <c r="E8" s="24"/>
      <c r="F8" s="24"/>
      <c r="G8" s="20">
        <v>40642</v>
      </c>
      <c r="H8" s="20">
        <v>40640</v>
      </c>
      <c r="I8" s="15" t="str">
        <f t="shared" si="0"/>
        <v/>
      </c>
      <c r="J8" s="15">
        <f t="shared" si="1"/>
        <v>1</v>
      </c>
      <c r="K8" s="16"/>
      <c r="L8" s="17">
        <f t="shared" si="2"/>
        <v>2</v>
      </c>
      <c r="M8" s="21"/>
      <c r="T8" s="25"/>
      <c r="U8" s="19"/>
      <c r="V8" s="11"/>
    </row>
    <row r="9" spans="1:22" ht="15.75" thickBot="1">
      <c r="A9" s="22" t="s">
        <v>17</v>
      </c>
      <c r="B9" s="22"/>
      <c r="C9" s="24"/>
      <c r="D9" s="24"/>
      <c r="E9" s="24"/>
      <c r="F9" s="24"/>
      <c r="G9" s="20">
        <v>40554</v>
      </c>
      <c r="H9" s="20">
        <v>40554</v>
      </c>
      <c r="I9" s="15" t="str">
        <f t="shared" si="0"/>
        <v/>
      </c>
      <c r="J9" s="15">
        <f t="shared" si="1"/>
        <v>1</v>
      </c>
      <c r="K9" s="16"/>
      <c r="L9" s="17" t="str">
        <f t="shared" si="2"/>
        <v/>
      </c>
      <c r="M9" s="21"/>
      <c r="T9" s="25"/>
      <c r="U9" s="19"/>
      <c r="V9" s="11"/>
    </row>
    <row r="10" spans="1:22" ht="15.75" thickBot="1">
      <c r="A10" s="12" t="s">
        <v>18</v>
      </c>
      <c r="B10" s="8"/>
      <c r="C10" s="13"/>
      <c r="D10" s="13"/>
      <c r="E10" s="13"/>
      <c r="F10" s="13"/>
      <c r="G10" s="27">
        <v>40665</v>
      </c>
      <c r="H10" s="27">
        <v>40576</v>
      </c>
      <c r="I10" s="15" t="str">
        <f t="shared" si="0"/>
        <v/>
      </c>
      <c r="J10" s="15">
        <f t="shared" si="1"/>
        <v>1</v>
      </c>
      <c r="K10" s="16"/>
      <c r="L10" s="17">
        <f t="shared" si="2"/>
        <v>89</v>
      </c>
      <c r="M10" s="21"/>
      <c r="T10" s="25"/>
      <c r="U10" s="19"/>
      <c r="V10" s="11"/>
    </row>
    <row r="11" spans="1:22" ht="15.75" thickBot="1">
      <c r="A11" s="22" t="s">
        <v>19</v>
      </c>
      <c r="B11" s="22"/>
      <c r="C11" s="23"/>
      <c r="D11" s="23"/>
      <c r="E11" s="23"/>
      <c r="F11" s="23"/>
      <c r="G11" s="27">
        <v>40719</v>
      </c>
      <c r="H11" s="27">
        <v>40672</v>
      </c>
      <c r="I11" s="15" t="str">
        <f t="shared" si="0"/>
        <v/>
      </c>
      <c r="J11" s="15">
        <f t="shared" si="1"/>
        <v>1</v>
      </c>
      <c r="K11" s="16"/>
      <c r="L11" s="17">
        <f t="shared" si="2"/>
        <v>47</v>
      </c>
      <c r="M11" s="21"/>
      <c r="T11" s="25"/>
      <c r="U11" s="19"/>
      <c r="V11" s="11"/>
    </row>
    <row r="12" spans="1:22" ht="15.75" thickBot="1">
      <c r="A12" s="12" t="s">
        <v>20</v>
      </c>
      <c r="B12" s="12"/>
      <c r="C12" s="12"/>
      <c r="D12" s="12"/>
      <c r="E12" s="12"/>
      <c r="F12" s="12"/>
      <c r="G12" s="20">
        <v>40726</v>
      </c>
      <c r="H12" s="20">
        <v>40696</v>
      </c>
      <c r="I12" s="15" t="str">
        <f t="shared" si="0"/>
        <v/>
      </c>
      <c r="J12" s="15">
        <f t="shared" si="1"/>
        <v>1</v>
      </c>
      <c r="K12" s="16"/>
      <c r="L12" s="17">
        <f t="shared" si="2"/>
        <v>30</v>
      </c>
      <c r="M12" s="21"/>
      <c r="T12" s="25"/>
      <c r="U12" s="19"/>
      <c r="V12" s="11"/>
    </row>
    <row r="13" spans="1:22" ht="15.75" thickBot="1">
      <c r="A13" s="12" t="s">
        <v>20</v>
      </c>
      <c r="B13" s="8"/>
      <c r="C13" s="13"/>
      <c r="D13" s="13"/>
      <c r="E13" s="13"/>
      <c r="F13" s="13"/>
      <c r="G13" s="27">
        <v>40557</v>
      </c>
      <c r="H13" s="27">
        <v>40558</v>
      </c>
      <c r="I13" s="15" t="str">
        <f t="shared" si="0"/>
        <v/>
      </c>
      <c r="J13" s="15">
        <f t="shared" si="1"/>
        <v>0</v>
      </c>
      <c r="K13" s="16"/>
      <c r="L13" s="17" t="str">
        <f t="shared" si="2"/>
        <v/>
      </c>
      <c r="M13" s="21"/>
    </row>
    <row r="14" spans="1:22" ht="15.75" thickBot="1">
      <c r="A14" s="22"/>
      <c r="B14" s="26"/>
      <c r="C14" s="24"/>
      <c r="D14" s="24"/>
      <c r="E14" s="24">
        <f ca="1">SUMPRODUCT(((MONTH(OFFSET($A$4:$A$13,,7))=1)*(H4:H13&gt;G4:G13)))/SUMPRODUCT(N((MONTH(OFFSET($A$4:$A$13,,6))=1)))</f>
        <v>0.33333333333333331</v>
      </c>
      <c r="F14" s="24"/>
      <c r="G14" s="28"/>
      <c r="H14" s="27"/>
      <c r="I14" s="15" t="str">
        <f t="shared" si="0"/>
        <v/>
      </c>
      <c r="J14" s="15" t="str">
        <f t="shared" si="1"/>
        <v/>
      </c>
      <c r="K14" s="16"/>
      <c r="L14" s="17" t="str">
        <f t="shared" si="2"/>
        <v/>
      </c>
      <c r="M14" s="21"/>
    </row>
    <row r="15" spans="1:22" ht="15.75" thickBot="1">
      <c r="A15" s="22"/>
      <c r="B15" s="29"/>
      <c r="C15" s="24"/>
      <c r="D15" s="24"/>
      <c r="E15" s="24"/>
      <c r="F15" s="24"/>
      <c r="G15" s="28"/>
      <c r="H15" s="27"/>
      <c r="I15" s="15" t="str">
        <f t="shared" si="0"/>
        <v/>
      </c>
      <c r="J15" s="15" t="str">
        <f t="shared" si="1"/>
        <v/>
      </c>
      <c r="K15" s="16"/>
      <c r="L15" s="17" t="str">
        <f t="shared" si="2"/>
        <v/>
      </c>
      <c r="M15" s="21"/>
    </row>
    <row r="16" spans="1:22" ht="15.75" thickBot="1">
      <c r="A16" s="22"/>
      <c r="B16" s="26"/>
      <c r="C16" s="24"/>
      <c r="D16" s="24"/>
      <c r="E16" s="24"/>
      <c r="F16" s="24"/>
      <c r="G16" s="28"/>
      <c r="H16" s="27"/>
      <c r="I16" s="15" t="str">
        <f t="shared" si="0"/>
        <v/>
      </c>
      <c r="J16" s="15" t="str">
        <f t="shared" si="1"/>
        <v/>
      </c>
      <c r="K16" s="16"/>
      <c r="L16" s="17" t="str">
        <f t="shared" si="2"/>
        <v/>
      </c>
      <c r="M16" s="21"/>
    </row>
    <row r="17" spans="1:13" ht="15.75" thickBot="1">
      <c r="A17" s="22"/>
      <c r="B17" s="30"/>
      <c r="C17" s="23"/>
      <c r="D17" s="23"/>
      <c r="E17" s="23"/>
      <c r="F17" s="23"/>
      <c r="G17" s="27"/>
      <c r="H17" s="27"/>
      <c r="I17" s="15" t="str">
        <f t="shared" si="0"/>
        <v/>
      </c>
      <c r="J17" s="15" t="str">
        <f t="shared" si="1"/>
        <v/>
      </c>
      <c r="K17" s="16"/>
      <c r="L17" s="17" t="str">
        <f t="shared" si="2"/>
        <v/>
      </c>
      <c r="M17" s="21"/>
    </row>
    <row r="18" spans="1:13" ht="15.75" thickBot="1">
      <c r="A18" s="22"/>
      <c r="B18" s="22"/>
      <c r="C18" s="23"/>
      <c r="D18" s="23"/>
      <c r="E18" s="23"/>
      <c r="F18" s="23"/>
      <c r="G18" s="27"/>
      <c r="H18" s="27"/>
      <c r="I18" s="15" t="str">
        <f t="shared" si="0"/>
        <v/>
      </c>
      <c r="J18" s="15" t="str">
        <f t="shared" si="1"/>
        <v/>
      </c>
      <c r="K18" s="16"/>
      <c r="L18" s="17" t="str">
        <f t="shared" si="2"/>
        <v/>
      </c>
      <c r="M18" s="21"/>
    </row>
    <row r="19" spans="1:13" ht="15.75" thickBot="1">
      <c r="A19" s="22"/>
      <c r="B19" s="22"/>
      <c r="C19" s="23"/>
      <c r="D19" s="23"/>
      <c r="E19" s="23"/>
      <c r="F19" s="23"/>
      <c r="G19" s="27"/>
      <c r="H19" s="27"/>
      <c r="I19" s="15" t="str">
        <f t="shared" si="0"/>
        <v/>
      </c>
      <c r="J19" s="15" t="str">
        <f t="shared" si="1"/>
        <v/>
      </c>
      <c r="K19" s="16"/>
      <c r="L19" s="17" t="str">
        <f t="shared" si="2"/>
        <v/>
      </c>
      <c r="M19" s="21"/>
    </row>
    <row r="20" spans="1:13" ht="15.75" thickBot="1">
      <c r="A20" s="22"/>
      <c r="B20" s="26"/>
      <c r="C20" s="24"/>
      <c r="D20" s="24"/>
      <c r="E20" s="24"/>
      <c r="F20" s="24"/>
      <c r="G20" s="28"/>
      <c r="H20" s="27"/>
      <c r="I20" s="15" t="str">
        <f t="shared" si="0"/>
        <v/>
      </c>
      <c r="J20" s="15" t="str">
        <f t="shared" si="1"/>
        <v/>
      </c>
      <c r="K20" s="16"/>
      <c r="L20" s="17" t="str">
        <f t="shared" si="2"/>
        <v/>
      </c>
      <c r="M20" s="31"/>
    </row>
    <row r="21" spans="1:13" ht="15.75" thickBot="1">
      <c r="A21" s="22"/>
      <c r="B21" s="22"/>
      <c r="C21" s="22"/>
      <c r="D21" s="22"/>
      <c r="E21" s="22"/>
      <c r="F21" s="22"/>
      <c r="G21" s="32"/>
      <c r="H21" s="32"/>
      <c r="I21" s="15" t="str">
        <f t="shared" si="0"/>
        <v/>
      </c>
      <c r="J21" s="15" t="str">
        <f t="shared" si="1"/>
        <v/>
      </c>
      <c r="K21" s="16"/>
      <c r="L21" s="17" t="str">
        <f t="shared" si="2"/>
        <v/>
      </c>
      <c r="M21" s="33"/>
    </row>
    <row r="22" spans="1:13" ht="15.75" thickBot="1"/>
    <row r="23" spans="1:13" ht="30.75" thickBot="1">
      <c r="A23" s="35" t="s">
        <v>1</v>
      </c>
      <c r="B23" s="36" t="s">
        <v>11</v>
      </c>
      <c r="C23" s="37" t="s">
        <v>13</v>
      </c>
      <c r="D23" s="38"/>
      <c r="E23" s="38"/>
      <c r="F23" s="38"/>
    </row>
    <row r="24" spans="1:13">
      <c r="A24" s="39" t="s">
        <v>15</v>
      </c>
      <c r="B24" s="48">
        <f ca="1">IF(SUMPRODUCT(((MONTH(OFFSET($A$4:$A$13,,7))=ROW()-23)*($H$4:$H$13&gt;G4:G13)))=0,0,SUMPRODUCT(((MONTH(OFFSET($A$4:$A$13,,7))=ROW()-23)*($H$4:$H$13&gt;$G$4:$G$13)))/SUMPRODUCT(N((MONTH(OFFSET($A$4:$A$13,,6))=ROW()-23))))</f>
        <v>0.33333333333333331</v>
      </c>
      <c r="C24" s="40"/>
      <c r="D24" s="41"/>
      <c r="E24" s="41"/>
      <c r="F24" s="41"/>
    </row>
    <row r="25" spans="1:13">
      <c r="A25" s="42" t="s">
        <v>21</v>
      </c>
      <c r="B25" s="48">
        <f t="shared" ref="B25:B35" ca="1" si="3">IF(SUMPRODUCT(((MONTH(OFFSET($A$4:$A$13,,7))=ROW()-23)*($H$4:$H$13&gt;G5:G14)))=0,0,SUMPRODUCT(((MONTH(OFFSET($A$4:$A$13,,7))=ROW()-23)*($H$4:$H$13&gt;$G$4:$G$13)))/SUMPRODUCT(N((MONTH(OFFSET($A$4:$A$13,,6))=ROW()-23))))</f>
        <v>0</v>
      </c>
      <c r="C25" s="43"/>
      <c r="D25" s="41"/>
      <c r="E25" s="41"/>
      <c r="F25" s="41"/>
    </row>
    <row r="26" spans="1:13">
      <c r="A26" s="42" t="s">
        <v>18</v>
      </c>
      <c r="B26" s="48">
        <f t="shared" ca="1" si="3"/>
        <v>0</v>
      </c>
      <c r="C26" s="43"/>
      <c r="D26" s="41"/>
      <c r="E26" s="41"/>
      <c r="F26" s="41"/>
    </row>
    <row r="27" spans="1:13">
      <c r="A27" s="42" t="s">
        <v>14</v>
      </c>
      <c r="B27" s="48">
        <f t="shared" ca="1" si="3"/>
        <v>0</v>
      </c>
      <c r="C27" s="43"/>
      <c r="D27" s="41"/>
      <c r="E27" s="41"/>
      <c r="F27" s="41"/>
    </row>
    <row r="28" spans="1:13">
      <c r="A28" s="42" t="s">
        <v>19</v>
      </c>
      <c r="B28" s="48">
        <f t="shared" ca="1" si="3"/>
        <v>0</v>
      </c>
      <c r="C28" s="43"/>
      <c r="D28" s="41"/>
      <c r="E28" s="41"/>
      <c r="F28" s="41"/>
    </row>
    <row r="29" spans="1:13">
      <c r="A29" s="42" t="s">
        <v>17</v>
      </c>
      <c r="B29" s="48">
        <f t="shared" ca="1" si="3"/>
        <v>0</v>
      </c>
      <c r="C29" s="43"/>
      <c r="D29" s="41"/>
      <c r="E29" s="41"/>
      <c r="F29" s="41"/>
    </row>
    <row r="30" spans="1:13">
      <c r="A30" s="42" t="s">
        <v>16</v>
      </c>
      <c r="B30" s="48">
        <f t="shared" ca="1" si="3"/>
        <v>0</v>
      </c>
      <c r="C30" s="43"/>
      <c r="D30" s="41"/>
      <c r="E30" s="41"/>
      <c r="F30" s="41"/>
    </row>
    <row r="31" spans="1:13">
      <c r="A31" s="42" t="s">
        <v>22</v>
      </c>
      <c r="B31" s="48">
        <f t="shared" ca="1" si="3"/>
        <v>0</v>
      </c>
      <c r="C31" s="43"/>
      <c r="D31" s="41"/>
      <c r="E31" s="41"/>
      <c r="F31" s="41"/>
    </row>
    <row r="32" spans="1:13">
      <c r="A32" s="42" t="s">
        <v>20</v>
      </c>
      <c r="B32" s="48">
        <f t="shared" ca="1" si="3"/>
        <v>0.5</v>
      </c>
      <c r="C32" s="43"/>
      <c r="D32" s="41"/>
      <c r="E32" s="41"/>
      <c r="F32" s="41"/>
    </row>
    <row r="33" spans="1:6">
      <c r="A33" s="42" t="s">
        <v>23</v>
      </c>
      <c r="B33" s="48">
        <f t="shared" ca="1" si="3"/>
        <v>0</v>
      </c>
      <c r="C33" s="43"/>
      <c r="D33" s="41"/>
      <c r="E33" s="41"/>
      <c r="F33" s="41"/>
    </row>
    <row r="34" spans="1:6">
      <c r="A34" s="42" t="s">
        <v>24</v>
      </c>
      <c r="B34" s="48">
        <f t="shared" ca="1" si="3"/>
        <v>0</v>
      </c>
      <c r="C34" s="43"/>
      <c r="D34" s="41"/>
      <c r="E34" s="41"/>
      <c r="F34" s="41"/>
    </row>
    <row r="35" spans="1:6">
      <c r="A35" s="42" t="s">
        <v>25</v>
      </c>
      <c r="B35" s="48">
        <f t="shared" ca="1" si="3"/>
        <v>0</v>
      </c>
      <c r="C35" s="43"/>
      <c r="D35" s="41"/>
      <c r="E35" s="41"/>
      <c r="F35" s="41"/>
    </row>
    <row r="36" spans="1:6" ht="15.75" thickBot="1">
      <c r="A36" s="44" t="s">
        <v>26</v>
      </c>
      <c r="B36" s="45"/>
      <c r="C36" s="46">
        <v>0</v>
      </c>
      <c r="D36" s="41"/>
      <c r="E36" s="41"/>
      <c r="F36" s="41"/>
    </row>
    <row r="38" spans="1:6" ht="15.75" thickBot="1"/>
    <row r="39" spans="1:6" ht="30.75" thickBot="1">
      <c r="A39" s="35" t="s">
        <v>1</v>
      </c>
      <c r="B39" s="36" t="s">
        <v>11</v>
      </c>
      <c r="C39" s="37" t="s">
        <v>13</v>
      </c>
    </row>
    <row r="40" spans="1:6">
      <c r="A40" s="39" t="s">
        <v>15</v>
      </c>
      <c r="B40" s="47">
        <f ca="1">SUMPRODUCT(((MONTH(OFFSET($A$4:$A$13,,7))=ROW()-39)*($H$4:$H$13&gt;$G$4:$G$13)*($H$4:$H$13-$G$4:$G$13)))</f>
        <v>1</v>
      </c>
      <c r="C40" s="40"/>
    </row>
    <row r="41" spans="1:6">
      <c r="A41" s="42" t="s">
        <v>21</v>
      </c>
      <c r="B41" s="47">
        <f t="shared" ref="B41:B51" ca="1" si="4">SUMPRODUCT(((MONTH(OFFSET($A$4:$A$13,,7))=ROW()-39)*($H$4:$H$13&gt;$G$4:$G$13)*($H$4:$H$13-$G$4:$G$13)))</f>
        <v>0</v>
      </c>
      <c r="C41" s="43"/>
    </row>
    <row r="42" spans="1:6">
      <c r="A42" s="42" t="s">
        <v>18</v>
      </c>
      <c r="B42" s="47">
        <f t="shared" ca="1" si="4"/>
        <v>0</v>
      </c>
      <c r="C42" s="43"/>
    </row>
    <row r="43" spans="1:6">
      <c r="A43" s="42" t="s">
        <v>14</v>
      </c>
      <c r="B43" s="47">
        <f t="shared" ca="1" si="4"/>
        <v>0</v>
      </c>
      <c r="C43" s="43"/>
    </row>
    <row r="44" spans="1:6">
      <c r="A44" s="42" t="s">
        <v>19</v>
      </c>
      <c r="B44" s="47">
        <f t="shared" ca="1" si="4"/>
        <v>0</v>
      </c>
      <c r="C44" s="43"/>
    </row>
    <row r="45" spans="1:6">
      <c r="A45" s="42" t="s">
        <v>17</v>
      </c>
      <c r="B45" s="47">
        <f t="shared" ca="1" si="4"/>
        <v>0</v>
      </c>
      <c r="C45" s="43"/>
    </row>
    <row r="46" spans="1:6">
      <c r="A46" s="42" t="s">
        <v>16</v>
      </c>
      <c r="B46" s="47">
        <f t="shared" ca="1" si="4"/>
        <v>0</v>
      </c>
      <c r="C46" s="43"/>
    </row>
    <row r="47" spans="1:6">
      <c r="A47" s="42" t="s">
        <v>22</v>
      </c>
      <c r="B47" s="47">
        <f t="shared" ca="1" si="4"/>
        <v>0</v>
      </c>
      <c r="C47" s="43"/>
    </row>
    <row r="48" spans="1:6">
      <c r="A48" s="42" t="s">
        <v>20</v>
      </c>
      <c r="B48" s="47">
        <f t="shared" ca="1" si="4"/>
        <v>1</v>
      </c>
      <c r="C48" s="43"/>
    </row>
    <row r="49" spans="1:3">
      <c r="A49" s="42" t="s">
        <v>23</v>
      </c>
      <c r="B49" s="47">
        <f t="shared" ca="1" si="4"/>
        <v>0</v>
      </c>
      <c r="C49" s="43"/>
    </row>
    <row r="50" spans="1:3">
      <c r="A50" s="42" t="s">
        <v>24</v>
      </c>
      <c r="B50" s="47">
        <f t="shared" ca="1" si="4"/>
        <v>0</v>
      </c>
      <c r="C50" s="43"/>
    </row>
    <row r="51" spans="1:3">
      <c r="A51" s="42" t="s">
        <v>25</v>
      </c>
      <c r="B51" s="47">
        <f t="shared" ca="1" si="4"/>
        <v>0</v>
      </c>
      <c r="C51" s="43"/>
    </row>
    <row r="52" spans="1:3" ht="15.75" thickBot="1">
      <c r="A52" s="44" t="s">
        <v>26</v>
      </c>
      <c r="B52" s="45"/>
      <c r="C52" s="46">
        <v>0</v>
      </c>
    </row>
  </sheetData>
  <mergeCells count="2">
    <mergeCell ref="A1:M1"/>
    <mergeCell ref="A2:M2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ABB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cajoeyo</dc:creator>
  <cp:lastModifiedBy>Dédé</cp:lastModifiedBy>
  <dcterms:created xsi:type="dcterms:W3CDTF">2011-07-27T19:53:14Z</dcterms:created>
  <dcterms:modified xsi:type="dcterms:W3CDTF">2011-07-27T21:26:50Z</dcterms:modified>
</cp:coreProperties>
</file>