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75" windowWidth="9315" windowHeight="4935"/>
  </bookViews>
  <sheets>
    <sheet name="Feuil3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PL1">'[1]EXEMPLE BULL SAL'!$A$1</definedName>
    <definedName name="BASE">'[1]EXEMPLE BULL SAL'!$E$65+'[1]EXEMPLE BULL SAL'!$E$66</definedName>
    <definedName name="BASE1">'[1]EXEMPLE BULL SAL'!$E$7+'[1]EXEMPLE BULL SAL'!$E$8</definedName>
    <definedName name="BASE2">'[1]EXEMPLE BULL SAL'!$E$159</definedName>
    <definedName name="BASE99">'[2]EXEMPLE BULL SAL'!$E$63+'[2]EXEMPLE BULL SAL'!$E$64</definedName>
    <definedName name="blanc">[3]CHARGES!$C$6:$C$15,[3]CHARGES!$A$6:$A$15,[3]CHARGES!$D$3,[3]CHARGES!$C$21:$C$26,[3]CHARGES!$C$28,[3]CHARGES!$C$30,[3]CHARGES!$A$21:$A$30,[3]CHARGES!$A$39:$A$44,[3]CHARGES!$C$39:$C$44,[3]CHARGES!$D$51:$D$53</definedName>
    <definedName name="BLANC0">[4]URSSAF!$C$6:$C$16,[4]URSSAF!$F$6:$F$16,[4]URSSAF!$C$21:$C$31,[4]URSSAF!$F$21:$F$31,[4]URSSAF!$C$39:$C$46,[4]URSSAF!$F$39:$F$46,[4]URSSAF!$D$51:$D$53</definedName>
    <definedName name="blanc2">[5]URSSAF!$A$10:$A$15+[5]URSSAF!$K$15+[5]URSSAF!$A$21:$A$32+[5]URSSAF!$A$38:$A$46+[5]URSSAF!$K$4:$K$5+[5]URSSAF!$K$9:$K$10+[5]URSSAF!$K$15+[5]URSSAF!$K$17:$K$19+[5]URSSAF!$K$23:$K$24</definedName>
    <definedName name="BLC">[5]URSSAF!$C$21:$C$31,[5]URSSAF!$C$6:$C$16,[5]URSSAF!$C$38:$C$46,[5]URSSAF!$F$21:$F$32,[5]URSSAF!$F$6:$F$16,[5]URSSAF!$F$38:$F$45,[5]URSSAF!$D$54:$D$56</definedName>
    <definedName name="Fin">OFFSET(Noms,0,2)</definedName>
    <definedName name="IRSCO">#REF!</definedName>
    <definedName name="JF">'[6]DEDUCTION CP 2009-2010'!$Q$2:$Q$15</definedName>
    <definedName name="PL">#REF!</definedName>
    <definedName name="PLD">'[4]T. REST'!#REF!</definedName>
    <definedName name="PLR">'[4]T. REST'!#REF!</definedName>
    <definedName name="po">#REF!</definedName>
    <definedName name="PT">#REF!</definedName>
    <definedName name="tarif">#REF!</definedName>
    <definedName name="taux">'[7]ch soc'!#REF!</definedName>
    <definedName name="tr">'[8]Suppl. Fam'!#REF!</definedName>
  </definedNames>
  <calcPr calcId="114210"/>
</workbook>
</file>

<file path=xl/calcChain.xml><?xml version="1.0" encoding="utf-8"?>
<calcChain xmlns="http://schemas.openxmlformats.org/spreadsheetml/2006/main">
  <c r="F12" i="1"/>
  <c r="F5"/>
  <c r="F6"/>
  <c r="F7"/>
  <c r="F8"/>
  <c r="F9"/>
  <c r="F10"/>
  <c r="F11"/>
  <c r="D12"/>
  <c r="E12"/>
  <c r="F13"/>
  <c r="D13"/>
  <c r="E13"/>
  <c r="F14"/>
  <c r="E14"/>
  <c r="F15"/>
  <c r="E15"/>
  <c r="F16"/>
  <c r="E16"/>
  <c r="F17"/>
  <c r="D14"/>
  <c r="D15"/>
  <c r="D16"/>
  <c r="D17"/>
  <c r="E17"/>
  <c r="F18"/>
  <c r="E18"/>
  <c r="F19"/>
  <c r="D18"/>
  <c r="D19"/>
  <c r="E19"/>
  <c r="D7"/>
  <c r="E7"/>
  <c r="E8"/>
  <c r="D8"/>
  <c r="D9"/>
  <c r="E9"/>
  <c r="E10"/>
  <c r="D10"/>
  <c r="D11"/>
  <c r="E11"/>
  <c r="D5"/>
  <c r="D6"/>
  <c r="E6"/>
  <c r="E5"/>
</calcChain>
</file>

<file path=xl/comments1.xml><?xml version="1.0" encoding="utf-8"?>
<comments xmlns="http://schemas.openxmlformats.org/spreadsheetml/2006/main">
  <authors>
    <author>GUERENDEL Julie</author>
  </authors>
  <commentList>
    <comment ref="E4" authorId="0">
      <text>
        <r>
          <rPr>
            <sz val="9"/>
            <color indexed="81"/>
            <rFont val="Tahoma"/>
            <family val="2"/>
          </rPr>
          <t xml:space="preserve">total recherché pour les cellules jaunes.
</t>
        </r>
      </text>
    </comment>
  </commentList>
</comments>
</file>

<file path=xl/sharedStrings.xml><?xml version="1.0" encoding="utf-8"?>
<sst xmlns="http://schemas.openxmlformats.org/spreadsheetml/2006/main" count="20" uniqueCount="11">
  <si>
    <t>Nom</t>
  </si>
  <si>
    <t>Date Début</t>
  </si>
  <si>
    <t>Date fin</t>
  </si>
  <si>
    <t>Nb Jours</t>
  </si>
  <si>
    <t xml:space="preserve">Total </t>
  </si>
  <si>
    <t>Personne A</t>
  </si>
  <si>
    <t>Personne B</t>
  </si>
  <si>
    <t>Personne C</t>
  </si>
  <si>
    <t>Personne Y</t>
  </si>
  <si>
    <t>Personne Z</t>
  </si>
  <si>
    <t>Personne w</t>
  </si>
</sst>
</file>

<file path=xl/styles.xml><?xml version="1.0" encoding="utf-8"?>
<styleSheet xmlns="http://schemas.openxmlformats.org/spreadsheetml/2006/main">
  <numFmts count="2">
    <numFmt numFmtId="164" formatCode="_-* #,##0.00\ [$€]_-;\-* #,##0.00\ [$€]_-;_-* &quot;-&quot;??\ [$€]_-;_-@_-"/>
    <numFmt numFmtId="165" formatCode="_-* #,##0.00\ _F_-;\-* #,##0.00\ _F_-;_-* &quot;-&quot;??\ _F_-;_-@_-"/>
  </numFmts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Dot">
        <color indexed="64"/>
      </top>
      <bottom/>
      <diagonal/>
    </border>
    <border>
      <left/>
      <right/>
      <top style="dashDot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28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0" fillId="0" borderId="1" xfId="0" applyFont="1" applyBorder="1"/>
    <xf numFmtId="14" fontId="0" fillId="0" borderId="2" xfId="0" applyNumberFormat="1" applyFont="1" applyBorder="1"/>
    <xf numFmtId="0" fontId="0" fillId="0" borderId="2" xfId="0" applyFont="1" applyBorder="1"/>
    <xf numFmtId="0" fontId="0" fillId="0" borderId="4" xfId="0" applyFont="1" applyBorder="1"/>
    <xf numFmtId="14" fontId="0" fillId="0" borderId="0" xfId="0" applyNumberFormat="1" applyFont="1" applyBorder="1"/>
    <xf numFmtId="0" fontId="0" fillId="0" borderId="0" xfId="0" applyFont="1" applyBorder="1"/>
    <xf numFmtId="14" fontId="1" fillId="0" borderId="0" xfId="0" applyNumberFormat="1" applyFont="1" applyBorder="1"/>
    <xf numFmtId="0" fontId="0" fillId="0" borderId="5" xfId="0" applyFont="1" applyBorder="1"/>
    <xf numFmtId="14" fontId="1" fillId="0" borderId="6" xfId="0" applyNumberFormat="1" applyFont="1" applyBorder="1"/>
    <xf numFmtId="14" fontId="0" fillId="0" borderId="6" xfId="0" applyNumberFormat="1" applyFont="1" applyBorder="1"/>
    <xf numFmtId="0" fontId="0" fillId="0" borderId="6" xfId="0" applyFont="1" applyBorder="1"/>
    <xf numFmtId="0" fontId="0" fillId="0" borderId="7" xfId="0" applyFont="1" applyBorder="1"/>
    <xf numFmtId="14" fontId="0" fillId="0" borderId="8" xfId="0" applyNumberFormat="1" applyFont="1" applyBorder="1"/>
    <xf numFmtId="0" fontId="0" fillId="0" borderId="8" xfId="0" applyFont="1" applyBorder="1"/>
    <xf numFmtId="0" fontId="0" fillId="0" borderId="9" xfId="0" applyBorder="1"/>
    <xf numFmtId="0" fontId="0" fillId="0" borderId="7" xfId="0" applyBorder="1"/>
    <xf numFmtId="14" fontId="0" fillId="0" borderId="8" xfId="0" applyNumberFormat="1" applyBorder="1"/>
    <xf numFmtId="0" fontId="0" fillId="0" borderId="8" xfId="0" applyBorder="1"/>
    <xf numFmtId="0" fontId="0" fillId="0" borderId="10" xfId="0" applyFill="1" applyBorder="1"/>
    <xf numFmtId="14" fontId="0" fillId="0" borderId="9" xfId="0" applyNumberFormat="1" applyBorder="1"/>
    <xf numFmtId="14" fontId="0" fillId="0" borderId="0" xfId="0" applyNumberFormat="1"/>
    <xf numFmtId="0" fontId="0" fillId="0" borderId="0" xfId="0" applyFill="1" applyBorder="1"/>
    <xf numFmtId="0" fontId="6" fillId="0" borderId="0" xfId="0" applyFont="1" applyAlignment="1">
      <alignment horizontal="center"/>
    </xf>
    <xf numFmtId="0" fontId="0" fillId="2" borderId="0" xfId="0" applyFill="1"/>
  </cellXfs>
  <cellStyles count="5">
    <cellStyle name="Euro" xfId="1"/>
    <cellStyle name="Milliers 2" xfId="2"/>
    <cellStyle name="Normal" xfId="0" builtinId="0"/>
    <cellStyle name="Normal 2" xfId="3"/>
    <cellStyle name="Pourcentage 2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523875</xdr:colOff>
      <xdr:row>1</xdr:row>
      <xdr:rowOff>38100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76262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276225</xdr:colOff>
      <xdr:row>11</xdr:row>
      <xdr:rowOff>0</xdr:rowOff>
    </xdr:from>
    <xdr:to>
      <xdr:col>13</xdr:col>
      <xdr:colOff>161925</xdr:colOff>
      <xdr:row>28</xdr:row>
      <xdr:rowOff>114300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514975" y="2095500"/>
          <a:ext cx="4457700" cy="3352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ci-dessus je cherche à faire des totaux (des valeurs de la colonne C) dans la colonne 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Jusque là ça va, mais le problème c'est que je souhaiterais que cela dépende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du nom de la personne (en colonne A)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du fait que des dates se suivent ou noms (date présente en colonne B et C).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en fait si C5=B4+1 et que en ligne 4 et c'est la même personne, je souhaiterais avoir le total en cellule E5.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(Mais parfois il peut y avoir plus d'une dizaine de ligne avec le même nom).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ne sais pas si cela est possible ou pas, donc si vous pensez que c'est impossible n'hésitez pas à me le dire, ça m'évitera de continuer à chercher partout sur les forums. 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152400</xdr:colOff>
      <xdr:row>2</xdr:row>
      <xdr:rowOff>66675</xdr:rowOff>
    </xdr:from>
    <xdr:to>
      <xdr:col>12</xdr:col>
      <xdr:colOff>428625</xdr:colOff>
      <xdr:row>6</xdr:row>
      <xdr:rowOff>95250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5391150" y="447675"/>
          <a:ext cx="4086225" cy="790575"/>
        </a:xfrm>
        <a:prstGeom prst="wedgeRoundRectCallout">
          <a:avLst>
            <a:gd name="adj1" fmla="val -47671"/>
            <a:gd name="adj2" fmla="val 7048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Tri croissant: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1ère clé Colonne A Croissant et 2ème clé Date Début Croissant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obtenir la même présentation qu'ici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colonne intermédiaire (ici F)à masquer si besoin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bull%20s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personnel\bull%20s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verif%20cci%20200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verif%20cci%20200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verif%20cci%209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ivi\Cong&#233;s\DEDUCTIONS%20CP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personnel\VERIF%20ANNUELLE\ISMANS\VERIF%2095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personne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DD ISMANS"/>
      <sheetName val="EXEMPLE BULL SAL"/>
      <sheetName val="F MENAGE"/>
      <sheetName val="CADRE ISMANS"/>
    </sheetNames>
    <sheetDataSet>
      <sheetData sheetId="0"/>
      <sheetData sheetId="1">
        <row r="1">
          <cell r="A1">
            <v>14470</v>
          </cell>
        </row>
        <row r="7">
          <cell r="E7">
            <v>9900.450499999999</v>
          </cell>
        </row>
        <row r="8">
          <cell r="E8">
            <v>806.04</v>
          </cell>
        </row>
        <row r="65">
          <cell r="E65">
            <v>13938.020500000001</v>
          </cell>
        </row>
        <row r="66">
          <cell r="E66" t="str">
            <v>à payer</v>
          </cell>
        </row>
        <row r="159">
          <cell r="E159">
            <v>4480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DD ISMANS"/>
      <sheetName val="EXEMPLE BULL SAL"/>
      <sheetName val="F MENAGE"/>
      <sheetName val="CADRE ISMANS"/>
    </sheetNames>
    <sheetDataSet>
      <sheetData sheetId="0" refreshError="1"/>
      <sheetData sheetId="1">
        <row r="63">
          <cell r="E63" t="str">
            <v>à payer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evol sal nets"/>
      <sheetName val="evol sal"/>
      <sheetName val="EVOL 02-01"/>
      <sheetName val="EVOL 04-03"/>
      <sheetName val="EVOL 05-04"/>
      <sheetName val="EVOL 06-05"/>
      <sheetName val="EVOL 07-06"/>
      <sheetName val="EVOL 08-07"/>
      <sheetName val="EVOL 09-08"/>
      <sheetName val="EVOL 10-09"/>
      <sheetName val="EVOL 11-10"/>
      <sheetName val="EVOL 12-11"/>
      <sheetName val="mvts"/>
      <sheetName val="CHARGES"/>
      <sheetName val="CH SOC"/>
      <sheetName val="eff 3105"/>
      <sheetName val="eff 3108"/>
      <sheetName val="eff 3009"/>
      <sheetName val="evol eff 2001"/>
      <sheetName val="cdd"/>
      <sheetName val="CDD cpl"/>
      <sheetName val="AGE"/>
      <sheetName val="liste budget 2001"/>
      <sheetName val="augmentations 2001"/>
      <sheetName val="base"/>
      <sheetName val="RBT FRAIS 2001"/>
      <sheetName val="liste CCIF"/>
      <sheetName val="ind resultat 2001"/>
      <sheetName val="grève 25-01"/>
      <sheetName val="SFT"/>
      <sheetName val="IE2001"/>
      <sheetName val="GREVE 15-03"/>
      <sheetName val="imputations CCI FORMATION"/>
      <sheetName val="REGIMES"/>
      <sheetName val="Form Occ"/>
      <sheetName val="contrats aidés"/>
      <sheetName val="registre 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D3">
            <v>37226</v>
          </cell>
        </row>
        <row r="6">
          <cell r="A6">
            <v>62</v>
          </cell>
          <cell r="C6">
            <v>312258</v>
          </cell>
        </row>
        <row r="7">
          <cell r="A7">
            <v>62</v>
          </cell>
          <cell r="C7">
            <v>159544</v>
          </cell>
        </row>
        <row r="8">
          <cell r="A8">
            <v>66</v>
          </cell>
          <cell r="C8">
            <v>319021</v>
          </cell>
        </row>
        <row r="9">
          <cell r="A9">
            <v>57</v>
          </cell>
          <cell r="C9">
            <v>7352</v>
          </cell>
        </row>
        <row r="10">
          <cell r="A10">
            <v>64</v>
          </cell>
          <cell r="C10">
            <v>307951</v>
          </cell>
        </row>
        <row r="15">
          <cell r="A15">
            <v>3</v>
          </cell>
          <cell r="C15">
            <v>4562</v>
          </cell>
        </row>
        <row r="21">
          <cell r="A21">
            <v>212</v>
          </cell>
          <cell r="C21">
            <v>524943</v>
          </cell>
        </row>
        <row r="22">
          <cell r="A22">
            <v>212</v>
          </cell>
          <cell r="C22">
            <v>444412</v>
          </cell>
        </row>
        <row r="23">
          <cell r="A23">
            <v>219</v>
          </cell>
          <cell r="C23">
            <v>535030</v>
          </cell>
        </row>
        <row r="24">
          <cell r="A24">
            <v>102</v>
          </cell>
          <cell r="C24">
            <v>9713</v>
          </cell>
        </row>
        <row r="25">
          <cell r="A25">
            <v>219</v>
          </cell>
          <cell r="C25">
            <v>518328</v>
          </cell>
        </row>
        <row r="28">
          <cell r="A28">
            <v>3</v>
          </cell>
          <cell r="C28">
            <v>2614</v>
          </cell>
        </row>
        <row r="29">
          <cell r="A29">
            <v>3</v>
          </cell>
        </row>
        <row r="30">
          <cell r="A30">
            <v>4</v>
          </cell>
          <cell r="C30">
            <v>6660</v>
          </cell>
        </row>
        <row r="39">
          <cell r="A39">
            <v>5</v>
          </cell>
          <cell r="C39">
            <v>13924</v>
          </cell>
        </row>
        <row r="40">
          <cell r="A40">
            <v>5</v>
          </cell>
          <cell r="C40">
            <v>13924</v>
          </cell>
        </row>
        <row r="41">
          <cell r="A41">
            <v>6</v>
          </cell>
          <cell r="C41">
            <v>14791</v>
          </cell>
        </row>
        <row r="42">
          <cell r="A42">
            <v>4</v>
          </cell>
          <cell r="C42">
            <v>317</v>
          </cell>
        </row>
        <row r="43">
          <cell r="A43">
            <v>6</v>
          </cell>
          <cell r="C43">
            <v>14353</v>
          </cell>
        </row>
        <row r="44">
          <cell r="A44">
            <v>1</v>
          </cell>
          <cell r="C44">
            <v>866</v>
          </cell>
        </row>
        <row r="51">
          <cell r="D51">
            <v>848184</v>
          </cell>
        </row>
        <row r="52">
          <cell r="D52">
            <v>132467</v>
          </cell>
        </row>
        <row r="53">
          <cell r="D53">
            <v>539115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URSSAF"/>
      <sheetName val="effectif"/>
      <sheetName val="effectif ETP"/>
      <sheetName val="compar charges"/>
      <sheetName val="CH SOC"/>
      <sheetName val="evol sal"/>
      <sheetName val="13e mois"/>
      <sheetName val="prime"/>
      <sheetName val="CEL"/>
      <sheetName val="liste 09-00"/>
      <sheetName val="COCM"/>
      <sheetName val="augmentations"/>
      <sheetName val="mvts"/>
      <sheetName val="Form Occ"/>
      <sheetName val="avance"/>
      <sheetName val="retraités"/>
      <sheetName val="CDD"/>
      <sheetName val="IMPUT CCIF"/>
      <sheetName val="sit CCIF 260900"/>
      <sheetName val="augm res 2000"/>
      <sheetName val="resultat pour CPL"/>
      <sheetName val="ECHEANCIER"/>
      <sheetName val="COMPTA"/>
      <sheetName val="evol sal nets"/>
      <sheetName val="ECH DECLAR"/>
      <sheetName val="prime vacances"/>
      <sheetName val="ind résultat 2000"/>
      <sheetName val="tableaux budget 2001"/>
      <sheetName val="profs 2000"/>
      <sheetName val="provcp"/>
      <sheetName val="T. REST"/>
      <sheetName val="contrats aidés"/>
      <sheetName val="registre AT"/>
      <sheetName val="TABLEAUX BUDGETS 2000"/>
    </sheetNames>
    <sheetDataSet>
      <sheetData sheetId="0">
        <row r="6">
          <cell r="C6">
            <v>266045</v>
          </cell>
          <cell r="F6">
            <v>58131</v>
          </cell>
        </row>
        <row r="7">
          <cell r="C7">
            <v>156460</v>
          </cell>
          <cell r="F7">
            <v>23234</v>
          </cell>
        </row>
        <row r="8">
          <cell r="C8">
            <v>276123</v>
          </cell>
          <cell r="F8">
            <v>2899</v>
          </cell>
        </row>
        <row r="9">
          <cell r="C9">
            <v>7078</v>
          </cell>
          <cell r="F9">
            <v>566</v>
          </cell>
        </row>
        <row r="10">
          <cell r="C10">
            <v>266984</v>
          </cell>
          <cell r="F10">
            <v>21359</v>
          </cell>
        </row>
        <row r="15">
          <cell r="C15">
            <v>7912</v>
          </cell>
          <cell r="F15">
            <v>1729</v>
          </cell>
        </row>
        <row r="16">
          <cell r="C16">
            <v>7912</v>
          </cell>
          <cell r="F16">
            <v>1175</v>
          </cell>
        </row>
        <row r="21">
          <cell r="C21">
            <v>514407</v>
          </cell>
          <cell r="F21">
            <v>113427</v>
          </cell>
        </row>
        <row r="22">
          <cell r="C22">
            <v>421019</v>
          </cell>
          <cell r="F22">
            <v>62521</v>
          </cell>
        </row>
        <row r="23">
          <cell r="C23">
            <v>517469</v>
          </cell>
          <cell r="F23">
            <v>5433</v>
          </cell>
        </row>
        <row r="24">
          <cell r="C24">
            <v>10341</v>
          </cell>
          <cell r="F24">
            <v>827</v>
          </cell>
        </row>
        <row r="25">
          <cell r="C25">
            <v>509730</v>
          </cell>
          <cell r="F25">
            <v>40778</v>
          </cell>
        </row>
        <row r="26">
          <cell r="C26">
            <v>557</v>
          </cell>
          <cell r="F26">
            <v>5</v>
          </cell>
        </row>
        <row r="27">
          <cell r="C27">
            <v>557</v>
          </cell>
          <cell r="F27">
            <v>37</v>
          </cell>
        </row>
        <row r="28">
          <cell r="C28">
            <v>1963</v>
          </cell>
          <cell r="F28">
            <v>17</v>
          </cell>
        </row>
        <row r="29">
          <cell r="C29">
            <v>1963</v>
          </cell>
          <cell r="F29">
            <v>131</v>
          </cell>
        </row>
        <row r="30">
          <cell r="C30">
            <v>5584</v>
          </cell>
          <cell r="F30">
            <v>1231</v>
          </cell>
        </row>
        <row r="31">
          <cell r="C31">
            <v>5584</v>
          </cell>
          <cell r="F31">
            <v>829</v>
          </cell>
        </row>
        <row r="39">
          <cell r="C39">
            <v>10042</v>
          </cell>
          <cell r="F39">
            <v>2169</v>
          </cell>
        </row>
        <row r="40">
          <cell r="C40">
            <v>7690</v>
          </cell>
          <cell r="F40">
            <v>1142</v>
          </cell>
        </row>
        <row r="41">
          <cell r="C41">
            <v>10875</v>
          </cell>
          <cell r="F41">
            <v>114</v>
          </cell>
        </row>
        <row r="42">
          <cell r="C42">
            <v>194</v>
          </cell>
          <cell r="F42">
            <v>16</v>
          </cell>
        </row>
        <row r="43">
          <cell r="C43">
            <v>10516</v>
          </cell>
          <cell r="F43">
            <v>841</v>
          </cell>
        </row>
        <row r="44">
          <cell r="C44">
            <v>833</v>
          </cell>
          <cell r="F44">
            <v>7</v>
          </cell>
        </row>
        <row r="45">
          <cell r="C45">
            <v>833</v>
          </cell>
          <cell r="F45">
            <v>55</v>
          </cell>
        </row>
        <row r="51">
          <cell r="D51">
            <v>790607</v>
          </cell>
        </row>
        <row r="52">
          <cell r="D52">
            <v>111378</v>
          </cell>
        </row>
        <row r="53">
          <cell r="D53">
            <v>498873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URSSAF"/>
      <sheetName val="cptes 4 "/>
      <sheetName val="TDS 99"/>
      <sheetName val="UPS"/>
      <sheetName val="provcp"/>
      <sheetName val="T REST 99"/>
      <sheetName val="compar 99-98"/>
      <sheetName val="Feuil2"/>
      <sheetName val="EFFECTIF"/>
      <sheetName val="ch soc"/>
      <sheetName val="honoraires"/>
      <sheetName val="vacataires"/>
      <sheetName val="FORM OCC"/>
      <sheetName val="liste"/>
      <sheetName val="presents 09-99"/>
      <sheetName val="acptes 13e"/>
      <sheetName val="ICCP"/>
      <sheetName val="ARRETS +2mois"/>
      <sheetName val="permanences"/>
      <sheetName val="Prime Vacances 99"/>
      <sheetName val="Feuil1"/>
      <sheetName val="IRSA 99"/>
      <sheetName val="MCCI 99"/>
      <sheetName val="LISTE TDS"/>
      <sheetName val="mvts 99"/>
      <sheetName val="Feuil3"/>
      <sheetName val="liste prep tabl minist"/>
      <sheetName val="liste rectif minist"/>
      <sheetName val="classt sal"/>
      <sheetName val="CPL résultat"/>
      <sheetName val="TABLEAUX MINIST 99"/>
      <sheetName val="TABLEAUX BUDGETS 99"/>
      <sheetName val="régimes"/>
      <sheetName val="RIA 1999"/>
      <sheetName val="avances"/>
      <sheetName val="cciformation"/>
      <sheetName val="evol sal bruts"/>
      <sheetName val="evol sal nets"/>
      <sheetName val="TDS"/>
    </sheetNames>
    <sheetDataSet>
      <sheetData sheetId="0">
        <row r="4">
          <cell r="K4">
            <v>4337556.3400000008</v>
          </cell>
        </row>
        <row r="6">
          <cell r="C6">
            <v>10331132.450000001</v>
          </cell>
          <cell r="F6">
            <v>2257352</v>
          </cell>
        </row>
        <row r="7">
          <cell r="C7">
            <v>7934217.8399999999</v>
          </cell>
          <cell r="F7">
            <v>1178231</v>
          </cell>
        </row>
        <row r="8">
          <cell r="C8">
            <v>10859517.979999999</v>
          </cell>
          <cell r="F8">
            <v>114025</v>
          </cell>
        </row>
        <row r="9">
          <cell r="C9">
            <v>336976</v>
          </cell>
          <cell r="F9">
            <v>26958</v>
          </cell>
          <cell r="K9">
            <v>1382979.99</v>
          </cell>
        </row>
        <row r="10">
          <cell r="A10">
            <v>61</v>
          </cell>
          <cell r="C10">
            <v>10492456.68</v>
          </cell>
          <cell r="F10">
            <v>839396</v>
          </cell>
          <cell r="K10">
            <v>651475.38</v>
          </cell>
        </row>
        <row r="11">
          <cell r="A11">
            <v>1</v>
          </cell>
          <cell r="C11">
            <v>17013.060000000001</v>
          </cell>
          <cell r="F11">
            <v>144</v>
          </cell>
        </row>
        <row r="12">
          <cell r="C12">
            <v>17013.060000000001</v>
          </cell>
          <cell r="F12">
            <v>1114</v>
          </cell>
        </row>
        <row r="13">
          <cell r="A13">
            <v>1</v>
          </cell>
          <cell r="C13">
            <v>76666.350000000006</v>
          </cell>
          <cell r="F13">
            <v>652</v>
          </cell>
        </row>
        <row r="14">
          <cell r="C14">
            <v>76666.350000000006</v>
          </cell>
          <cell r="F14">
            <v>5098</v>
          </cell>
        </row>
        <row r="15">
          <cell r="A15">
            <v>4</v>
          </cell>
          <cell r="C15">
            <v>281689.03999999998</v>
          </cell>
          <cell r="F15">
            <v>61549</v>
          </cell>
          <cell r="K15">
            <v>4337556.3400000008</v>
          </cell>
        </row>
        <row r="16">
          <cell r="C16">
            <v>281689.03999999998</v>
          </cell>
          <cell r="F16">
            <v>41831</v>
          </cell>
        </row>
        <row r="17">
          <cell r="K17">
            <v>3341038.97</v>
          </cell>
        </row>
        <row r="18">
          <cell r="K18">
            <v>38493.730000000003</v>
          </cell>
        </row>
        <row r="19">
          <cell r="K19">
            <v>8932532.8399999999</v>
          </cell>
        </row>
        <row r="21">
          <cell r="C21">
            <v>21244400.579999998</v>
          </cell>
          <cell r="F21">
            <v>4705635</v>
          </cell>
        </row>
        <row r="22">
          <cell r="C22">
            <v>19702925.989999998</v>
          </cell>
          <cell r="F22">
            <v>2925885</v>
          </cell>
        </row>
        <row r="23">
          <cell r="C23">
            <v>21747434.530000001</v>
          </cell>
          <cell r="F23">
            <v>228348</v>
          </cell>
          <cell r="K23">
            <v>6527096.4199999999</v>
          </cell>
        </row>
        <row r="24">
          <cell r="C24">
            <v>272970.98</v>
          </cell>
          <cell r="F24">
            <v>21838</v>
          </cell>
          <cell r="K24">
            <v>750881.9</v>
          </cell>
        </row>
        <row r="25">
          <cell r="A25">
            <v>204</v>
          </cell>
          <cell r="C25">
            <v>21517330.030000001</v>
          </cell>
          <cell r="F25">
            <v>1721386</v>
          </cell>
        </row>
        <row r="26">
          <cell r="A26">
            <v>8</v>
          </cell>
          <cell r="C26">
            <v>117559.54</v>
          </cell>
          <cell r="F26">
            <v>999</v>
          </cell>
        </row>
        <row r="27">
          <cell r="C27">
            <v>117559.54</v>
          </cell>
          <cell r="F27">
            <v>7700</v>
          </cell>
        </row>
        <row r="28">
          <cell r="A28">
            <v>3</v>
          </cell>
          <cell r="C28">
            <v>190162.91</v>
          </cell>
          <cell r="F28">
            <v>1616</v>
          </cell>
        </row>
        <row r="29">
          <cell r="C29">
            <v>190162.91</v>
          </cell>
          <cell r="F29">
            <v>12646</v>
          </cell>
        </row>
        <row r="30">
          <cell r="A30">
            <v>4</v>
          </cell>
          <cell r="C30">
            <v>312871.64</v>
          </cell>
          <cell r="F30">
            <v>69301</v>
          </cell>
        </row>
        <row r="31">
          <cell r="C31">
            <v>312871.64</v>
          </cell>
          <cell r="F31">
            <v>46461</v>
          </cell>
        </row>
        <row r="32">
          <cell r="F32">
            <v>9741815</v>
          </cell>
        </row>
        <row r="38">
          <cell r="C38">
            <v>397367.46</v>
          </cell>
          <cell r="F38">
            <v>86069</v>
          </cell>
        </row>
        <row r="39">
          <cell r="C39">
            <v>386292.11</v>
          </cell>
          <cell r="F39">
            <v>57364</v>
          </cell>
        </row>
        <row r="40">
          <cell r="C40">
            <v>452456.66</v>
          </cell>
          <cell r="F40">
            <v>4751</v>
          </cell>
        </row>
        <row r="41">
          <cell r="C41">
            <v>10063.299999999999</v>
          </cell>
          <cell r="F41">
            <v>805</v>
          </cell>
        </row>
        <row r="42">
          <cell r="A42">
            <v>4</v>
          </cell>
          <cell r="C42">
            <v>439393.94</v>
          </cell>
          <cell r="F42">
            <v>35151</v>
          </cell>
        </row>
        <row r="43">
          <cell r="A43">
            <v>1</v>
          </cell>
          <cell r="C43">
            <v>55089.2</v>
          </cell>
          <cell r="F43">
            <v>468</v>
          </cell>
        </row>
        <row r="44">
          <cell r="C44">
            <v>55089.2</v>
          </cell>
          <cell r="F44">
            <v>3663</v>
          </cell>
        </row>
        <row r="54">
          <cell r="D54">
            <v>4777888.95</v>
          </cell>
        </row>
        <row r="55">
          <cell r="D55">
            <v>749793.28000000003</v>
          </cell>
        </row>
        <row r="56">
          <cell r="D56">
            <v>3009714.51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éductions 2009"/>
      <sheetName val="COPIE ARRET DEDUCT CP 2008-2009"/>
      <sheetName val="déductions 2009 total"/>
      <sheetName val="DEDUCTION CP 2008"/>
      <sheetName val="DEDUCTION CP 2009-2010"/>
    </sheetNames>
    <sheetDataSet>
      <sheetData sheetId="0"/>
      <sheetData sheetId="1"/>
      <sheetData sheetId="2"/>
      <sheetData sheetId="3"/>
      <sheetData sheetId="4">
        <row r="2">
          <cell r="Q2">
            <v>39814</v>
          </cell>
        </row>
        <row r="3">
          <cell r="Q3">
            <v>39916</v>
          </cell>
        </row>
        <row r="4">
          <cell r="Q4">
            <v>39934</v>
          </cell>
        </row>
        <row r="5">
          <cell r="Q5">
            <v>39941</v>
          </cell>
        </row>
        <row r="6">
          <cell r="Q6">
            <v>39954</v>
          </cell>
        </row>
        <row r="7">
          <cell r="Q7">
            <v>39965</v>
          </cell>
        </row>
        <row r="8">
          <cell r="Q8">
            <v>40008</v>
          </cell>
        </row>
        <row r="9">
          <cell r="Q9">
            <v>40128</v>
          </cell>
        </row>
        <row r="10">
          <cell r="Q10">
            <v>40172</v>
          </cell>
        </row>
        <row r="11">
          <cell r="Q11">
            <v>40179</v>
          </cell>
        </row>
        <row r="12">
          <cell r="Q12">
            <v>40273</v>
          </cell>
        </row>
        <row r="13">
          <cell r="Q13">
            <v>40311</v>
          </cell>
        </row>
        <row r="14">
          <cell r="Q14">
            <v>40322</v>
          </cell>
        </row>
        <row r="15">
          <cell r="Q15">
            <v>40373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ch soc"/>
      <sheetName val="TDS 2002"/>
      <sheetName val="cptes 4 "/>
      <sheetName val="RUBRIQUES"/>
      <sheetName val="provcp02"/>
      <sheetName val="SIT 2002"/>
      <sheetName val="EVOL CHARG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calcul pts résultat"/>
      <sheetName val="HISTO AUGMENTATIONS"/>
      <sheetName val="ALLOC ANCTE"/>
      <sheetName val="LISTE ARRETS 1996"/>
      <sheetName val="LISTE ARRETS 1997"/>
      <sheetName val="LISTE ARRETS 1998"/>
      <sheetName val="Suppl. Fam"/>
      <sheetName val="EVOL POINT"/>
      <sheetName val="anciennetés"/>
      <sheetName val="visite médicale"/>
      <sheetName val="PROFESSEURS"/>
      <sheetName val="CEC"/>
      <sheetName val="REGUL SAL"/>
      <sheetName val="VACATAIRES"/>
      <sheetName val="assur MCCI"/>
      <sheetName val="ANCIENS Nos"/>
      <sheetName val="TABLEAUX MINISTERE"/>
      <sheetName val="BOUVARD JC"/>
      <sheetName val="CATEGORIES"/>
      <sheetName val="contrats aidés"/>
      <sheetName val="VERIF"/>
      <sheetName val="REGUL VACAT sur PLAF"/>
      <sheetName val="S. FAM-T. REST"/>
      <sheetName val="CONTRATS VACAT."/>
      <sheetName val="IRSA 99"/>
      <sheetName val="EXEMPLE BULL SAL"/>
      <sheetName val="ch soc"/>
      <sheetName val="TAXE SALAIRE 96"/>
      <sheetName val="CALCUL TAXE SAL 96"/>
      <sheetName val="cotisations 96"/>
      <sheetName val="TABLEAUX BUDGETS"/>
      <sheetName val="COC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19"/>
  <sheetViews>
    <sheetView tabSelected="1" workbookViewId="0">
      <selection activeCell="I10" sqref="I10"/>
    </sheetView>
  </sheetViews>
  <sheetFormatPr baseColWidth="10" defaultRowHeight="15"/>
  <cols>
    <col min="2" max="2" width="13.140625" customWidth="1"/>
    <col min="6" max="6" width="8.28515625" customWidth="1"/>
  </cols>
  <sheetData>
    <row r="4" spans="1:6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</row>
    <row r="5" spans="1:6">
      <c r="A5" s="4" t="s">
        <v>5</v>
      </c>
      <c r="B5" s="5">
        <v>41306</v>
      </c>
      <c r="C5" s="5">
        <v>41307</v>
      </c>
      <c r="D5" s="6">
        <f>IF(B5="","",C5-B5+1)</f>
        <v>2</v>
      </c>
      <c r="E5" s="27" t="str">
        <f ca="1">IF(F5="","",SUM(INDIRECT("E"&amp;MAX($F4:F$5)+1&amp;":E"&amp;ROW())))</f>
        <v/>
      </c>
      <c r="F5" s="26" t="str">
        <f>IF(AND(A6=A5,B6=C5+1),"",ROW())</f>
        <v/>
      </c>
    </row>
    <row r="6" spans="1:6">
      <c r="A6" s="7" t="s">
        <v>5</v>
      </c>
      <c r="B6" s="8">
        <v>41308</v>
      </c>
      <c r="C6" s="8">
        <v>41308</v>
      </c>
      <c r="D6" s="9">
        <f t="shared" ref="D6:D19" si="0">IF(B6="","",C6-B6+1)</f>
        <v>1</v>
      </c>
      <c r="E6" s="27">
        <f ca="1">IF(F6="","",SUM(INDIRECT("D"&amp;MAX($F$5:F5)+1&amp;":D"&amp;ROW())))</f>
        <v>3</v>
      </c>
      <c r="F6" s="26">
        <f t="shared" ref="F6:F19" si="1">IF(AND(A7=A6,B7=C6+1),"",ROW())</f>
        <v>6</v>
      </c>
    </row>
    <row r="7" spans="1:6">
      <c r="A7" s="4" t="s">
        <v>6</v>
      </c>
      <c r="B7" s="5">
        <v>41309</v>
      </c>
      <c r="C7" s="5">
        <v>41311</v>
      </c>
      <c r="D7" s="6">
        <f t="shared" si="0"/>
        <v>3</v>
      </c>
      <c r="E7" s="27">
        <f ca="1">IF(F7="","",SUM(INDIRECT("D"&amp;MAX($F$5:F6)+1&amp;":D"&amp;ROW())))</f>
        <v>3</v>
      </c>
      <c r="F7" s="26">
        <f t="shared" si="1"/>
        <v>7</v>
      </c>
    </row>
    <row r="8" spans="1:6">
      <c r="A8" s="4" t="s">
        <v>7</v>
      </c>
      <c r="B8" s="5">
        <v>41320</v>
      </c>
      <c r="C8" s="5">
        <v>41325</v>
      </c>
      <c r="D8" s="6">
        <f t="shared" si="0"/>
        <v>6</v>
      </c>
      <c r="E8" s="27" t="str">
        <f ca="1">IF(F8="","",SUM(INDIRECT("D"&amp;MAX($F$5:F7)+1&amp;":D"&amp;ROW())))</f>
        <v/>
      </c>
      <c r="F8" s="26" t="str">
        <f t="shared" si="1"/>
        <v/>
      </c>
    </row>
    <row r="9" spans="1:6">
      <c r="A9" s="7" t="s">
        <v>7</v>
      </c>
      <c r="B9" s="8">
        <v>41326</v>
      </c>
      <c r="C9" s="10">
        <v>41334</v>
      </c>
      <c r="D9" s="9">
        <f t="shared" si="0"/>
        <v>9</v>
      </c>
      <c r="E9" s="27">
        <f ca="1">IF(F9="","",SUM(INDIRECT("D"&amp;MAX($F$5:F8)+1&amp;":D"&amp;ROW())))</f>
        <v>15</v>
      </c>
      <c r="F9" s="26">
        <f t="shared" si="1"/>
        <v>9</v>
      </c>
    </row>
    <row r="10" spans="1:6">
      <c r="A10" s="11" t="s">
        <v>7</v>
      </c>
      <c r="B10" s="12">
        <v>41348</v>
      </c>
      <c r="C10" s="13">
        <v>41363</v>
      </c>
      <c r="D10" s="14">
        <f t="shared" si="0"/>
        <v>16</v>
      </c>
      <c r="E10" s="27" t="str">
        <f ca="1">IF(F10="","",SUM(INDIRECT("D"&amp;MAX($F$5:F9)+1&amp;":D"&amp;ROW())))</f>
        <v/>
      </c>
      <c r="F10" s="26" t="str">
        <f t="shared" si="1"/>
        <v/>
      </c>
    </row>
    <row r="11" spans="1:6">
      <c r="A11" s="15" t="s">
        <v>7</v>
      </c>
      <c r="B11" s="16">
        <v>41364</v>
      </c>
      <c r="C11" s="16">
        <v>41369</v>
      </c>
      <c r="D11" s="17">
        <f t="shared" si="0"/>
        <v>6</v>
      </c>
      <c r="E11" s="27">
        <f ca="1">IF(F11="","",SUM(INDIRECT("D"&amp;MAX($F$5:F10)+1&amp;":D"&amp;ROW())))</f>
        <v>22</v>
      </c>
      <c r="F11" s="26">
        <f t="shared" si="1"/>
        <v>11</v>
      </c>
    </row>
    <row r="12" spans="1:6">
      <c r="A12" s="19" t="s">
        <v>8</v>
      </c>
      <c r="B12" s="20">
        <v>41334</v>
      </c>
      <c r="C12" s="20">
        <v>41338</v>
      </c>
      <c r="D12" s="21">
        <f t="shared" si="0"/>
        <v>5</v>
      </c>
      <c r="E12" s="27">
        <f ca="1">IF(F12="","",SUM(INDIRECT("D"&amp;MAX($F$5:F11)+1&amp;":D"&amp;ROW())))</f>
        <v>5</v>
      </c>
      <c r="F12" s="26">
        <f t="shared" si="1"/>
        <v>12</v>
      </c>
    </row>
    <row r="13" spans="1:6">
      <c r="A13" s="22" t="s">
        <v>9</v>
      </c>
      <c r="B13" s="23">
        <v>41339</v>
      </c>
      <c r="C13" s="23">
        <v>41343</v>
      </c>
      <c r="D13" s="18">
        <f t="shared" si="0"/>
        <v>5</v>
      </c>
      <c r="E13" s="27">
        <f ca="1">IF(F13="","",SUM(INDIRECT("D"&amp;MAX($F$5:F12)+1&amp;":D"&amp;ROW())))</f>
        <v>5</v>
      </c>
      <c r="F13" s="26">
        <f t="shared" si="1"/>
        <v>13</v>
      </c>
    </row>
    <row r="14" spans="1:6">
      <c r="A14" s="22" t="s">
        <v>10</v>
      </c>
      <c r="B14" s="24">
        <v>41306</v>
      </c>
      <c r="C14" s="24">
        <v>41308</v>
      </c>
      <c r="D14">
        <f t="shared" si="0"/>
        <v>3</v>
      </c>
      <c r="E14" s="27" t="str">
        <f ca="1">IF(F14="","",SUM(INDIRECT("D"&amp;MAX($F$5:F13)+1&amp;":D"&amp;ROW())))</f>
        <v/>
      </c>
      <c r="F14" s="26" t="str">
        <f t="shared" si="1"/>
        <v/>
      </c>
    </row>
    <row r="15" spans="1:6">
      <c r="A15" s="22" t="s">
        <v>10</v>
      </c>
      <c r="B15" s="24">
        <v>41309</v>
      </c>
      <c r="C15" s="24">
        <v>41313</v>
      </c>
      <c r="D15">
        <f t="shared" si="0"/>
        <v>5</v>
      </c>
      <c r="E15" s="27" t="str">
        <f ca="1">IF(F15="","",SUM(INDIRECT("D"&amp;MAX($F$5:F14)+1&amp;":D"&amp;ROW())))</f>
        <v/>
      </c>
      <c r="F15" s="26" t="str">
        <f t="shared" si="1"/>
        <v/>
      </c>
    </row>
    <row r="16" spans="1:6">
      <c r="A16" s="22" t="s">
        <v>10</v>
      </c>
      <c r="B16" s="24">
        <v>41314</v>
      </c>
      <c r="C16" s="24">
        <v>41316</v>
      </c>
      <c r="D16" s="25">
        <f t="shared" si="0"/>
        <v>3</v>
      </c>
      <c r="E16" s="27" t="str">
        <f ca="1">IF(F16="","",SUM(INDIRECT("D"&amp;MAX($F$5:F15)+1&amp;":D"&amp;ROW())))</f>
        <v/>
      </c>
      <c r="F16" s="26" t="str">
        <f t="shared" si="1"/>
        <v/>
      </c>
    </row>
    <row r="17" spans="1:6">
      <c r="A17" s="22" t="s">
        <v>10</v>
      </c>
      <c r="B17" s="24">
        <v>41317</v>
      </c>
      <c r="C17" s="24">
        <v>41325</v>
      </c>
      <c r="D17" s="25">
        <f t="shared" si="0"/>
        <v>9</v>
      </c>
      <c r="E17" s="27">
        <f ca="1">IF(F17="","",SUM(INDIRECT("D"&amp;MAX($F$5:F16)+1&amp;":D"&amp;ROW())))</f>
        <v>20</v>
      </c>
      <c r="F17" s="26">
        <f t="shared" si="1"/>
        <v>17</v>
      </c>
    </row>
    <row r="18" spans="1:6">
      <c r="A18" s="22" t="s">
        <v>10</v>
      </c>
      <c r="B18" s="24">
        <v>41329</v>
      </c>
      <c r="C18" s="24">
        <v>41333</v>
      </c>
      <c r="D18" s="25">
        <f t="shared" si="0"/>
        <v>5</v>
      </c>
      <c r="E18" s="27" t="str">
        <f ca="1">IF(F18="","",SUM(INDIRECT("D"&amp;MAX($F$5:F17)+1&amp;":D"&amp;ROW())))</f>
        <v/>
      </c>
      <c r="F18" s="26" t="str">
        <f t="shared" si="1"/>
        <v/>
      </c>
    </row>
    <row r="19" spans="1:6">
      <c r="A19" s="22" t="s">
        <v>10</v>
      </c>
      <c r="B19" s="24">
        <v>41334</v>
      </c>
      <c r="C19" s="24">
        <v>41337</v>
      </c>
      <c r="D19" s="25">
        <f t="shared" si="0"/>
        <v>4</v>
      </c>
      <c r="E19" s="27">
        <f ca="1">IF(F19="","",SUM(INDIRECT("D"&amp;MAX($F$5:F18)+1&amp;":D"&amp;ROW())))</f>
        <v>9</v>
      </c>
      <c r="F19" s="26">
        <f t="shared" si="1"/>
        <v>19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GILA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GUERENDEL Julie</dc:creator>
  <cp:lastModifiedBy>Dédé</cp:lastModifiedBy>
  <dcterms:created xsi:type="dcterms:W3CDTF">2013-06-28T10:58:00Z</dcterms:created>
  <dcterms:modified xsi:type="dcterms:W3CDTF">2013-06-28T15:05:12Z</dcterms:modified>
</cp:coreProperties>
</file>