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05" windowWidth="18915" windowHeight="10920"/>
  </bookViews>
  <sheets>
    <sheet name="Feuil1" sheetId="1" r:id="rId1"/>
    <sheet name="Fériés" sheetId="2" r:id="rId2"/>
  </sheets>
  <definedNames>
    <definedName name="An">Fériés!$B$1</definedName>
    <definedName name="annee">Fériés!$K$1:$K$16</definedName>
    <definedName name="Fériés">Fériés!$D$4:$D$16</definedName>
  </definedNames>
  <calcPr calcId="114210"/>
</workbook>
</file>

<file path=xl/calcChain.xml><?xml version="1.0" encoding="utf-8"?>
<calcChain xmlns="http://schemas.openxmlformats.org/spreadsheetml/2006/main">
  <c r="D4" i="2"/>
  <c r="D5"/>
  <c r="D6"/>
  <c r="D7"/>
  <c r="D8"/>
  <c r="D9"/>
  <c r="D10"/>
  <c r="D11"/>
  <c r="D12"/>
  <c r="D13"/>
  <c r="D14"/>
  <c r="D15"/>
  <c r="D16"/>
</calcChain>
</file>

<file path=xl/sharedStrings.xml><?xml version="1.0" encoding="utf-8"?>
<sst xmlns="http://schemas.openxmlformats.org/spreadsheetml/2006/main" count="23" uniqueCount="20">
  <si>
    <t>D1</t>
  </si>
  <si>
    <t>D2</t>
  </si>
  <si>
    <t>F1</t>
  </si>
  <si>
    <t>F2</t>
  </si>
  <si>
    <t>we</t>
  </si>
  <si>
    <t>férié</t>
  </si>
  <si>
    <t>férié/we</t>
  </si>
  <si>
    <t>Jour de l'an</t>
  </si>
  <si>
    <t>Pâques</t>
  </si>
  <si>
    <t>Lundi de Pâques</t>
  </si>
  <si>
    <t>Fête du travail</t>
  </si>
  <si>
    <t>Armistice 1945</t>
  </si>
  <si>
    <t xml:space="preserve">Ascension </t>
  </si>
  <si>
    <t xml:space="preserve">Pentecôte </t>
  </si>
  <si>
    <t>Lundi de Pentecote</t>
  </si>
  <si>
    <t>Fête nationale</t>
  </si>
  <si>
    <t>Assomption</t>
  </si>
  <si>
    <t>Toussaint</t>
  </si>
  <si>
    <t>Armistice 1918</t>
  </si>
  <si>
    <t>NOEL</t>
  </si>
</sst>
</file>

<file path=xl/styles.xml><?xml version="1.0" encoding="utf-8"?>
<styleSheet xmlns="http://schemas.openxmlformats.org/spreadsheetml/2006/main">
  <numFmts count="3">
    <numFmt numFmtId="178" formatCode="dddd\ dd\ mmmm\ yyyy"/>
    <numFmt numFmtId="186" formatCode="yyyy"/>
    <numFmt numFmtId="195" formatCode="[$-F800]dddd\,\ mmmm\ dd\,\ yyyy"/>
  </numFmts>
  <fonts count="8">
    <font>
      <sz val="10"/>
      <color theme="1"/>
      <name val="Arial"/>
      <family val="2"/>
    </font>
    <font>
      <sz val="8"/>
      <name val="Arial"/>
      <family val="2"/>
    </font>
    <font>
      <sz val="12"/>
      <name val="Times New Roman"/>
      <family val="1"/>
    </font>
    <font>
      <sz val="8"/>
      <name val="Times New Roman"/>
      <family val="1"/>
    </font>
    <font>
      <b/>
      <sz val="12"/>
      <name val="Arial"/>
      <family val="2"/>
    </font>
    <font>
      <sz val="12"/>
      <color indexed="12"/>
      <name val="Times New Roman"/>
      <family val="1"/>
    </font>
    <font>
      <sz val="10"/>
      <name val="Arial"/>
      <family val="2"/>
    </font>
    <font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1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21">
    <xf numFmtId="0" fontId="0" fillId="0" borderId="0" xfId="0"/>
    <xf numFmtId="0" fontId="0" fillId="2" borderId="0" xfId="0" applyFill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4" fillId="3" borderId="0" xfId="1" applyNumberFormat="1" applyFont="1" applyFill="1" applyBorder="1" applyAlignment="1">
      <alignment horizontal="center" wrapText="1"/>
    </xf>
    <xf numFmtId="186" fontId="2" fillId="0" borderId="0" xfId="1" applyNumberFormat="1" applyBorder="1" applyAlignment="1">
      <alignment horizontal="center" wrapText="1"/>
    </xf>
    <xf numFmtId="0" fontId="5" fillId="0" borderId="0" xfId="1" applyFont="1" applyAlignment="1">
      <alignment horizontal="center"/>
    </xf>
    <xf numFmtId="0" fontId="2" fillId="0" borderId="0" xfId="1"/>
    <xf numFmtId="0" fontId="2" fillId="0" borderId="0" xfId="1" applyNumberFormat="1" applyBorder="1" applyAlignment="1">
      <alignment horizontal="center" wrapText="1"/>
    </xf>
    <xf numFmtId="0" fontId="2" fillId="0" borderId="0" xfId="1" applyAlignment="1">
      <alignment horizontal="center"/>
    </xf>
    <xf numFmtId="0" fontId="2" fillId="0" borderId="0" xfId="1" applyBorder="1"/>
    <xf numFmtId="0" fontId="2" fillId="0" borderId="0" xfId="1" applyBorder="1" applyAlignment="1">
      <alignment horizontal="center"/>
    </xf>
    <xf numFmtId="0" fontId="6" fillId="4" borderId="0" xfId="1" applyFont="1" applyFill="1" applyBorder="1"/>
    <xf numFmtId="0" fontId="7" fillId="4" borderId="0" xfId="1" applyFont="1" applyFill="1" applyBorder="1"/>
    <xf numFmtId="178" fontId="6" fillId="4" borderId="0" xfId="1" applyNumberFormat="1" applyFont="1" applyFill="1" applyBorder="1" applyAlignment="1">
      <alignment horizontal="center"/>
    </xf>
    <xf numFmtId="14" fontId="2" fillId="0" borderId="0" xfId="1" applyNumberFormat="1"/>
    <xf numFmtId="195" fontId="6" fillId="4" borderId="0" xfId="1" applyNumberFormat="1" applyFont="1" applyFill="1" applyBorder="1" applyAlignment="1">
      <alignment horizontal="center"/>
    </xf>
    <xf numFmtId="2" fontId="2" fillId="0" borderId="0" xfId="1" applyNumberFormat="1"/>
    <xf numFmtId="0" fontId="0" fillId="0" borderId="0" xfId="0" applyFill="1"/>
  </cellXfs>
  <cellStyles count="2">
    <cellStyle name="Normal" xfId="0" builtinId="0"/>
    <cellStyle name="Normal_feries" xfId="1"/>
  </cellStyles>
  <dxfs count="4">
    <dxf>
      <fill>
        <patternFill>
          <bgColor indexed="57"/>
        </patternFill>
      </fill>
    </dxf>
    <dxf>
      <fill>
        <patternFill>
          <bgColor indexed="10"/>
        </patternFill>
      </fill>
    </dxf>
    <dxf>
      <fill>
        <patternFill>
          <bgColor indexed="50"/>
        </patternFill>
      </fill>
    </dxf>
    <dxf>
      <fill>
        <patternFill>
          <bgColor indexed="52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581025</xdr:colOff>
      <xdr:row>9</xdr:row>
      <xdr:rowOff>123825</xdr:rowOff>
    </xdr:from>
    <xdr:ext cx="95250" cy="219075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1343025" y="15811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1</xdr:col>
      <xdr:colOff>0</xdr:colOff>
      <xdr:row>9</xdr:row>
      <xdr:rowOff>0</xdr:rowOff>
    </xdr:from>
    <xdr:to>
      <xdr:col>10</xdr:col>
      <xdr:colOff>504825</xdr:colOff>
      <xdr:row>34</xdr:row>
      <xdr:rowOff>9525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762000" y="1457325"/>
          <a:ext cx="7362825" cy="40576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J'ai 4 colonnes intitulées D1, D2, F1 et F2 (ce sont des dates) avec les différentes combinaisons ci-dessous possibles: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Cas 1: Quand D1 est renseignée, F1 l'est également et F1 est toujours &gt; D1 (D2 et F2 peuvent être vides)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=&gt; On a donc F1&gt;D1 et D2 et F2=""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Cas 2: Quand D1 est renseignée, F1 l'est toujours et D2 peut l'être aussi (F2 peut dans ce cas être vide)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=&gt; On a donc F1&gt;D2&gt;D1 et F2=""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Cas 3: On peut avoir le cas où les 4 dates sont renseignées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=&gt; On a donc F2&gt;F1&gt;D2&gt;D1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Ce que je voudrais: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Dans le cas 1, lorsque la date du planning Gantt est égale à D1 et F1 qu'il me colorie toutes les cellules entre les 2 dates en VERT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Dans le cas 2, colorie en VERT les cellules allant de D1 à D2, colorie en ORANGE LA cellule égale à D2 et à nouveau en VERT les cellules allant de D2 à F1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Dans le cas 3, colorie en VERT les cellules allant de D1 à D2, colorie en ORANGE la cellule égale à D2 et à nouveau en VERT les cellules allant de D2 à F1 puis en ROUGE les cellules allant de F1 à F2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Contrainte: je ne souhaite pas que les cellules qui tombent un w-e ou un jour férié (voir exemple dans le fichier) soit coloriée dans le planning</a:t>
          </a:r>
        </a:p>
      </xdr:txBody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17</xdr:col>
      <xdr:colOff>704850</xdr:colOff>
      <xdr:row>30</xdr:row>
      <xdr:rowOff>95250</xdr:rowOff>
    </xdr:to>
    <xdr:pic>
      <xdr:nvPicPr>
        <xdr:cNvPr id="1029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382000" y="1619250"/>
          <a:ext cx="5276850" cy="3333750"/>
        </a:xfrm>
        <a:prstGeom prst="rect">
          <a:avLst/>
        </a:prstGeom>
        <a:noFill/>
      </xdr:spPr>
    </xdr:pic>
    <xdr:clientData/>
  </xdr:twoCellAnchor>
  <xdr:twoCellAnchor>
    <xdr:from>
      <xdr:col>18</xdr:col>
      <xdr:colOff>38100</xdr:colOff>
      <xdr:row>14</xdr:row>
      <xdr:rowOff>47625</xdr:rowOff>
    </xdr:from>
    <xdr:to>
      <xdr:col>19</xdr:col>
      <xdr:colOff>9525</xdr:colOff>
      <xdr:row>17</xdr:row>
      <xdr:rowOff>38100</xdr:rowOff>
    </xdr:to>
    <xdr:sp macro="" textlink="">
      <xdr:nvSpPr>
        <xdr:cNvPr id="1030" name="AutoShape 6"/>
        <xdr:cNvSpPr>
          <a:spLocks noChangeArrowheads="1"/>
        </xdr:cNvSpPr>
      </xdr:nvSpPr>
      <xdr:spPr bwMode="auto">
        <a:xfrm>
          <a:off x="13754100" y="2314575"/>
          <a:ext cx="733425" cy="476250"/>
        </a:xfrm>
        <a:prstGeom prst="rightArrow">
          <a:avLst>
            <a:gd name="adj1" fmla="val 50000"/>
            <a:gd name="adj2" fmla="val 38500"/>
          </a:avLst>
        </a:prstGeom>
        <a:solidFill>
          <a:srgbClr val="00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 editAs="oneCell">
    <xdr:from>
      <xdr:col>19</xdr:col>
      <xdr:colOff>47625</xdr:colOff>
      <xdr:row>9</xdr:row>
      <xdr:rowOff>152400</xdr:rowOff>
    </xdr:from>
    <xdr:to>
      <xdr:col>30</xdr:col>
      <xdr:colOff>695325</xdr:colOff>
      <xdr:row>23</xdr:row>
      <xdr:rowOff>142875</xdr:rowOff>
    </xdr:to>
    <xdr:sp macro="" textlink="">
      <xdr:nvSpPr>
        <xdr:cNvPr id="1031" name="Text Box 7"/>
        <xdr:cNvSpPr txBox="1">
          <a:spLocks noChangeArrowheads="1"/>
        </xdr:cNvSpPr>
      </xdr:nvSpPr>
      <xdr:spPr bwMode="auto">
        <a:xfrm>
          <a:off x="14525625" y="1609725"/>
          <a:ext cx="9029700" cy="2257425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MFC en E4</a:t>
          </a:r>
        </a:p>
        <a:p>
          <a:pPr algn="l" rtl="0">
            <a:defRPr sz="1000"/>
          </a:pPr>
          <a:r>
            <a:rPr lang="fr-FR" sz="1000" b="1" i="0" u="none" strike="noStrike" baseline="0">
              <a:solidFill>
                <a:srgbClr val="800080"/>
              </a:solidFill>
              <a:latin typeface="Arial"/>
              <a:cs typeface="Arial"/>
            </a:rPr>
            <a:t>Condition1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"La Formule est"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=ET(NB.SI(Fériés;$B4)=0;JOURSEM($B4;2)&lt;6;$B4=E$2)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Couleur Orange</a:t>
          </a:r>
        </a:p>
        <a:p>
          <a:pPr algn="l" rtl="0">
            <a:defRPr sz="1000"/>
          </a:pPr>
          <a:r>
            <a:rPr lang="fr-FR" sz="1000" b="1" i="0" u="none" strike="noStrike" baseline="0">
              <a:solidFill>
                <a:srgbClr val="800080"/>
              </a:solidFill>
              <a:latin typeface="Arial"/>
              <a:cs typeface="Arial"/>
            </a:rPr>
            <a:t>Condition2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"La Formule est"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=SOMMEPROD((LIGNE(INDIRECT($A4&amp;":"&amp;$C4))=E$2)*(NB.SI(Fériés;LIGNE(INDIRECT($A4&amp;":"&amp;$C4)))=0)*(JOURSEM(LIGNE(INDIRECT($A4&amp;":"&amp;$C4));2)&lt;6))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Couleur Vert</a:t>
          </a:r>
        </a:p>
        <a:p>
          <a:pPr algn="l" rtl="0">
            <a:defRPr sz="1000"/>
          </a:pPr>
          <a:r>
            <a:rPr lang="fr-FR" sz="1000" b="1" i="0" u="none" strike="noStrike" baseline="0">
              <a:solidFill>
                <a:srgbClr val="800080"/>
              </a:solidFill>
              <a:latin typeface="Arial"/>
              <a:cs typeface="Arial"/>
            </a:rPr>
            <a:t>Condition3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"La Formule est"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=SOMMEPROD((LIGNE(INDIRECT($C4&amp;":"&amp;$D4))=E$2)*(NB.SI(Fériés;LIGNE(INDIRECT($C4&amp;":"&amp;$D4)))=0)*(JOURSEM(LIGNE(INDIRECT($C4&amp;":"&amp;$D4));2)&lt;6))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Couleur Rouge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3</xdr:row>
      <xdr:rowOff>19050</xdr:rowOff>
    </xdr:from>
    <xdr:to>
      <xdr:col>9</xdr:col>
      <xdr:colOff>428625</xdr:colOff>
      <xdr:row>6</xdr:row>
      <xdr:rowOff>190500</xdr:rowOff>
    </xdr:to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4562475" y="619125"/>
          <a:ext cx="4086225" cy="7715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jours fériés sont les jours de fêtes légales énumérés par le Code du travail : 1er janvier, lundi de Pâques, 1er mai, 8 mai, Ascension, lundi de Pentecôte, 14 juillet, Assomption (15 août), Toussaint, 11 novembre, 25 décembre.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zoomScale="80" zoomScaleNormal="80" workbookViewId="0">
      <selection activeCell="U27" sqref="U27"/>
    </sheetView>
  </sheetViews>
  <sheetFormatPr baseColWidth="10" defaultRowHeight="12.75"/>
  <sheetData>
    <row r="1" spans="1:19">
      <c r="E1" s="2" t="s">
        <v>6</v>
      </c>
      <c r="F1" s="2" t="s">
        <v>4</v>
      </c>
      <c r="G1" s="2"/>
      <c r="H1" s="2"/>
      <c r="I1" s="2"/>
      <c r="J1" s="2"/>
      <c r="K1" s="2"/>
      <c r="L1" s="2" t="s">
        <v>4</v>
      </c>
      <c r="M1" s="2" t="s">
        <v>4</v>
      </c>
      <c r="N1" s="2"/>
      <c r="O1" s="2" t="s">
        <v>5</v>
      </c>
      <c r="P1" s="2"/>
      <c r="Q1" s="2"/>
      <c r="R1" s="2"/>
      <c r="S1" s="2" t="s">
        <v>4</v>
      </c>
    </row>
    <row r="2" spans="1:19">
      <c r="E2" s="3">
        <v>41944</v>
      </c>
      <c r="F2" s="3">
        <v>41945</v>
      </c>
      <c r="G2" s="3">
        <v>41946</v>
      </c>
      <c r="H2" s="3">
        <v>41947</v>
      </c>
      <c r="I2" s="3">
        <v>41948</v>
      </c>
      <c r="J2" s="3">
        <v>41949</v>
      </c>
      <c r="K2" s="3">
        <v>41950</v>
      </c>
      <c r="L2" s="3">
        <v>41951</v>
      </c>
      <c r="M2" s="3">
        <v>41952</v>
      </c>
      <c r="N2" s="3">
        <v>41953</v>
      </c>
      <c r="O2" s="3">
        <v>41954</v>
      </c>
      <c r="P2" s="3">
        <v>41955</v>
      </c>
      <c r="Q2" s="3">
        <v>41956</v>
      </c>
      <c r="R2" s="3">
        <v>41957</v>
      </c>
      <c r="S2" s="3">
        <v>41958</v>
      </c>
    </row>
    <row r="3" spans="1:19">
      <c r="A3" s="2" t="s">
        <v>0</v>
      </c>
      <c r="B3" s="2" t="s">
        <v>1</v>
      </c>
      <c r="C3" s="2" t="s">
        <v>2</v>
      </c>
      <c r="D3" s="2" t="s">
        <v>3</v>
      </c>
    </row>
    <row r="4" spans="1:19">
      <c r="A4" s="3">
        <v>41944</v>
      </c>
      <c r="B4" s="2"/>
      <c r="C4" s="3">
        <v>41953</v>
      </c>
      <c r="D4" s="2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</row>
    <row r="5" spans="1:19" s="1" customFormat="1">
      <c r="A5" s="4"/>
      <c r="B5" s="5"/>
      <c r="C5" s="4"/>
      <c r="D5" s="5"/>
      <c r="N5" s="20"/>
      <c r="O5" s="20"/>
      <c r="P5" s="20"/>
      <c r="Q5" s="20"/>
      <c r="R5" s="20"/>
      <c r="S5" s="20"/>
    </row>
    <row r="6" spans="1:19">
      <c r="A6" s="3">
        <v>41944</v>
      </c>
      <c r="B6" s="3">
        <v>41948</v>
      </c>
      <c r="C6" s="3">
        <v>41953</v>
      </c>
      <c r="D6" s="2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s="1" customFormat="1">
      <c r="A7" s="4"/>
      <c r="B7" s="4"/>
      <c r="C7" s="4"/>
      <c r="D7" s="5"/>
      <c r="N7" s="20"/>
      <c r="O7" s="20"/>
      <c r="P7" s="20"/>
      <c r="Q7" s="20"/>
      <c r="R7" s="20"/>
      <c r="S7" s="20"/>
    </row>
    <row r="8" spans="1:19">
      <c r="A8" s="3">
        <v>41944</v>
      </c>
      <c r="B8" s="3">
        <v>41949</v>
      </c>
      <c r="C8" s="3">
        <v>41953</v>
      </c>
      <c r="D8" s="3">
        <v>41957</v>
      </c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  <c r="P8" s="20"/>
      <c r="Q8" s="20"/>
      <c r="R8" s="20"/>
      <c r="S8" s="20"/>
    </row>
  </sheetData>
  <phoneticPr fontId="1" type="noConversion"/>
  <conditionalFormatting sqref="E6:S6 E4:S4 E8:S8">
    <cfRule type="expression" dxfId="3" priority="1" stopIfTrue="1">
      <formula>AND(COUNTIF(Fériés,$B4)=0,WEEKDAY($B4,2)&lt;6,$B4=E$2)</formula>
    </cfRule>
    <cfRule type="expression" dxfId="2" priority="2" stopIfTrue="1">
      <formula>SUMPRODUCT((ROW(INDIRECT($A4&amp;":"&amp;$C4))=E$2)*(COUNTIF(Fériés,ROW(INDIRECT($A4&amp;":"&amp;$C4)))=0)*(WEEKDAY(ROW(INDIRECT($A4&amp;":"&amp;$C4)),2)&lt;6))</formula>
    </cfRule>
    <cfRule type="expression" dxfId="1" priority="3" stopIfTrue="1">
      <formula>SUMPRODUCT((ROW(INDIRECT($C4&amp;":"&amp;$D4))=E$2)*(COUNTIF(Fériés,ROW(INDIRECT($C4&amp;":"&amp;$D4)))=0)*(WEEKDAY(ROW(INDIRECT($C4&amp;":"&amp;$D4)),2)&lt;6))</formula>
    </cfRule>
  </conditionalFormatting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B1:K21"/>
  <sheetViews>
    <sheetView workbookViewId="0">
      <selection activeCell="F12" sqref="F12"/>
    </sheetView>
  </sheetViews>
  <sheetFormatPr baseColWidth="10" defaultColWidth="12.5703125" defaultRowHeight="15.75"/>
  <cols>
    <col min="1" max="1" width="2.42578125" style="9" customWidth="1"/>
    <col min="2" max="2" width="26.42578125" style="9" customWidth="1"/>
    <col min="3" max="3" width="3.28515625" style="9" customWidth="1"/>
    <col min="4" max="4" width="32.85546875" style="11" customWidth="1"/>
    <col min="5" max="5" width="3.28515625" style="9" customWidth="1"/>
    <col min="6" max="6" width="17.28515625" style="9" bestFit="1" customWidth="1"/>
    <col min="7" max="10" width="12.5703125" style="9"/>
    <col min="11" max="11" width="12.85546875" style="9" hidden="1" customWidth="1"/>
    <col min="12" max="16384" width="12.5703125" style="9"/>
  </cols>
  <sheetData>
    <row r="1" spans="2:11">
      <c r="B1" s="6">
        <v>2014</v>
      </c>
      <c r="C1" s="7"/>
      <c r="D1" s="8"/>
      <c r="K1" s="10">
        <v>2000</v>
      </c>
    </row>
    <row r="2" spans="2:11">
      <c r="K2" s="10">
        <v>2001</v>
      </c>
    </row>
    <row r="3" spans="2:11">
      <c r="B3" s="12"/>
      <c r="C3" s="12"/>
      <c r="D3" s="13"/>
      <c r="K3" s="10">
        <v>2002</v>
      </c>
    </row>
    <row r="4" spans="2:11">
      <c r="B4" s="14" t="s">
        <v>7</v>
      </c>
      <c r="C4" s="15"/>
      <c r="D4" s="16">
        <f ca="1">DATE(An,1,1)</f>
        <v>41640</v>
      </c>
      <c r="F4" s="17"/>
      <c r="K4" s="10">
        <v>2003</v>
      </c>
    </row>
    <row r="5" spans="2:11">
      <c r="B5" s="14" t="s">
        <v>8</v>
      </c>
      <c r="C5" s="15"/>
      <c r="D5" s="18">
        <f ca="1">FLOOR(DATE(An,5,DAY(MINUTE(An/38)/2+56)),7)-34+7*(An=2079)</f>
        <v>41749</v>
      </c>
      <c r="F5" s="17"/>
      <c r="K5" s="10">
        <v>2004</v>
      </c>
    </row>
    <row r="6" spans="2:11">
      <c r="B6" s="14" t="s">
        <v>9</v>
      </c>
      <c r="C6" s="15"/>
      <c r="D6" s="18">
        <f ca="1">D5+1</f>
        <v>41750</v>
      </c>
      <c r="F6" s="19"/>
      <c r="K6" s="10">
        <v>2005</v>
      </c>
    </row>
    <row r="7" spans="2:11">
      <c r="B7" s="14" t="s">
        <v>10</v>
      </c>
      <c r="C7" s="15"/>
      <c r="D7" s="18">
        <f ca="1">DATE(An,5,1)</f>
        <v>41760</v>
      </c>
      <c r="K7" s="10">
        <v>2006</v>
      </c>
    </row>
    <row r="8" spans="2:11">
      <c r="B8" s="14" t="s">
        <v>11</v>
      </c>
      <c r="C8" s="15"/>
      <c r="D8" s="18">
        <f ca="1">DATE(An,5,8)</f>
        <v>41767</v>
      </c>
      <c r="K8" s="10">
        <v>2007</v>
      </c>
    </row>
    <row r="9" spans="2:11">
      <c r="B9" s="14" t="s">
        <v>12</v>
      </c>
      <c r="C9" s="15"/>
      <c r="D9" s="18">
        <f>D5+39</f>
        <v>41788</v>
      </c>
      <c r="K9" s="10">
        <v>2008</v>
      </c>
    </row>
    <row r="10" spans="2:11">
      <c r="B10" s="14" t="s">
        <v>13</v>
      </c>
      <c r="C10" s="15"/>
      <c r="D10" s="16">
        <f>D5+49</f>
        <v>41798</v>
      </c>
      <c r="K10" s="10">
        <v>2009</v>
      </c>
    </row>
    <row r="11" spans="2:11">
      <c r="B11" s="14" t="s">
        <v>14</v>
      </c>
      <c r="C11" s="15"/>
      <c r="D11" s="16">
        <f>D10+1</f>
        <v>41799</v>
      </c>
      <c r="K11" s="10">
        <v>2010</v>
      </c>
    </row>
    <row r="12" spans="2:11">
      <c r="B12" s="14" t="s">
        <v>15</v>
      </c>
      <c r="C12" s="15"/>
      <c r="D12" s="16">
        <f ca="1">DATE(An,7,14)</f>
        <v>41834</v>
      </c>
      <c r="K12" s="10">
        <v>2011</v>
      </c>
    </row>
    <row r="13" spans="2:11">
      <c r="B13" s="14" t="s">
        <v>16</v>
      </c>
      <c r="C13" s="15"/>
      <c r="D13" s="16">
        <f ca="1">DATE(An,8,15)</f>
        <v>41866</v>
      </c>
      <c r="F13" s="17"/>
      <c r="K13" s="10">
        <v>2012</v>
      </c>
    </row>
    <row r="14" spans="2:11">
      <c r="B14" s="14" t="s">
        <v>17</v>
      </c>
      <c r="C14" s="15"/>
      <c r="D14" s="16">
        <f ca="1">DATE(An,11,1)</f>
        <v>41944</v>
      </c>
      <c r="K14" s="10">
        <v>2013</v>
      </c>
    </row>
    <row r="15" spans="2:11">
      <c r="B15" s="14" t="s">
        <v>18</v>
      </c>
      <c r="C15" s="15"/>
      <c r="D15" s="16">
        <f ca="1">DATE(An,11,11)</f>
        <v>41954</v>
      </c>
      <c r="K15" s="10">
        <v>2014</v>
      </c>
    </row>
    <row r="16" spans="2:11">
      <c r="B16" s="14" t="s">
        <v>19</v>
      </c>
      <c r="C16" s="15"/>
      <c r="D16" s="16">
        <f ca="1">DATE(An,12,25)</f>
        <v>41998</v>
      </c>
      <c r="K16" s="10">
        <v>2015</v>
      </c>
    </row>
    <row r="17" spans="2:4">
      <c r="B17" s="12"/>
      <c r="C17" s="12"/>
      <c r="D17" s="13"/>
    </row>
    <row r="18" spans="2:4">
      <c r="B18" s="12"/>
      <c r="C18" s="12"/>
      <c r="D18" s="13"/>
    </row>
    <row r="19" spans="2:4">
      <c r="B19" s="12"/>
      <c r="C19" s="12"/>
      <c r="D19" s="13"/>
    </row>
    <row r="20" spans="2:4">
      <c r="B20" s="12"/>
      <c r="C20" s="12"/>
      <c r="D20" s="13"/>
    </row>
    <row r="21" spans="2:4">
      <c r="B21" s="12"/>
      <c r="C21" s="12"/>
      <c r="D21" s="13"/>
    </row>
  </sheetData>
  <phoneticPr fontId="3" type="noConversion"/>
  <conditionalFormatting sqref="B4:D16">
    <cfRule type="expression" dxfId="0" priority="1" stopIfTrue="1">
      <formula>MOD(ROW(),2)</formula>
    </cfRule>
  </conditionalFormatting>
  <dataValidations count="1">
    <dataValidation type="list" allowBlank="1" showInputMessage="1" showErrorMessage="1" sqref="B1">
      <formula1>annee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3" verticalDpi="4294967293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Fériés</vt:lpstr>
      <vt:lpstr>An</vt:lpstr>
      <vt:lpstr>annee</vt:lpstr>
      <vt:lpstr>Fériés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Dédé</cp:lastModifiedBy>
  <dcterms:created xsi:type="dcterms:W3CDTF">2014-10-28T18:22:48Z</dcterms:created>
  <dcterms:modified xsi:type="dcterms:W3CDTF">2014-10-28T19:49:11Z</dcterms:modified>
</cp:coreProperties>
</file>