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Feuil1!$A$9:$F$100</definedName>
  </definedNames>
  <calcPr calcId="152511" iterate="1"/>
</workbook>
</file>

<file path=xl/calcChain.xml><?xml version="1.0" encoding="utf-8"?>
<calcChain xmlns="http://schemas.openxmlformats.org/spreadsheetml/2006/main">
  <c r="W7" i="1" l="1" a="1"/>
  <c r="W7" i="1"/>
  <c r="W8" i="1" a="1"/>
  <c r="W8" i="1"/>
  <c r="W9" i="1" a="1"/>
  <c r="W9" i="1"/>
  <c r="W10" i="1" a="1"/>
  <c r="W10" i="1"/>
  <c r="W11" i="1" a="1"/>
  <c r="W11" i="1"/>
  <c r="W12" i="1" a="1"/>
  <c r="W12" i="1"/>
  <c r="W13" i="1" a="1"/>
  <c r="W13" i="1"/>
  <c r="W14" i="1" a="1"/>
  <c r="W14" i="1"/>
  <c r="W15" i="1" a="1"/>
  <c r="W15" i="1"/>
  <c r="W16" i="1" a="1"/>
  <c r="W16" i="1"/>
  <c r="W17" i="1" a="1"/>
  <c r="W17" i="1"/>
  <c r="W18" i="1" a="1"/>
  <c r="W18" i="1"/>
  <c r="W19" i="1" a="1"/>
  <c r="W19" i="1"/>
  <c r="W20" i="1" a="1"/>
  <c r="W20" i="1"/>
  <c r="W21" i="1" a="1"/>
  <c r="W21" i="1"/>
  <c r="W22" i="1" a="1"/>
  <c r="W22" i="1"/>
  <c r="W23" i="1" a="1"/>
  <c r="W23" i="1"/>
  <c r="W24" i="1" a="1"/>
  <c r="W24" i="1"/>
  <c r="W25" i="1" a="1"/>
  <c r="W25" i="1"/>
  <c r="W26" i="1" a="1"/>
  <c r="W26" i="1"/>
  <c r="W27" i="1" a="1"/>
  <c r="W27" i="1"/>
  <c r="W28" i="1" a="1"/>
  <c r="W28" i="1"/>
  <c r="W29" i="1" a="1"/>
  <c r="W29" i="1"/>
  <c r="W30" i="1" a="1"/>
  <c r="W30" i="1"/>
  <c r="W31" i="1" a="1"/>
  <c r="W31" i="1"/>
  <c r="W32" i="1" a="1"/>
  <c r="W32" i="1"/>
  <c r="W33" i="1" a="1"/>
  <c r="W33" i="1"/>
  <c r="W34" i="1" a="1"/>
  <c r="W34" i="1"/>
  <c r="W35" i="1" a="1"/>
  <c r="W35" i="1"/>
  <c r="W36" i="1" a="1"/>
  <c r="W36" i="1"/>
  <c r="W37" i="1" a="1"/>
  <c r="W37" i="1"/>
  <c r="W38" i="1" a="1"/>
  <c r="W38" i="1"/>
  <c r="W39" i="1" a="1"/>
  <c r="W39" i="1"/>
  <c r="W40" i="1" a="1"/>
  <c r="W40" i="1"/>
  <c r="W41" i="1" a="1"/>
  <c r="W41" i="1"/>
  <c r="W42" i="1" a="1"/>
  <c r="W42" i="1"/>
  <c r="W43" i="1" a="1"/>
  <c r="W43" i="1"/>
  <c r="W44" i="1" a="1"/>
  <c r="W44" i="1"/>
  <c r="W45" i="1" a="1"/>
  <c r="W45" i="1"/>
  <c r="W46" i="1" a="1"/>
  <c r="W46" i="1"/>
  <c r="W47" i="1" a="1"/>
  <c r="W47" i="1"/>
  <c r="W48" i="1" a="1"/>
  <c r="W48" i="1"/>
  <c r="W49" i="1" a="1"/>
  <c r="W49" i="1"/>
  <c r="W50" i="1" a="1"/>
  <c r="W50" i="1"/>
  <c r="W51" i="1" a="1"/>
  <c r="W51" i="1"/>
  <c r="W52" i="1" a="1"/>
  <c r="W52" i="1"/>
  <c r="W53" i="1" a="1"/>
  <c r="W53" i="1"/>
  <c r="W54" i="1" a="1"/>
  <c r="W54" i="1"/>
  <c r="W55" i="1" a="1"/>
  <c r="W55" i="1"/>
  <c r="W56" i="1" a="1"/>
  <c r="W56" i="1"/>
  <c r="W57" i="1" a="1"/>
  <c r="W57" i="1"/>
  <c r="W58" i="1" a="1"/>
  <c r="W58" i="1"/>
  <c r="W59" i="1" a="1"/>
  <c r="W59" i="1"/>
  <c r="W60" i="1" a="1"/>
  <c r="W60" i="1"/>
  <c r="W61" i="1" a="1"/>
  <c r="W61" i="1"/>
  <c r="W62" i="1" a="1"/>
  <c r="W62" i="1"/>
  <c r="W63" i="1" a="1"/>
  <c r="W63" i="1"/>
  <c r="W64" i="1" a="1"/>
  <c r="W64" i="1"/>
  <c r="W65" i="1" a="1"/>
  <c r="W65" i="1"/>
  <c r="W66" i="1" a="1"/>
  <c r="W66" i="1"/>
  <c r="W67" i="1" a="1"/>
  <c r="W67" i="1"/>
  <c r="W68" i="1" a="1"/>
  <c r="W68" i="1"/>
  <c r="W69" i="1" a="1"/>
  <c r="W69" i="1"/>
  <c r="W70" i="1" a="1"/>
  <c r="W70" i="1"/>
  <c r="W71" i="1" a="1"/>
  <c r="W71" i="1"/>
  <c r="W72" i="1" a="1"/>
  <c r="W72" i="1"/>
  <c r="W73" i="1" a="1"/>
  <c r="W73" i="1"/>
  <c r="W74" i="1" a="1"/>
  <c r="W74" i="1"/>
  <c r="W75" i="1" a="1"/>
  <c r="W75" i="1"/>
  <c r="W76" i="1" a="1"/>
  <c r="W76" i="1"/>
  <c r="W77" i="1" a="1"/>
  <c r="W77" i="1"/>
  <c r="W78" i="1" a="1"/>
  <c r="W78" i="1"/>
  <c r="W79" i="1" a="1"/>
  <c r="W79" i="1"/>
  <c r="W80" i="1" a="1"/>
  <c r="W80" i="1"/>
  <c r="W81" i="1" a="1"/>
  <c r="W81" i="1"/>
  <c r="W82" i="1" a="1"/>
  <c r="W82" i="1"/>
  <c r="W83" i="1" a="1"/>
  <c r="W83" i="1"/>
  <c r="W84" i="1" a="1"/>
  <c r="W84" i="1"/>
  <c r="W85" i="1" a="1"/>
  <c r="W85" i="1"/>
  <c r="W86" i="1" a="1"/>
  <c r="W86" i="1"/>
  <c r="W87" i="1" a="1"/>
  <c r="W87" i="1"/>
  <c r="W88" i="1" a="1"/>
  <c r="W88" i="1"/>
  <c r="W89" i="1" a="1"/>
  <c r="W89" i="1"/>
  <c r="W90" i="1" a="1"/>
  <c r="W90" i="1"/>
  <c r="W91" i="1" a="1"/>
  <c r="W91" i="1"/>
  <c r="W92" i="1" a="1"/>
  <c r="W92" i="1"/>
  <c r="W93" i="1" a="1"/>
  <c r="W93" i="1"/>
  <c r="W94" i="1" a="1"/>
  <c r="W94" i="1"/>
  <c r="W95" i="1" a="1"/>
  <c r="W95" i="1"/>
  <c r="W96" i="1" a="1"/>
  <c r="W96" i="1"/>
  <c r="W97" i="1" a="1"/>
  <c r="W97" i="1"/>
  <c r="W98" i="1" a="1"/>
  <c r="W98" i="1"/>
  <c r="W99" i="1" a="1"/>
  <c r="W99" i="1" s="1"/>
  <c r="W100" i="1" a="1"/>
  <c r="W100" i="1"/>
  <c r="W6" i="1" a="1"/>
  <c r="W6" i="1"/>
  <c r="U7" i="1" a="1"/>
  <c r="U7" i="1"/>
  <c r="U8" i="1" a="1"/>
  <c r="U8" i="1"/>
  <c r="U9" i="1" a="1"/>
  <c r="U9" i="1"/>
  <c r="U10" i="1" a="1"/>
  <c r="U10" i="1"/>
  <c r="U11" i="1" a="1"/>
  <c r="U11" i="1"/>
  <c r="U12" i="1" a="1"/>
  <c r="U12" i="1"/>
  <c r="U13" i="1" a="1"/>
  <c r="U13" i="1"/>
  <c r="U14" i="1" a="1"/>
  <c r="U14" i="1"/>
  <c r="U15" i="1" a="1"/>
  <c r="U15" i="1"/>
  <c r="U16" i="1" a="1"/>
  <c r="U16" i="1"/>
  <c r="U17" i="1" a="1"/>
  <c r="U17" i="1"/>
  <c r="U18" i="1" a="1"/>
  <c r="U18" i="1"/>
  <c r="U19" i="1" a="1"/>
  <c r="U19" i="1"/>
  <c r="U20" i="1" a="1"/>
  <c r="U20" i="1"/>
  <c r="U21" i="1" a="1"/>
  <c r="U21" i="1"/>
  <c r="U22" i="1" a="1"/>
  <c r="U22" i="1"/>
  <c r="U23" i="1" a="1"/>
  <c r="U23" i="1"/>
  <c r="U24" i="1" a="1"/>
  <c r="U24" i="1"/>
  <c r="U25" i="1" a="1"/>
  <c r="U25" i="1"/>
  <c r="U26" i="1" a="1"/>
  <c r="U26" i="1"/>
  <c r="U27" i="1" a="1"/>
  <c r="U27" i="1"/>
  <c r="U28" i="1" a="1"/>
  <c r="U28" i="1"/>
  <c r="U29" i="1" a="1"/>
  <c r="U29" i="1"/>
  <c r="U30" i="1" a="1"/>
  <c r="U30" i="1"/>
  <c r="U31" i="1" a="1"/>
  <c r="U31" i="1"/>
  <c r="U32" i="1" a="1"/>
  <c r="U32" i="1"/>
  <c r="U33" i="1" a="1"/>
  <c r="U33" i="1"/>
  <c r="U34" i="1" a="1"/>
  <c r="U34" i="1"/>
  <c r="U35" i="1" a="1"/>
  <c r="U35" i="1"/>
  <c r="U36" i="1" a="1"/>
  <c r="U36" i="1"/>
  <c r="U37" i="1" a="1"/>
  <c r="U37" i="1"/>
  <c r="U38" i="1" a="1"/>
  <c r="U38" i="1"/>
  <c r="U39" i="1" a="1"/>
  <c r="U39" i="1"/>
  <c r="U40" i="1" a="1"/>
  <c r="U40" i="1"/>
  <c r="U41" i="1" a="1"/>
  <c r="U41" i="1"/>
  <c r="U42" i="1" a="1"/>
  <c r="U42" i="1"/>
  <c r="U43" i="1" a="1"/>
  <c r="U43" i="1"/>
  <c r="U44" i="1" a="1"/>
  <c r="U44" i="1"/>
  <c r="U45" i="1" a="1"/>
  <c r="U45" i="1"/>
  <c r="U46" i="1" a="1"/>
  <c r="U46" i="1"/>
  <c r="U47" i="1" a="1"/>
  <c r="U47" i="1"/>
  <c r="U48" i="1" a="1"/>
  <c r="U48" i="1"/>
  <c r="U49" i="1" a="1"/>
  <c r="U49" i="1"/>
  <c r="U50" i="1" a="1"/>
  <c r="U50" i="1"/>
  <c r="U51" i="1" a="1"/>
  <c r="U51" i="1"/>
  <c r="U52" i="1" a="1"/>
  <c r="U52" i="1"/>
  <c r="U53" i="1" a="1"/>
  <c r="U53" i="1"/>
  <c r="U54" i="1" a="1"/>
  <c r="U54" i="1"/>
  <c r="U55" i="1" a="1"/>
  <c r="U55" i="1"/>
  <c r="U56" i="1" a="1"/>
  <c r="U56" i="1"/>
  <c r="U57" i="1" a="1"/>
  <c r="U57" i="1"/>
  <c r="U58" i="1" a="1"/>
  <c r="U58" i="1"/>
  <c r="U59" i="1" a="1"/>
  <c r="U59" i="1"/>
  <c r="U60" i="1" a="1"/>
  <c r="U60" i="1"/>
  <c r="U61" i="1" a="1"/>
  <c r="U61" i="1"/>
  <c r="U62" i="1" a="1"/>
  <c r="U62" i="1"/>
  <c r="U63" i="1" a="1"/>
  <c r="U63" i="1"/>
  <c r="U64" i="1" a="1"/>
  <c r="U64" i="1"/>
  <c r="U65" i="1" a="1"/>
  <c r="U65" i="1"/>
  <c r="U66" i="1" a="1"/>
  <c r="U66" i="1"/>
  <c r="U67" i="1" a="1"/>
  <c r="U67" i="1"/>
  <c r="U68" i="1" a="1"/>
  <c r="U68" i="1"/>
  <c r="U69" i="1" a="1"/>
  <c r="U69" i="1"/>
  <c r="U70" i="1" a="1"/>
  <c r="U70" i="1"/>
  <c r="U71" i="1" a="1"/>
  <c r="U71" i="1"/>
  <c r="U72" i="1" a="1"/>
  <c r="U72" i="1"/>
  <c r="U73" i="1" a="1"/>
  <c r="U73" i="1"/>
  <c r="U74" i="1" a="1"/>
  <c r="U74" i="1"/>
  <c r="U75" i="1" a="1"/>
  <c r="U75" i="1"/>
  <c r="U76" i="1" a="1"/>
  <c r="U76" i="1"/>
  <c r="U77" i="1" a="1"/>
  <c r="U77" i="1"/>
  <c r="U78" i="1" a="1"/>
  <c r="U78" i="1"/>
  <c r="U79" i="1" a="1"/>
  <c r="U79" i="1"/>
  <c r="U80" i="1" a="1"/>
  <c r="U80" i="1"/>
  <c r="U81" i="1" a="1"/>
  <c r="U81" i="1"/>
  <c r="U82" i="1" a="1"/>
  <c r="U82" i="1"/>
  <c r="U83" i="1" a="1"/>
  <c r="U83" i="1"/>
  <c r="U84" i="1" a="1"/>
  <c r="U84" i="1"/>
  <c r="U85" i="1" a="1"/>
  <c r="U85" i="1"/>
  <c r="U86" i="1" a="1"/>
  <c r="U86" i="1"/>
  <c r="U87" i="1" a="1"/>
  <c r="U87" i="1"/>
  <c r="U88" i="1" a="1"/>
  <c r="U88" i="1"/>
  <c r="U89" i="1" a="1"/>
  <c r="U89" i="1"/>
  <c r="U90" i="1" a="1"/>
  <c r="U90" i="1"/>
  <c r="U91" i="1" a="1"/>
  <c r="U91" i="1"/>
  <c r="U92" i="1" a="1"/>
  <c r="U92" i="1"/>
  <c r="U93" i="1" a="1"/>
  <c r="U93" i="1"/>
  <c r="U94" i="1" a="1"/>
  <c r="U94" i="1"/>
  <c r="U95" i="1" a="1"/>
  <c r="U95" i="1"/>
  <c r="U96" i="1" a="1"/>
  <c r="U96" i="1"/>
  <c r="U97" i="1" a="1"/>
  <c r="U97" i="1"/>
  <c r="U98" i="1" a="1"/>
  <c r="U98" i="1"/>
  <c r="U99" i="1" a="1"/>
  <c r="U99" i="1"/>
  <c r="U100" i="1" a="1"/>
  <c r="U100" i="1"/>
  <c r="U6" i="1" a="1"/>
  <c r="U6" i="1"/>
  <c r="S7" i="1" a="1"/>
  <c r="S7" i="1"/>
  <c r="S8" i="1" a="1"/>
  <c r="S8" i="1"/>
  <c r="S9" i="1" a="1"/>
  <c r="S9" i="1"/>
  <c r="S10" i="1" a="1"/>
  <c r="S10" i="1"/>
  <c r="S11" i="1" a="1"/>
  <c r="S11" i="1"/>
  <c r="S12" i="1" a="1"/>
  <c r="S12" i="1"/>
  <c r="S13" i="1" a="1"/>
  <c r="S13" i="1" s="1"/>
  <c r="S14" i="1" a="1"/>
  <c r="S14" i="1"/>
  <c r="S15" i="1" a="1"/>
  <c r="S15" i="1" s="1"/>
  <c r="S16" i="1" a="1"/>
  <c r="S16" i="1"/>
  <c r="S17" i="1" a="1"/>
  <c r="S17" i="1" s="1"/>
  <c r="S18" i="1" a="1"/>
  <c r="S18" i="1"/>
  <c r="S19" i="1" a="1"/>
  <c r="S19" i="1" s="1"/>
  <c r="S20" i="1" a="1"/>
  <c r="S20" i="1"/>
  <c r="S21" i="1" a="1"/>
  <c r="S21" i="1" s="1"/>
  <c r="S22" i="1" a="1"/>
  <c r="S22" i="1"/>
  <c r="S23" i="1" a="1"/>
  <c r="S23" i="1" s="1"/>
  <c r="S24" i="1" a="1"/>
  <c r="S24" i="1"/>
  <c r="S25" i="1" a="1"/>
  <c r="S25" i="1" s="1"/>
  <c r="S26" i="1" a="1"/>
  <c r="S26" i="1"/>
  <c r="S27" i="1" a="1"/>
  <c r="S27" i="1" s="1"/>
  <c r="S28" i="1" a="1"/>
  <c r="S28" i="1"/>
  <c r="S29" i="1" a="1"/>
  <c r="S29" i="1" s="1"/>
  <c r="S30" i="1" a="1"/>
  <c r="S30" i="1"/>
  <c r="S31" i="1" a="1"/>
  <c r="S31" i="1" s="1"/>
  <c r="S32" i="1" a="1"/>
  <c r="S32" i="1"/>
  <c r="S33" i="1" a="1"/>
  <c r="S33" i="1" s="1"/>
  <c r="S34" i="1" a="1"/>
  <c r="S34" i="1"/>
  <c r="S35" i="1" a="1"/>
  <c r="S35" i="1" s="1"/>
  <c r="S36" i="1" a="1"/>
  <c r="S36" i="1"/>
  <c r="S37" i="1" a="1"/>
  <c r="S37" i="1" s="1"/>
  <c r="S38" i="1" a="1"/>
  <c r="S38" i="1"/>
  <c r="S39" i="1" a="1"/>
  <c r="S39" i="1" s="1"/>
  <c r="S40" i="1" a="1"/>
  <c r="S40" i="1"/>
  <c r="S41" i="1" a="1"/>
  <c r="S41" i="1" s="1"/>
  <c r="S42" i="1" a="1"/>
  <c r="S42" i="1"/>
  <c r="S43" i="1" a="1"/>
  <c r="S43" i="1" s="1"/>
  <c r="S44" i="1" a="1"/>
  <c r="S44" i="1"/>
  <c r="S45" i="1" a="1"/>
  <c r="S45" i="1" s="1"/>
  <c r="S46" i="1" a="1"/>
  <c r="S46" i="1"/>
  <c r="S47" i="1" a="1"/>
  <c r="S47" i="1" s="1"/>
  <c r="S48" i="1" a="1"/>
  <c r="S48" i="1"/>
  <c r="S49" i="1" a="1"/>
  <c r="S49" i="1" s="1"/>
  <c r="S50" i="1" a="1"/>
  <c r="S50" i="1"/>
  <c r="S51" i="1" a="1"/>
  <c r="S51" i="1" s="1"/>
  <c r="S52" i="1" a="1"/>
  <c r="S52" i="1"/>
  <c r="S53" i="1" a="1"/>
  <c r="S53" i="1" s="1"/>
  <c r="S54" i="1" a="1"/>
  <c r="S54" i="1"/>
  <c r="S55" i="1" a="1"/>
  <c r="S55" i="1" s="1"/>
  <c r="S56" i="1" a="1"/>
  <c r="S56" i="1"/>
  <c r="S57" i="1" a="1"/>
  <c r="S57" i="1" s="1"/>
  <c r="S58" i="1" a="1"/>
  <c r="S58" i="1"/>
  <c r="S59" i="1" a="1"/>
  <c r="S59" i="1" s="1"/>
  <c r="S60" i="1" a="1"/>
  <c r="S60" i="1"/>
  <c r="S61" i="1" a="1"/>
  <c r="S61" i="1" s="1"/>
  <c r="S62" i="1" a="1"/>
  <c r="S62" i="1"/>
  <c r="S63" i="1" a="1"/>
  <c r="S63" i="1" s="1"/>
  <c r="S64" i="1" a="1"/>
  <c r="S64" i="1"/>
  <c r="S65" i="1" a="1"/>
  <c r="S65" i="1" s="1"/>
  <c r="S66" i="1" a="1"/>
  <c r="S66" i="1"/>
  <c r="S67" i="1" a="1"/>
  <c r="S67" i="1" s="1"/>
  <c r="S68" i="1" a="1"/>
  <c r="S68" i="1"/>
  <c r="S69" i="1" a="1"/>
  <c r="S69" i="1" s="1"/>
  <c r="S70" i="1" a="1"/>
  <c r="S70" i="1"/>
  <c r="S71" i="1" a="1"/>
  <c r="S71" i="1" s="1"/>
  <c r="S72" i="1" a="1"/>
  <c r="S72" i="1"/>
  <c r="S73" i="1" a="1"/>
  <c r="S73" i="1" s="1"/>
  <c r="S74" i="1" a="1"/>
  <c r="S74" i="1"/>
  <c r="S75" i="1" a="1"/>
  <c r="S75" i="1" s="1"/>
  <c r="S76" i="1" a="1"/>
  <c r="S76" i="1"/>
  <c r="S77" i="1" a="1"/>
  <c r="S77" i="1" s="1"/>
  <c r="S78" i="1" a="1"/>
  <c r="S78" i="1"/>
  <c r="S79" i="1" a="1"/>
  <c r="S79" i="1" s="1"/>
  <c r="S80" i="1" a="1"/>
  <c r="S80" i="1"/>
  <c r="S81" i="1" a="1"/>
  <c r="S81" i="1" s="1"/>
  <c r="S82" i="1" a="1"/>
  <c r="S82" i="1"/>
  <c r="S83" i="1" a="1"/>
  <c r="S83" i="1" s="1"/>
  <c r="S84" i="1" a="1"/>
  <c r="S84" i="1"/>
  <c r="S85" i="1" a="1"/>
  <c r="S85" i="1" s="1"/>
  <c r="S86" i="1" a="1"/>
  <c r="S86" i="1"/>
  <c r="S87" i="1" a="1"/>
  <c r="S87" i="1" s="1"/>
  <c r="S88" i="1" a="1"/>
  <c r="S88" i="1"/>
  <c r="S89" i="1" a="1"/>
  <c r="S89" i="1" s="1"/>
  <c r="S90" i="1" a="1"/>
  <c r="S90" i="1"/>
  <c r="S91" i="1" a="1"/>
  <c r="S91" i="1" s="1"/>
  <c r="S92" i="1" a="1"/>
  <c r="S92" i="1"/>
  <c r="S93" i="1" a="1"/>
  <c r="S93" i="1" s="1"/>
  <c r="S94" i="1" a="1"/>
  <c r="S94" i="1"/>
  <c r="S95" i="1" a="1"/>
  <c r="S95" i="1" s="1"/>
  <c r="S96" i="1" a="1"/>
  <c r="S96" i="1"/>
  <c r="S97" i="1" a="1"/>
  <c r="S97" i="1" s="1"/>
  <c r="S98" i="1" a="1"/>
  <c r="S98" i="1"/>
  <c r="S99" i="1" a="1"/>
  <c r="S99" i="1" s="1"/>
  <c r="S100" i="1" a="1"/>
  <c r="S100" i="1"/>
  <c r="S6" i="1" a="1"/>
  <c r="S6" i="1" s="1"/>
  <c r="Q7" i="1" a="1"/>
  <c r="Q7" i="1"/>
  <c r="Q8" i="1" a="1"/>
  <c r="Q8" i="1"/>
  <c r="Q9" i="1" a="1"/>
  <c r="Q9" i="1"/>
  <c r="Q10" i="1" a="1"/>
  <c r="Q10" i="1"/>
  <c r="Q11" i="1" a="1"/>
  <c r="Q11" i="1"/>
  <c r="Q12" i="1" a="1"/>
  <c r="Q12" i="1"/>
  <c r="Q13" i="1" a="1"/>
  <c r="Q13" i="1"/>
  <c r="Q14" i="1" a="1"/>
  <c r="Q14" i="1"/>
  <c r="Q15" i="1" a="1"/>
  <c r="Q15" i="1"/>
  <c r="Q16" i="1" a="1"/>
  <c r="Q16" i="1"/>
  <c r="Q17" i="1" a="1"/>
  <c r="Q17" i="1"/>
  <c r="Q18" i="1" a="1"/>
  <c r="Q18" i="1"/>
  <c r="Q19" i="1" a="1"/>
  <c r="Q19" i="1"/>
  <c r="Q20" i="1" a="1"/>
  <c r="Q20" i="1"/>
  <c r="Q21" i="1" a="1"/>
  <c r="Q21" i="1"/>
  <c r="Q22" i="1" a="1"/>
  <c r="Q22" i="1"/>
  <c r="Q23" i="1" a="1"/>
  <c r="Q23" i="1"/>
  <c r="Q24" i="1" a="1"/>
  <c r="Q24" i="1"/>
  <c r="Q25" i="1" a="1"/>
  <c r="Q25" i="1"/>
  <c r="Q26" i="1" a="1"/>
  <c r="Q26" i="1"/>
  <c r="Q27" i="1" a="1"/>
  <c r="Q27" i="1"/>
  <c r="Q28" i="1" a="1"/>
  <c r="Q28" i="1"/>
  <c r="Q29" i="1" a="1"/>
  <c r="Q29" i="1"/>
  <c r="Q30" i="1" a="1"/>
  <c r="Q30" i="1"/>
  <c r="Q31" i="1" a="1"/>
  <c r="Q31" i="1"/>
  <c r="Q32" i="1" a="1"/>
  <c r="Q32" i="1"/>
  <c r="Q33" i="1" a="1"/>
  <c r="Q33" i="1"/>
  <c r="Q34" i="1" a="1"/>
  <c r="Q34" i="1"/>
  <c r="Q35" i="1" a="1"/>
  <c r="Q35" i="1"/>
  <c r="Q36" i="1" a="1"/>
  <c r="Q36" i="1"/>
  <c r="Q37" i="1" a="1"/>
  <c r="Q37" i="1"/>
  <c r="Q38" i="1" a="1"/>
  <c r="Q38" i="1"/>
  <c r="Q39" i="1" a="1"/>
  <c r="Q39" i="1"/>
  <c r="Q40" i="1" a="1"/>
  <c r="Q40" i="1"/>
  <c r="Q41" i="1" a="1"/>
  <c r="Q41" i="1"/>
  <c r="Q42" i="1" a="1"/>
  <c r="Q42" i="1"/>
  <c r="Q43" i="1" a="1"/>
  <c r="Q43" i="1"/>
  <c r="Q44" i="1" a="1"/>
  <c r="Q44" i="1"/>
  <c r="Q45" i="1" a="1"/>
  <c r="Q45" i="1"/>
  <c r="Q46" i="1" a="1"/>
  <c r="Q46" i="1"/>
  <c r="Q47" i="1" a="1"/>
  <c r="Q47" i="1"/>
  <c r="Q48" i="1" a="1"/>
  <c r="Q48" i="1"/>
  <c r="Q49" i="1" a="1"/>
  <c r="Q49" i="1"/>
  <c r="Q50" i="1" a="1"/>
  <c r="Q50" i="1"/>
  <c r="Q51" i="1" a="1"/>
  <c r="Q51" i="1"/>
  <c r="Q52" i="1" a="1"/>
  <c r="Q52" i="1"/>
  <c r="Q53" i="1" a="1"/>
  <c r="Q53" i="1"/>
  <c r="Q54" i="1" a="1"/>
  <c r="Q54" i="1"/>
  <c r="Q55" i="1" a="1"/>
  <c r="Q55" i="1"/>
  <c r="Q56" i="1" a="1"/>
  <c r="Q56" i="1"/>
  <c r="Q57" i="1" a="1"/>
  <c r="Q57" i="1"/>
  <c r="Q58" i="1" a="1"/>
  <c r="Q58" i="1"/>
  <c r="Q59" i="1" a="1"/>
  <c r="Q59" i="1"/>
  <c r="Q60" i="1" a="1"/>
  <c r="Q60" i="1"/>
  <c r="Q61" i="1" a="1"/>
  <c r="Q61" i="1"/>
  <c r="Q62" i="1" a="1"/>
  <c r="Q62" i="1"/>
  <c r="Q63" i="1" a="1"/>
  <c r="Q63" i="1"/>
  <c r="Q64" i="1" a="1"/>
  <c r="Q64" i="1"/>
  <c r="Q65" i="1" a="1"/>
  <c r="Q65" i="1"/>
  <c r="Q66" i="1" a="1"/>
  <c r="Q66" i="1"/>
  <c r="Q67" i="1" a="1"/>
  <c r="Q67" i="1"/>
  <c r="Q68" i="1" a="1"/>
  <c r="Q68" i="1"/>
  <c r="Q69" i="1" a="1"/>
  <c r="Q69" i="1"/>
  <c r="Q70" i="1" a="1"/>
  <c r="Q70" i="1"/>
  <c r="Q71" i="1" a="1"/>
  <c r="Q71" i="1"/>
  <c r="Q72" i="1" a="1"/>
  <c r="Q72" i="1"/>
  <c r="Q73" i="1" a="1"/>
  <c r="Q73" i="1"/>
  <c r="Q74" i="1" a="1"/>
  <c r="Q74" i="1"/>
  <c r="Q75" i="1" a="1"/>
  <c r="Q75" i="1"/>
  <c r="Q76" i="1" a="1"/>
  <c r="Q76" i="1"/>
  <c r="Q77" i="1" a="1"/>
  <c r="Q77" i="1"/>
  <c r="Q78" i="1" a="1"/>
  <c r="Q78" i="1"/>
  <c r="Q79" i="1" a="1"/>
  <c r="Q79" i="1"/>
  <c r="Q80" i="1" a="1"/>
  <c r="Q80" i="1"/>
  <c r="Q81" i="1" a="1"/>
  <c r="Q81" i="1"/>
  <c r="Q82" i="1" a="1"/>
  <c r="Q82" i="1"/>
  <c r="Q83" i="1" a="1"/>
  <c r="Q83" i="1"/>
  <c r="Q84" i="1" a="1"/>
  <c r="Q84" i="1"/>
  <c r="Q85" i="1" a="1"/>
  <c r="Q85" i="1"/>
  <c r="Q86" i="1" a="1"/>
  <c r="Q86" i="1"/>
  <c r="Q87" i="1" a="1"/>
  <c r="Q87" i="1"/>
  <c r="Q88" i="1" a="1"/>
  <c r="Q88" i="1"/>
  <c r="Q89" i="1" a="1"/>
  <c r="Q89" i="1"/>
  <c r="Q90" i="1" a="1"/>
  <c r="Q90" i="1"/>
  <c r="Q91" i="1" a="1"/>
  <c r="Q91" i="1"/>
  <c r="Q92" i="1" a="1"/>
  <c r="Q92" i="1"/>
  <c r="Q93" i="1" a="1"/>
  <c r="Q93" i="1"/>
  <c r="Q94" i="1" a="1"/>
  <c r="Q94" i="1"/>
  <c r="Q95" i="1" a="1"/>
  <c r="Q95" i="1"/>
  <c r="Q96" i="1" a="1"/>
  <c r="Q96" i="1"/>
  <c r="Q97" i="1" a="1"/>
  <c r="Q97" i="1"/>
  <c r="Q98" i="1" a="1"/>
  <c r="Q98" i="1"/>
  <c r="Q99" i="1" a="1"/>
  <c r="Q99" i="1"/>
  <c r="Q100" i="1" a="1"/>
  <c r="Q100" i="1" s="1"/>
  <c r="Q6" i="1" a="1"/>
  <c r="Q6" i="1"/>
  <c r="O7" i="1" a="1"/>
  <c r="O7" i="1"/>
  <c r="O8" i="1" a="1"/>
  <c r="O8" i="1"/>
  <c r="O9" i="1" a="1"/>
  <c r="O9" i="1"/>
  <c r="O10" i="1" a="1"/>
  <c r="O10" i="1"/>
  <c r="O11" i="1" a="1"/>
  <c r="O11" i="1"/>
  <c r="O12" i="1" a="1"/>
  <c r="O12" i="1"/>
  <c r="O13" i="1" a="1"/>
  <c r="O13" i="1"/>
  <c r="O14" i="1" a="1"/>
  <c r="O14" i="1"/>
  <c r="O15" i="1" a="1"/>
  <c r="O15" i="1"/>
  <c r="O16" i="1" a="1"/>
  <c r="O16" i="1"/>
  <c r="O17" i="1" a="1"/>
  <c r="O17" i="1"/>
  <c r="O18" i="1" a="1"/>
  <c r="O18" i="1"/>
  <c r="O19" i="1" a="1"/>
  <c r="O19" i="1"/>
  <c r="O20" i="1" a="1"/>
  <c r="O20" i="1"/>
  <c r="O21" i="1" a="1"/>
  <c r="O21" i="1"/>
  <c r="O22" i="1" a="1"/>
  <c r="O22" i="1"/>
  <c r="O23" i="1" a="1"/>
  <c r="O23" i="1"/>
  <c r="O24" i="1" a="1"/>
  <c r="O24" i="1"/>
  <c r="O25" i="1" a="1"/>
  <c r="O25" i="1"/>
  <c r="O26" i="1" a="1"/>
  <c r="O26" i="1"/>
  <c r="O27" i="1" a="1"/>
  <c r="O27" i="1"/>
  <c r="O28" i="1" a="1"/>
  <c r="O28" i="1"/>
  <c r="O29" i="1" a="1"/>
  <c r="O29" i="1"/>
  <c r="O30" i="1" a="1"/>
  <c r="O30" i="1"/>
  <c r="O31" i="1" a="1"/>
  <c r="O31" i="1"/>
  <c r="O32" i="1" a="1"/>
  <c r="O32" i="1"/>
  <c r="O33" i="1" a="1"/>
  <c r="O33" i="1"/>
  <c r="O34" i="1" a="1"/>
  <c r="O34" i="1"/>
  <c r="O35" i="1" a="1"/>
  <c r="O35" i="1"/>
  <c r="O36" i="1" a="1"/>
  <c r="O36" i="1"/>
  <c r="O37" i="1" a="1"/>
  <c r="O37" i="1"/>
  <c r="O38" i="1" a="1"/>
  <c r="O38" i="1"/>
  <c r="O39" i="1" a="1"/>
  <c r="O39" i="1"/>
  <c r="O40" i="1" a="1"/>
  <c r="O40" i="1"/>
  <c r="O41" i="1" a="1"/>
  <c r="O41" i="1"/>
  <c r="O42" i="1" a="1"/>
  <c r="O42" i="1"/>
  <c r="O43" i="1" a="1"/>
  <c r="O43" i="1"/>
  <c r="O44" i="1" a="1"/>
  <c r="O44" i="1"/>
  <c r="O45" i="1" a="1"/>
  <c r="O45" i="1"/>
  <c r="O46" i="1" a="1"/>
  <c r="O46" i="1"/>
  <c r="O47" i="1" a="1"/>
  <c r="O47" i="1"/>
  <c r="O48" i="1" a="1"/>
  <c r="O48" i="1"/>
  <c r="O49" i="1" a="1"/>
  <c r="O49" i="1"/>
  <c r="O50" i="1" a="1"/>
  <c r="O50" i="1"/>
  <c r="O51" i="1" a="1"/>
  <c r="O51" i="1"/>
  <c r="O52" i="1" a="1"/>
  <c r="O52" i="1"/>
  <c r="O53" i="1" a="1"/>
  <c r="O53" i="1"/>
  <c r="O54" i="1" a="1"/>
  <c r="O54" i="1"/>
  <c r="O55" i="1" a="1"/>
  <c r="O55" i="1"/>
  <c r="O56" i="1" a="1"/>
  <c r="O56" i="1"/>
  <c r="O57" i="1" a="1"/>
  <c r="O57" i="1"/>
  <c r="O58" i="1" a="1"/>
  <c r="O58" i="1"/>
  <c r="O59" i="1" a="1"/>
  <c r="O59" i="1"/>
  <c r="O60" i="1" a="1"/>
  <c r="O60" i="1"/>
  <c r="O61" i="1" a="1"/>
  <c r="O61" i="1"/>
  <c r="O62" i="1" a="1"/>
  <c r="O62" i="1"/>
  <c r="O63" i="1" a="1"/>
  <c r="O63" i="1"/>
  <c r="O64" i="1" a="1"/>
  <c r="O64" i="1"/>
  <c r="O65" i="1" a="1"/>
  <c r="O65" i="1"/>
  <c r="O66" i="1" a="1"/>
  <c r="O66" i="1"/>
  <c r="O67" i="1" a="1"/>
  <c r="O67" i="1"/>
  <c r="O68" i="1" a="1"/>
  <c r="O68" i="1"/>
  <c r="O69" i="1" a="1"/>
  <c r="O69" i="1"/>
  <c r="O70" i="1" a="1"/>
  <c r="O70" i="1"/>
  <c r="O71" i="1" a="1"/>
  <c r="O71" i="1"/>
  <c r="O72" i="1" a="1"/>
  <c r="O72" i="1"/>
  <c r="O73" i="1" a="1"/>
  <c r="O73" i="1"/>
  <c r="O74" i="1" a="1"/>
  <c r="O74" i="1"/>
  <c r="O75" i="1" a="1"/>
  <c r="O75" i="1"/>
  <c r="O76" i="1" a="1"/>
  <c r="O76" i="1"/>
  <c r="O77" i="1" a="1"/>
  <c r="O77" i="1"/>
  <c r="O78" i="1" a="1"/>
  <c r="O78" i="1"/>
  <c r="O79" i="1" a="1"/>
  <c r="O79" i="1"/>
  <c r="O80" i="1" a="1"/>
  <c r="O80" i="1"/>
  <c r="O81" i="1" a="1"/>
  <c r="O81" i="1"/>
  <c r="O82" i="1" a="1"/>
  <c r="O82" i="1"/>
  <c r="O83" i="1" a="1"/>
  <c r="O83" i="1"/>
  <c r="O84" i="1" a="1"/>
  <c r="O84" i="1"/>
  <c r="O85" i="1" a="1"/>
  <c r="O85" i="1"/>
  <c r="O86" i="1" a="1"/>
  <c r="O86" i="1"/>
  <c r="O87" i="1" a="1"/>
  <c r="O87" i="1"/>
  <c r="O88" i="1" a="1"/>
  <c r="O88" i="1"/>
  <c r="O89" i="1" a="1"/>
  <c r="O89" i="1"/>
  <c r="O90" i="1" a="1"/>
  <c r="O90" i="1"/>
  <c r="O91" i="1" a="1"/>
  <c r="O91" i="1"/>
  <c r="O92" i="1" a="1"/>
  <c r="O92" i="1"/>
  <c r="O93" i="1" a="1"/>
  <c r="O93" i="1"/>
  <c r="O94" i="1" a="1"/>
  <c r="O94" i="1"/>
  <c r="O95" i="1" a="1"/>
  <c r="O95" i="1"/>
  <c r="O96" i="1" a="1"/>
  <c r="O96" i="1"/>
  <c r="O97" i="1" a="1"/>
  <c r="O97" i="1"/>
  <c r="O98" i="1" a="1"/>
  <c r="O98" i="1"/>
  <c r="O99" i="1" a="1"/>
  <c r="O99" i="1"/>
  <c r="O100" i="1" a="1"/>
  <c r="O100" i="1" s="1"/>
  <c r="O6" i="1" a="1"/>
  <c r="O6" i="1"/>
  <c r="E6" i="1" l="1"/>
  <c r="B6" i="1" l="1"/>
  <c r="C6" i="1"/>
  <c r="J6" i="1"/>
  <c r="L6" i="1"/>
  <c r="K6" i="1"/>
  <c r="I6" i="1"/>
  <c r="H6" i="1"/>
  <c r="G6" i="1"/>
  <c r="F6" i="1"/>
  <c r="D6" i="1"/>
</calcChain>
</file>

<file path=xl/sharedStrings.xml><?xml version="1.0" encoding="utf-8"?>
<sst xmlns="http://schemas.openxmlformats.org/spreadsheetml/2006/main" count="189" uniqueCount="100">
  <si>
    <t>REFERENCE / LIEUX  / DATES D’ETALONAGE / DATE DE REETALONAGE / INFORMATIQUE O/N / NM</t>
  </si>
  <si>
    <t xml:space="preserve">REFERENCE </t>
  </si>
  <si>
    <t xml:space="preserve">COMBIEN NM </t>
  </si>
  <si>
    <t xml:space="preserve">ENVOIE EN ENTRETIEN </t>
  </si>
  <si>
    <t xml:space="preserve">DERNIER ETALONNAGE </t>
  </si>
  <si>
    <t xml:space="preserve">FIN DE VALIDITE </t>
  </si>
  <si>
    <t xml:space="preserve">SECTEUR </t>
  </si>
  <si>
    <t>NM</t>
  </si>
  <si>
    <t xml:space="preserve">UN RAPPEL OOTLOOK </t>
  </si>
  <si>
    <t xml:space="preserve">UN CHANGEMENT DE COULEUR </t>
  </si>
  <si>
    <t xml:space="preserve">PNEUMATIQUE </t>
  </si>
  <si>
    <t xml:space="preserve">ELECTRONIQUE </t>
  </si>
  <si>
    <t xml:space="preserve">MECANIQUE </t>
  </si>
  <si>
    <t xml:space="preserve">DATE D'ACHATS </t>
  </si>
  <si>
    <t xml:space="preserve">informatique </t>
  </si>
  <si>
    <t xml:space="preserve">reference  clée </t>
  </si>
  <si>
    <t xml:space="preserve">secteur </t>
  </si>
  <si>
    <t xml:space="preserve">dates d'envoie en entretien </t>
  </si>
  <si>
    <t xml:space="preserve">date d'envoie </t>
  </si>
  <si>
    <t xml:space="preserve">pneu </t>
  </si>
  <si>
    <t>electr</t>
  </si>
  <si>
    <t>meca</t>
  </si>
  <si>
    <t>infor</t>
  </si>
  <si>
    <t xml:space="preserve">dates d'achats </t>
  </si>
  <si>
    <t>ligne</t>
  </si>
  <si>
    <t xml:space="preserve">reference clée </t>
  </si>
  <si>
    <t>FIN DE VALIDITE</t>
  </si>
  <si>
    <t>FLC88113</t>
  </si>
  <si>
    <t>FLC88223</t>
  </si>
  <si>
    <t>GH</t>
  </si>
  <si>
    <t>FLC88220</t>
  </si>
  <si>
    <t>FLC88222</t>
  </si>
  <si>
    <t>FLC88221</t>
  </si>
  <si>
    <t>34A</t>
  </si>
  <si>
    <t>FLC88071</t>
  </si>
  <si>
    <t>24B / SE252</t>
  </si>
  <si>
    <t>24B / 252</t>
  </si>
  <si>
    <t xml:space="preserve">24B / SE252 </t>
  </si>
  <si>
    <t>FLC88123</t>
  </si>
  <si>
    <t>24A / SE 214</t>
  </si>
  <si>
    <t>FLC88230</t>
  </si>
  <si>
    <t>12A / SE124</t>
  </si>
  <si>
    <t>PF</t>
  </si>
  <si>
    <t>FLC88029</t>
  </si>
  <si>
    <t>FLC88082</t>
  </si>
  <si>
    <t>12A / SE 121</t>
  </si>
  <si>
    <t>FLC88032</t>
  </si>
  <si>
    <t>12A / SE121</t>
  </si>
  <si>
    <t>FLC88218</t>
  </si>
  <si>
    <t>FLC88080</t>
  </si>
  <si>
    <t>FLC88018</t>
  </si>
  <si>
    <t>FLC88062</t>
  </si>
  <si>
    <t>FLC88513</t>
  </si>
  <si>
    <t>FLC88049</t>
  </si>
  <si>
    <t>FLC88217</t>
  </si>
  <si>
    <t>12A / SE 123</t>
  </si>
  <si>
    <t>FLC88211</t>
  </si>
  <si>
    <t>FLC88065</t>
  </si>
  <si>
    <t>FLC88083</t>
  </si>
  <si>
    <t>FLC88210</t>
  </si>
  <si>
    <t>22A / SE 221</t>
  </si>
  <si>
    <t>FLC88064</t>
  </si>
  <si>
    <t>22A / SE225</t>
  </si>
  <si>
    <t xml:space="preserve">22A / SE 225 </t>
  </si>
  <si>
    <t xml:space="preserve">22B / SE 231 </t>
  </si>
  <si>
    <t>24A / SE 241</t>
  </si>
  <si>
    <t xml:space="preserve">32A </t>
  </si>
  <si>
    <t>32 A</t>
  </si>
  <si>
    <t>24A / SE245</t>
  </si>
  <si>
    <t>24A / SE 245</t>
  </si>
  <si>
    <t>FLC88126</t>
  </si>
  <si>
    <t>24B / SE 254</t>
  </si>
  <si>
    <t>24B / SE 255</t>
  </si>
  <si>
    <t>24A / SE214</t>
  </si>
  <si>
    <t>24B / SE 251</t>
  </si>
  <si>
    <t>FLC88031</t>
  </si>
  <si>
    <t>FLC88084</t>
  </si>
  <si>
    <t>FLC88047</t>
  </si>
  <si>
    <t>FLC88531</t>
  </si>
  <si>
    <t>FLC88109</t>
  </si>
  <si>
    <t>FLC88068</t>
  </si>
  <si>
    <t>FLC88102</t>
  </si>
  <si>
    <t>FLC88024</t>
  </si>
  <si>
    <t>FLC88122</t>
  </si>
  <si>
    <t>FLC88114</t>
  </si>
  <si>
    <t>FLC88520</t>
  </si>
  <si>
    <t>FLC88053</t>
  </si>
  <si>
    <t>FLC88042</t>
  </si>
  <si>
    <t>FLC88120</t>
  </si>
  <si>
    <t>FLC88207</t>
  </si>
  <si>
    <t>FLC88112</t>
  </si>
  <si>
    <t>FLC88115</t>
  </si>
  <si>
    <t>FLC88098</t>
  </si>
  <si>
    <t>FLC88116</t>
  </si>
  <si>
    <t>FLC88020</t>
  </si>
  <si>
    <t>FLC88007</t>
  </si>
  <si>
    <t>FLC88125</t>
  </si>
  <si>
    <t>FLC88111</t>
  </si>
  <si>
    <t xml:space="preserve">durée d'etalonnage </t>
  </si>
  <si>
    <t xml:space="preserve">durée étalonnage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</si>
</sst>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[$-40C]m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center" vertical="center"/>
    </xf>
    <xf numFmtId="165" fontId="0" fillId="3" borderId="6" xfId="0" applyNumberForma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327660</xdr:colOff>
      <xdr:row>4</xdr:row>
      <xdr:rowOff>152400</xdr:rowOff>
    </xdr:from>
    <xdr:ext cx="5720605" cy="1470146"/>
    <xdr:sp macro="" textlink="">
      <xdr:nvSpPr>
        <xdr:cNvPr id="2" name="ZoneTexte 1"/>
        <xdr:cNvSpPr txBox="1"/>
      </xdr:nvSpPr>
      <xdr:spPr>
        <a:xfrm>
          <a:off x="20452080" y="883920"/>
          <a:ext cx="5720605" cy="1470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dans le tableau de la colonne O à la colonne W je voudrais avoir quand je mets le mois en RS 34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colonne OP indique référence de la colonne C </a:t>
          </a:r>
          <a:br>
            <a:rPr lang="fr-FR"/>
          </a:br>
          <a:r>
            <a:rPr lang="fr-FR"/>
            <a:t>la colonne QR indique la référence de la colonne D</a:t>
          </a:r>
          <a:br>
            <a:rPr lang="fr-FR"/>
          </a:br>
          <a:r>
            <a:rPr lang="fr-FR"/>
            <a:t>la colonne ST indique la référence de la colonne A </a:t>
          </a:r>
          <a:br>
            <a:rPr lang="fr-FR"/>
          </a:br>
          <a:r>
            <a:rPr lang="fr-FR"/>
            <a:t>la colonne UV indique la référence de la colonne f </a:t>
          </a:r>
          <a:br>
            <a:rPr lang="fr-FR"/>
          </a:br>
          <a:r>
            <a:rPr lang="fr-FR"/>
            <a:t>la colonne W indique la référence de la colonne N 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643"/>
  <sheetViews>
    <sheetView tabSelected="1" topLeftCell="M2" workbookViewId="0">
      <selection activeCell="Z12" sqref="Z12"/>
    </sheetView>
  </sheetViews>
  <sheetFormatPr baseColWidth="10" defaultColWidth="11.5546875" defaultRowHeight="14.4" x14ac:dyDescent="0.3"/>
  <cols>
    <col min="1" max="1" width="23.33203125" style="1" customWidth="1"/>
    <col min="2" max="2" width="18.6640625" style="1" customWidth="1"/>
    <col min="3" max="3" width="15.109375" style="1" customWidth="1"/>
    <col min="4" max="4" width="17.33203125" style="1" customWidth="1"/>
    <col min="5" max="5" width="17.109375" style="1" customWidth="1"/>
    <col min="6" max="6" width="13.109375" style="1" customWidth="1"/>
    <col min="7" max="10" width="9.109375" style="1" customWidth="1"/>
    <col min="11" max="11" width="9.6640625" style="1" customWidth="1"/>
    <col min="12" max="12" width="9.109375" style="1" customWidth="1"/>
    <col min="13" max="13" width="18" style="1" customWidth="1"/>
    <col min="14" max="16384" width="11.5546875" style="1"/>
  </cols>
  <sheetData>
    <row r="2" spans="1:33" x14ac:dyDescent="0.3">
      <c r="A2" s="1" t="s">
        <v>0</v>
      </c>
      <c r="M2" s="1" t="s">
        <v>8</v>
      </c>
    </row>
    <row r="3" spans="1:33" x14ac:dyDescent="0.3">
      <c r="M3" s="1" t="s">
        <v>9</v>
      </c>
      <c r="R3" s="23">
        <v>42948</v>
      </c>
      <c r="S3" s="24"/>
    </row>
    <row r="4" spans="1:33" x14ac:dyDescent="0.3">
      <c r="A4" s="10" t="s">
        <v>15</v>
      </c>
      <c r="R4" s="25"/>
      <c r="S4" s="26"/>
    </row>
    <row r="5" spans="1:33" ht="28.95" customHeight="1" x14ac:dyDescent="0.3">
      <c r="A5" s="7" t="s">
        <v>92</v>
      </c>
      <c r="B5" s="13" t="s">
        <v>26</v>
      </c>
      <c r="C5" s="8" t="s">
        <v>24</v>
      </c>
      <c r="D5" s="13" t="s">
        <v>6</v>
      </c>
      <c r="E5" s="11" t="s">
        <v>4</v>
      </c>
      <c r="F5" s="14" t="s">
        <v>7</v>
      </c>
      <c r="G5" s="12" t="s">
        <v>18</v>
      </c>
      <c r="H5" s="8" t="s">
        <v>19</v>
      </c>
      <c r="I5" s="8" t="s">
        <v>20</v>
      </c>
      <c r="J5" s="8" t="s">
        <v>21</v>
      </c>
      <c r="K5" s="11" t="s">
        <v>23</v>
      </c>
      <c r="L5" s="8" t="s">
        <v>22</v>
      </c>
      <c r="O5" s="27" t="s">
        <v>24</v>
      </c>
      <c r="P5" s="27"/>
      <c r="Q5" s="21" t="s">
        <v>16</v>
      </c>
      <c r="R5" s="22"/>
      <c r="S5" s="21" t="s">
        <v>25</v>
      </c>
      <c r="T5" s="22"/>
      <c r="U5" s="28" t="s">
        <v>7</v>
      </c>
      <c r="V5" s="22"/>
      <c r="W5" s="11" t="s">
        <v>99</v>
      </c>
    </row>
    <row r="6" spans="1:33" ht="28.95" customHeight="1" x14ac:dyDescent="0.3">
      <c r="B6" s="17">
        <f>VLOOKUP($A$5,$A$9:$M$643,2,FALSE)</f>
        <v>43313</v>
      </c>
      <c r="C6" s="9" t="str">
        <f>VLOOKUP($A$5,$A$9:$M$643,3,FALSE)</f>
        <v>GH</v>
      </c>
      <c r="D6" s="9" t="str">
        <f>VLOOKUP($A$5,$A$9:$M$643,4,FALSE)</f>
        <v>24B / SE 255</v>
      </c>
      <c r="E6" s="18">
        <f>VLOOKUP($A$5,$A$9:$M$643,5,FALSE)</f>
        <v>42768</v>
      </c>
      <c r="F6" s="9">
        <f>VLOOKUP($A$5,$A$9:$M$643,6,FALSE)</f>
        <v>47</v>
      </c>
      <c r="G6" s="9">
        <f>VLOOKUP($A$5,$A$9:$M$643,7,FALSE)</f>
        <v>0</v>
      </c>
      <c r="H6" s="9">
        <f>VLOOKUP($A$5,$A$9:$M$643,8,FALSE)</f>
        <v>0</v>
      </c>
      <c r="I6" s="9">
        <f>VLOOKUP($A$5,$A$9:$M$643,9,FALSE)</f>
        <v>0</v>
      </c>
      <c r="J6" s="9">
        <f>VLOOKUP($A$5,$A$9:$M$643,10,FALSE)</f>
        <v>0</v>
      </c>
      <c r="K6" s="9">
        <f>VLOOKUP($A$5,$A$9:$M$643,11,FALSE)</f>
        <v>0</v>
      </c>
      <c r="L6" s="9">
        <f>VLOOKUP($A$5,$A$9:$M$643,12,FALSE)</f>
        <v>0</v>
      </c>
      <c r="N6"/>
      <c r="O6" s="29" t="str">
        <f t="array" ref="O6">IFERROR(INDEX($C$1:$C$643,SMALL(IF($B$10:$B$643=$R$3,ROW($B$10:$B$643)),ROW()-5)),"")</f>
        <v>GH</v>
      </c>
      <c r="P6" s="30"/>
      <c r="Q6" s="29" t="str">
        <f t="array" ref="Q6">IFERROR(INDEX($D$1:$D$643,SMALL(IF($B$10:$B$643=$R$3,ROW($B$10:$B$643)),ROW()-5)),"")</f>
        <v>24A / SE 214</v>
      </c>
      <c r="R6" s="30"/>
      <c r="S6" s="29" t="str">
        <f t="array" ref="S6">IFERROR(INDEX($A$1:$A$643,SMALL(IF($B$10:$B$643=$R$3,ROW($B$10:$B$643)),ROW()-5)),"")</f>
        <v>FLC88123</v>
      </c>
      <c r="T6" s="30"/>
      <c r="U6" s="29">
        <f t="array" ref="U6">IFERROR(INDEX($F$1:$F$643,SMALL(IF($B$10:$B$643=$R$3,ROW($B$10:$B$643)),ROW()-5)),"")</f>
        <v>275</v>
      </c>
      <c r="V6" s="30"/>
      <c r="W6" s="2">
        <f t="array" ref="W6">IFERROR(INDEX($N$1:$N$643,SMALL(IF($B$10:$B$643=$R$3,ROW($B$10:$B$643)),ROW()-5)),"")</f>
        <v>0</v>
      </c>
      <c r="X6"/>
    </row>
    <row r="7" spans="1:33" ht="28.95" customHeight="1" x14ac:dyDescent="0.3">
      <c r="N7"/>
      <c r="O7" s="29" t="str">
        <f t="array" ref="O7">IFERROR(INDEX($C$1:$C$643,SMALL(IF($B$10:$B$643=$R$3,ROW($B$10:$B$643)),ROW()-5)),"")</f>
        <v>GH</v>
      </c>
      <c r="P7" s="30"/>
      <c r="Q7" s="29" t="str">
        <f t="array" ref="Q7">IFERROR(INDEX($D$1:$D$643,SMALL(IF($B$10:$B$643=$R$3,ROW($B$10:$B$643)),ROW()-5)),"")</f>
        <v>24A / SE 214</v>
      </c>
      <c r="R7" s="30"/>
      <c r="S7" s="29" t="str">
        <f t="array" ref="S7">IFERROR(INDEX($A$1:$A$643,SMALL(IF($B$10:$B$643=$R$3,ROW($B$10:$B$643)),ROW()-5)),"")</f>
        <v>FLC88018</v>
      </c>
      <c r="T7" s="30"/>
      <c r="U7" s="29">
        <f t="array" ref="U7">IFERROR(INDEX($F$1:$F$643,SMALL(IF($B$10:$B$643=$R$3,ROW($B$10:$B$643)),ROW()-5)),"")</f>
        <v>189</v>
      </c>
      <c r="V7" s="30"/>
      <c r="W7" s="2">
        <f t="array" ref="W7">IFERROR(INDEX($N$1:$N$643,SMALL(IF($B$10:$B$643=$R$3,ROW($B$10:$B$643)),ROW()-5)),"")</f>
        <v>0</v>
      </c>
      <c r="AG7" s="19"/>
    </row>
    <row r="8" spans="1:33" ht="28.95" customHeight="1" x14ac:dyDescent="0.3">
      <c r="N8"/>
      <c r="O8" s="29" t="str">
        <f t="array" ref="O8">IFERROR(INDEX($C$1:$C$643,SMALL(IF($B$10:$B$643=$R$3,ROW($B$10:$B$643)),ROW()-5)),"")</f>
        <v>GH</v>
      </c>
      <c r="P8" s="30"/>
      <c r="Q8" s="29" t="str">
        <f t="array" ref="Q8">IFERROR(INDEX($D$1:$D$643,SMALL(IF($B$10:$B$643=$R$3,ROW($B$10:$B$643)),ROW()-5)),"")</f>
        <v>24A / SE 214</v>
      </c>
      <c r="R8" s="30"/>
      <c r="S8" s="29" t="str">
        <f t="array" ref="S8">IFERROR(INDEX($A$1:$A$643,SMALL(IF($B$10:$B$643=$R$3,ROW($B$10:$B$643)),ROW()-5)),"")</f>
        <v>FLC88062</v>
      </c>
      <c r="T8" s="30"/>
      <c r="U8" s="29">
        <f t="array" ref="U8">IFERROR(INDEX($F$1:$F$643,SMALL(IF($B$10:$B$643=$R$3,ROW($B$10:$B$643)),ROW()-5)),"")</f>
        <v>45</v>
      </c>
      <c r="V8" s="30"/>
      <c r="W8" s="2">
        <f t="array" ref="W8">IFERROR(INDEX($N$1:$N$643,SMALL(IF($B$10:$B$643=$R$3,ROW($B$10:$B$643)),ROW()-5)),"")</f>
        <v>6</v>
      </c>
      <c r="AG8" s="20">
        <v>42736</v>
      </c>
    </row>
    <row r="9" spans="1:33" ht="28.95" customHeight="1" x14ac:dyDescent="0.3">
      <c r="A9" s="3" t="s">
        <v>1</v>
      </c>
      <c r="B9" s="4" t="s">
        <v>5</v>
      </c>
      <c r="C9" s="3" t="s">
        <v>24</v>
      </c>
      <c r="D9" s="3" t="s">
        <v>6</v>
      </c>
      <c r="E9" s="4" t="s">
        <v>4</v>
      </c>
      <c r="F9" s="3" t="s">
        <v>2</v>
      </c>
      <c r="G9" s="6" t="s">
        <v>3</v>
      </c>
      <c r="H9" s="6" t="s">
        <v>10</v>
      </c>
      <c r="I9" s="6" t="s">
        <v>11</v>
      </c>
      <c r="J9" s="6" t="s">
        <v>12</v>
      </c>
      <c r="K9" s="6" t="s">
        <v>13</v>
      </c>
      <c r="L9" s="4" t="s">
        <v>14</v>
      </c>
      <c r="M9" s="4" t="s">
        <v>17</v>
      </c>
      <c r="N9" s="16" t="s">
        <v>98</v>
      </c>
      <c r="O9" s="29" t="str">
        <f t="array" ref="O9">IFERROR(INDEX($C$1:$C$643,SMALL(IF($B$10:$B$643=$R$3,ROW($B$10:$B$643)),ROW()-5)),"")</f>
        <v>GH</v>
      </c>
      <c r="P9" s="30"/>
      <c r="Q9" s="29" t="str">
        <f t="array" ref="Q9">IFERROR(INDEX($D$1:$D$643,SMALL(IF($B$10:$B$643=$R$3,ROW($B$10:$B$643)),ROW()-5)),"")</f>
        <v>24A / SE 245</v>
      </c>
      <c r="R9" s="30"/>
      <c r="S9" s="29" t="str">
        <f t="array" ref="S9">IFERROR(INDEX($A$1:$A$643,SMALL(IF($B$10:$B$643=$R$3,ROW($B$10:$B$643)),ROW()-5)),"")</f>
        <v>FLC88123</v>
      </c>
      <c r="T9" s="30"/>
      <c r="U9" s="29">
        <f t="array" ref="U9">IFERROR(INDEX($F$1:$F$643,SMALL(IF($B$10:$B$643=$R$3,ROW($B$10:$B$643)),ROW()-5)),"")</f>
        <v>275</v>
      </c>
      <c r="V9" s="30"/>
      <c r="W9" s="2">
        <f t="array" ref="W9">IFERROR(INDEX($N$1:$N$643,SMALL(IF($B$10:$B$643=$R$3,ROW($B$10:$B$643)),ROW()-5)),"")</f>
        <v>6</v>
      </c>
      <c r="AG9" s="20">
        <v>42767</v>
      </c>
    </row>
    <row r="10" spans="1:33" ht="28.95" customHeight="1" x14ac:dyDescent="0.3">
      <c r="A10" s="2" t="s">
        <v>27</v>
      </c>
      <c r="B10" s="2"/>
      <c r="C10" s="2" t="s">
        <v>29</v>
      </c>
      <c r="D10" s="2" t="s">
        <v>35</v>
      </c>
      <c r="E10" s="15"/>
      <c r="F10" s="2"/>
      <c r="G10" s="2"/>
      <c r="H10" s="2"/>
      <c r="I10" s="2"/>
      <c r="J10" s="2"/>
      <c r="K10" s="2"/>
      <c r="L10" s="5"/>
      <c r="M10" s="2"/>
      <c r="N10" s="2"/>
      <c r="O10" s="29" t="str">
        <f t="array" ref="O10">IFERROR(INDEX($C$1:$C$643,SMALL(IF($B$10:$B$643=$R$3,ROW($B$10:$B$643)),ROW()-5)),"")</f>
        <v>GH</v>
      </c>
      <c r="P10" s="30"/>
      <c r="Q10" s="29" t="str">
        <f t="array" ref="Q10">IFERROR(INDEX($D$1:$D$643,SMALL(IF($B$10:$B$643=$R$3,ROW($B$10:$B$643)),ROW()-5)),"")</f>
        <v>24A / SE 245</v>
      </c>
      <c r="R10" s="30"/>
      <c r="S10" s="29" t="str">
        <f t="array" ref="S10">IFERROR(INDEX($A$1:$A$643,SMALL(IF($B$10:$B$643=$R$3,ROW($B$10:$B$643)),ROW()-5)),"")</f>
        <v>FLC88062</v>
      </c>
      <c r="T10" s="30"/>
      <c r="U10" s="29">
        <f t="array" ref="U10">IFERROR(INDEX($F$1:$F$643,SMALL(IF($B$10:$B$643=$R$3,ROW($B$10:$B$643)),ROW()-5)),"")</f>
        <v>45</v>
      </c>
      <c r="V10" s="30"/>
      <c r="W10" s="2">
        <f t="array" ref="W10">IFERROR(INDEX($N$1:$N$643,SMALL(IF($B$10:$B$643=$R$3,ROW($B$10:$B$643)),ROW()-5)),"")</f>
        <v>6</v>
      </c>
      <c r="Y10"/>
      <c r="AG10" s="20">
        <v>42795</v>
      </c>
    </row>
    <row r="11" spans="1:33" ht="28.95" customHeight="1" x14ac:dyDescent="0.3">
      <c r="A11" s="2" t="s">
        <v>30</v>
      </c>
      <c r="B11" s="2"/>
      <c r="C11" s="2" t="s">
        <v>29</v>
      </c>
      <c r="D11" s="2" t="s">
        <v>35</v>
      </c>
      <c r="E11" s="15"/>
      <c r="F11" s="2"/>
      <c r="G11" s="2"/>
      <c r="H11" s="2"/>
      <c r="I11" s="2"/>
      <c r="J11" s="2"/>
      <c r="K11" s="2"/>
      <c r="L11" s="2"/>
      <c r="M11" s="2"/>
      <c r="N11" s="2"/>
      <c r="O11" s="29" t="str">
        <f t="array" ref="O11">IFERROR(INDEX($C$1:$C$643,SMALL(IF($B$10:$B$643=$R$3,ROW($B$10:$B$643)),ROW()-5)),"")</f>
        <v>GH</v>
      </c>
      <c r="P11" s="30"/>
      <c r="Q11" s="29" t="str">
        <f t="array" ref="Q11">IFERROR(INDEX($D$1:$D$643,SMALL(IF($B$10:$B$643=$R$3,ROW($B$10:$B$643)),ROW()-5)),"")</f>
        <v>24B / SE 255</v>
      </c>
      <c r="R11" s="30"/>
      <c r="S11" s="29" t="str">
        <f t="array" ref="S11">IFERROR(INDEX($A$1:$A$643,SMALL(IF($B$10:$B$643=$R$3,ROW($B$10:$B$643)),ROW()-5)),"")</f>
        <v>FLC88020</v>
      </c>
      <c r="T11" s="30"/>
      <c r="U11" s="29">
        <f t="array" ref="U11">IFERROR(INDEX($F$1:$F$643,SMALL(IF($B$10:$B$643=$R$3,ROW($B$10:$B$643)),ROW()-5)),"")</f>
        <v>9</v>
      </c>
      <c r="V11" s="30"/>
      <c r="W11" s="2">
        <f t="array" ref="W11">IFERROR(INDEX($N$1:$N$643,SMALL(IF($B$10:$B$643=$R$3,ROW($B$10:$B$643)),ROW()-5)),"")</f>
        <v>6</v>
      </c>
      <c r="Y11"/>
      <c r="AG11" s="20">
        <v>42826</v>
      </c>
    </row>
    <row r="12" spans="1:33" ht="28.95" customHeight="1" x14ac:dyDescent="0.3">
      <c r="A12" s="2" t="s">
        <v>31</v>
      </c>
      <c r="B12" s="2"/>
      <c r="C12" s="2" t="s">
        <v>29</v>
      </c>
      <c r="D12" s="2" t="s">
        <v>37</v>
      </c>
      <c r="E12" s="15"/>
      <c r="F12" s="2">
        <v>3</v>
      </c>
      <c r="G12" s="2"/>
      <c r="H12" s="2"/>
      <c r="I12" s="2"/>
      <c r="J12" s="2"/>
      <c r="K12" s="2"/>
      <c r="L12" s="2"/>
      <c r="M12" s="2"/>
      <c r="N12" s="2"/>
      <c r="O12" s="29" t="str">
        <f t="array" ref="O12">IFERROR(INDEX($C$1:$C$643,SMALL(IF($B$10:$B$643=$R$3,ROW($B$10:$B$643)),ROW()-5)),"")</f>
        <v>GH</v>
      </c>
      <c r="P12" s="30"/>
      <c r="Q12" s="29" t="str">
        <f t="array" ref="Q12">IFERROR(INDEX($D$1:$D$643,SMALL(IF($B$10:$B$643=$R$3,ROW($B$10:$B$643)),ROW()-5)),"")</f>
        <v>24B / SE 251</v>
      </c>
      <c r="R12" s="30"/>
      <c r="S12" s="29" t="str">
        <f t="array" ref="S12">IFERROR(INDEX($A$1:$A$643,SMALL(IF($B$10:$B$643=$R$3,ROW($B$10:$B$643)),ROW()-5)),"")</f>
        <v>FLC88125</v>
      </c>
      <c r="T12" s="30"/>
      <c r="U12" s="29">
        <f t="array" ref="U12">IFERROR(INDEX($F$1:$F$643,SMALL(IF($B$10:$B$643=$R$3,ROW($B$10:$B$643)),ROW()-5)),"")</f>
        <v>64</v>
      </c>
      <c r="V12" s="30"/>
      <c r="W12" s="2">
        <f t="array" ref="W12">IFERROR(INDEX($N$1:$N$643,SMALL(IF($B$10:$B$643=$R$3,ROW($B$10:$B$643)),ROW()-5)),"")</f>
        <v>6</v>
      </c>
      <c r="Y12"/>
      <c r="AG12" s="20">
        <v>42856</v>
      </c>
    </row>
    <row r="13" spans="1:33" ht="28.95" customHeight="1" x14ac:dyDescent="0.3">
      <c r="A13" s="2" t="s">
        <v>28</v>
      </c>
      <c r="B13" s="2"/>
      <c r="C13" s="2" t="s">
        <v>29</v>
      </c>
      <c r="D13" s="2" t="s">
        <v>36</v>
      </c>
      <c r="E13" s="15"/>
      <c r="F13" s="2">
        <v>44</v>
      </c>
      <c r="G13" s="2"/>
      <c r="H13" s="2"/>
      <c r="I13" s="2"/>
      <c r="J13" s="2"/>
      <c r="K13" s="2"/>
      <c r="L13" s="2"/>
      <c r="M13" s="2"/>
      <c r="N13" s="2"/>
      <c r="O13" s="29" t="str">
        <f t="array" ref="O13">IFERROR(INDEX($C$1:$C$643,SMALL(IF($B$10:$B$643=$R$3,ROW($B$10:$B$643)),ROW()-5)),"")</f>
        <v/>
      </c>
      <c r="P13" s="30"/>
      <c r="Q13" s="29" t="str">
        <f t="array" ref="Q13">IFERROR(INDEX($D$1:$D$643,SMALL(IF($B$10:$B$643=$R$3,ROW($B$10:$B$643)),ROW()-5)),"")</f>
        <v/>
      </c>
      <c r="R13" s="30"/>
      <c r="S13" s="29" t="str">
        <f t="array" ref="S13">IFERROR(INDEX($A$1:$A$643,SMALL(IF($B$10:$B$643=$R$3,ROW($B$10:$B$643)),ROW()-5)),"")</f>
        <v/>
      </c>
      <c r="T13" s="30"/>
      <c r="U13" s="29" t="str">
        <f t="array" ref="U13">IFERROR(INDEX($F$1:$F$643,SMALL(IF($B$10:$B$643=$R$3,ROW($B$10:$B$643)),ROW()-5)),"")</f>
        <v/>
      </c>
      <c r="V13" s="30"/>
      <c r="W13" s="2" t="str">
        <f t="array" ref="W13">IFERROR(INDEX($N$1:$N$643,SMALL(IF($B$10:$B$643=$R$3,ROW($B$10:$B$643)),ROW()-5)),"")</f>
        <v/>
      </c>
      <c r="Y13"/>
      <c r="AG13" s="20">
        <v>42887</v>
      </c>
    </row>
    <row r="14" spans="1:33" ht="28.95" customHeight="1" x14ac:dyDescent="0.3">
      <c r="A14" s="2"/>
      <c r="B14" s="2"/>
      <c r="C14" s="2"/>
      <c r="D14" s="2"/>
      <c r="E14" s="15"/>
      <c r="F14" s="2"/>
      <c r="G14" s="2"/>
      <c r="H14" s="2"/>
      <c r="I14" s="2"/>
      <c r="J14" s="2"/>
      <c r="K14" s="2"/>
      <c r="L14" s="2"/>
      <c r="M14" s="2"/>
      <c r="N14" s="2"/>
      <c r="O14" s="29" t="str">
        <f t="array" ref="O14">IFERROR(INDEX($C$1:$C$643,SMALL(IF($B$10:$B$643=$R$3,ROW($B$10:$B$643)),ROW()-5)),"")</f>
        <v/>
      </c>
      <c r="P14" s="30"/>
      <c r="Q14" s="29" t="str">
        <f t="array" ref="Q14">IFERROR(INDEX($D$1:$D$643,SMALL(IF($B$10:$B$643=$R$3,ROW($B$10:$B$643)),ROW()-5)),"")</f>
        <v/>
      </c>
      <c r="R14" s="30"/>
      <c r="S14" s="29" t="str">
        <f t="array" ref="S14">IFERROR(INDEX($A$1:$A$643,SMALL(IF($B$10:$B$643=$R$3,ROW($B$10:$B$643)),ROW()-5)),"")</f>
        <v/>
      </c>
      <c r="T14" s="30"/>
      <c r="U14" s="29" t="str">
        <f t="array" ref="U14">IFERROR(INDEX($F$1:$F$643,SMALL(IF($B$10:$B$643=$R$3,ROW($B$10:$B$643)),ROW()-5)),"")</f>
        <v/>
      </c>
      <c r="V14" s="30"/>
      <c r="W14" s="2" t="str">
        <f t="array" ref="W14">IFERROR(INDEX($N$1:$N$643,SMALL(IF($B$10:$B$643=$R$3,ROW($B$10:$B$643)),ROW()-5)),"")</f>
        <v/>
      </c>
      <c r="Y14"/>
      <c r="AG14" s="20">
        <v>42917</v>
      </c>
    </row>
    <row r="15" spans="1:33" ht="28.95" customHeight="1" x14ac:dyDescent="0.3">
      <c r="A15" s="2" t="s">
        <v>34</v>
      </c>
      <c r="B15" s="15">
        <v>42522</v>
      </c>
      <c r="C15" s="2"/>
      <c r="D15" s="2"/>
      <c r="E15" s="15"/>
      <c r="F15" s="2"/>
      <c r="G15" s="2"/>
      <c r="H15" s="2"/>
      <c r="I15" s="2"/>
      <c r="J15" s="2"/>
      <c r="K15" s="2"/>
      <c r="L15" s="2"/>
      <c r="M15" s="2"/>
      <c r="N15" s="2"/>
      <c r="O15" s="29" t="str">
        <f t="array" ref="O15">IFERROR(INDEX($C$1:$C$643,SMALL(IF($B$10:$B$643=$R$3,ROW($B$10:$B$643)),ROW()-5)),"")</f>
        <v/>
      </c>
      <c r="P15" s="30"/>
      <c r="Q15" s="29" t="str">
        <f t="array" ref="Q15">IFERROR(INDEX($D$1:$D$643,SMALL(IF($B$10:$B$643=$R$3,ROW($B$10:$B$643)),ROW()-5)),"")</f>
        <v/>
      </c>
      <c r="R15" s="30"/>
      <c r="S15" s="29" t="str">
        <f t="array" ref="S15">IFERROR(INDEX($A$1:$A$643,SMALL(IF($B$10:$B$643=$R$3,ROW($B$10:$B$643)),ROW()-5)),"")</f>
        <v/>
      </c>
      <c r="T15" s="30"/>
      <c r="U15" s="29" t="str">
        <f t="array" ref="U15">IFERROR(INDEX($F$1:$F$643,SMALL(IF($B$10:$B$643=$R$3,ROW($B$10:$B$643)),ROW()-5)),"")</f>
        <v/>
      </c>
      <c r="V15" s="30"/>
      <c r="W15" s="2" t="str">
        <f t="array" ref="W15">IFERROR(INDEX($N$1:$N$643,SMALL(IF($B$10:$B$643=$R$3,ROW($B$10:$B$643)),ROW()-5)),"")</f>
        <v/>
      </c>
      <c r="Y15"/>
      <c r="Z15" s="1">
        <v>1</v>
      </c>
      <c r="AG15" s="20">
        <v>42948</v>
      </c>
    </row>
    <row r="16" spans="1:33" ht="28.95" customHeight="1" x14ac:dyDescent="0.3">
      <c r="A16" s="2" t="s">
        <v>90</v>
      </c>
      <c r="B16" s="15">
        <v>42614</v>
      </c>
      <c r="C16" s="2" t="s">
        <v>29</v>
      </c>
      <c r="D16" s="2" t="s">
        <v>71</v>
      </c>
      <c r="E16" s="15">
        <v>42768</v>
      </c>
      <c r="F16" s="2"/>
      <c r="G16" s="2"/>
      <c r="H16" s="2"/>
      <c r="I16" s="2"/>
      <c r="J16" s="2"/>
      <c r="K16" s="2"/>
      <c r="L16" s="2"/>
      <c r="M16" s="2"/>
      <c r="N16" s="2"/>
      <c r="O16" s="29" t="str">
        <f t="array" ref="O16">IFERROR(INDEX($C$1:$C$643,SMALL(IF($B$10:$B$643=$R$3,ROW($B$10:$B$643)),ROW()-5)),"")</f>
        <v/>
      </c>
      <c r="P16" s="30"/>
      <c r="Q16" s="29" t="str">
        <f t="array" ref="Q16">IFERROR(INDEX($D$1:$D$643,SMALL(IF($B$10:$B$643=$R$3,ROW($B$10:$B$643)),ROW()-5)),"")</f>
        <v/>
      </c>
      <c r="R16" s="30"/>
      <c r="S16" s="29" t="str">
        <f t="array" ref="S16">IFERROR(INDEX($A$1:$A$643,SMALL(IF($B$10:$B$643=$R$3,ROW($B$10:$B$643)),ROW()-5)),"")</f>
        <v/>
      </c>
      <c r="T16" s="30"/>
      <c r="U16" s="29" t="str">
        <f t="array" ref="U16">IFERROR(INDEX($F$1:$F$643,SMALL(IF($B$10:$B$643=$R$3,ROW($B$10:$B$643)),ROW()-5)),"")</f>
        <v/>
      </c>
      <c r="V16" s="30"/>
      <c r="W16" s="2" t="str">
        <f t="array" ref="W16">IFERROR(INDEX($N$1:$N$643,SMALL(IF($B$10:$B$643=$R$3,ROW($B$10:$B$643)),ROW()-5)),"")</f>
        <v/>
      </c>
      <c r="Y16"/>
      <c r="Z16" s="1">
        <v>2</v>
      </c>
      <c r="AG16" s="20">
        <v>42979</v>
      </c>
    </row>
    <row r="17" spans="1:33" ht="28.95" customHeight="1" x14ac:dyDescent="0.3">
      <c r="A17" s="2" t="s">
        <v>32</v>
      </c>
      <c r="B17" s="15">
        <v>42675</v>
      </c>
      <c r="C17" s="2" t="s">
        <v>29</v>
      </c>
      <c r="D17" s="2" t="s">
        <v>33</v>
      </c>
      <c r="E17" s="15"/>
      <c r="F17" s="2">
        <v>215</v>
      </c>
      <c r="G17" s="2"/>
      <c r="H17" s="2"/>
      <c r="I17" s="2"/>
      <c r="J17" s="2"/>
      <c r="K17" s="2"/>
      <c r="L17" s="2"/>
      <c r="M17" s="2"/>
      <c r="N17" s="2"/>
      <c r="O17" s="29" t="str">
        <f t="array" ref="O17">IFERROR(INDEX($C$1:$C$643,SMALL(IF($B$10:$B$643=$R$3,ROW($B$10:$B$643)),ROW()-5)),"")</f>
        <v/>
      </c>
      <c r="P17" s="30"/>
      <c r="Q17" s="29" t="str">
        <f t="array" ref="Q17">IFERROR(INDEX($D$1:$D$643,SMALL(IF($B$10:$B$643=$R$3,ROW($B$10:$B$643)),ROW()-5)),"")</f>
        <v/>
      </c>
      <c r="R17" s="30"/>
      <c r="S17" s="29" t="str">
        <f t="array" ref="S17">IFERROR(INDEX($A$1:$A$643,SMALL(IF($B$10:$B$643=$R$3,ROW($B$10:$B$643)),ROW()-5)),"")</f>
        <v/>
      </c>
      <c r="T17" s="30"/>
      <c r="U17" s="29" t="str">
        <f t="array" ref="U17">IFERROR(INDEX($F$1:$F$643,SMALL(IF($B$10:$B$643=$R$3,ROW($B$10:$B$643)),ROW()-5)),"")</f>
        <v/>
      </c>
      <c r="V17" s="30"/>
      <c r="W17" s="2" t="str">
        <f t="array" ref="W17">IFERROR(INDEX($N$1:$N$643,SMALL(IF($B$10:$B$643=$R$3,ROW($B$10:$B$643)),ROW()-5)),"")</f>
        <v/>
      </c>
      <c r="Y17"/>
      <c r="Z17" s="1">
        <v>5</v>
      </c>
      <c r="AG17" s="20">
        <v>43009</v>
      </c>
    </row>
    <row r="18" spans="1:33" ht="28.95" customHeight="1" x14ac:dyDescent="0.3">
      <c r="A18" s="2" t="s">
        <v>40</v>
      </c>
      <c r="B18" s="2"/>
      <c r="C18" s="2" t="s">
        <v>42</v>
      </c>
      <c r="D18" s="2" t="s">
        <v>41</v>
      </c>
      <c r="E18" s="15"/>
      <c r="F18" s="2">
        <v>105</v>
      </c>
      <c r="G18" s="2"/>
      <c r="H18" s="2"/>
      <c r="I18" s="2"/>
      <c r="J18" s="2"/>
      <c r="K18" s="2"/>
      <c r="L18" s="2"/>
      <c r="M18" s="2"/>
      <c r="N18" s="2"/>
      <c r="O18" s="29" t="str">
        <f t="array" ref="O18">IFERROR(INDEX($C$1:$C$643,SMALL(IF($B$10:$B$643=$R$3,ROW($B$10:$B$643)),ROW()-5)),"")</f>
        <v/>
      </c>
      <c r="P18" s="30"/>
      <c r="Q18" s="29" t="str">
        <f t="array" ref="Q18">IFERROR(INDEX($D$1:$D$643,SMALL(IF($B$10:$B$643=$R$3,ROW($B$10:$B$643)),ROW()-5)),"")</f>
        <v/>
      </c>
      <c r="R18" s="30"/>
      <c r="S18" s="29" t="str">
        <f t="array" ref="S18">IFERROR(INDEX($A$1:$A$643,SMALL(IF($B$10:$B$643=$R$3,ROW($B$10:$B$643)),ROW()-5)),"")</f>
        <v/>
      </c>
      <c r="T18" s="30"/>
      <c r="U18" s="29" t="str">
        <f t="array" ref="U18">IFERROR(INDEX($F$1:$F$643,SMALL(IF($B$10:$B$643=$R$3,ROW($B$10:$B$643)),ROW()-5)),"")</f>
        <v/>
      </c>
      <c r="V18" s="30"/>
      <c r="W18" s="2" t="str">
        <f t="array" ref="W18">IFERROR(INDEX($N$1:$N$643,SMALL(IF($B$10:$B$643=$R$3,ROW($B$10:$B$643)),ROW()-5)),"")</f>
        <v/>
      </c>
      <c r="Y18"/>
      <c r="Z18" s="1">
        <v>8</v>
      </c>
      <c r="AG18" s="20">
        <v>43040</v>
      </c>
    </row>
    <row r="19" spans="1:33" ht="28.95" customHeight="1" x14ac:dyDescent="0.3">
      <c r="A19" s="2" t="s">
        <v>43</v>
      </c>
      <c r="B19" s="2"/>
      <c r="C19" s="2" t="s">
        <v>42</v>
      </c>
      <c r="D19" s="2" t="s">
        <v>41</v>
      </c>
      <c r="E19" s="15"/>
      <c r="F19" s="2">
        <v>110</v>
      </c>
      <c r="G19" s="2"/>
      <c r="H19" s="2"/>
      <c r="I19" s="2"/>
      <c r="J19" s="2"/>
      <c r="K19" s="2"/>
      <c r="L19" s="2"/>
      <c r="M19" s="2"/>
      <c r="N19" s="2"/>
      <c r="O19" s="29" t="str">
        <f t="array" ref="O19">IFERROR(INDEX($C$1:$C$643,SMALL(IF($B$10:$B$643=$R$3,ROW($B$10:$B$643)),ROW()-5)),"")</f>
        <v/>
      </c>
      <c r="P19" s="30"/>
      <c r="Q19" s="29" t="str">
        <f t="array" ref="Q19">IFERROR(INDEX($D$1:$D$643,SMALL(IF($B$10:$B$643=$R$3,ROW($B$10:$B$643)),ROW()-5)),"")</f>
        <v/>
      </c>
      <c r="R19" s="30"/>
      <c r="S19" s="29" t="str">
        <f t="array" ref="S19">IFERROR(INDEX($A$1:$A$643,SMALL(IF($B$10:$B$643=$R$3,ROW($B$10:$B$643)),ROW()-5)),"")</f>
        <v/>
      </c>
      <c r="T19" s="30"/>
      <c r="U19" s="29" t="str">
        <f t="array" ref="U19">IFERROR(INDEX($F$1:$F$643,SMALL(IF($B$10:$B$643=$R$3,ROW($B$10:$B$643)),ROW()-5)),"")</f>
        <v/>
      </c>
      <c r="V19" s="30"/>
      <c r="W19" s="2" t="str">
        <f t="array" ref="W19">IFERROR(INDEX($N$1:$N$643,SMALL(IF($B$10:$B$643=$R$3,ROW($B$10:$B$643)),ROW()-5)),"")</f>
        <v/>
      </c>
      <c r="Y19"/>
      <c r="Z19" s="1">
        <v>2</v>
      </c>
      <c r="AG19" s="20">
        <v>43070</v>
      </c>
    </row>
    <row r="20" spans="1:33" ht="28.95" customHeight="1" x14ac:dyDescent="0.3">
      <c r="A20" s="2" t="s">
        <v>44</v>
      </c>
      <c r="B20" s="2"/>
      <c r="C20" s="2" t="s">
        <v>42</v>
      </c>
      <c r="D20" s="2" t="s">
        <v>45</v>
      </c>
      <c r="E20" s="15"/>
      <c r="F20" s="2">
        <v>13</v>
      </c>
      <c r="G20" s="2"/>
      <c r="H20" s="2"/>
      <c r="I20" s="2"/>
      <c r="J20" s="2"/>
      <c r="K20" s="2"/>
      <c r="L20" s="2"/>
      <c r="M20" s="2"/>
      <c r="N20" s="2"/>
      <c r="O20" s="29" t="str">
        <f t="array" ref="O20">IFERROR(INDEX($C$1:$C$643,SMALL(IF($B$10:$B$643=$R$3,ROW($B$10:$B$643)),ROW()-5)),"")</f>
        <v/>
      </c>
      <c r="P20" s="30"/>
      <c r="Q20" s="29" t="str">
        <f t="array" ref="Q20">IFERROR(INDEX($D$1:$D$643,SMALL(IF($B$10:$B$643=$R$3,ROW($B$10:$B$643)),ROW()-5)),"")</f>
        <v/>
      </c>
      <c r="R20" s="30"/>
      <c r="S20" s="29" t="str">
        <f t="array" ref="S20">IFERROR(INDEX($A$1:$A$643,SMALL(IF($B$10:$B$643=$R$3,ROW($B$10:$B$643)),ROW()-5)),"")</f>
        <v/>
      </c>
      <c r="T20" s="30"/>
      <c r="U20" s="29" t="str">
        <f t="array" ref="U20">IFERROR(INDEX($F$1:$F$643,SMALL(IF($B$10:$B$643=$R$3,ROW($B$10:$B$643)),ROW()-5)),"")</f>
        <v/>
      </c>
      <c r="V20" s="30"/>
      <c r="W20" s="2" t="str">
        <f t="array" ref="W20">IFERROR(INDEX($N$1:$N$643,SMALL(IF($B$10:$B$643=$R$3,ROW($B$10:$B$643)),ROW()-5)),"")</f>
        <v/>
      </c>
      <c r="Y20"/>
      <c r="AG20" s="20">
        <v>43101</v>
      </c>
    </row>
    <row r="21" spans="1:33" ht="28.95" customHeight="1" x14ac:dyDescent="0.3">
      <c r="A21" s="2" t="s">
        <v>46</v>
      </c>
      <c r="B21" s="2"/>
      <c r="C21" s="2" t="s">
        <v>42</v>
      </c>
      <c r="D21" s="2" t="s">
        <v>47</v>
      </c>
      <c r="E21" s="15"/>
      <c r="F21" s="2">
        <v>65</v>
      </c>
      <c r="G21" s="2"/>
      <c r="H21" s="2"/>
      <c r="I21" s="2"/>
      <c r="J21" s="2"/>
      <c r="K21" s="2"/>
      <c r="L21" s="2"/>
      <c r="M21" s="2"/>
      <c r="N21" s="2"/>
      <c r="O21" s="29" t="str">
        <f t="array" ref="O21">IFERROR(INDEX($C$1:$C$643,SMALL(IF($B$10:$B$643=$R$3,ROW($B$10:$B$643)),ROW()-5)),"")</f>
        <v/>
      </c>
      <c r="P21" s="30"/>
      <c r="Q21" s="29" t="str">
        <f t="array" ref="Q21">IFERROR(INDEX($D$1:$D$643,SMALL(IF($B$10:$B$643=$R$3,ROW($B$10:$B$643)),ROW()-5)),"")</f>
        <v/>
      </c>
      <c r="R21" s="30"/>
      <c r="S21" s="29" t="str">
        <f t="array" ref="S21">IFERROR(INDEX($A$1:$A$643,SMALL(IF($B$10:$B$643=$R$3,ROW($B$10:$B$643)),ROW()-5)),"")</f>
        <v/>
      </c>
      <c r="T21" s="30"/>
      <c r="U21" s="29" t="str">
        <f t="array" ref="U21">IFERROR(INDEX($F$1:$F$643,SMALL(IF($B$10:$B$643=$R$3,ROW($B$10:$B$643)),ROW()-5)),"")</f>
        <v/>
      </c>
      <c r="V21" s="30"/>
      <c r="W21" s="2" t="str">
        <f t="array" ref="W21">IFERROR(INDEX($N$1:$N$643,SMALL(IF($B$10:$B$643=$R$3,ROW($B$10:$B$643)),ROW()-5)),"")</f>
        <v/>
      </c>
      <c r="Y21"/>
      <c r="AG21" s="20">
        <v>43132</v>
      </c>
    </row>
    <row r="22" spans="1:33" ht="28.95" customHeight="1" x14ac:dyDescent="0.3">
      <c r="A22" s="2" t="s">
        <v>48</v>
      </c>
      <c r="B22" s="2"/>
      <c r="C22" s="2" t="s">
        <v>42</v>
      </c>
      <c r="D22" s="2" t="s">
        <v>47</v>
      </c>
      <c r="E22" s="15"/>
      <c r="F22" s="2">
        <v>280</v>
      </c>
      <c r="G22" s="2"/>
      <c r="H22" s="2"/>
      <c r="I22" s="2"/>
      <c r="J22" s="2"/>
      <c r="K22" s="2"/>
      <c r="L22" s="2"/>
      <c r="M22" s="2"/>
      <c r="N22" s="2"/>
      <c r="O22" s="29" t="str">
        <f t="array" ref="O22">IFERROR(INDEX($C$1:$C$643,SMALL(IF($B$10:$B$643=$R$3,ROW($B$10:$B$643)),ROW()-5)),"")</f>
        <v/>
      </c>
      <c r="P22" s="30"/>
      <c r="Q22" s="29" t="str">
        <f t="array" ref="Q22">IFERROR(INDEX($D$1:$D$643,SMALL(IF($B$10:$B$643=$R$3,ROW($B$10:$B$643)),ROW()-5)),"")</f>
        <v/>
      </c>
      <c r="R22" s="30"/>
      <c r="S22" s="29" t="str">
        <f t="array" ref="S22">IFERROR(INDEX($A$1:$A$643,SMALL(IF($B$10:$B$643=$R$3,ROW($B$10:$B$643)),ROW()-5)),"")</f>
        <v/>
      </c>
      <c r="T22" s="30"/>
      <c r="U22" s="29" t="str">
        <f t="array" ref="U22">IFERROR(INDEX($F$1:$F$643,SMALL(IF($B$10:$B$643=$R$3,ROW($B$10:$B$643)),ROW()-5)),"")</f>
        <v/>
      </c>
      <c r="V22" s="30"/>
      <c r="W22" s="2" t="str">
        <f t="array" ref="W22">IFERROR(INDEX($N$1:$N$643,SMALL(IF($B$10:$B$643=$R$3,ROW($B$10:$B$643)),ROW()-5)),"")</f>
        <v/>
      </c>
      <c r="AG22" s="20">
        <v>43160</v>
      </c>
    </row>
    <row r="23" spans="1:33" ht="28.95" customHeight="1" x14ac:dyDescent="0.3">
      <c r="A23" s="2" t="s">
        <v>49</v>
      </c>
      <c r="B23" s="2"/>
      <c r="C23" s="2" t="s">
        <v>42</v>
      </c>
      <c r="D23" s="2" t="s">
        <v>47</v>
      </c>
      <c r="E23" s="15"/>
      <c r="F23" s="2">
        <v>80</v>
      </c>
      <c r="G23" s="2"/>
      <c r="H23" s="2"/>
      <c r="I23" s="2"/>
      <c r="J23" s="2"/>
      <c r="K23" s="2"/>
      <c r="L23" s="2"/>
      <c r="M23" s="2"/>
      <c r="N23" s="2"/>
      <c r="O23" s="29" t="str">
        <f t="array" ref="O23">IFERROR(INDEX($C$1:$C$643,SMALL(IF($B$10:$B$643=$R$3,ROW($B$10:$B$643)),ROW()-5)),"")</f>
        <v/>
      </c>
      <c r="P23" s="30"/>
      <c r="Q23" s="29" t="str">
        <f t="array" ref="Q23">IFERROR(INDEX($D$1:$D$643,SMALL(IF($B$10:$B$643=$R$3,ROW($B$10:$B$643)),ROW()-5)),"")</f>
        <v/>
      </c>
      <c r="R23" s="30"/>
      <c r="S23" s="29" t="str">
        <f t="array" ref="S23">IFERROR(INDEX($A$1:$A$643,SMALL(IF($B$10:$B$643=$R$3,ROW($B$10:$B$643)),ROW()-5)),"")</f>
        <v/>
      </c>
      <c r="T23" s="30"/>
      <c r="U23" s="29" t="str">
        <f t="array" ref="U23">IFERROR(INDEX($F$1:$F$643,SMALL(IF($B$10:$B$643=$R$3,ROW($B$10:$B$643)),ROW()-5)),"")</f>
        <v/>
      </c>
      <c r="V23" s="30"/>
      <c r="W23" s="2" t="str">
        <f t="array" ref="W23">IFERROR(INDEX($N$1:$N$643,SMALL(IF($B$10:$B$643=$R$3,ROW($B$10:$B$643)),ROW()-5)),"")</f>
        <v/>
      </c>
      <c r="AG23" s="20">
        <v>43191</v>
      </c>
    </row>
    <row r="24" spans="1:33" ht="28.95" customHeight="1" x14ac:dyDescent="0.3">
      <c r="A24" s="2" t="s">
        <v>38</v>
      </c>
      <c r="B24" s="15">
        <v>42948</v>
      </c>
      <c r="C24" s="2" t="s">
        <v>29</v>
      </c>
      <c r="D24" s="2" t="s">
        <v>39</v>
      </c>
      <c r="E24" s="15"/>
      <c r="F24" s="2">
        <v>275</v>
      </c>
      <c r="G24" s="2"/>
      <c r="H24" s="2"/>
      <c r="I24" s="2"/>
      <c r="J24" s="2"/>
      <c r="K24" s="2"/>
      <c r="L24" s="2"/>
      <c r="M24" s="2"/>
      <c r="N24" s="2"/>
      <c r="O24" s="29" t="str">
        <f t="array" ref="O24">IFERROR(INDEX($C$1:$C$643,SMALL(IF($B$10:$B$643=$R$3,ROW($B$10:$B$643)),ROW()-5)),"")</f>
        <v/>
      </c>
      <c r="P24" s="30"/>
      <c r="Q24" s="29" t="str">
        <f t="array" ref="Q24">IFERROR(INDEX($D$1:$D$643,SMALL(IF($B$10:$B$643=$R$3,ROW($B$10:$B$643)),ROW()-5)),"")</f>
        <v/>
      </c>
      <c r="R24" s="30"/>
      <c r="S24" s="29" t="str">
        <f t="array" ref="S24">IFERROR(INDEX($A$1:$A$643,SMALL(IF($B$10:$B$643=$R$3,ROW($B$10:$B$643)),ROW()-5)),"")</f>
        <v/>
      </c>
      <c r="T24" s="30"/>
      <c r="U24" s="29" t="str">
        <f t="array" ref="U24">IFERROR(INDEX($F$1:$F$643,SMALL(IF($B$10:$B$643=$R$3,ROW($B$10:$B$643)),ROW()-5)),"")</f>
        <v/>
      </c>
      <c r="V24" s="30"/>
      <c r="W24" s="2" t="str">
        <f t="array" ref="W24">IFERROR(INDEX($N$1:$N$643,SMALL(IF($B$10:$B$643=$R$3,ROW($B$10:$B$643)),ROW()-5)),"")</f>
        <v/>
      </c>
      <c r="AG24" s="20">
        <v>43221</v>
      </c>
    </row>
    <row r="25" spans="1:33" ht="28.95" customHeight="1" x14ac:dyDescent="0.3">
      <c r="A25" s="2" t="s">
        <v>50</v>
      </c>
      <c r="B25" s="15">
        <v>42948</v>
      </c>
      <c r="C25" s="2" t="s">
        <v>29</v>
      </c>
      <c r="D25" s="2" t="s">
        <v>39</v>
      </c>
      <c r="E25" s="15"/>
      <c r="F25" s="2">
        <v>189</v>
      </c>
      <c r="G25" s="2"/>
      <c r="H25" s="2"/>
      <c r="I25" s="2"/>
      <c r="J25" s="2"/>
      <c r="K25" s="2"/>
      <c r="L25" s="2"/>
      <c r="M25" s="2"/>
      <c r="N25" s="2"/>
      <c r="O25" s="29" t="str">
        <f t="array" ref="O25">IFERROR(INDEX($C$1:$C$643,SMALL(IF($B$10:$B$643=$R$3,ROW($B$10:$B$643)),ROW()-5)),"")</f>
        <v/>
      </c>
      <c r="P25" s="30"/>
      <c r="Q25" s="29" t="str">
        <f t="array" ref="Q25">IFERROR(INDEX($D$1:$D$643,SMALL(IF($B$10:$B$643=$R$3,ROW($B$10:$B$643)),ROW()-5)),"")</f>
        <v/>
      </c>
      <c r="R25" s="30"/>
      <c r="S25" s="29" t="str">
        <f t="array" ref="S25">IFERROR(INDEX($A$1:$A$643,SMALL(IF($B$10:$B$643=$R$3,ROW($B$10:$B$643)),ROW()-5)),"")</f>
        <v/>
      </c>
      <c r="T25" s="30"/>
      <c r="U25" s="29" t="str">
        <f t="array" ref="U25">IFERROR(INDEX($F$1:$F$643,SMALL(IF($B$10:$B$643=$R$3,ROW($B$10:$B$643)),ROW()-5)),"")</f>
        <v/>
      </c>
      <c r="V25" s="30"/>
      <c r="W25" s="2" t="str">
        <f t="array" ref="W25">IFERROR(INDEX($N$1:$N$643,SMALL(IF($B$10:$B$643=$R$3,ROW($B$10:$B$643)),ROW()-5)),"")</f>
        <v/>
      </c>
      <c r="AG25" s="20">
        <v>43252</v>
      </c>
    </row>
    <row r="26" spans="1:33" ht="28.95" customHeight="1" x14ac:dyDescent="0.3">
      <c r="A26" s="2" t="s">
        <v>52</v>
      </c>
      <c r="B26" s="2"/>
      <c r="C26" s="2" t="s">
        <v>42</v>
      </c>
      <c r="D26" s="2" t="s">
        <v>45</v>
      </c>
      <c r="E26" s="15"/>
      <c r="F26" s="2">
        <v>320</v>
      </c>
      <c r="G26" s="2"/>
      <c r="H26" s="2"/>
      <c r="I26" s="2"/>
      <c r="J26" s="2"/>
      <c r="K26" s="2"/>
      <c r="L26" s="2"/>
      <c r="M26" s="2"/>
      <c r="N26" s="2"/>
      <c r="O26" s="29" t="str">
        <f t="array" ref="O26">IFERROR(INDEX($C$1:$C$643,SMALL(IF($B$10:$B$643=$R$3,ROW($B$10:$B$643)),ROW()-5)),"")</f>
        <v/>
      </c>
      <c r="P26" s="30"/>
      <c r="Q26" s="29" t="str">
        <f t="array" ref="Q26">IFERROR(INDEX($D$1:$D$643,SMALL(IF($B$10:$B$643=$R$3,ROW($B$10:$B$643)),ROW()-5)),"")</f>
        <v/>
      </c>
      <c r="R26" s="30"/>
      <c r="S26" s="29" t="str">
        <f t="array" ref="S26">IFERROR(INDEX($A$1:$A$643,SMALL(IF($B$10:$B$643=$R$3,ROW($B$10:$B$643)),ROW()-5)),"")</f>
        <v/>
      </c>
      <c r="T26" s="30"/>
      <c r="U26" s="29" t="str">
        <f t="array" ref="U26">IFERROR(INDEX($F$1:$F$643,SMALL(IF($B$10:$B$643=$R$3,ROW($B$10:$B$643)),ROW()-5)),"")</f>
        <v/>
      </c>
      <c r="V26" s="30"/>
      <c r="W26" s="2" t="str">
        <f t="array" ref="W26">IFERROR(INDEX($N$1:$N$643,SMALL(IF($B$10:$B$643=$R$3,ROW($B$10:$B$643)),ROW()-5)),"")</f>
        <v/>
      </c>
      <c r="AG26" s="20">
        <v>43282</v>
      </c>
    </row>
    <row r="27" spans="1:33" ht="28.95" customHeight="1" x14ac:dyDescent="0.3">
      <c r="A27" s="2" t="s">
        <v>53</v>
      </c>
      <c r="B27" s="2"/>
      <c r="C27" s="2" t="s">
        <v>42</v>
      </c>
      <c r="D27" s="2" t="s">
        <v>47</v>
      </c>
      <c r="E27" s="15"/>
      <c r="F27" s="2">
        <v>260</v>
      </c>
      <c r="G27" s="2"/>
      <c r="H27" s="2"/>
      <c r="I27" s="2"/>
      <c r="J27" s="2"/>
      <c r="K27" s="2"/>
      <c r="L27" s="2"/>
      <c r="M27" s="2"/>
      <c r="N27" s="2"/>
      <c r="O27" s="29" t="str">
        <f t="array" ref="O27">IFERROR(INDEX($C$1:$C$643,SMALL(IF($B$10:$B$643=$R$3,ROW($B$10:$B$643)),ROW()-5)),"")</f>
        <v/>
      </c>
      <c r="P27" s="30"/>
      <c r="Q27" s="29" t="str">
        <f t="array" ref="Q27">IFERROR(INDEX($D$1:$D$643,SMALL(IF($B$10:$B$643=$R$3,ROW($B$10:$B$643)),ROW()-5)),"")</f>
        <v/>
      </c>
      <c r="R27" s="30"/>
      <c r="S27" s="29" t="str">
        <f t="array" ref="S27">IFERROR(INDEX($A$1:$A$643,SMALL(IF($B$10:$B$643=$R$3,ROW($B$10:$B$643)),ROW()-5)),"")</f>
        <v/>
      </c>
      <c r="T27" s="30"/>
      <c r="U27" s="29" t="str">
        <f t="array" ref="U27">IFERROR(INDEX($F$1:$F$643,SMALL(IF($B$10:$B$643=$R$3,ROW($B$10:$B$643)),ROW()-5)),"")</f>
        <v/>
      </c>
      <c r="V27" s="30"/>
      <c r="W27" s="2" t="str">
        <f t="array" ref="W27">IFERROR(INDEX($N$1:$N$643,SMALL(IF($B$10:$B$643=$R$3,ROW($B$10:$B$643)),ROW()-5)),"")</f>
        <v/>
      </c>
      <c r="AG27" s="20">
        <v>43313</v>
      </c>
    </row>
    <row r="28" spans="1:33" ht="28.95" customHeight="1" x14ac:dyDescent="0.3">
      <c r="A28" s="2" t="s">
        <v>54</v>
      </c>
      <c r="B28" s="2"/>
      <c r="C28" s="2" t="s">
        <v>42</v>
      </c>
      <c r="D28" s="2" t="s">
        <v>55</v>
      </c>
      <c r="E28" s="15"/>
      <c r="F28" s="2">
        <v>165</v>
      </c>
      <c r="G28" s="2"/>
      <c r="H28" s="2"/>
      <c r="I28" s="2"/>
      <c r="J28" s="2"/>
      <c r="K28" s="2"/>
      <c r="L28" s="2"/>
      <c r="M28" s="2"/>
      <c r="N28" s="2"/>
      <c r="O28" s="29" t="str">
        <f t="array" ref="O28">IFERROR(INDEX($C$1:$C$643,SMALL(IF($B$10:$B$643=$R$3,ROW($B$10:$B$643)),ROW()-5)),"")</f>
        <v/>
      </c>
      <c r="P28" s="30"/>
      <c r="Q28" s="29" t="str">
        <f t="array" ref="Q28">IFERROR(INDEX($D$1:$D$643,SMALL(IF($B$10:$B$643=$R$3,ROW($B$10:$B$643)),ROW()-5)),"")</f>
        <v/>
      </c>
      <c r="R28" s="30"/>
      <c r="S28" s="29" t="str">
        <f t="array" ref="S28">IFERROR(INDEX($A$1:$A$643,SMALL(IF($B$10:$B$643=$R$3,ROW($B$10:$B$643)),ROW()-5)),"")</f>
        <v/>
      </c>
      <c r="T28" s="30"/>
      <c r="U28" s="29" t="str">
        <f t="array" ref="U28">IFERROR(INDEX($F$1:$F$643,SMALL(IF($B$10:$B$643=$R$3,ROW($B$10:$B$643)),ROW()-5)),"")</f>
        <v/>
      </c>
      <c r="V28" s="30"/>
      <c r="W28" s="2" t="str">
        <f t="array" ref="W28">IFERROR(INDEX($N$1:$N$643,SMALL(IF($B$10:$B$643=$R$3,ROW($B$10:$B$643)),ROW()-5)),"")</f>
        <v/>
      </c>
      <c r="AG28" s="20">
        <v>43344</v>
      </c>
    </row>
    <row r="29" spans="1:33" ht="28.95" customHeight="1" x14ac:dyDescent="0.3">
      <c r="A29" s="2" t="s">
        <v>56</v>
      </c>
      <c r="B29" s="2"/>
      <c r="C29" s="2" t="s">
        <v>42</v>
      </c>
      <c r="D29" s="2" t="s">
        <v>55</v>
      </c>
      <c r="E29" s="15"/>
      <c r="F29" s="2">
        <v>180</v>
      </c>
      <c r="G29" s="2"/>
      <c r="H29" s="2"/>
      <c r="I29" s="2"/>
      <c r="J29" s="2"/>
      <c r="K29" s="2"/>
      <c r="L29" s="2"/>
      <c r="M29" s="2"/>
      <c r="N29" s="2"/>
      <c r="O29" s="29" t="str">
        <f t="array" ref="O29">IFERROR(INDEX($C$1:$C$643,SMALL(IF($B$10:$B$643=$R$3,ROW($B$10:$B$643)),ROW()-5)),"")</f>
        <v/>
      </c>
      <c r="P29" s="30"/>
      <c r="Q29" s="29" t="str">
        <f t="array" ref="Q29">IFERROR(INDEX($D$1:$D$643,SMALL(IF($B$10:$B$643=$R$3,ROW($B$10:$B$643)),ROW()-5)),"")</f>
        <v/>
      </c>
      <c r="R29" s="30"/>
      <c r="S29" s="29" t="str">
        <f t="array" ref="S29">IFERROR(INDEX($A$1:$A$643,SMALL(IF($B$10:$B$643=$R$3,ROW($B$10:$B$643)),ROW()-5)),"")</f>
        <v/>
      </c>
      <c r="T29" s="30"/>
      <c r="U29" s="29" t="str">
        <f t="array" ref="U29">IFERROR(INDEX($F$1:$F$643,SMALL(IF($B$10:$B$643=$R$3,ROW($B$10:$B$643)),ROW()-5)),"")</f>
        <v/>
      </c>
      <c r="V29" s="30"/>
      <c r="W29" s="2" t="str">
        <f t="array" ref="W29">IFERROR(INDEX($N$1:$N$643,SMALL(IF($B$10:$B$643=$R$3,ROW($B$10:$B$643)),ROW()-5)),"")</f>
        <v/>
      </c>
      <c r="AG29" s="20">
        <v>43374</v>
      </c>
    </row>
    <row r="30" spans="1:33" ht="28.95" customHeight="1" x14ac:dyDescent="0.3">
      <c r="A30" s="2" t="s">
        <v>75</v>
      </c>
      <c r="B30" s="2"/>
      <c r="C30" s="2" t="s">
        <v>42</v>
      </c>
      <c r="D30" s="2" t="s">
        <v>55</v>
      </c>
      <c r="E30" s="15"/>
      <c r="F30" s="2">
        <v>90</v>
      </c>
      <c r="G30" s="2"/>
      <c r="H30" s="2"/>
      <c r="I30" s="2"/>
      <c r="J30" s="2"/>
      <c r="K30" s="2"/>
      <c r="L30" s="2"/>
      <c r="M30" s="2"/>
      <c r="N30" s="2"/>
      <c r="O30" s="29" t="str">
        <f t="array" ref="O30">IFERROR(INDEX($C$1:$C$643,SMALL(IF($B$10:$B$643=$R$3,ROW($B$10:$B$643)),ROW()-5)),"")</f>
        <v/>
      </c>
      <c r="P30" s="30"/>
      <c r="Q30" s="29" t="str">
        <f t="array" ref="Q30">IFERROR(INDEX($D$1:$D$643,SMALL(IF($B$10:$B$643=$R$3,ROW($B$10:$B$643)),ROW()-5)),"")</f>
        <v/>
      </c>
      <c r="R30" s="30"/>
      <c r="S30" s="29" t="str">
        <f t="array" ref="S30">IFERROR(INDEX($A$1:$A$643,SMALL(IF($B$10:$B$643=$R$3,ROW($B$10:$B$643)),ROW()-5)),"")</f>
        <v/>
      </c>
      <c r="T30" s="30"/>
      <c r="U30" s="29" t="str">
        <f t="array" ref="U30">IFERROR(INDEX($F$1:$F$643,SMALL(IF($B$10:$B$643=$R$3,ROW($B$10:$B$643)),ROW()-5)),"")</f>
        <v/>
      </c>
      <c r="V30" s="30"/>
      <c r="W30" s="2" t="str">
        <f t="array" ref="W30">IFERROR(INDEX($N$1:$N$643,SMALL(IF($B$10:$B$643=$R$3,ROW($B$10:$B$643)),ROW()-5)),"")</f>
        <v/>
      </c>
      <c r="AG30" s="20">
        <v>43405</v>
      </c>
    </row>
    <row r="31" spans="1:33" ht="28.95" customHeight="1" x14ac:dyDescent="0.3">
      <c r="A31" s="2" t="s">
        <v>57</v>
      </c>
      <c r="B31" s="2"/>
      <c r="C31" s="2" t="s">
        <v>42</v>
      </c>
      <c r="D31" s="2" t="s">
        <v>55</v>
      </c>
      <c r="E31" s="15"/>
      <c r="F31" s="2">
        <v>76</v>
      </c>
      <c r="G31" s="2"/>
      <c r="H31" s="2"/>
      <c r="I31" s="2"/>
      <c r="J31" s="2"/>
      <c r="K31" s="2"/>
      <c r="L31" s="2"/>
      <c r="M31" s="2"/>
      <c r="N31" s="2"/>
      <c r="O31" s="29" t="str">
        <f t="array" ref="O31">IFERROR(INDEX($C$1:$C$643,SMALL(IF($B$10:$B$643=$R$3,ROW($B$10:$B$643)),ROW()-5)),"")</f>
        <v/>
      </c>
      <c r="P31" s="30"/>
      <c r="Q31" s="29" t="str">
        <f t="array" ref="Q31">IFERROR(INDEX($D$1:$D$643,SMALL(IF($B$10:$B$643=$R$3,ROW($B$10:$B$643)),ROW()-5)),"")</f>
        <v/>
      </c>
      <c r="R31" s="30"/>
      <c r="S31" s="29" t="str">
        <f t="array" ref="S31">IFERROR(INDEX($A$1:$A$643,SMALL(IF($B$10:$B$643=$R$3,ROW($B$10:$B$643)),ROW()-5)),"")</f>
        <v/>
      </c>
      <c r="T31" s="30"/>
      <c r="U31" s="29" t="str">
        <f t="array" ref="U31">IFERROR(INDEX($F$1:$F$643,SMALL(IF($B$10:$B$643=$R$3,ROW($B$10:$B$643)),ROW()-5)),"")</f>
        <v/>
      </c>
      <c r="V31" s="30"/>
      <c r="W31" s="2" t="str">
        <f t="array" ref="W31">IFERROR(INDEX($N$1:$N$643,SMALL(IF($B$10:$B$643=$R$3,ROW($B$10:$B$643)),ROW()-5)),"")</f>
        <v/>
      </c>
      <c r="AG31" s="20">
        <v>43435</v>
      </c>
    </row>
    <row r="32" spans="1:33" ht="28.95" customHeight="1" x14ac:dyDescent="0.3">
      <c r="A32" s="2" t="s">
        <v>58</v>
      </c>
      <c r="B32" s="2"/>
      <c r="C32" s="2" t="s">
        <v>42</v>
      </c>
      <c r="D32" s="2" t="s">
        <v>55</v>
      </c>
      <c r="E32" s="15"/>
      <c r="F32" s="2">
        <v>23</v>
      </c>
      <c r="G32" s="2"/>
      <c r="H32" s="2"/>
      <c r="I32" s="2"/>
      <c r="J32" s="2"/>
      <c r="K32" s="2"/>
      <c r="L32" s="2"/>
      <c r="M32" s="2"/>
      <c r="N32" s="2"/>
      <c r="O32" s="29" t="str">
        <f t="array" ref="O32">IFERROR(INDEX($C$1:$C$643,SMALL(IF($B$10:$B$643=$R$3,ROW($B$10:$B$643)),ROW()-5)),"")</f>
        <v/>
      </c>
      <c r="P32" s="30"/>
      <c r="Q32" s="29" t="str">
        <f t="array" ref="Q32">IFERROR(INDEX($D$1:$D$643,SMALL(IF($B$10:$B$643=$R$3,ROW($B$10:$B$643)),ROW()-5)),"")</f>
        <v/>
      </c>
      <c r="R32" s="30"/>
      <c r="S32" s="29" t="str">
        <f t="array" ref="S32">IFERROR(INDEX($A$1:$A$643,SMALL(IF($B$10:$B$643=$R$3,ROW($B$10:$B$643)),ROW()-5)),"")</f>
        <v/>
      </c>
      <c r="T32" s="30"/>
      <c r="U32" s="29" t="str">
        <f t="array" ref="U32">IFERROR(INDEX($F$1:$F$643,SMALL(IF($B$10:$B$643=$R$3,ROW($B$10:$B$643)),ROW()-5)),"")</f>
        <v/>
      </c>
      <c r="V32" s="30"/>
      <c r="W32" s="2" t="str">
        <f t="array" ref="W32">IFERROR(INDEX($N$1:$N$643,SMALL(IF($B$10:$B$643=$R$3,ROW($B$10:$B$643)),ROW()-5)),"")</f>
        <v/>
      </c>
      <c r="AG32" s="20">
        <v>43466</v>
      </c>
    </row>
    <row r="33" spans="1:33" ht="28.95" customHeight="1" x14ac:dyDescent="0.3">
      <c r="A33" s="2" t="s">
        <v>59</v>
      </c>
      <c r="B33" s="2"/>
      <c r="C33" s="2" t="s">
        <v>42</v>
      </c>
      <c r="D33" s="2" t="s">
        <v>55</v>
      </c>
      <c r="E33" s="15"/>
      <c r="F33" s="2">
        <v>92</v>
      </c>
      <c r="G33" s="2"/>
      <c r="H33" s="2"/>
      <c r="I33" s="2"/>
      <c r="J33" s="2"/>
      <c r="K33" s="2"/>
      <c r="L33" s="2"/>
      <c r="M33" s="2"/>
      <c r="N33" s="2"/>
      <c r="O33" s="29" t="str">
        <f t="array" ref="O33">IFERROR(INDEX($C$1:$C$643,SMALL(IF($B$10:$B$643=$R$3,ROW($B$10:$B$643)),ROW()-5)),"")</f>
        <v/>
      </c>
      <c r="P33" s="30"/>
      <c r="Q33" s="29" t="str">
        <f t="array" ref="Q33">IFERROR(INDEX($D$1:$D$643,SMALL(IF($B$10:$B$643=$R$3,ROW($B$10:$B$643)),ROW()-5)),"")</f>
        <v/>
      </c>
      <c r="R33" s="30"/>
      <c r="S33" s="29" t="str">
        <f t="array" ref="S33">IFERROR(INDEX($A$1:$A$643,SMALL(IF($B$10:$B$643=$R$3,ROW($B$10:$B$643)),ROW()-5)),"")</f>
        <v/>
      </c>
      <c r="T33" s="30"/>
      <c r="U33" s="29" t="str">
        <f t="array" ref="U33">IFERROR(INDEX($F$1:$F$643,SMALL(IF($B$10:$B$643=$R$3,ROW($B$10:$B$643)),ROW()-5)),"")</f>
        <v/>
      </c>
      <c r="V33" s="30"/>
      <c r="W33" s="2" t="str">
        <f t="array" ref="W33">IFERROR(INDEX($N$1:$N$643,SMALL(IF($B$10:$B$643=$R$3,ROW($B$10:$B$643)),ROW()-5)),"")</f>
        <v/>
      </c>
      <c r="AG33" s="20">
        <v>43497</v>
      </c>
    </row>
    <row r="34" spans="1:33" ht="28.95" customHeight="1" x14ac:dyDescent="0.3">
      <c r="A34" s="2" t="s">
        <v>48</v>
      </c>
      <c r="B34" s="2"/>
      <c r="C34" s="2" t="s">
        <v>42</v>
      </c>
      <c r="D34" s="2" t="s">
        <v>60</v>
      </c>
      <c r="E34" s="15"/>
      <c r="F34" s="2">
        <v>280</v>
      </c>
      <c r="G34" s="2"/>
      <c r="H34" s="2"/>
      <c r="I34" s="2"/>
      <c r="J34" s="2"/>
      <c r="K34" s="2"/>
      <c r="L34" s="2"/>
      <c r="M34" s="2"/>
      <c r="N34" s="2"/>
      <c r="O34" s="29" t="str">
        <f t="array" ref="O34">IFERROR(INDEX($C$1:$C$643,SMALL(IF($B$10:$B$643=$R$3,ROW($B$10:$B$643)),ROW()-5)),"")</f>
        <v/>
      </c>
      <c r="P34" s="30"/>
      <c r="Q34" s="29" t="str">
        <f t="array" ref="Q34">IFERROR(INDEX($D$1:$D$643,SMALL(IF($B$10:$B$643=$R$3,ROW($B$10:$B$643)),ROW()-5)),"")</f>
        <v/>
      </c>
      <c r="R34" s="30"/>
      <c r="S34" s="29" t="str">
        <f t="array" ref="S34">IFERROR(INDEX($A$1:$A$643,SMALL(IF($B$10:$B$643=$R$3,ROW($B$10:$B$643)),ROW()-5)),"")</f>
        <v/>
      </c>
      <c r="T34" s="30"/>
      <c r="U34" s="29" t="str">
        <f t="array" ref="U34">IFERROR(INDEX($F$1:$F$643,SMALL(IF($B$10:$B$643=$R$3,ROW($B$10:$B$643)),ROW()-5)),"")</f>
        <v/>
      </c>
      <c r="V34" s="30"/>
      <c r="W34" s="2" t="str">
        <f t="array" ref="W34">IFERROR(INDEX($N$1:$N$643,SMALL(IF($B$10:$B$643=$R$3,ROW($B$10:$B$643)),ROW()-5)),"")</f>
        <v/>
      </c>
      <c r="AG34" s="20">
        <v>43525</v>
      </c>
    </row>
    <row r="35" spans="1:33" ht="28.95" customHeight="1" x14ac:dyDescent="0.3">
      <c r="A35" s="2" t="s">
        <v>61</v>
      </c>
      <c r="B35" s="2"/>
      <c r="C35" s="2" t="s">
        <v>42</v>
      </c>
      <c r="D35" s="2" t="s">
        <v>60</v>
      </c>
      <c r="E35" s="15"/>
      <c r="F35" s="2">
        <v>76</v>
      </c>
      <c r="G35" s="2"/>
      <c r="H35" s="2"/>
      <c r="I35" s="2"/>
      <c r="J35" s="2"/>
      <c r="K35" s="2"/>
      <c r="L35" s="2"/>
      <c r="M35" s="2"/>
      <c r="N35" s="2"/>
      <c r="O35" s="29" t="str">
        <f t="array" ref="O35">IFERROR(INDEX($C$1:$C$643,SMALL(IF($B$10:$B$643=$R$3,ROW($B$10:$B$643)),ROW()-5)),"")</f>
        <v/>
      </c>
      <c r="P35" s="30"/>
      <c r="Q35" s="29" t="str">
        <f t="array" ref="Q35">IFERROR(INDEX($D$1:$D$643,SMALL(IF($B$10:$B$643=$R$3,ROW($B$10:$B$643)),ROW()-5)),"")</f>
        <v/>
      </c>
      <c r="R35" s="30"/>
      <c r="S35" s="29" t="str">
        <f t="array" ref="S35">IFERROR(INDEX($A$1:$A$643,SMALL(IF($B$10:$B$643=$R$3,ROW($B$10:$B$643)),ROW()-5)),"")</f>
        <v/>
      </c>
      <c r="T35" s="30"/>
      <c r="U35" s="29" t="str">
        <f t="array" ref="U35">IFERROR(INDEX($F$1:$F$643,SMALL(IF($B$10:$B$643=$R$3,ROW($B$10:$B$643)),ROW()-5)),"")</f>
        <v/>
      </c>
      <c r="V35" s="30"/>
      <c r="W35" s="2" t="str">
        <f t="array" ref="W35">IFERROR(INDEX($N$1:$N$643,SMALL(IF($B$10:$B$643=$R$3,ROW($B$10:$B$643)),ROW()-5)),"")</f>
        <v/>
      </c>
      <c r="AG35" s="20">
        <v>43556</v>
      </c>
    </row>
    <row r="36" spans="1:33" ht="28.95" customHeight="1" x14ac:dyDescent="0.3">
      <c r="A36" s="2" t="s">
        <v>76</v>
      </c>
      <c r="B36" s="2"/>
      <c r="C36" s="2" t="s">
        <v>42</v>
      </c>
      <c r="D36" s="2" t="s">
        <v>62</v>
      </c>
      <c r="E36" s="15"/>
      <c r="F36" s="2">
        <v>189</v>
      </c>
      <c r="G36" s="2"/>
      <c r="H36" s="2"/>
      <c r="I36" s="2"/>
      <c r="J36" s="2"/>
      <c r="K36" s="2"/>
      <c r="L36" s="2"/>
      <c r="M36" s="2"/>
      <c r="N36" s="2"/>
      <c r="O36" s="29" t="str">
        <f t="array" ref="O36">IFERROR(INDEX($C$1:$C$643,SMALL(IF($B$10:$B$643=$R$3,ROW($B$10:$B$643)),ROW()-5)),"")</f>
        <v/>
      </c>
      <c r="P36" s="30"/>
      <c r="Q36" s="29" t="str">
        <f t="array" ref="Q36">IFERROR(INDEX($D$1:$D$643,SMALL(IF($B$10:$B$643=$R$3,ROW($B$10:$B$643)),ROW()-5)),"")</f>
        <v/>
      </c>
      <c r="R36" s="30"/>
      <c r="S36" s="29" t="str">
        <f t="array" ref="S36">IFERROR(INDEX($A$1:$A$643,SMALL(IF($B$10:$B$643=$R$3,ROW($B$10:$B$643)),ROW()-5)),"")</f>
        <v/>
      </c>
      <c r="T36" s="30"/>
      <c r="U36" s="29" t="str">
        <f t="array" ref="U36">IFERROR(INDEX($F$1:$F$643,SMALL(IF($B$10:$B$643=$R$3,ROW($B$10:$B$643)),ROW()-5)),"")</f>
        <v/>
      </c>
      <c r="V36" s="30"/>
      <c r="W36" s="2" t="str">
        <f t="array" ref="W36">IFERROR(INDEX($N$1:$N$643,SMALL(IF($B$10:$B$643=$R$3,ROW($B$10:$B$643)),ROW()-5)),"")</f>
        <v/>
      </c>
      <c r="AG36" s="20">
        <v>43586</v>
      </c>
    </row>
    <row r="37" spans="1:33" ht="28.95" customHeight="1" x14ac:dyDescent="0.3">
      <c r="A37" s="2" t="s">
        <v>77</v>
      </c>
      <c r="B37" s="2"/>
      <c r="C37" s="2" t="s">
        <v>42</v>
      </c>
      <c r="D37" s="2" t="s">
        <v>63</v>
      </c>
      <c r="E37" s="15"/>
      <c r="F37" s="2">
        <v>215</v>
      </c>
      <c r="G37" s="2"/>
      <c r="H37" s="2"/>
      <c r="I37" s="2"/>
      <c r="J37" s="2"/>
      <c r="K37" s="2"/>
      <c r="L37" s="2"/>
      <c r="M37" s="2"/>
      <c r="N37" s="2"/>
      <c r="O37" s="29" t="str">
        <f t="array" ref="O37">IFERROR(INDEX($C$1:$C$643,SMALL(IF($B$10:$B$643=$R$3,ROW($B$10:$B$643)),ROW()-5)),"")</f>
        <v/>
      </c>
      <c r="P37" s="30"/>
      <c r="Q37" s="29" t="str">
        <f t="array" ref="Q37">IFERROR(INDEX($D$1:$D$643,SMALL(IF($B$10:$B$643=$R$3,ROW($B$10:$B$643)),ROW()-5)),"")</f>
        <v/>
      </c>
      <c r="R37" s="30"/>
      <c r="S37" s="29" t="str">
        <f t="array" ref="S37">IFERROR(INDEX($A$1:$A$643,SMALL(IF($B$10:$B$643=$R$3,ROW($B$10:$B$643)),ROW()-5)),"")</f>
        <v/>
      </c>
      <c r="T37" s="30"/>
      <c r="U37" s="29" t="str">
        <f t="array" ref="U37">IFERROR(INDEX($F$1:$F$643,SMALL(IF($B$10:$B$643=$R$3,ROW($B$10:$B$643)),ROW()-5)),"")</f>
        <v/>
      </c>
      <c r="V37" s="30"/>
      <c r="W37" s="2" t="str">
        <f t="array" ref="W37">IFERROR(INDEX($N$1:$N$643,SMALL(IF($B$10:$B$643=$R$3,ROW($B$10:$B$643)),ROW()-5)),"")</f>
        <v/>
      </c>
      <c r="AG37" s="20">
        <v>43617</v>
      </c>
    </row>
    <row r="38" spans="1:33" ht="28.95" customHeight="1" x14ac:dyDescent="0.3">
      <c r="A38" s="2" t="s">
        <v>78</v>
      </c>
      <c r="B38" s="2"/>
      <c r="C38" s="2" t="s">
        <v>42</v>
      </c>
      <c r="D38" s="2" t="s">
        <v>63</v>
      </c>
      <c r="E38" s="15"/>
      <c r="F38" s="2">
        <v>215</v>
      </c>
      <c r="G38" s="2"/>
      <c r="H38" s="2"/>
      <c r="I38" s="2"/>
      <c r="J38" s="2"/>
      <c r="K38" s="2"/>
      <c r="L38" s="2"/>
      <c r="M38" s="2"/>
      <c r="N38" s="2"/>
      <c r="O38" s="29" t="str">
        <f t="array" ref="O38">IFERROR(INDEX($C$1:$C$643,SMALL(IF($B$10:$B$643=$R$3,ROW($B$10:$B$643)),ROW()-5)),"")</f>
        <v/>
      </c>
      <c r="P38" s="30"/>
      <c r="Q38" s="29" t="str">
        <f t="array" ref="Q38">IFERROR(INDEX($D$1:$D$643,SMALL(IF($B$10:$B$643=$R$3,ROW($B$10:$B$643)),ROW()-5)),"")</f>
        <v/>
      </c>
      <c r="R38" s="30"/>
      <c r="S38" s="29" t="str">
        <f t="array" ref="S38">IFERROR(INDEX($A$1:$A$643,SMALL(IF($B$10:$B$643=$R$3,ROW($B$10:$B$643)),ROW()-5)),"")</f>
        <v/>
      </c>
      <c r="T38" s="30"/>
      <c r="U38" s="29" t="str">
        <f t="array" ref="U38">IFERROR(INDEX($F$1:$F$643,SMALL(IF($B$10:$B$643=$R$3,ROW($B$10:$B$643)),ROW()-5)),"")</f>
        <v/>
      </c>
      <c r="V38" s="30"/>
      <c r="W38" s="2" t="str">
        <f t="array" ref="W38">IFERROR(INDEX($N$1:$N$643,SMALL(IF($B$10:$B$643=$R$3,ROW($B$10:$B$643)),ROW()-5)),"")</f>
        <v/>
      </c>
      <c r="AG38" s="20">
        <v>43647</v>
      </c>
    </row>
    <row r="39" spans="1:33" ht="28.95" customHeight="1" x14ac:dyDescent="0.3">
      <c r="A39" s="2" t="s">
        <v>79</v>
      </c>
      <c r="B39" s="2"/>
      <c r="C39" s="2" t="s">
        <v>42</v>
      </c>
      <c r="D39" s="2" t="s">
        <v>64</v>
      </c>
      <c r="E39" s="15"/>
      <c r="F39" s="2">
        <v>25</v>
      </c>
      <c r="G39" s="2"/>
      <c r="H39" s="2"/>
      <c r="I39" s="2"/>
      <c r="J39" s="2"/>
      <c r="K39" s="2"/>
      <c r="L39" s="2"/>
      <c r="M39" s="2"/>
      <c r="N39" s="2"/>
      <c r="O39" s="29" t="str">
        <f t="array" ref="O39">IFERROR(INDEX($C$1:$C$643,SMALL(IF($B$10:$B$643=$R$3,ROW($B$10:$B$643)),ROW()-5)),"")</f>
        <v/>
      </c>
      <c r="P39" s="30"/>
      <c r="Q39" s="29" t="str">
        <f t="array" ref="Q39">IFERROR(INDEX($D$1:$D$643,SMALL(IF($B$10:$B$643=$R$3,ROW($B$10:$B$643)),ROW()-5)),"")</f>
        <v/>
      </c>
      <c r="R39" s="30"/>
      <c r="S39" s="29" t="str">
        <f t="array" ref="S39">IFERROR(INDEX($A$1:$A$643,SMALL(IF($B$10:$B$643=$R$3,ROW($B$10:$B$643)),ROW()-5)),"")</f>
        <v/>
      </c>
      <c r="T39" s="30"/>
      <c r="U39" s="29" t="str">
        <f t="array" ref="U39">IFERROR(INDEX($F$1:$F$643,SMALL(IF($B$10:$B$643=$R$3,ROW($B$10:$B$643)),ROW()-5)),"")</f>
        <v/>
      </c>
      <c r="V39" s="30"/>
      <c r="W39" s="2" t="str">
        <f t="array" ref="W39">IFERROR(INDEX($N$1:$N$643,SMALL(IF($B$10:$B$643=$R$3,ROW($B$10:$B$643)),ROW()-5)),"")</f>
        <v/>
      </c>
      <c r="AG39" s="20">
        <v>43678</v>
      </c>
    </row>
    <row r="40" spans="1:33" ht="28.95" customHeight="1" x14ac:dyDescent="0.3">
      <c r="A40" s="2" t="s">
        <v>80</v>
      </c>
      <c r="B40" s="2"/>
      <c r="C40" s="2" t="s">
        <v>42</v>
      </c>
      <c r="D40" s="2" t="s">
        <v>64</v>
      </c>
      <c r="E40" s="15"/>
      <c r="F40" s="2">
        <v>47</v>
      </c>
      <c r="G40" s="2"/>
      <c r="H40" s="2"/>
      <c r="I40" s="2"/>
      <c r="J40" s="2"/>
      <c r="K40" s="2"/>
      <c r="L40" s="2"/>
      <c r="M40" s="2"/>
      <c r="N40" s="2"/>
      <c r="O40" s="29" t="str">
        <f t="array" ref="O40">IFERROR(INDEX($C$1:$C$643,SMALL(IF($B$10:$B$643=$R$3,ROW($B$10:$B$643)),ROW()-5)),"")</f>
        <v/>
      </c>
      <c r="P40" s="30"/>
      <c r="Q40" s="29" t="str">
        <f t="array" ref="Q40">IFERROR(INDEX($D$1:$D$643,SMALL(IF($B$10:$B$643=$R$3,ROW($B$10:$B$643)),ROW()-5)),"")</f>
        <v/>
      </c>
      <c r="R40" s="30"/>
      <c r="S40" s="29" t="str">
        <f t="array" ref="S40">IFERROR(INDEX($A$1:$A$643,SMALL(IF($B$10:$B$643=$R$3,ROW($B$10:$B$643)),ROW()-5)),"")</f>
        <v/>
      </c>
      <c r="T40" s="30"/>
      <c r="U40" s="29" t="str">
        <f t="array" ref="U40">IFERROR(INDEX($F$1:$F$643,SMALL(IF($B$10:$B$643=$R$3,ROW($B$10:$B$643)),ROW()-5)),"")</f>
        <v/>
      </c>
      <c r="V40" s="30"/>
      <c r="W40" s="2" t="str">
        <f t="array" ref="W40">IFERROR(INDEX($N$1:$N$643,SMALL(IF($B$10:$B$643=$R$3,ROW($B$10:$B$643)),ROW()-5)),"")</f>
        <v/>
      </c>
      <c r="AG40" s="20">
        <v>43709</v>
      </c>
    </row>
    <row r="41" spans="1:33" ht="28.95" customHeight="1" x14ac:dyDescent="0.3">
      <c r="A41" s="2" t="s">
        <v>81</v>
      </c>
      <c r="B41" s="2"/>
      <c r="C41" s="2" t="s">
        <v>42</v>
      </c>
      <c r="D41" s="2" t="s">
        <v>64</v>
      </c>
      <c r="E41" s="15"/>
      <c r="F41" s="2">
        <v>485</v>
      </c>
      <c r="G41" s="2"/>
      <c r="H41" s="2"/>
      <c r="I41" s="2"/>
      <c r="J41" s="2"/>
      <c r="K41" s="2"/>
      <c r="L41" s="2"/>
      <c r="M41" s="2"/>
      <c r="N41" s="2"/>
      <c r="O41" s="29" t="str">
        <f t="array" ref="O41">IFERROR(INDEX($C$1:$C$643,SMALL(IF($B$10:$B$643=$R$3,ROW($B$10:$B$643)),ROW()-5)),"")</f>
        <v/>
      </c>
      <c r="P41" s="30"/>
      <c r="Q41" s="29" t="str">
        <f t="array" ref="Q41">IFERROR(INDEX($D$1:$D$643,SMALL(IF($B$10:$B$643=$R$3,ROW($B$10:$B$643)),ROW()-5)),"")</f>
        <v/>
      </c>
      <c r="R41" s="30"/>
      <c r="S41" s="29" t="str">
        <f t="array" ref="S41">IFERROR(INDEX($A$1:$A$643,SMALL(IF($B$10:$B$643=$R$3,ROW($B$10:$B$643)),ROW()-5)),"")</f>
        <v/>
      </c>
      <c r="T41" s="30"/>
      <c r="U41" s="29" t="str">
        <f t="array" ref="U41">IFERROR(INDEX($F$1:$F$643,SMALL(IF($B$10:$B$643=$R$3,ROW($B$10:$B$643)),ROW()-5)),"")</f>
        <v/>
      </c>
      <c r="V41" s="30"/>
      <c r="W41" s="2" t="str">
        <f t="array" ref="W41">IFERROR(INDEX($N$1:$N$643,SMALL(IF($B$10:$B$643=$R$3,ROW($B$10:$B$643)),ROW()-5)),"")</f>
        <v/>
      </c>
      <c r="AG41" s="20">
        <v>43739</v>
      </c>
    </row>
    <row r="42" spans="1:33" ht="28.95" customHeight="1" x14ac:dyDescent="0.3">
      <c r="A42" s="2" t="s">
        <v>82</v>
      </c>
      <c r="B42" s="2"/>
      <c r="C42" s="2" t="s">
        <v>42</v>
      </c>
      <c r="D42" s="2" t="s">
        <v>64</v>
      </c>
      <c r="E42" s="15"/>
      <c r="F42" s="2">
        <v>64</v>
      </c>
      <c r="G42" s="2"/>
      <c r="H42" s="2"/>
      <c r="I42" s="2"/>
      <c r="J42" s="2"/>
      <c r="K42" s="2"/>
      <c r="L42" s="2"/>
      <c r="M42" s="2"/>
      <c r="N42" s="2"/>
      <c r="O42" s="29" t="str">
        <f t="array" ref="O42">IFERROR(INDEX($C$1:$C$643,SMALL(IF($B$10:$B$643=$R$3,ROW($B$10:$B$643)),ROW()-5)),"")</f>
        <v/>
      </c>
      <c r="P42" s="30"/>
      <c r="Q42" s="29" t="str">
        <f t="array" ref="Q42">IFERROR(INDEX($D$1:$D$643,SMALL(IF($B$10:$B$643=$R$3,ROW($B$10:$B$643)),ROW()-5)),"")</f>
        <v/>
      </c>
      <c r="R42" s="30"/>
      <c r="S42" s="29" t="str">
        <f t="array" ref="S42">IFERROR(INDEX($A$1:$A$643,SMALL(IF($B$10:$B$643=$R$3,ROW($B$10:$B$643)),ROW()-5)),"")</f>
        <v/>
      </c>
      <c r="T42" s="30"/>
      <c r="U42" s="29" t="str">
        <f t="array" ref="U42">IFERROR(INDEX($F$1:$F$643,SMALL(IF($B$10:$B$643=$R$3,ROW($B$10:$B$643)),ROW()-5)),"")</f>
        <v/>
      </c>
      <c r="V42" s="30"/>
      <c r="W42" s="2" t="str">
        <f t="array" ref="W42">IFERROR(INDEX($N$1:$N$643,SMALL(IF($B$10:$B$643=$R$3,ROW($B$10:$B$643)),ROW()-5)),"")</f>
        <v/>
      </c>
      <c r="AG42" s="20">
        <v>43770</v>
      </c>
    </row>
    <row r="43" spans="1:33" ht="28.95" customHeight="1" x14ac:dyDescent="0.3">
      <c r="A43" s="2" t="s">
        <v>83</v>
      </c>
      <c r="B43" s="2"/>
      <c r="C43" s="2" t="s">
        <v>29</v>
      </c>
      <c r="D43" s="2" t="s">
        <v>65</v>
      </c>
      <c r="E43" s="15"/>
      <c r="F43" s="2">
        <v>7</v>
      </c>
      <c r="G43" s="2"/>
      <c r="H43" s="2"/>
      <c r="I43" s="2"/>
      <c r="J43" s="2"/>
      <c r="K43" s="2"/>
      <c r="L43" s="2"/>
      <c r="M43" s="2"/>
      <c r="N43" s="2"/>
      <c r="O43" s="29" t="str">
        <f t="array" ref="O43">IFERROR(INDEX($C$1:$C$643,SMALL(IF($B$10:$B$643=$R$3,ROW($B$10:$B$643)),ROW()-5)),"")</f>
        <v/>
      </c>
      <c r="P43" s="30"/>
      <c r="Q43" s="29" t="str">
        <f t="array" ref="Q43">IFERROR(INDEX($D$1:$D$643,SMALL(IF($B$10:$B$643=$R$3,ROW($B$10:$B$643)),ROW()-5)),"")</f>
        <v/>
      </c>
      <c r="R43" s="30"/>
      <c r="S43" s="29" t="str">
        <f t="array" ref="S43">IFERROR(INDEX($A$1:$A$643,SMALL(IF($B$10:$B$643=$R$3,ROW($B$10:$B$643)),ROW()-5)),"")</f>
        <v/>
      </c>
      <c r="T43" s="30"/>
      <c r="U43" s="29" t="str">
        <f t="array" ref="U43">IFERROR(INDEX($F$1:$F$643,SMALL(IF($B$10:$B$643=$R$3,ROW($B$10:$B$643)),ROW()-5)),"")</f>
        <v/>
      </c>
      <c r="V43" s="30"/>
      <c r="W43" s="2" t="str">
        <f t="array" ref="W43">IFERROR(INDEX($N$1:$N$643,SMALL(IF($B$10:$B$643=$R$3,ROW($B$10:$B$643)),ROW()-5)),"")</f>
        <v/>
      </c>
      <c r="AG43" s="20">
        <v>43800</v>
      </c>
    </row>
    <row r="44" spans="1:33" ht="28.95" customHeight="1" x14ac:dyDescent="0.3">
      <c r="A44" s="2" t="s">
        <v>84</v>
      </c>
      <c r="B44" s="2"/>
      <c r="C44" s="2" t="s">
        <v>29</v>
      </c>
      <c r="D44" s="2" t="s">
        <v>65</v>
      </c>
      <c r="E44" s="15"/>
      <c r="F44" s="2">
        <v>76</v>
      </c>
      <c r="G44" s="2"/>
      <c r="H44" s="2"/>
      <c r="I44" s="2"/>
      <c r="J44" s="2"/>
      <c r="K44" s="2"/>
      <c r="L44" s="2"/>
      <c r="M44" s="2"/>
      <c r="N44" s="2"/>
      <c r="O44" s="29" t="str">
        <f t="array" ref="O44">IFERROR(INDEX($C$1:$C$643,SMALL(IF($B$10:$B$643=$R$3,ROW($B$10:$B$643)),ROW()-5)),"")</f>
        <v/>
      </c>
      <c r="P44" s="30"/>
      <c r="Q44" s="29" t="str">
        <f t="array" ref="Q44">IFERROR(INDEX($D$1:$D$643,SMALL(IF($B$10:$B$643=$R$3,ROW($B$10:$B$643)),ROW()-5)),"")</f>
        <v/>
      </c>
      <c r="R44" s="30"/>
      <c r="S44" s="29" t="str">
        <f t="array" ref="S44">IFERROR(INDEX($A$1:$A$643,SMALL(IF($B$10:$B$643=$R$3,ROW($B$10:$B$643)),ROW()-5)),"")</f>
        <v/>
      </c>
      <c r="T44" s="30"/>
      <c r="U44" s="29" t="str">
        <f t="array" ref="U44">IFERROR(INDEX($F$1:$F$643,SMALL(IF($B$10:$B$643=$R$3,ROW($B$10:$B$643)),ROW()-5)),"")</f>
        <v/>
      </c>
      <c r="V44" s="30"/>
      <c r="W44" s="2" t="str">
        <f t="array" ref="W44">IFERROR(INDEX($N$1:$N$643,SMALL(IF($B$10:$B$643=$R$3,ROW($B$10:$B$643)),ROW()-5)),"")</f>
        <v/>
      </c>
      <c r="AG44" s="20">
        <v>43831</v>
      </c>
    </row>
    <row r="45" spans="1:33" ht="28.95" customHeight="1" x14ac:dyDescent="0.3">
      <c r="A45" s="2" t="s">
        <v>85</v>
      </c>
      <c r="B45" s="2"/>
      <c r="C45" s="2" t="s">
        <v>29</v>
      </c>
      <c r="D45" s="2" t="s">
        <v>65</v>
      </c>
      <c r="E45" s="15"/>
      <c r="F45" s="2">
        <v>44</v>
      </c>
      <c r="G45" s="2"/>
      <c r="H45" s="2"/>
      <c r="I45" s="2"/>
      <c r="J45" s="2"/>
      <c r="K45" s="2"/>
      <c r="L45" s="2"/>
      <c r="M45" s="2"/>
      <c r="N45" s="2"/>
      <c r="O45" s="29" t="str">
        <f t="array" ref="O45">IFERROR(INDEX($C$1:$C$643,SMALL(IF($B$10:$B$643=$R$3,ROW($B$10:$B$643)),ROW()-5)),"")</f>
        <v/>
      </c>
      <c r="P45" s="30"/>
      <c r="Q45" s="29" t="str">
        <f t="array" ref="Q45">IFERROR(INDEX($D$1:$D$643,SMALL(IF($B$10:$B$643=$R$3,ROW($B$10:$B$643)),ROW()-5)),"")</f>
        <v/>
      </c>
      <c r="R45" s="30"/>
      <c r="S45" s="29" t="str">
        <f t="array" ref="S45">IFERROR(INDEX($A$1:$A$643,SMALL(IF($B$10:$B$643=$R$3,ROW($B$10:$B$643)),ROW()-5)),"")</f>
        <v/>
      </c>
      <c r="T45" s="30"/>
      <c r="U45" s="29" t="str">
        <f t="array" ref="U45">IFERROR(INDEX($F$1:$F$643,SMALL(IF($B$10:$B$643=$R$3,ROW($B$10:$B$643)),ROW()-5)),"")</f>
        <v/>
      </c>
      <c r="V45" s="30"/>
      <c r="W45" s="2" t="str">
        <f t="array" ref="W45">IFERROR(INDEX($N$1:$N$643,SMALL(IF($B$10:$B$643=$R$3,ROW($B$10:$B$643)),ROW()-5)),"")</f>
        <v/>
      </c>
      <c r="AG45" s="20">
        <v>43862</v>
      </c>
    </row>
    <row r="46" spans="1:33" ht="28.95" customHeight="1" x14ac:dyDescent="0.3">
      <c r="A46" s="2" t="s">
        <v>86</v>
      </c>
      <c r="B46" s="2"/>
      <c r="C46" s="2" t="s">
        <v>42</v>
      </c>
      <c r="D46" s="2" t="s">
        <v>66</v>
      </c>
      <c r="E46" s="15"/>
      <c r="F46" s="2">
        <v>215</v>
      </c>
      <c r="G46" s="2"/>
      <c r="H46" s="2"/>
      <c r="I46" s="2"/>
      <c r="J46" s="2"/>
      <c r="K46" s="2"/>
      <c r="L46" s="2"/>
      <c r="M46" s="2"/>
      <c r="N46" s="2"/>
      <c r="O46" s="29" t="str">
        <f t="array" ref="O46">IFERROR(INDEX($C$1:$C$643,SMALL(IF($B$10:$B$643=$R$3,ROW($B$10:$B$643)),ROW()-5)),"")</f>
        <v/>
      </c>
      <c r="P46" s="30"/>
      <c r="Q46" s="29" t="str">
        <f t="array" ref="Q46">IFERROR(INDEX($D$1:$D$643,SMALL(IF($B$10:$B$643=$R$3,ROW($B$10:$B$643)),ROW()-5)),"")</f>
        <v/>
      </c>
      <c r="R46" s="30"/>
      <c r="S46" s="29" t="str">
        <f t="array" ref="S46">IFERROR(INDEX($A$1:$A$643,SMALL(IF($B$10:$B$643=$R$3,ROW($B$10:$B$643)),ROW()-5)),"")</f>
        <v/>
      </c>
      <c r="T46" s="30"/>
      <c r="U46" s="29" t="str">
        <f t="array" ref="U46">IFERROR(INDEX($F$1:$F$643,SMALL(IF($B$10:$B$643=$R$3,ROW($B$10:$B$643)),ROW()-5)),"")</f>
        <v/>
      </c>
      <c r="V46" s="30"/>
      <c r="W46" s="2" t="str">
        <f t="array" ref="W46">IFERROR(INDEX($N$1:$N$643,SMALL(IF($B$10:$B$643=$R$3,ROW($B$10:$B$643)),ROW()-5)),"")</f>
        <v/>
      </c>
      <c r="AG46" s="20">
        <v>43891</v>
      </c>
    </row>
    <row r="47" spans="1:33" ht="28.95" customHeight="1" x14ac:dyDescent="0.3">
      <c r="A47" s="2" t="s">
        <v>87</v>
      </c>
      <c r="B47" s="2"/>
      <c r="C47" s="2" t="s">
        <v>42</v>
      </c>
      <c r="D47" s="2" t="s">
        <v>66</v>
      </c>
      <c r="E47" s="15"/>
      <c r="F47" s="2"/>
      <c r="G47" s="2"/>
      <c r="H47" s="2"/>
      <c r="I47" s="2"/>
      <c r="J47" s="2"/>
      <c r="K47" s="2"/>
      <c r="L47" s="2"/>
      <c r="M47" s="2"/>
      <c r="N47" s="2"/>
      <c r="O47" s="29" t="str">
        <f t="array" ref="O47">IFERROR(INDEX($C$1:$C$643,SMALL(IF($B$10:$B$643=$R$3,ROW($B$10:$B$643)),ROW()-5)),"")</f>
        <v/>
      </c>
      <c r="P47" s="30"/>
      <c r="Q47" s="29" t="str">
        <f t="array" ref="Q47">IFERROR(INDEX($D$1:$D$643,SMALL(IF($B$10:$B$643=$R$3,ROW($B$10:$B$643)),ROW()-5)),"")</f>
        <v/>
      </c>
      <c r="R47" s="30"/>
      <c r="S47" s="29" t="str">
        <f t="array" ref="S47">IFERROR(INDEX($A$1:$A$643,SMALL(IF($B$10:$B$643=$R$3,ROW($B$10:$B$643)),ROW()-5)),"")</f>
        <v/>
      </c>
      <c r="T47" s="30"/>
      <c r="U47" s="29" t="str">
        <f t="array" ref="U47">IFERROR(INDEX($F$1:$F$643,SMALL(IF($B$10:$B$643=$R$3,ROW($B$10:$B$643)),ROW()-5)),"")</f>
        <v/>
      </c>
      <c r="V47" s="30"/>
      <c r="W47" s="2" t="str">
        <f t="array" ref="W47">IFERROR(INDEX($N$1:$N$643,SMALL(IF($B$10:$B$643=$R$3,ROW($B$10:$B$643)),ROW()-5)),"")</f>
        <v/>
      </c>
      <c r="AG47" s="20">
        <v>43922</v>
      </c>
    </row>
    <row r="48" spans="1:33" ht="28.95" customHeight="1" x14ac:dyDescent="0.3">
      <c r="A48" s="2" t="s">
        <v>88</v>
      </c>
      <c r="B48" s="2"/>
      <c r="C48" s="2" t="s">
        <v>42</v>
      </c>
      <c r="D48" s="2" t="s">
        <v>67</v>
      </c>
      <c r="E48" s="15"/>
      <c r="F48" s="2"/>
      <c r="G48" s="2"/>
      <c r="H48" s="2"/>
      <c r="I48" s="2"/>
      <c r="J48" s="2"/>
      <c r="K48" s="2"/>
      <c r="L48" s="2"/>
      <c r="M48" s="2"/>
      <c r="N48" s="2"/>
      <c r="O48" s="29" t="str">
        <f t="array" ref="O48">IFERROR(INDEX($C$1:$C$643,SMALL(IF($B$10:$B$643=$R$3,ROW($B$10:$B$643)),ROW()-5)),"")</f>
        <v/>
      </c>
      <c r="P48" s="30"/>
      <c r="Q48" s="29" t="str">
        <f t="array" ref="Q48">IFERROR(INDEX($D$1:$D$643,SMALL(IF($B$10:$B$643=$R$3,ROW($B$10:$B$643)),ROW()-5)),"")</f>
        <v/>
      </c>
      <c r="R48" s="30"/>
      <c r="S48" s="29" t="str">
        <f t="array" ref="S48">IFERROR(INDEX($A$1:$A$643,SMALL(IF($B$10:$B$643=$R$3,ROW($B$10:$B$643)),ROW()-5)),"")</f>
        <v/>
      </c>
      <c r="T48" s="30"/>
      <c r="U48" s="29" t="str">
        <f t="array" ref="U48">IFERROR(INDEX($F$1:$F$643,SMALL(IF($B$10:$B$643=$R$3,ROW($B$10:$B$643)),ROW()-5)),"")</f>
        <v/>
      </c>
      <c r="V48" s="30"/>
      <c r="W48" s="2" t="str">
        <f t="array" ref="W48">IFERROR(INDEX($N$1:$N$643,SMALL(IF($B$10:$B$643=$R$3,ROW($B$10:$B$643)),ROW()-5)),"")</f>
        <v/>
      </c>
      <c r="AG48" s="20">
        <v>43952</v>
      </c>
    </row>
    <row r="49" spans="1:33" ht="28.95" customHeight="1" x14ac:dyDescent="0.3">
      <c r="A49" s="2" t="s">
        <v>89</v>
      </c>
      <c r="B49" s="2"/>
      <c r="C49" s="2" t="s">
        <v>29</v>
      </c>
      <c r="D49" s="2" t="s">
        <v>68</v>
      </c>
      <c r="E49" s="15"/>
      <c r="F49" s="2">
        <v>22</v>
      </c>
      <c r="G49" s="2"/>
      <c r="H49" s="2"/>
      <c r="I49" s="2"/>
      <c r="J49" s="2"/>
      <c r="K49" s="2"/>
      <c r="L49" s="2"/>
      <c r="M49" s="2"/>
      <c r="N49" s="2"/>
      <c r="O49" s="29" t="str">
        <f t="array" ref="O49">IFERROR(INDEX($C$1:$C$643,SMALL(IF($B$10:$B$643=$R$3,ROW($B$10:$B$643)),ROW()-5)),"")</f>
        <v/>
      </c>
      <c r="P49" s="30"/>
      <c r="Q49" s="29" t="str">
        <f t="array" ref="Q49">IFERROR(INDEX($D$1:$D$643,SMALL(IF($B$10:$B$643=$R$3,ROW($B$10:$B$643)),ROW()-5)),"")</f>
        <v/>
      </c>
      <c r="R49" s="30"/>
      <c r="S49" s="29" t="str">
        <f t="array" ref="S49">IFERROR(INDEX($A$1:$A$643,SMALL(IF($B$10:$B$643=$R$3,ROW($B$10:$B$643)),ROW()-5)),"")</f>
        <v/>
      </c>
      <c r="T49" s="30"/>
      <c r="U49" s="29" t="str">
        <f t="array" ref="U49">IFERROR(INDEX($F$1:$F$643,SMALL(IF($B$10:$B$643=$R$3,ROW($B$10:$B$643)),ROW()-5)),"")</f>
        <v/>
      </c>
      <c r="V49" s="30"/>
      <c r="W49" s="2" t="str">
        <f t="array" ref="W49">IFERROR(INDEX($N$1:$N$643,SMALL(IF($B$10:$B$643=$R$3,ROW($B$10:$B$643)),ROW()-5)),"")</f>
        <v/>
      </c>
      <c r="AG49" s="20">
        <v>43983</v>
      </c>
    </row>
    <row r="50" spans="1:33" ht="28.95" customHeight="1" x14ac:dyDescent="0.3">
      <c r="A50" s="2" t="s">
        <v>50</v>
      </c>
      <c r="B50" s="2"/>
      <c r="C50" s="2" t="s">
        <v>29</v>
      </c>
      <c r="D50" s="2" t="s">
        <v>69</v>
      </c>
      <c r="E50" s="15"/>
      <c r="F50" s="2">
        <v>189</v>
      </c>
      <c r="G50" s="2"/>
      <c r="H50" s="2"/>
      <c r="I50" s="2"/>
      <c r="J50" s="2"/>
      <c r="K50" s="2"/>
      <c r="L50" s="2"/>
      <c r="M50" s="2"/>
      <c r="N50" s="2"/>
      <c r="O50" s="29" t="str">
        <f t="array" ref="O50">IFERROR(INDEX($C$1:$C$643,SMALL(IF($B$10:$B$643=$R$3,ROW($B$10:$B$643)),ROW()-5)),"")</f>
        <v/>
      </c>
      <c r="P50" s="30"/>
      <c r="Q50" s="29" t="str">
        <f t="array" ref="Q50">IFERROR(INDEX($D$1:$D$643,SMALL(IF($B$10:$B$643=$R$3,ROW($B$10:$B$643)),ROW()-5)),"")</f>
        <v/>
      </c>
      <c r="R50" s="30"/>
      <c r="S50" s="29" t="str">
        <f t="array" ref="S50">IFERROR(INDEX($A$1:$A$643,SMALL(IF($B$10:$B$643=$R$3,ROW($B$10:$B$643)),ROW()-5)),"")</f>
        <v/>
      </c>
      <c r="T50" s="30"/>
      <c r="U50" s="29" t="str">
        <f t="array" ref="U50">IFERROR(INDEX($F$1:$F$643,SMALL(IF($B$10:$B$643=$R$3,ROW($B$10:$B$643)),ROW()-5)),"")</f>
        <v/>
      </c>
      <c r="V50" s="30"/>
      <c r="W50" s="2" t="str">
        <f t="array" ref="W50">IFERROR(INDEX($N$1:$N$643,SMALL(IF($B$10:$B$643=$R$3,ROW($B$10:$B$643)),ROW()-5)),"")</f>
        <v/>
      </c>
      <c r="AG50" s="20">
        <v>44013</v>
      </c>
    </row>
    <row r="51" spans="1:33" ht="28.95" customHeight="1" x14ac:dyDescent="0.3">
      <c r="A51" s="2" t="s">
        <v>70</v>
      </c>
      <c r="B51" s="2"/>
      <c r="C51" s="2" t="s">
        <v>29</v>
      </c>
      <c r="D51" s="2" t="s">
        <v>68</v>
      </c>
      <c r="E51" s="15"/>
      <c r="F51" s="2">
        <v>215</v>
      </c>
      <c r="G51" s="2"/>
      <c r="H51" s="2"/>
      <c r="I51" s="2"/>
      <c r="J51" s="2"/>
      <c r="K51" s="2"/>
      <c r="L51" s="2"/>
      <c r="M51" s="2"/>
      <c r="N51" s="2"/>
      <c r="O51" s="29" t="str">
        <f t="array" ref="O51">IFERROR(INDEX($C$1:$C$643,SMALL(IF($B$10:$B$643=$R$3,ROW($B$10:$B$643)),ROW()-5)),"")</f>
        <v/>
      </c>
      <c r="P51" s="30"/>
      <c r="Q51" s="29" t="str">
        <f t="array" ref="Q51">IFERROR(INDEX($D$1:$D$643,SMALL(IF($B$10:$B$643=$R$3,ROW($B$10:$B$643)),ROW()-5)),"")</f>
        <v/>
      </c>
      <c r="R51" s="30"/>
      <c r="S51" s="29" t="str">
        <f t="array" ref="S51">IFERROR(INDEX($A$1:$A$643,SMALL(IF($B$10:$B$643=$R$3,ROW($B$10:$B$643)),ROW()-5)),"")</f>
        <v/>
      </c>
      <c r="T51" s="30"/>
      <c r="U51" s="29" t="str">
        <f t="array" ref="U51">IFERROR(INDEX($F$1:$F$643,SMALL(IF($B$10:$B$643=$R$3,ROW($B$10:$B$643)),ROW()-5)),"")</f>
        <v/>
      </c>
      <c r="V51" s="30"/>
      <c r="W51" s="2" t="str">
        <f t="array" ref="W51">IFERROR(INDEX($N$1:$N$643,SMALL(IF($B$10:$B$643=$R$3,ROW($B$10:$B$643)),ROW()-5)),"")</f>
        <v/>
      </c>
      <c r="AG51" s="20">
        <v>44044</v>
      </c>
    </row>
    <row r="52" spans="1:33" ht="28.95" customHeight="1" x14ac:dyDescent="0.3">
      <c r="A52" s="2" t="s">
        <v>51</v>
      </c>
      <c r="B52" s="15">
        <v>42948</v>
      </c>
      <c r="C52" s="2" t="s">
        <v>29</v>
      </c>
      <c r="D52" s="2" t="s">
        <v>39</v>
      </c>
      <c r="E52" s="15">
        <v>42768</v>
      </c>
      <c r="F52" s="2">
        <v>45</v>
      </c>
      <c r="G52" s="2"/>
      <c r="H52" s="2"/>
      <c r="I52" s="2"/>
      <c r="J52" s="2"/>
      <c r="K52" s="2"/>
      <c r="L52" s="2"/>
      <c r="M52" s="2"/>
      <c r="N52" s="2">
        <v>6</v>
      </c>
      <c r="O52" s="29" t="str">
        <f t="array" ref="O52">IFERROR(INDEX($C$1:$C$643,SMALL(IF($B$10:$B$643=$R$3,ROW($B$10:$B$643)),ROW()-5)),"")</f>
        <v/>
      </c>
      <c r="P52" s="30"/>
      <c r="Q52" s="29" t="str">
        <f t="array" ref="Q52">IFERROR(INDEX($D$1:$D$643,SMALL(IF($B$10:$B$643=$R$3,ROW($B$10:$B$643)),ROW()-5)),"")</f>
        <v/>
      </c>
      <c r="R52" s="30"/>
      <c r="S52" s="29" t="str">
        <f t="array" ref="S52">IFERROR(INDEX($A$1:$A$643,SMALL(IF($B$10:$B$643=$R$3,ROW($B$10:$B$643)),ROW()-5)),"")</f>
        <v/>
      </c>
      <c r="T52" s="30"/>
      <c r="U52" s="29" t="str">
        <f t="array" ref="U52">IFERROR(INDEX($F$1:$F$643,SMALL(IF($B$10:$B$643=$R$3,ROW($B$10:$B$643)),ROW()-5)),"")</f>
        <v/>
      </c>
      <c r="V52" s="30"/>
      <c r="W52" s="2" t="str">
        <f t="array" ref="W52">IFERROR(INDEX($N$1:$N$643,SMALL(IF($B$10:$B$643=$R$3,ROW($B$10:$B$643)),ROW()-5)),"")</f>
        <v/>
      </c>
      <c r="AG52" s="20">
        <v>44075</v>
      </c>
    </row>
    <row r="53" spans="1:33" ht="28.95" customHeight="1" x14ac:dyDescent="0.3">
      <c r="A53" s="2" t="s">
        <v>38</v>
      </c>
      <c r="B53" s="15">
        <v>42948</v>
      </c>
      <c r="C53" s="2" t="s">
        <v>29</v>
      </c>
      <c r="D53" s="2" t="s">
        <v>69</v>
      </c>
      <c r="E53" s="15">
        <v>42768</v>
      </c>
      <c r="F53" s="2">
        <v>275</v>
      </c>
      <c r="G53" s="2"/>
      <c r="H53" s="2"/>
      <c r="I53" s="2"/>
      <c r="J53" s="2"/>
      <c r="K53" s="2"/>
      <c r="L53" s="2"/>
      <c r="M53" s="2"/>
      <c r="N53" s="2">
        <v>6</v>
      </c>
      <c r="O53" s="29" t="str">
        <f t="array" ref="O53">IFERROR(INDEX($C$1:$C$643,SMALL(IF($B$10:$B$643=$R$3,ROW($B$10:$B$643)),ROW()-5)),"")</f>
        <v/>
      </c>
      <c r="P53" s="30"/>
      <c r="Q53" s="29" t="str">
        <f t="array" ref="Q53">IFERROR(INDEX($D$1:$D$643,SMALL(IF($B$10:$B$643=$R$3,ROW($B$10:$B$643)),ROW()-5)),"")</f>
        <v/>
      </c>
      <c r="R53" s="30"/>
      <c r="S53" s="29" t="str">
        <f t="array" ref="S53">IFERROR(INDEX($A$1:$A$643,SMALL(IF($B$10:$B$643=$R$3,ROW($B$10:$B$643)),ROW()-5)),"")</f>
        <v/>
      </c>
      <c r="T53" s="30"/>
      <c r="U53" s="29" t="str">
        <f t="array" ref="U53">IFERROR(INDEX($F$1:$F$643,SMALL(IF($B$10:$B$643=$R$3,ROW($B$10:$B$643)),ROW()-5)),"")</f>
        <v/>
      </c>
      <c r="V53" s="30"/>
      <c r="W53" s="2" t="str">
        <f t="array" ref="W53">IFERROR(INDEX($N$1:$N$643,SMALL(IF($B$10:$B$643=$R$3,ROW($B$10:$B$643)),ROW()-5)),"")</f>
        <v/>
      </c>
      <c r="AG53" s="20">
        <v>44105</v>
      </c>
    </row>
    <row r="54" spans="1:33" ht="28.95" customHeight="1" x14ac:dyDescent="0.3">
      <c r="A54" s="2" t="s">
        <v>51</v>
      </c>
      <c r="B54" s="15">
        <v>42948</v>
      </c>
      <c r="C54" s="2" t="s">
        <v>29</v>
      </c>
      <c r="D54" s="2" t="s">
        <v>69</v>
      </c>
      <c r="E54" s="15">
        <v>42768</v>
      </c>
      <c r="F54" s="2">
        <v>45</v>
      </c>
      <c r="G54" s="2"/>
      <c r="H54" s="2"/>
      <c r="I54" s="2"/>
      <c r="J54" s="2"/>
      <c r="K54" s="2"/>
      <c r="L54" s="2"/>
      <c r="M54" s="2"/>
      <c r="N54" s="2">
        <v>6</v>
      </c>
      <c r="O54" s="29" t="str">
        <f t="array" ref="O54">IFERROR(INDEX($C$1:$C$643,SMALL(IF($B$10:$B$643=$R$3,ROW($B$10:$B$643)),ROW()-5)),"")</f>
        <v/>
      </c>
      <c r="P54" s="30"/>
      <c r="Q54" s="29" t="str">
        <f t="array" ref="Q54">IFERROR(INDEX($D$1:$D$643,SMALL(IF($B$10:$B$643=$R$3,ROW($B$10:$B$643)),ROW()-5)),"")</f>
        <v/>
      </c>
      <c r="R54" s="30"/>
      <c r="S54" s="29" t="str">
        <f t="array" ref="S54">IFERROR(INDEX($A$1:$A$643,SMALL(IF($B$10:$B$643=$R$3,ROW($B$10:$B$643)),ROW()-5)),"")</f>
        <v/>
      </c>
      <c r="T54" s="30"/>
      <c r="U54" s="29" t="str">
        <f t="array" ref="U54">IFERROR(INDEX($F$1:$F$643,SMALL(IF($B$10:$B$643=$R$3,ROW($B$10:$B$643)),ROW()-5)),"")</f>
        <v/>
      </c>
      <c r="V54" s="30"/>
      <c r="W54" s="2" t="str">
        <f t="array" ref="W54">IFERROR(INDEX($N$1:$N$643,SMALL(IF($B$10:$B$643=$R$3,ROW($B$10:$B$643)),ROW()-5)),"")</f>
        <v/>
      </c>
      <c r="AG54" s="20">
        <v>44136</v>
      </c>
    </row>
    <row r="55" spans="1:33" ht="28.95" customHeight="1" x14ac:dyDescent="0.3">
      <c r="A55" s="2" t="s">
        <v>91</v>
      </c>
      <c r="B55" s="2"/>
      <c r="C55" s="2" t="s">
        <v>29</v>
      </c>
      <c r="D55" s="2" t="s">
        <v>71</v>
      </c>
      <c r="E55" s="15"/>
      <c r="F55" s="2">
        <v>22</v>
      </c>
      <c r="G55" s="2"/>
      <c r="H55" s="2"/>
      <c r="I55" s="2"/>
      <c r="J55" s="2"/>
      <c r="K55" s="2"/>
      <c r="L55" s="2"/>
      <c r="M55" s="2"/>
      <c r="N55" s="2"/>
      <c r="O55" s="29" t="str">
        <f t="array" ref="O55">IFERROR(INDEX($C$1:$C$643,SMALL(IF($B$10:$B$643=$R$3,ROW($B$10:$B$643)),ROW()-5)),"")</f>
        <v/>
      </c>
      <c r="P55" s="30"/>
      <c r="Q55" s="29" t="str">
        <f t="array" ref="Q55">IFERROR(INDEX($D$1:$D$643,SMALL(IF($B$10:$B$643=$R$3,ROW($B$10:$B$643)),ROW()-5)),"")</f>
        <v/>
      </c>
      <c r="R55" s="30"/>
      <c r="S55" s="29" t="str">
        <f t="array" ref="S55">IFERROR(INDEX($A$1:$A$643,SMALL(IF($B$10:$B$643=$R$3,ROW($B$10:$B$643)),ROW()-5)),"")</f>
        <v/>
      </c>
      <c r="T55" s="30"/>
      <c r="U55" s="29" t="str">
        <f t="array" ref="U55">IFERROR(INDEX($F$1:$F$643,SMALL(IF($B$10:$B$643=$R$3,ROW($B$10:$B$643)),ROW()-5)),"")</f>
        <v/>
      </c>
      <c r="V55" s="30"/>
      <c r="W55" s="2" t="str">
        <f t="array" ref="W55">IFERROR(INDEX($N$1:$N$643,SMALL(IF($B$10:$B$643=$R$3,ROW($B$10:$B$643)),ROW()-5)),"")</f>
        <v/>
      </c>
      <c r="AG55" s="20">
        <v>44166</v>
      </c>
    </row>
    <row r="56" spans="1:33" ht="28.95" customHeight="1" x14ac:dyDescent="0.3">
      <c r="A56" s="2" t="s">
        <v>94</v>
      </c>
      <c r="B56" s="15">
        <v>42948</v>
      </c>
      <c r="C56" s="2" t="s">
        <v>29</v>
      </c>
      <c r="D56" s="2" t="s">
        <v>72</v>
      </c>
      <c r="E56" s="15">
        <v>42768</v>
      </c>
      <c r="F56" s="2">
        <v>9</v>
      </c>
      <c r="G56" s="2"/>
      <c r="H56" s="2"/>
      <c r="I56" s="2"/>
      <c r="J56" s="2"/>
      <c r="K56" s="2"/>
      <c r="L56" s="2"/>
      <c r="M56" s="2"/>
      <c r="N56" s="2">
        <v>6</v>
      </c>
      <c r="O56" s="29" t="str">
        <f t="array" ref="O56">IFERROR(INDEX($C$1:$C$643,SMALL(IF($B$10:$B$643=$R$3,ROW($B$10:$B$643)),ROW()-5)),"")</f>
        <v/>
      </c>
      <c r="P56" s="30"/>
      <c r="Q56" s="29" t="str">
        <f t="array" ref="Q56">IFERROR(INDEX($D$1:$D$643,SMALL(IF($B$10:$B$643=$R$3,ROW($B$10:$B$643)),ROW()-5)),"")</f>
        <v/>
      </c>
      <c r="R56" s="30"/>
      <c r="S56" s="29" t="str">
        <f t="array" ref="S56">IFERROR(INDEX($A$1:$A$643,SMALL(IF($B$10:$B$643=$R$3,ROW($B$10:$B$643)),ROW()-5)),"")</f>
        <v/>
      </c>
      <c r="T56" s="30"/>
      <c r="U56" s="29" t="str">
        <f t="array" ref="U56">IFERROR(INDEX($F$1:$F$643,SMALL(IF($B$10:$B$643=$R$3,ROW($B$10:$B$643)),ROW()-5)),"")</f>
        <v/>
      </c>
      <c r="V56" s="30"/>
      <c r="W56" s="2" t="str">
        <f t="array" ref="W56">IFERROR(INDEX($N$1:$N$643,SMALL(IF($B$10:$B$643=$R$3,ROW($B$10:$B$643)),ROW()-5)),"")</f>
        <v/>
      </c>
      <c r="AG56" s="20">
        <v>44197</v>
      </c>
    </row>
    <row r="57" spans="1:33" ht="28.95" customHeight="1" x14ac:dyDescent="0.3">
      <c r="A57" s="2" t="s">
        <v>96</v>
      </c>
      <c r="B57" s="15">
        <v>42948</v>
      </c>
      <c r="C57" s="2" t="s">
        <v>29</v>
      </c>
      <c r="D57" s="2" t="s">
        <v>74</v>
      </c>
      <c r="E57" s="15">
        <v>42768</v>
      </c>
      <c r="F57" s="2">
        <v>64</v>
      </c>
      <c r="G57" s="2"/>
      <c r="H57" s="2"/>
      <c r="I57" s="2"/>
      <c r="J57" s="2"/>
      <c r="K57" s="2"/>
      <c r="L57" s="2"/>
      <c r="M57" s="2"/>
      <c r="N57" s="2">
        <v>6</v>
      </c>
      <c r="O57" s="29" t="str">
        <f t="array" ref="O57">IFERROR(INDEX($C$1:$C$643,SMALL(IF($B$10:$B$643=$R$3,ROW($B$10:$B$643)),ROW()-5)),"")</f>
        <v/>
      </c>
      <c r="P57" s="30"/>
      <c r="Q57" s="29" t="str">
        <f t="array" ref="Q57">IFERROR(INDEX($D$1:$D$643,SMALL(IF($B$10:$B$643=$R$3,ROW($B$10:$B$643)),ROW()-5)),"")</f>
        <v/>
      </c>
      <c r="R57" s="30"/>
      <c r="S57" s="29" t="str">
        <f t="array" ref="S57">IFERROR(INDEX($A$1:$A$643,SMALL(IF($B$10:$B$643=$R$3,ROW($B$10:$B$643)),ROW()-5)),"")</f>
        <v/>
      </c>
      <c r="T57" s="30"/>
      <c r="U57" s="29" t="str">
        <f t="array" ref="U57">IFERROR(INDEX($F$1:$F$643,SMALL(IF($B$10:$B$643=$R$3,ROW($B$10:$B$643)),ROW()-5)),"")</f>
        <v/>
      </c>
      <c r="V57" s="30"/>
      <c r="W57" s="2" t="str">
        <f t="array" ref="W57">IFERROR(INDEX($N$1:$N$643,SMALL(IF($B$10:$B$643=$R$3,ROW($B$10:$B$643)),ROW()-5)),"")</f>
        <v/>
      </c>
      <c r="AG57" s="20">
        <v>44228</v>
      </c>
    </row>
    <row r="58" spans="1:33" ht="28.95" customHeight="1" x14ac:dyDescent="0.3">
      <c r="A58" s="2" t="s">
        <v>92</v>
      </c>
      <c r="B58" s="15">
        <v>43313</v>
      </c>
      <c r="C58" s="2" t="s">
        <v>29</v>
      </c>
      <c r="D58" s="2" t="s">
        <v>72</v>
      </c>
      <c r="E58" s="15">
        <v>42768</v>
      </c>
      <c r="F58" s="2">
        <v>47</v>
      </c>
      <c r="G58" s="2"/>
      <c r="H58" s="2"/>
      <c r="I58" s="2"/>
      <c r="J58" s="2"/>
      <c r="K58" s="2"/>
      <c r="L58" s="2"/>
      <c r="M58" s="2"/>
      <c r="N58" s="2">
        <v>18</v>
      </c>
      <c r="O58" s="29" t="str">
        <f t="array" ref="O58">IFERROR(INDEX($C$1:$C$643,SMALL(IF($B$10:$B$643=$R$3,ROW($B$10:$B$643)),ROW()-5)),"")</f>
        <v/>
      </c>
      <c r="P58" s="30"/>
      <c r="Q58" s="29" t="str">
        <f t="array" ref="Q58">IFERROR(INDEX($D$1:$D$643,SMALL(IF($B$10:$B$643=$R$3,ROW($B$10:$B$643)),ROW()-5)),"")</f>
        <v/>
      </c>
      <c r="R58" s="30"/>
      <c r="S58" s="29" t="str">
        <f t="array" ref="S58">IFERROR(INDEX($A$1:$A$643,SMALL(IF($B$10:$B$643=$R$3,ROW($B$10:$B$643)),ROW()-5)),"")</f>
        <v/>
      </c>
      <c r="T58" s="30"/>
      <c r="U58" s="29" t="str">
        <f t="array" ref="U58">IFERROR(INDEX($F$1:$F$643,SMALL(IF($B$10:$B$643=$R$3,ROW($B$10:$B$643)),ROW()-5)),"")</f>
        <v/>
      </c>
      <c r="V58" s="30"/>
      <c r="W58" s="2" t="str">
        <f t="array" ref="W58">IFERROR(INDEX($N$1:$N$643,SMALL(IF($B$10:$B$643=$R$3,ROW($B$10:$B$643)),ROW()-5)),"")</f>
        <v/>
      </c>
      <c r="AG58" s="20">
        <v>44256</v>
      </c>
    </row>
    <row r="59" spans="1:33" ht="28.95" customHeight="1" x14ac:dyDescent="0.3">
      <c r="A59" s="2" t="s">
        <v>93</v>
      </c>
      <c r="B59" s="15">
        <v>43313</v>
      </c>
      <c r="C59" s="2" t="s">
        <v>29</v>
      </c>
      <c r="D59" s="2" t="s">
        <v>72</v>
      </c>
      <c r="E59" s="15">
        <v>42768</v>
      </c>
      <c r="F59" s="2">
        <v>25</v>
      </c>
      <c r="G59" s="2"/>
      <c r="H59" s="2"/>
      <c r="I59" s="2"/>
      <c r="J59" s="2"/>
      <c r="K59" s="2"/>
      <c r="L59" s="2"/>
      <c r="M59" s="2"/>
      <c r="N59" s="2">
        <v>18</v>
      </c>
      <c r="O59" s="29" t="str">
        <f t="array" ref="O59">IFERROR(INDEX($C$1:$C$643,SMALL(IF($B$10:$B$643=$R$3,ROW($B$10:$B$643)),ROW()-5)),"")</f>
        <v/>
      </c>
      <c r="P59" s="30"/>
      <c r="Q59" s="29" t="str">
        <f t="array" ref="Q59">IFERROR(INDEX($D$1:$D$643,SMALL(IF($B$10:$B$643=$R$3,ROW($B$10:$B$643)),ROW()-5)),"")</f>
        <v/>
      </c>
      <c r="R59" s="30"/>
      <c r="S59" s="29" t="str">
        <f t="array" ref="S59">IFERROR(INDEX($A$1:$A$643,SMALL(IF($B$10:$B$643=$R$3,ROW($B$10:$B$643)),ROW()-5)),"")</f>
        <v/>
      </c>
      <c r="T59" s="30"/>
      <c r="U59" s="29" t="str">
        <f t="array" ref="U59">IFERROR(INDEX($F$1:$F$643,SMALL(IF($B$10:$B$643=$R$3,ROW($B$10:$B$643)),ROW()-5)),"")</f>
        <v/>
      </c>
      <c r="V59" s="30"/>
      <c r="W59" s="2" t="str">
        <f t="array" ref="W59">IFERROR(INDEX($N$1:$N$643,SMALL(IF($B$10:$B$643=$R$3,ROW($B$10:$B$643)),ROW()-5)),"")</f>
        <v/>
      </c>
      <c r="AG59" s="20">
        <v>44287</v>
      </c>
    </row>
    <row r="60" spans="1:33" ht="28.95" customHeight="1" x14ac:dyDescent="0.3">
      <c r="A60" s="2"/>
      <c r="B60" s="2"/>
      <c r="C60" s="2"/>
      <c r="D60" s="2"/>
      <c r="E60" s="15"/>
      <c r="F60" s="2"/>
      <c r="G60" s="2"/>
      <c r="H60" s="2"/>
      <c r="I60" s="2"/>
      <c r="J60" s="2"/>
      <c r="K60" s="2"/>
      <c r="L60" s="2"/>
      <c r="M60" s="2"/>
      <c r="N60" s="2"/>
      <c r="O60" s="29" t="str">
        <f t="array" ref="O60">IFERROR(INDEX($C$1:$C$643,SMALL(IF($B$10:$B$643=$R$3,ROW($B$10:$B$643)),ROW()-5)),"")</f>
        <v/>
      </c>
      <c r="P60" s="30"/>
      <c r="Q60" s="29" t="str">
        <f t="array" ref="Q60">IFERROR(INDEX($D$1:$D$643,SMALL(IF($B$10:$B$643=$R$3,ROW($B$10:$B$643)),ROW()-5)),"")</f>
        <v/>
      </c>
      <c r="R60" s="30"/>
      <c r="S60" s="29" t="str">
        <f t="array" ref="S60">IFERROR(INDEX($A$1:$A$643,SMALL(IF($B$10:$B$643=$R$3,ROW($B$10:$B$643)),ROW()-5)),"")</f>
        <v/>
      </c>
      <c r="T60" s="30"/>
      <c r="U60" s="29" t="str">
        <f t="array" ref="U60">IFERROR(INDEX($F$1:$F$643,SMALL(IF($B$10:$B$643=$R$3,ROW($B$10:$B$643)),ROW()-5)),"")</f>
        <v/>
      </c>
      <c r="V60" s="30"/>
      <c r="W60" s="2" t="str">
        <f t="array" ref="W60">IFERROR(INDEX($N$1:$N$643,SMALL(IF($B$10:$B$643=$R$3,ROW($B$10:$B$643)),ROW()-5)),"")</f>
        <v/>
      </c>
      <c r="AG60" s="20">
        <v>44317</v>
      </c>
    </row>
    <row r="61" spans="1:33" ht="28.95" customHeight="1" x14ac:dyDescent="0.3">
      <c r="A61" s="2" t="s">
        <v>95</v>
      </c>
      <c r="B61" s="15">
        <v>43313</v>
      </c>
      <c r="C61" s="2" t="s">
        <v>29</v>
      </c>
      <c r="D61" s="2" t="s">
        <v>72</v>
      </c>
      <c r="E61" s="15">
        <v>42768</v>
      </c>
      <c r="F61" s="2">
        <v>215</v>
      </c>
      <c r="G61" s="2"/>
      <c r="H61" s="2"/>
      <c r="I61" s="2"/>
      <c r="J61" s="2"/>
      <c r="K61" s="2"/>
      <c r="L61" s="2"/>
      <c r="M61" s="2"/>
      <c r="N61" s="2">
        <v>18</v>
      </c>
      <c r="O61" s="29" t="str">
        <f t="array" ref="O61">IFERROR(INDEX($C$1:$C$643,SMALL(IF($B$10:$B$643=$R$3,ROW($B$10:$B$643)),ROW()-5)),"")</f>
        <v/>
      </c>
      <c r="P61" s="30"/>
      <c r="Q61" s="29" t="str">
        <f t="array" ref="Q61">IFERROR(INDEX($D$1:$D$643,SMALL(IF($B$10:$B$643=$R$3,ROW($B$10:$B$643)),ROW()-5)),"")</f>
        <v/>
      </c>
      <c r="R61" s="30"/>
      <c r="S61" s="29" t="str">
        <f t="array" ref="S61">IFERROR(INDEX($A$1:$A$643,SMALL(IF($B$10:$B$643=$R$3,ROW($B$10:$B$643)),ROW()-5)),"")</f>
        <v/>
      </c>
      <c r="T61" s="30"/>
      <c r="U61" s="29" t="str">
        <f t="array" ref="U61">IFERROR(INDEX($F$1:$F$643,SMALL(IF($B$10:$B$643=$R$3,ROW($B$10:$B$643)),ROW()-5)),"")</f>
        <v/>
      </c>
      <c r="V61" s="30"/>
      <c r="W61" s="2" t="str">
        <f t="array" ref="W61">IFERROR(INDEX($N$1:$N$643,SMALL(IF($B$10:$B$643=$R$3,ROW($B$10:$B$643)),ROW()-5)),"")</f>
        <v/>
      </c>
      <c r="AG61" s="20">
        <v>44348</v>
      </c>
    </row>
    <row r="62" spans="1:33" ht="28.95" customHeight="1" x14ac:dyDescent="0.3">
      <c r="A62" s="2" t="s">
        <v>89</v>
      </c>
      <c r="B62" s="15">
        <v>43313</v>
      </c>
      <c r="C62" s="2" t="s">
        <v>29</v>
      </c>
      <c r="D62" s="2" t="s">
        <v>73</v>
      </c>
      <c r="E62" s="15">
        <v>42768</v>
      </c>
      <c r="F62" s="2">
        <v>22</v>
      </c>
      <c r="G62" s="2"/>
      <c r="H62" s="2"/>
      <c r="I62" s="2"/>
      <c r="J62" s="2"/>
      <c r="K62" s="2"/>
      <c r="L62" s="2"/>
      <c r="M62" s="2"/>
      <c r="N62" s="2">
        <v>18</v>
      </c>
      <c r="O62" s="29" t="str">
        <f t="array" ref="O62">IFERROR(INDEX($C$1:$C$643,SMALL(IF($B$10:$B$643=$R$3,ROW($B$10:$B$643)),ROW()-5)),"")</f>
        <v/>
      </c>
      <c r="P62" s="30"/>
      <c r="Q62" s="29" t="str">
        <f t="array" ref="Q62">IFERROR(INDEX($D$1:$D$643,SMALL(IF($B$10:$B$643=$R$3,ROW($B$10:$B$643)),ROW()-5)),"")</f>
        <v/>
      </c>
      <c r="R62" s="30"/>
      <c r="S62" s="29" t="str">
        <f t="array" ref="S62">IFERROR(INDEX($A$1:$A$643,SMALL(IF($B$10:$B$643=$R$3,ROW($B$10:$B$643)),ROW()-5)),"")</f>
        <v/>
      </c>
      <c r="T62" s="30"/>
      <c r="U62" s="29" t="str">
        <f t="array" ref="U62">IFERROR(INDEX($F$1:$F$643,SMALL(IF($B$10:$B$643=$R$3,ROW($B$10:$B$643)),ROW()-5)),"")</f>
        <v/>
      </c>
      <c r="V62" s="30"/>
      <c r="W62" s="2" t="str">
        <f t="array" ref="W62">IFERROR(INDEX($N$1:$N$643,SMALL(IF($B$10:$B$643=$R$3,ROW($B$10:$B$643)),ROW()-5)),"")</f>
        <v/>
      </c>
      <c r="AG62" s="20">
        <v>44378</v>
      </c>
    </row>
    <row r="63" spans="1:33" ht="28.95" customHeight="1" x14ac:dyDescent="0.3">
      <c r="A63" s="2" t="s">
        <v>97</v>
      </c>
      <c r="B63" s="15">
        <v>43313</v>
      </c>
      <c r="C63" s="2" t="s">
        <v>29</v>
      </c>
      <c r="D63" s="2" t="s">
        <v>74</v>
      </c>
      <c r="E63" s="15">
        <v>42768</v>
      </c>
      <c r="F63" s="2">
        <v>250</v>
      </c>
      <c r="G63" s="2"/>
      <c r="H63" s="2"/>
      <c r="I63" s="2"/>
      <c r="J63" s="2"/>
      <c r="K63" s="2"/>
      <c r="L63" s="2"/>
      <c r="M63" s="2"/>
      <c r="N63" s="2">
        <v>18</v>
      </c>
      <c r="O63" s="29" t="str">
        <f t="array" ref="O63">IFERROR(INDEX($C$1:$C$643,SMALL(IF($B$10:$B$643=$R$3,ROW($B$10:$B$643)),ROW()-5)),"")</f>
        <v/>
      </c>
      <c r="P63" s="30"/>
      <c r="Q63" s="29" t="str">
        <f t="array" ref="Q63">IFERROR(INDEX($D$1:$D$643,SMALL(IF($B$10:$B$643=$R$3,ROW($B$10:$B$643)),ROW()-5)),"")</f>
        <v/>
      </c>
      <c r="R63" s="30"/>
      <c r="S63" s="29" t="str">
        <f t="array" ref="S63">IFERROR(INDEX($A$1:$A$643,SMALL(IF($B$10:$B$643=$R$3,ROW($B$10:$B$643)),ROW()-5)),"")</f>
        <v/>
      </c>
      <c r="T63" s="30"/>
      <c r="U63" s="29" t="str">
        <f t="array" ref="U63">IFERROR(INDEX($F$1:$F$643,SMALL(IF($B$10:$B$643=$R$3,ROW($B$10:$B$643)),ROW()-5)),"")</f>
        <v/>
      </c>
      <c r="V63" s="30"/>
      <c r="W63" s="2" t="str">
        <f t="array" ref="W63">IFERROR(INDEX($N$1:$N$643,SMALL(IF($B$10:$B$643=$R$3,ROW($B$10:$B$643)),ROW()-5)),"")</f>
        <v/>
      </c>
      <c r="AG63" s="20">
        <v>44409</v>
      </c>
    </row>
    <row r="64" spans="1:33" ht="28.95" customHeight="1" x14ac:dyDescent="0.3">
      <c r="A64" s="2"/>
      <c r="B64" s="15"/>
      <c r="C64" s="2"/>
      <c r="D64" s="2"/>
      <c r="E64" s="15"/>
      <c r="F64" s="2"/>
      <c r="G64" s="2"/>
      <c r="H64" s="2"/>
      <c r="I64" s="2"/>
      <c r="J64" s="2"/>
      <c r="K64" s="2"/>
      <c r="L64" s="2"/>
      <c r="M64" s="2"/>
      <c r="N64" s="2"/>
      <c r="O64" s="29" t="str">
        <f t="array" ref="O64">IFERROR(INDEX($C$1:$C$643,SMALL(IF($B$10:$B$643=$R$3,ROW($B$10:$B$643)),ROW()-5)),"")</f>
        <v/>
      </c>
      <c r="P64" s="30"/>
      <c r="Q64" s="29" t="str">
        <f t="array" ref="Q64">IFERROR(INDEX($D$1:$D$643,SMALL(IF($B$10:$B$643=$R$3,ROW($B$10:$B$643)),ROW()-5)),"")</f>
        <v/>
      </c>
      <c r="R64" s="30"/>
      <c r="S64" s="29" t="str">
        <f t="array" ref="S64">IFERROR(INDEX($A$1:$A$643,SMALL(IF($B$10:$B$643=$R$3,ROW($B$10:$B$643)),ROW()-5)),"")</f>
        <v/>
      </c>
      <c r="T64" s="30"/>
      <c r="U64" s="29" t="str">
        <f t="array" ref="U64">IFERROR(INDEX($F$1:$F$643,SMALL(IF($B$10:$B$643=$R$3,ROW($B$10:$B$643)),ROW()-5)),"")</f>
        <v/>
      </c>
      <c r="V64" s="30"/>
      <c r="W64" s="2" t="str">
        <f t="array" ref="W64">IFERROR(INDEX($N$1:$N$643,SMALL(IF($B$10:$B$643=$R$3,ROW($B$10:$B$643)),ROW()-5)),"")</f>
        <v/>
      </c>
      <c r="AG64" s="20">
        <v>44440</v>
      </c>
    </row>
    <row r="65" spans="1:33" ht="28.95" customHeight="1" x14ac:dyDescent="0.3">
      <c r="A65" s="2"/>
      <c r="B65" s="2"/>
      <c r="C65" s="2"/>
      <c r="D65" s="2"/>
      <c r="E65" s="15"/>
      <c r="F65" s="2"/>
      <c r="G65" s="2"/>
      <c r="H65" s="2"/>
      <c r="I65" s="2"/>
      <c r="J65" s="2"/>
      <c r="K65" s="2"/>
      <c r="L65" s="2"/>
      <c r="M65" s="2"/>
      <c r="N65" s="2"/>
      <c r="O65" s="29" t="str">
        <f t="array" ref="O65">IFERROR(INDEX($C$1:$C$643,SMALL(IF($B$10:$B$643=$R$3,ROW($B$10:$B$643)),ROW()-5)),"")</f>
        <v/>
      </c>
      <c r="P65" s="30"/>
      <c r="Q65" s="29" t="str">
        <f t="array" ref="Q65">IFERROR(INDEX($D$1:$D$643,SMALL(IF($B$10:$B$643=$R$3,ROW($B$10:$B$643)),ROW()-5)),"")</f>
        <v/>
      </c>
      <c r="R65" s="30"/>
      <c r="S65" s="29" t="str">
        <f t="array" ref="S65">IFERROR(INDEX($A$1:$A$643,SMALL(IF($B$10:$B$643=$R$3,ROW($B$10:$B$643)),ROW()-5)),"")</f>
        <v/>
      </c>
      <c r="T65" s="30"/>
      <c r="U65" s="29" t="str">
        <f t="array" ref="U65">IFERROR(INDEX($F$1:$F$643,SMALL(IF($B$10:$B$643=$R$3,ROW($B$10:$B$643)),ROW()-5)),"")</f>
        <v/>
      </c>
      <c r="V65" s="30"/>
      <c r="W65" s="2" t="str">
        <f t="array" ref="W65">IFERROR(INDEX($N$1:$N$643,SMALL(IF($B$10:$B$643=$R$3,ROW($B$10:$B$643)),ROW()-5)),"")</f>
        <v/>
      </c>
      <c r="AG65" s="20">
        <v>44470</v>
      </c>
    </row>
    <row r="66" spans="1:33" ht="28.95" customHeight="1" x14ac:dyDescent="0.3">
      <c r="A66" s="2"/>
      <c r="B66" s="2"/>
      <c r="C66" s="2"/>
      <c r="D66" s="2"/>
      <c r="E66" s="15"/>
      <c r="F66" s="2"/>
      <c r="G66" s="2"/>
      <c r="H66" s="2"/>
      <c r="I66" s="2"/>
      <c r="J66" s="2"/>
      <c r="K66" s="2"/>
      <c r="L66" s="2"/>
      <c r="M66" s="2"/>
      <c r="N66" s="2"/>
      <c r="O66" s="29" t="str">
        <f t="array" ref="O66">IFERROR(INDEX($C$1:$C$643,SMALL(IF($B$10:$B$643=$R$3,ROW($B$10:$B$643)),ROW()-5)),"")</f>
        <v/>
      </c>
      <c r="P66" s="30"/>
      <c r="Q66" s="29" t="str">
        <f t="array" ref="Q66">IFERROR(INDEX($D$1:$D$643,SMALL(IF($B$10:$B$643=$R$3,ROW($B$10:$B$643)),ROW()-5)),"")</f>
        <v/>
      </c>
      <c r="R66" s="30"/>
      <c r="S66" s="29" t="str">
        <f t="array" ref="S66">IFERROR(INDEX($A$1:$A$643,SMALL(IF($B$10:$B$643=$R$3,ROW($B$10:$B$643)),ROW()-5)),"")</f>
        <v/>
      </c>
      <c r="T66" s="30"/>
      <c r="U66" s="29" t="str">
        <f t="array" ref="U66">IFERROR(INDEX($F$1:$F$643,SMALL(IF($B$10:$B$643=$R$3,ROW($B$10:$B$643)),ROW()-5)),"")</f>
        <v/>
      </c>
      <c r="V66" s="30"/>
      <c r="W66" s="2" t="str">
        <f t="array" ref="W66">IFERROR(INDEX($N$1:$N$643,SMALL(IF($B$10:$B$643=$R$3,ROW($B$10:$B$643)),ROW()-5)),"")</f>
        <v/>
      </c>
      <c r="AG66" s="20">
        <v>44501</v>
      </c>
    </row>
    <row r="67" spans="1:33" ht="28.95" customHeight="1" x14ac:dyDescent="0.3">
      <c r="A67" s="2"/>
      <c r="B67" s="2"/>
      <c r="C67" s="2"/>
      <c r="D67" s="2"/>
      <c r="E67" s="15"/>
      <c r="F67" s="2"/>
      <c r="G67" s="2"/>
      <c r="H67" s="2"/>
      <c r="I67" s="2"/>
      <c r="J67" s="2"/>
      <c r="K67" s="2"/>
      <c r="L67" s="2"/>
      <c r="M67" s="2"/>
      <c r="N67" s="2"/>
      <c r="O67" s="29" t="str">
        <f t="array" ref="O67">IFERROR(INDEX($C$1:$C$643,SMALL(IF($B$10:$B$643=$R$3,ROW($B$10:$B$643)),ROW()-5)),"")</f>
        <v/>
      </c>
      <c r="P67" s="30"/>
      <c r="Q67" s="29" t="str">
        <f t="array" ref="Q67">IFERROR(INDEX($D$1:$D$643,SMALL(IF($B$10:$B$643=$R$3,ROW($B$10:$B$643)),ROW()-5)),"")</f>
        <v/>
      </c>
      <c r="R67" s="30"/>
      <c r="S67" s="29" t="str">
        <f t="array" ref="S67">IFERROR(INDEX($A$1:$A$643,SMALL(IF($B$10:$B$643=$R$3,ROW($B$10:$B$643)),ROW()-5)),"")</f>
        <v/>
      </c>
      <c r="T67" s="30"/>
      <c r="U67" s="29" t="str">
        <f t="array" ref="U67">IFERROR(INDEX($F$1:$F$643,SMALL(IF($B$10:$B$643=$R$3,ROW($B$10:$B$643)),ROW()-5)),"")</f>
        <v/>
      </c>
      <c r="V67" s="30"/>
      <c r="W67" s="2" t="str">
        <f t="array" ref="W67">IFERROR(INDEX($N$1:$N$643,SMALL(IF($B$10:$B$643=$R$3,ROW($B$10:$B$643)),ROW()-5)),"")</f>
        <v/>
      </c>
      <c r="AG67" s="20">
        <v>44531</v>
      </c>
    </row>
    <row r="68" spans="1:33" ht="28.95" customHeight="1" x14ac:dyDescent="0.3">
      <c r="A68" s="2"/>
      <c r="B68" s="2"/>
      <c r="C68" s="2"/>
      <c r="D68" s="2"/>
      <c r="E68" s="15"/>
      <c r="F68" s="2"/>
      <c r="G68" s="2"/>
      <c r="H68" s="2"/>
      <c r="I68" s="2"/>
      <c r="J68" s="2"/>
      <c r="K68" s="2"/>
      <c r="L68" s="2"/>
      <c r="M68" s="2"/>
      <c r="N68" s="2"/>
      <c r="O68" s="29" t="str">
        <f t="array" ref="O68">IFERROR(INDEX($C$1:$C$643,SMALL(IF($B$10:$B$643=$R$3,ROW($B$10:$B$643)),ROW()-5)),"")</f>
        <v/>
      </c>
      <c r="P68" s="30"/>
      <c r="Q68" s="29" t="str">
        <f t="array" ref="Q68">IFERROR(INDEX($D$1:$D$643,SMALL(IF($B$10:$B$643=$R$3,ROW($B$10:$B$643)),ROW()-5)),"")</f>
        <v/>
      </c>
      <c r="R68" s="30"/>
      <c r="S68" s="29" t="str">
        <f t="array" ref="S68">IFERROR(INDEX($A$1:$A$643,SMALL(IF($B$10:$B$643=$R$3,ROW($B$10:$B$643)),ROW()-5)),"")</f>
        <v/>
      </c>
      <c r="T68" s="30"/>
      <c r="U68" s="29" t="str">
        <f t="array" ref="U68">IFERROR(INDEX($F$1:$F$643,SMALL(IF($B$10:$B$643=$R$3,ROW($B$10:$B$643)),ROW()-5)),"")</f>
        <v/>
      </c>
      <c r="V68" s="30"/>
      <c r="W68" s="2" t="str">
        <f t="array" ref="W68">IFERROR(INDEX($N$1:$N$643,SMALL(IF($B$10:$B$643=$R$3,ROW($B$10:$B$643)),ROW()-5)),"")</f>
        <v/>
      </c>
      <c r="AG68" s="20">
        <v>44562</v>
      </c>
    </row>
    <row r="69" spans="1:33" ht="28.95" customHeight="1" x14ac:dyDescent="0.3">
      <c r="A69" s="2"/>
      <c r="B69" s="2"/>
      <c r="C69" s="2"/>
      <c r="D69" s="2"/>
      <c r="E69" s="15"/>
      <c r="F69" s="2"/>
      <c r="G69" s="2"/>
      <c r="H69" s="2"/>
      <c r="I69" s="2"/>
      <c r="J69" s="2"/>
      <c r="K69" s="2"/>
      <c r="L69" s="2"/>
      <c r="M69" s="2"/>
      <c r="N69" s="2"/>
      <c r="O69" s="29" t="str">
        <f t="array" ref="O69">IFERROR(INDEX($C$1:$C$643,SMALL(IF($B$10:$B$643=$R$3,ROW($B$10:$B$643)),ROW()-5)),"")</f>
        <v/>
      </c>
      <c r="P69" s="30"/>
      <c r="Q69" s="29" t="str">
        <f t="array" ref="Q69">IFERROR(INDEX($D$1:$D$643,SMALL(IF($B$10:$B$643=$R$3,ROW($B$10:$B$643)),ROW()-5)),"")</f>
        <v/>
      </c>
      <c r="R69" s="30"/>
      <c r="S69" s="29" t="str">
        <f t="array" ref="S69">IFERROR(INDEX($A$1:$A$643,SMALL(IF($B$10:$B$643=$R$3,ROW($B$10:$B$643)),ROW()-5)),"")</f>
        <v/>
      </c>
      <c r="T69" s="30"/>
      <c r="U69" s="29" t="str">
        <f t="array" ref="U69">IFERROR(INDEX($F$1:$F$643,SMALL(IF($B$10:$B$643=$R$3,ROW($B$10:$B$643)),ROW()-5)),"")</f>
        <v/>
      </c>
      <c r="V69" s="30"/>
      <c r="W69" s="2" t="str">
        <f t="array" ref="W69">IFERROR(INDEX($N$1:$N$643,SMALL(IF($B$10:$B$643=$R$3,ROW($B$10:$B$643)),ROW()-5)),"")</f>
        <v/>
      </c>
    </row>
    <row r="70" spans="1:33" ht="28.95" customHeight="1" x14ac:dyDescent="0.3">
      <c r="A70" s="2"/>
      <c r="B70" s="2"/>
      <c r="C70" s="2"/>
      <c r="D70" s="2"/>
      <c r="E70" s="15"/>
      <c r="F70" s="2"/>
      <c r="G70" s="2"/>
      <c r="H70" s="2"/>
      <c r="I70" s="2"/>
      <c r="J70" s="2"/>
      <c r="K70" s="2"/>
      <c r="L70" s="2"/>
      <c r="M70" s="2"/>
      <c r="N70" s="2"/>
      <c r="O70" s="29" t="str">
        <f t="array" ref="O70">IFERROR(INDEX($C$1:$C$643,SMALL(IF($B$10:$B$643=$R$3,ROW($B$10:$B$643)),ROW()-5)),"")</f>
        <v/>
      </c>
      <c r="P70" s="30"/>
      <c r="Q70" s="29" t="str">
        <f t="array" ref="Q70">IFERROR(INDEX($D$1:$D$643,SMALL(IF($B$10:$B$643=$R$3,ROW($B$10:$B$643)),ROW()-5)),"")</f>
        <v/>
      </c>
      <c r="R70" s="30"/>
      <c r="S70" s="29" t="str">
        <f t="array" ref="S70">IFERROR(INDEX($A$1:$A$643,SMALL(IF($B$10:$B$643=$R$3,ROW($B$10:$B$643)),ROW()-5)),"")</f>
        <v/>
      </c>
      <c r="T70" s="30"/>
      <c r="U70" s="29" t="str">
        <f t="array" ref="U70">IFERROR(INDEX($F$1:$F$643,SMALL(IF($B$10:$B$643=$R$3,ROW($B$10:$B$643)),ROW()-5)),"")</f>
        <v/>
      </c>
      <c r="V70" s="30"/>
      <c r="W70" s="2" t="str">
        <f t="array" ref="W70">IFERROR(INDEX($N$1:$N$643,SMALL(IF($B$10:$B$643=$R$3,ROW($B$10:$B$643)),ROW()-5)),"")</f>
        <v/>
      </c>
    </row>
    <row r="71" spans="1:33" ht="28.95" customHeight="1" x14ac:dyDescent="0.3">
      <c r="A71" s="2"/>
      <c r="B71" s="2"/>
      <c r="C71" s="2"/>
      <c r="D71" s="2"/>
      <c r="E71" s="15"/>
      <c r="F71" s="2"/>
      <c r="G71" s="2"/>
      <c r="H71" s="2"/>
      <c r="I71" s="2"/>
      <c r="J71" s="2"/>
      <c r="K71" s="2"/>
      <c r="L71" s="2"/>
      <c r="M71" s="2"/>
      <c r="N71" s="2"/>
      <c r="O71" s="29" t="str">
        <f t="array" ref="O71">IFERROR(INDEX($C$1:$C$643,SMALL(IF($B$10:$B$643=$R$3,ROW($B$10:$B$643)),ROW()-5)),"")</f>
        <v/>
      </c>
      <c r="P71" s="30"/>
      <c r="Q71" s="29" t="str">
        <f t="array" ref="Q71">IFERROR(INDEX($D$1:$D$643,SMALL(IF($B$10:$B$643=$R$3,ROW($B$10:$B$643)),ROW()-5)),"")</f>
        <v/>
      </c>
      <c r="R71" s="30"/>
      <c r="S71" s="29" t="str">
        <f t="array" ref="S71">IFERROR(INDEX($A$1:$A$643,SMALL(IF($B$10:$B$643=$R$3,ROW($B$10:$B$643)),ROW()-5)),"")</f>
        <v/>
      </c>
      <c r="T71" s="30"/>
      <c r="U71" s="29" t="str">
        <f t="array" ref="U71">IFERROR(INDEX($F$1:$F$643,SMALL(IF($B$10:$B$643=$R$3,ROW($B$10:$B$643)),ROW()-5)),"")</f>
        <v/>
      </c>
      <c r="V71" s="30"/>
      <c r="W71" s="2" t="str">
        <f t="array" ref="W71">IFERROR(INDEX($N$1:$N$643,SMALL(IF($B$10:$B$643=$R$3,ROW($B$10:$B$643)),ROW()-5)),"")</f>
        <v/>
      </c>
    </row>
    <row r="72" spans="1:33" ht="28.95" customHeight="1" x14ac:dyDescent="0.3">
      <c r="A72" s="2"/>
      <c r="B72" s="2"/>
      <c r="C72" s="2"/>
      <c r="D72" s="2"/>
      <c r="E72" s="15"/>
      <c r="F72" s="2"/>
      <c r="G72" s="2"/>
      <c r="H72" s="2"/>
      <c r="I72" s="2"/>
      <c r="J72" s="2"/>
      <c r="K72" s="2"/>
      <c r="L72" s="2"/>
      <c r="M72" s="2"/>
      <c r="N72" s="2"/>
      <c r="O72" s="29" t="str">
        <f t="array" ref="O72">IFERROR(INDEX($C$1:$C$643,SMALL(IF($B$10:$B$643=$R$3,ROW($B$10:$B$643)),ROW()-5)),"")</f>
        <v/>
      </c>
      <c r="P72" s="30"/>
      <c r="Q72" s="29" t="str">
        <f t="array" ref="Q72">IFERROR(INDEX($D$1:$D$643,SMALL(IF($B$10:$B$643=$R$3,ROW($B$10:$B$643)),ROW()-5)),"")</f>
        <v/>
      </c>
      <c r="R72" s="30"/>
      <c r="S72" s="29" t="str">
        <f t="array" ref="S72">IFERROR(INDEX($A$1:$A$643,SMALL(IF($B$10:$B$643=$R$3,ROW($B$10:$B$643)),ROW()-5)),"")</f>
        <v/>
      </c>
      <c r="T72" s="30"/>
      <c r="U72" s="29" t="str">
        <f t="array" ref="U72">IFERROR(INDEX($F$1:$F$643,SMALL(IF($B$10:$B$643=$R$3,ROW($B$10:$B$643)),ROW()-5)),"")</f>
        <v/>
      </c>
      <c r="V72" s="30"/>
      <c r="W72" s="2" t="str">
        <f t="array" ref="W72">IFERROR(INDEX($N$1:$N$643,SMALL(IF($B$10:$B$643=$R$3,ROW($B$10:$B$643)),ROW()-5)),"")</f>
        <v/>
      </c>
    </row>
    <row r="73" spans="1:33" ht="28.95" customHeight="1" x14ac:dyDescent="0.3">
      <c r="A73" s="2"/>
      <c r="B73" s="2"/>
      <c r="C73" s="2"/>
      <c r="D73" s="2"/>
      <c r="E73" s="15"/>
      <c r="F73" s="2"/>
      <c r="G73" s="2"/>
      <c r="H73" s="2"/>
      <c r="I73" s="2"/>
      <c r="J73" s="2"/>
      <c r="K73" s="2"/>
      <c r="L73" s="2"/>
      <c r="M73" s="2"/>
      <c r="N73" s="2"/>
      <c r="O73" s="29" t="str">
        <f t="array" ref="O73">IFERROR(INDEX($C$1:$C$643,SMALL(IF($B$10:$B$643=$R$3,ROW($B$10:$B$643)),ROW()-5)),"")</f>
        <v/>
      </c>
      <c r="P73" s="30"/>
      <c r="Q73" s="29" t="str">
        <f t="array" ref="Q73">IFERROR(INDEX($D$1:$D$643,SMALL(IF($B$10:$B$643=$R$3,ROW($B$10:$B$643)),ROW()-5)),"")</f>
        <v/>
      </c>
      <c r="R73" s="30"/>
      <c r="S73" s="29" t="str">
        <f t="array" ref="S73">IFERROR(INDEX($A$1:$A$643,SMALL(IF($B$10:$B$643=$R$3,ROW($B$10:$B$643)),ROW()-5)),"")</f>
        <v/>
      </c>
      <c r="T73" s="30"/>
      <c r="U73" s="29" t="str">
        <f t="array" ref="U73">IFERROR(INDEX($F$1:$F$643,SMALL(IF($B$10:$B$643=$R$3,ROW($B$10:$B$643)),ROW()-5)),"")</f>
        <v/>
      </c>
      <c r="V73" s="30"/>
      <c r="W73" s="2" t="str">
        <f t="array" ref="W73">IFERROR(INDEX($N$1:$N$643,SMALL(IF($B$10:$B$643=$R$3,ROW($B$10:$B$643)),ROW()-5)),"")</f>
        <v/>
      </c>
    </row>
    <row r="74" spans="1:33" ht="28.95" customHeight="1" x14ac:dyDescent="0.3">
      <c r="A74" s="2"/>
      <c r="B74" s="2"/>
      <c r="C74" s="2"/>
      <c r="D74" s="2"/>
      <c r="E74" s="15"/>
      <c r="F74" s="2"/>
      <c r="G74" s="2"/>
      <c r="H74" s="2"/>
      <c r="I74" s="2"/>
      <c r="J74" s="2"/>
      <c r="K74" s="2"/>
      <c r="L74" s="2"/>
      <c r="M74" s="2"/>
      <c r="N74" s="2"/>
      <c r="O74" s="29" t="str">
        <f t="array" ref="O74">IFERROR(INDEX($C$1:$C$643,SMALL(IF($B$10:$B$643=$R$3,ROW($B$10:$B$643)),ROW()-5)),"")</f>
        <v/>
      </c>
      <c r="P74" s="30"/>
      <c r="Q74" s="29" t="str">
        <f t="array" ref="Q74">IFERROR(INDEX($D$1:$D$643,SMALL(IF($B$10:$B$643=$R$3,ROW($B$10:$B$643)),ROW()-5)),"")</f>
        <v/>
      </c>
      <c r="R74" s="30"/>
      <c r="S74" s="29" t="str">
        <f t="array" ref="S74">IFERROR(INDEX($A$1:$A$643,SMALL(IF($B$10:$B$643=$R$3,ROW($B$10:$B$643)),ROW()-5)),"")</f>
        <v/>
      </c>
      <c r="T74" s="30"/>
      <c r="U74" s="29" t="str">
        <f t="array" ref="U74">IFERROR(INDEX($F$1:$F$643,SMALL(IF($B$10:$B$643=$R$3,ROW($B$10:$B$643)),ROW()-5)),"")</f>
        <v/>
      </c>
      <c r="V74" s="30"/>
      <c r="W74" s="2" t="str">
        <f t="array" ref="W74">IFERROR(INDEX($N$1:$N$643,SMALL(IF($B$10:$B$643=$R$3,ROW($B$10:$B$643)),ROW()-5)),"")</f>
        <v/>
      </c>
    </row>
    <row r="75" spans="1:33" ht="28.95" customHeight="1" x14ac:dyDescent="0.3">
      <c r="A75" s="2"/>
      <c r="B75" s="2"/>
      <c r="C75" s="2"/>
      <c r="D75" s="2"/>
      <c r="E75" s="15"/>
      <c r="F75" s="2"/>
      <c r="G75" s="2"/>
      <c r="H75" s="2"/>
      <c r="I75" s="2"/>
      <c r="J75" s="2"/>
      <c r="K75" s="2"/>
      <c r="L75" s="2"/>
      <c r="M75" s="2"/>
      <c r="N75" s="2"/>
      <c r="O75" s="29" t="str">
        <f t="array" ref="O75">IFERROR(INDEX($C$1:$C$643,SMALL(IF($B$10:$B$643=$R$3,ROW($B$10:$B$643)),ROW()-5)),"")</f>
        <v/>
      </c>
      <c r="P75" s="30"/>
      <c r="Q75" s="29" t="str">
        <f t="array" ref="Q75">IFERROR(INDEX($D$1:$D$643,SMALL(IF($B$10:$B$643=$R$3,ROW($B$10:$B$643)),ROW()-5)),"")</f>
        <v/>
      </c>
      <c r="R75" s="30"/>
      <c r="S75" s="29" t="str">
        <f t="array" ref="S75">IFERROR(INDEX($A$1:$A$643,SMALL(IF($B$10:$B$643=$R$3,ROW($B$10:$B$643)),ROW()-5)),"")</f>
        <v/>
      </c>
      <c r="T75" s="30"/>
      <c r="U75" s="29" t="str">
        <f t="array" ref="U75">IFERROR(INDEX($F$1:$F$643,SMALL(IF($B$10:$B$643=$R$3,ROW($B$10:$B$643)),ROW()-5)),"")</f>
        <v/>
      </c>
      <c r="V75" s="30"/>
      <c r="W75" s="2" t="str">
        <f t="array" ref="W75">IFERROR(INDEX($N$1:$N$643,SMALL(IF($B$10:$B$643=$R$3,ROW($B$10:$B$643)),ROW()-5)),"")</f>
        <v/>
      </c>
    </row>
    <row r="76" spans="1:33" ht="28.95" customHeight="1" x14ac:dyDescent="0.3">
      <c r="A76" s="2"/>
      <c r="B76" s="2"/>
      <c r="C76" s="2"/>
      <c r="D76" s="2"/>
      <c r="E76" s="15"/>
      <c r="F76" s="2"/>
      <c r="G76" s="2"/>
      <c r="H76" s="2"/>
      <c r="I76" s="2"/>
      <c r="J76" s="2"/>
      <c r="K76" s="2"/>
      <c r="L76" s="2"/>
      <c r="M76" s="2"/>
      <c r="N76" s="2"/>
      <c r="O76" s="29" t="str">
        <f t="array" ref="O76">IFERROR(INDEX($C$1:$C$643,SMALL(IF($B$10:$B$643=$R$3,ROW($B$10:$B$643)),ROW()-5)),"")</f>
        <v/>
      </c>
      <c r="P76" s="30"/>
      <c r="Q76" s="29" t="str">
        <f t="array" ref="Q76">IFERROR(INDEX($D$1:$D$643,SMALL(IF($B$10:$B$643=$R$3,ROW($B$10:$B$643)),ROW()-5)),"")</f>
        <v/>
      </c>
      <c r="R76" s="30"/>
      <c r="S76" s="29" t="str">
        <f t="array" ref="S76">IFERROR(INDEX($A$1:$A$643,SMALL(IF($B$10:$B$643=$R$3,ROW($B$10:$B$643)),ROW()-5)),"")</f>
        <v/>
      </c>
      <c r="T76" s="30"/>
      <c r="U76" s="29" t="str">
        <f t="array" ref="U76">IFERROR(INDEX($F$1:$F$643,SMALL(IF($B$10:$B$643=$R$3,ROW($B$10:$B$643)),ROW()-5)),"")</f>
        <v/>
      </c>
      <c r="V76" s="30"/>
      <c r="W76" s="2" t="str">
        <f t="array" ref="W76">IFERROR(INDEX($N$1:$N$643,SMALL(IF($B$10:$B$643=$R$3,ROW($B$10:$B$643)),ROW()-5)),"")</f>
        <v/>
      </c>
    </row>
    <row r="77" spans="1:33" ht="28.95" customHeight="1" x14ac:dyDescent="0.3">
      <c r="A77" s="2"/>
      <c r="B77" s="2"/>
      <c r="C77" s="2"/>
      <c r="D77" s="2"/>
      <c r="E77" s="15"/>
      <c r="F77" s="2"/>
      <c r="G77" s="2"/>
      <c r="H77" s="2"/>
      <c r="I77" s="2"/>
      <c r="J77" s="2"/>
      <c r="K77" s="2"/>
      <c r="L77" s="2"/>
      <c r="M77" s="2"/>
      <c r="N77" s="2"/>
      <c r="O77" s="29" t="str">
        <f t="array" ref="O77">IFERROR(INDEX($C$1:$C$643,SMALL(IF($B$10:$B$643=$R$3,ROW($B$10:$B$643)),ROW()-5)),"")</f>
        <v/>
      </c>
      <c r="P77" s="30"/>
      <c r="Q77" s="29" t="str">
        <f t="array" ref="Q77">IFERROR(INDEX($D$1:$D$643,SMALL(IF($B$10:$B$643=$R$3,ROW($B$10:$B$643)),ROW()-5)),"")</f>
        <v/>
      </c>
      <c r="R77" s="30"/>
      <c r="S77" s="29" t="str">
        <f t="array" ref="S77">IFERROR(INDEX($A$1:$A$643,SMALL(IF($B$10:$B$643=$R$3,ROW($B$10:$B$643)),ROW()-5)),"")</f>
        <v/>
      </c>
      <c r="T77" s="30"/>
      <c r="U77" s="29" t="str">
        <f t="array" ref="U77">IFERROR(INDEX($F$1:$F$643,SMALL(IF($B$10:$B$643=$R$3,ROW($B$10:$B$643)),ROW()-5)),"")</f>
        <v/>
      </c>
      <c r="V77" s="30"/>
      <c r="W77" s="2" t="str">
        <f t="array" ref="W77">IFERROR(INDEX($N$1:$N$643,SMALL(IF($B$10:$B$643=$R$3,ROW($B$10:$B$643)),ROW()-5)),"")</f>
        <v/>
      </c>
    </row>
    <row r="78" spans="1:33" ht="28.95" customHeight="1" x14ac:dyDescent="0.3">
      <c r="A78" s="2"/>
      <c r="B78" s="2"/>
      <c r="C78" s="2"/>
      <c r="D78" s="2"/>
      <c r="E78" s="15"/>
      <c r="F78" s="2"/>
      <c r="G78" s="2"/>
      <c r="H78" s="2"/>
      <c r="I78" s="2"/>
      <c r="J78" s="2"/>
      <c r="K78" s="2"/>
      <c r="L78" s="2"/>
      <c r="M78" s="2"/>
      <c r="N78" s="2"/>
      <c r="O78" s="29" t="str">
        <f t="array" ref="O78">IFERROR(INDEX($C$1:$C$643,SMALL(IF($B$10:$B$643=$R$3,ROW($B$10:$B$643)),ROW()-5)),"")</f>
        <v/>
      </c>
      <c r="P78" s="30"/>
      <c r="Q78" s="29" t="str">
        <f t="array" ref="Q78">IFERROR(INDEX($D$1:$D$643,SMALL(IF($B$10:$B$643=$R$3,ROW($B$10:$B$643)),ROW()-5)),"")</f>
        <v/>
      </c>
      <c r="R78" s="30"/>
      <c r="S78" s="29" t="str">
        <f t="array" ref="S78">IFERROR(INDEX($A$1:$A$643,SMALL(IF($B$10:$B$643=$R$3,ROW($B$10:$B$643)),ROW()-5)),"")</f>
        <v/>
      </c>
      <c r="T78" s="30"/>
      <c r="U78" s="29" t="str">
        <f t="array" ref="U78">IFERROR(INDEX($F$1:$F$643,SMALL(IF($B$10:$B$643=$R$3,ROW($B$10:$B$643)),ROW()-5)),"")</f>
        <v/>
      </c>
      <c r="V78" s="30"/>
      <c r="W78" s="2" t="str">
        <f t="array" ref="W78">IFERROR(INDEX($N$1:$N$643,SMALL(IF($B$10:$B$643=$R$3,ROW($B$10:$B$643)),ROW()-5)),"")</f>
        <v/>
      </c>
    </row>
    <row r="79" spans="1:33" ht="28.95" customHeight="1" x14ac:dyDescent="0.3">
      <c r="A79" s="2"/>
      <c r="B79" s="2"/>
      <c r="C79" s="2"/>
      <c r="D79" s="2"/>
      <c r="E79" s="15"/>
      <c r="F79" s="2"/>
      <c r="G79" s="2"/>
      <c r="H79" s="2"/>
      <c r="I79" s="2"/>
      <c r="J79" s="2"/>
      <c r="K79" s="2"/>
      <c r="L79" s="2"/>
      <c r="M79" s="2"/>
      <c r="N79" s="2"/>
      <c r="O79" s="29" t="str">
        <f t="array" ref="O79">IFERROR(INDEX($C$1:$C$643,SMALL(IF($B$10:$B$643=$R$3,ROW($B$10:$B$643)),ROW()-5)),"")</f>
        <v/>
      </c>
      <c r="P79" s="30"/>
      <c r="Q79" s="29" t="str">
        <f t="array" ref="Q79">IFERROR(INDEX($D$1:$D$643,SMALL(IF($B$10:$B$643=$R$3,ROW($B$10:$B$643)),ROW()-5)),"")</f>
        <v/>
      </c>
      <c r="R79" s="30"/>
      <c r="S79" s="29" t="str">
        <f t="array" ref="S79">IFERROR(INDEX($A$1:$A$643,SMALL(IF($B$10:$B$643=$R$3,ROW($B$10:$B$643)),ROW()-5)),"")</f>
        <v/>
      </c>
      <c r="T79" s="30"/>
      <c r="U79" s="29" t="str">
        <f t="array" ref="U79">IFERROR(INDEX($F$1:$F$643,SMALL(IF($B$10:$B$643=$R$3,ROW($B$10:$B$643)),ROW()-5)),"")</f>
        <v/>
      </c>
      <c r="V79" s="30"/>
      <c r="W79" s="2" t="str">
        <f t="array" ref="W79">IFERROR(INDEX($N$1:$N$643,SMALL(IF($B$10:$B$643=$R$3,ROW($B$10:$B$643)),ROW()-5)),"")</f>
        <v/>
      </c>
    </row>
    <row r="80" spans="1:33" ht="28.95" customHeight="1" x14ac:dyDescent="0.3">
      <c r="A80" s="2"/>
      <c r="B80" s="2"/>
      <c r="C80" s="2"/>
      <c r="D80" s="2"/>
      <c r="E80" s="15"/>
      <c r="F80" s="2"/>
      <c r="G80" s="2"/>
      <c r="H80" s="2"/>
      <c r="I80" s="2"/>
      <c r="J80" s="2"/>
      <c r="K80" s="2"/>
      <c r="L80" s="2"/>
      <c r="M80" s="2"/>
      <c r="N80" s="2"/>
      <c r="O80" s="29" t="str">
        <f t="array" ref="O80">IFERROR(INDEX($C$1:$C$643,SMALL(IF($B$10:$B$643=$R$3,ROW($B$10:$B$643)),ROW()-5)),"")</f>
        <v/>
      </c>
      <c r="P80" s="30"/>
      <c r="Q80" s="29" t="str">
        <f t="array" ref="Q80">IFERROR(INDEX($D$1:$D$643,SMALL(IF($B$10:$B$643=$R$3,ROW($B$10:$B$643)),ROW()-5)),"")</f>
        <v/>
      </c>
      <c r="R80" s="30"/>
      <c r="S80" s="29" t="str">
        <f t="array" ref="S80">IFERROR(INDEX($A$1:$A$643,SMALL(IF($B$10:$B$643=$R$3,ROW($B$10:$B$643)),ROW()-5)),"")</f>
        <v/>
      </c>
      <c r="T80" s="30"/>
      <c r="U80" s="29" t="str">
        <f t="array" ref="U80">IFERROR(INDEX($F$1:$F$643,SMALL(IF($B$10:$B$643=$R$3,ROW($B$10:$B$643)),ROW()-5)),"")</f>
        <v/>
      </c>
      <c r="V80" s="30"/>
      <c r="W80" s="2" t="str">
        <f t="array" ref="W80">IFERROR(INDEX($N$1:$N$643,SMALL(IF($B$10:$B$643=$R$3,ROW($B$10:$B$643)),ROW()-5)),"")</f>
        <v/>
      </c>
    </row>
    <row r="81" spans="1:23" ht="28.95" customHeight="1" x14ac:dyDescent="0.3">
      <c r="A81" s="2"/>
      <c r="B81" s="2"/>
      <c r="C81" s="2"/>
      <c r="D81" s="2"/>
      <c r="E81" s="15"/>
      <c r="F81" s="2"/>
      <c r="G81" s="2"/>
      <c r="H81" s="2"/>
      <c r="I81" s="2"/>
      <c r="J81" s="2"/>
      <c r="K81" s="2"/>
      <c r="L81" s="2"/>
      <c r="M81" s="2"/>
      <c r="N81" s="2"/>
      <c r="O81" s="29" t="str">
        <f t="array" ref="O81">IFERROR(INDEX($C$1:$C$643,SMALL(IF($B$10:$B$643=$R$3,ROW($B$10:$B$643)),ROW()-5)),"")</f>
        <v/>
      </c>
      <c r="P81" s="30"/>
      <c r="Q81" s="29" t="str">
        <f t="array" ref="Q81">IFERROR(INDEX($D$1:$D$643,SMALL(IF($B$10:$B$643=$R$3,ROW($B$10:$B$643)),ROW()-5)),"")</f>
        <v/>
      </c>
      <c r="R81" s="30"/>
      <c r="S81" s="29" t="str">
        <f t="array" ref="S81">IFERROR(INDEX($A$1:$A$643,SMALL(IF($B$10:$B$643=$R$3,ROW($B$10:$B$643)),ROW()-5)),"")</f>
        <v/>
      </c>
      <c r="T81" s="30"/>
      <c r="U81" s="29" t="str">
        <f t="array" ref="U81">IFERROR(INDEX($F$1:$F$643,SMALL(IF($B$10:$B$643=$R$3,ROW($B$10:$B$643)),ROW()-5)),"")</f>
        <v/>
      </c>
      <c r="V81" s="30"/>
      <c r="W81" s="2" t="str">
        <f t="array" ref="W81">IFERROR(INDEX($N$1:$N$643,SMALL(IF($B$10:$B$643=$R$3,ROW($B$10:$B$643)),ROW()-5)),"")</f>
        <v/>
      </c>
    </row>
    <row r="82" spans="1:23" ht="28.95" customHeight="1" x14ac:dyDescent="0.3">
      <c r="A82" s="2"/>
      <c r="B82" s="2"/>
      <c r="C82" s="2"/>
      <c r="D82" s="2"/>
      <c r="E82" s="15"/>
      <c r="F82" s="2"/>
      <c r="G82" s="2"/>
      <c r="H82" s="2"/>
      <c r="I82" s="2"/>
      <c r="J82" s="2"/>
      <c r="K82" s="2"/>
      <c r="L82" s="2"/>
      <c r="M82" s="2"/>
      <c r="N82" s="2"/>
      <c r="O82" s="29" t="str">
        <f t="array" ref="O82">IFERROR(INDEX($C$1:$C$643,SMALL(IF($B$10:$B$643=$R$3,ROW($B$10:$B$643)),ROW()-5)),"")</f>
        <v/>
      </c>
      <c r="P82" s="30"/>
      <c r="Q82" s="29" t="str">
        <f t="array" ref="Q82">IFERROR(INDEX($D$1:$D$643,SMALL(IF($B$10:$B$643=$R$3,ROW($B$10:$B$643)),ROW()-5)),"")</f>
        <v/>
      </c>
      <c r="R82" s="30"/>
      <c r="S82" s="29" t="str">
        <f t="array" ref="S82">IFERROR(INDEX($A$1:$A$643,SMALL(IF($B$10:$B$643=$R$3,ROW($B$10:$B$643)),ROW()-5)),"")</f>
        <v/>
      </c>
      <c r="T82" s="30"/>
      <c r="U82" s="29" t="str">
        <f t="array" ref="U82">IFERROR(INDEX($F$1:$F$643,SMALL(IF($B$10:$B$643=$R$3,ROW($B$10:$B$643)),ROW()-5)),"")</f>
        <v/>
      </c>
      <c r="V82" s="30"/>
      <c r="W82" s="2" t="str">
        <f t="array" ref="W82">IFERROR(INDEX($N$1:$N$643,SMALL(IF($B$10:$B$643=$R$3,ROW($B$10:$B$643)),ROW()-5)),"")</f>
        <v/>
      </c>
    </row>
    <row r="83" spans="1:23" ht="28.95" customHeight="1" x14ac:dyDescent="0.3">
      <c r="A83" s="2"/>
      <c r="B83" s="2"/>
      <c r="C83" s="2"/>
      <c r="D83" s="2"/>
      <c r="E83" s="15"/>
      <c r="F83" s="2"/>
      <c r="G83" s="2"/>
      <c r="H83" s="2"/>
      <c r="I83" s="2"/>
      <c r="J83" s="2"/>
      <c r="K83" s="2"/>
      <c r="L83" s="2"/>
      <c r="M83" s="2"/>
      <c r="N83" s="2"/>
      <c r="O83" s="29" t="str">
        <f t="array" ref="O83">IFERROR(INDEX($C$1:$C$643,SMALL(IF($B$10:$B$643=$R$3,ROW($B$10:$B$643)),ROW()-5)),"")</f>
        <v/>
      </c>
      <c r="P83" s="30"/>
      <c r="Q83" s="29" t="str">
        <f t="array" ref="Q83">IFERROR(INDEX($D$1:$D$643,SMALL(IF($B$10:$B$643=$R$3,ROW($B$10:$B$643)),ROW()-5)),"")</f>
        <v/>
      </c>
      <c r="R83" s="30"/>
      <c r="S83" s="29" t="str">
        <f t="array" ref="S83">IFERROR(INDEX($A$1:$A$643,SMALL(IF($B$10:$B$643=$R$3,ROW($B$10:$B$643)),ROW()-5)),"")</f>
        <v/>
      </c>
      <c r="T83" s="30"/>
      <c r="U83" s="29" t="str">
        <f t="array" ref="U83">IFERROR(INDEX($F$1:$F$643,SMALL(IF($B$10:$B$643=$R$3,ROW($B$10:$B$643)),ROW()-5)),"")</f>
        <v/>
      </c>
      <c r="V83" s="30"/>
      <c r="W83" s="2" t="str">
        <f t="array" ref="W83">IFERROR(INDEX($N$1:$N$643,SMALL(IF($B$10:$B$643=$R$3,ROW($B$10:$B$643)),ROW()-5)),"")</f>
        <v/>
      </c>
    </row>
    <row r="84" spans="1:23" ht="28.95" customHeight="1" x14ac:dyDescent="0.3">
      <c r="A84" s="2"/>
      <c r="B84" s="2"/>
      <c r="C84" s="2"/>
      <c r="D84" s="2"/>
      <c r="E84" s="15"/>
      <c r="F84" s="2"/>
      <c r="G84" s="2"/>
      <c r="H84" s="2"/>
      <c r="I84" s="2"/>
      <c r="J84" s="2"/>
      <c r="K84" s="2"/>
      <c r="L84" s="2"/>
      <c r="M84" s="2"/>
      <c r="N84" s="2"/>
      <c r="O84" s="29" t="str">
        <f t="array" ref="O84">IFERROR(INDEX($C$1:$C$643,SMALL(IF($B$10:$B$643=$R$3,ROW($B$10:$B$643)),ROW()-5)),"")</f>
        <v/>
      </c>
      <c r="P84" s="30"/>
      <c r="Q84" s="29" t="str">
        <f t="array" ref="Q84">IFERROR(INDEX($D$1:$D$643,SMALL(IF($B$10:$B$643=$R$3,ROW($B$10:$B$643)),ROW()-5)),"")</f>
        <v/>
      </c>
      <c r="R84" s="30"/>
      <c r="S84" s="29" t="str">
        <f t="array" ref="S84">IFERROR(INDEX($A$1:$A$643,SMALL(IF($B$10:$B$643=$R$3,ROW($B$10:$B$643)),ROW()-5)),"")</f>
        <v/>
      </c>
      <c r="T84" s="30"/>
      <c r="U84" s="29" t="str">
        <f t="array" ref="U84">IFERROR(INDEX($F$1:$F$643,SMALL(IF($B$10:$B$643=$R$3,ROW($B$10:$B$643)),ROW()-5)),"")</f>
        <v/>
      </c>
      <c r="V84" s="30"/>
      <c r="W84" s="2" t="str">
        <f t="array" ref="W84">IFERROR(INDEX($N$1:$N$643,SMALL(IF($B$10:$B$643=$R$3,ROW($B$10:$B$643)),ROW()-5)),"")</f>
        <v/>
      </c>
    </row>
    <row r="85" spans="1:23" ht="28.95" customHeight="1" x14ac:dyDescent="0.3">
      <c r="A85" s="2"/>
      <c r="B85" s="2"/>
      <c r="C85" s="2"/>
      <c r="D85" s="2"/>
      <c r="E85" s="15"/>
      <c r="F85" s="2"/>
      <c r="G85" s="2"/>
      <c r="H85" s="2"/>
      <c r="I85" s="2"/>
      <c r="J85" s="2"/>
      <c r="K85" s="2"/>
      <c r="L85" s="2"/>
      <c r="M85" s="2"/>
      <c r="N85" s="2"/>
      <c r="O85" s="29" t="str">
        <f t="array" ref="O85">IFERROR(INDEX($C$1:$C$643,SMALL(IF($B$10:$B$643=$R$3,ROW($B$10:$B$643)),ROW()-5)),"")</f>
        <v/>
      </c>
      <c r="P85" s="30"/>
      <c r="Q85" s="29" t="str">
        <f t="array" ref="Q85">IFERROR(INDEX($D$1:$D$643,SMALL(IF($B$10:$B$643=$R$3,ROW($B$10:$B$643)),ROW()-5)),"")</f>
        <v/>
      </c>
      <c r="R85" s="30"/>
      <c r="S85" s="29" t="str">
        <f t="array" ref="S85">IFERROR(INDEX($A$1:$A$643,SMALL(IF($B$10:$B$643=$R$3,ROW($B$10:$B$643)),ROW()-5)),"")</f>
        <v/>
      </c>
      <c r="T85" s="30"/>
      <c r="U85" s="29" t="str">
        <f t="array" ref="U85">IFERROR(INDEX($F$1:$F$643,SMALL(IF($B$10:$B$643=$R$3,ROW($B$10:$B$643)),ROW()-5)),"")</f>
        <v/>
      </c>
      <c r="V85" s="30"/>
      <c r="W85" s="2" t="str">
        <f t="array" ref="W85">IFERROR(INDEX($N$1:$N$643,SMALL(IF($B$10:$B$643=$R$3,ROW($B$10:$B$643)),ROW()-5)),"")</f>
        <v/>
      </c>
    </row>
    <row r="86" spans="1:23" ht="28.95" customHeight="1" x14ac:dyDescent="0.3">
      <c r="A86" s="2"/>
      <c r="B86" s="2"/>
      <c r="C86" s="2"/>
      <c r="D86" s="2"/>
      <c r="E86" s="15"/>
      <c r="F86" s="2"/>
      <c r="G86" s="2"/>
      <c r="H86" s="2"/>
      <c r="I86" s="2"/>
      <c r="J86" s="2"/>
      <c r="K86" s="2"/>
      <c r="L86" s="2"/>
      <c r="M86" s="2"/>
      <c r="N86" s="2"/>
      <c r="O86" s="29" t="str">
        <f t="array" ref="O86">IFERROR(INDEX($C$1:$C$643,SMALL(IF($B$10:$B$643=$R$3,ROW($B$10:$B$643)),ROW()-5)),"")</f>
        <v/>
      </c>
      <c r="P86" s="30"/>
      <c r="Q86" s="29" t="str">
        <f t="array" ref="Q86">IFERROR(INDEX($D$1:$D$643,SMALL(IF($B$10:$B$643=$R$3,ROW($B$10:$B$643)),ROW()-5)),"")</f>
        <v/>
      </c>
      <c r="R86" s="30"/>
      <c r="S86" s="29" t="str">
        <f t="array" ref="S86">IFERROR(INDEX($A$1:$A$643,SMALL(IF($B$10:$B$643=$R$3,ROW($B$10:$B$643)),ROW()-5)),"")</f>
        <v/>
      </c>
      <c r="T86" s="30"/>
      <c r="U86" s="29" t="str">
        <f t="array" ref="U86">IFERROR(INDEX($F$1:$F$643,SMALL(IF($B$10:$B$643=$R$3,ROW($B$10:$B$643)),ROW()-5)),"")</f>
        <v/>
      </c>
      <c r="V86" s="30"/>
      <c r="W86" s="2" t="str">
        <f t="array" ref="W86">IFERROR(INDEX($N$1:$N$643,SMALL(IF($B$10:$B$643=$R$3,ROW($B$10:$B$643)),ROW()-5)),"")</f>
        <v/>
      </c>
    </row>
    <row r="87" spans="1:23" ht="28.95" customHeight="1" x14ac:dyDescent="0.3">
      <c r="A87" s="2"/>
      <c r="B87" s="2"/>
      <c r="C87" s="2"/>
      <c r="D87" s="2"/>
      <c r="E87" s="15"/>
      <c r="F87" s="2"/>
      <c r="G87" s="2"/>
      <c r="H87" s="2"/>
      <c r="I87" s="2"/>
      <c r="J87" s="2"/>
      <c r="K87" s="2"/>
      <c r="L87" s="2"/>
      <c r="M87" s="2"/>
      <c r="N87" s="2"/>
      <c r="O87" s="29" t="str">
        <f t="array" ref="O87">IFERROR(INDEX($C$1:$C$643,SMALL(IF($B$10:$B$643=$R$3,ROW($B$10:$B$643)),ROW()-5)),"")</f>
        <v/>
      </c>
      <c r="P87" s="30"/>
      <c r="Q87" s="29" t="str">
        <f t="array" ref="Q87">IFERROR(INDEX($D$1:$D$643,SMALL(IF($B$10:$B$643=$R$3,ROW($B$10:$B$643)),ROW()-5)),"")</f>
        <v/>
      </c>
      <c r="R87" s="30"/>
      <c r="S87" s="29" t="str">
        <f t="array" ref="S87">IFERROR(INDEX($A$1:$A$643,SMALL(IF($B$10:$B$643=$R$3,ROW($B$10:$B$643)),ROW()-5)),"")</f>
        <v/>
      </c>
      <c r="T87" s="30"/>
      <c r="U87" s="29" t="str">
        <f t="array" ref="U87">IFERROR(INDEX($F$1:$F$643,SMALL(IF($B$10:$B$643=$R$3,ROW($B$10:$B$643)),ROW()-5)),"")</f>
        <v/>
      </c>
      <c r="V87" s="30"/>
      <c r="W87" s="2" t="str">
        <f t="array" ref="W87">IFERROR(INDEX($N$1:$N$643,SMALL(IF($B$10:$B$643=$R$3,ROW($B$10:$B$643)),ROW()-5)),"")</f>
        <v/>
      </c>
    </row>
    <row r="88" spans="1:23" ht="28.95" customHeight="1" x14ac:dyDescent="0.3">
      <c r="A88" s="2"/>
      <c r="B88" s="2"/>
      <c r="C88" s="2"/>
      <c r="D88" s="2"/>
      <c r="E88" s="15"/>
      <c r="F88" s="2"/>
      <c r="G88" s="2"/>
      <c r="H88" s="2"/>
      <c r="I88" s="2"/>
      <c r="J88" s="2"/>
      <c r="K88" s="2"/>
      <c r="L88" s="2"/>
      <c r="M88" s="2"/>
      <c r="N88" s="2"/>
      <c r="O88" s="29" t="str">
        <f t="array" ref="O88">IFERROR(INDEX($C$1:$C$643,SMALL(IF($B$10:$B$643=$R$3,ROW($B$10:$B$643)),ROW()-5)),"")</f>
        <v/>
      </c>
      <c r="P88" s="30"/>
      <c r="Q88" s="29" t="str">
        <f t="array" ref="Q88">IFERROR(INDEX($D$1:$D$643,SMALL(IF($B$10:$B$643=$R$3,ROW($B$10:$B$643)),ROW()-5)),"")</f>
        <v/>
      </c>
      <c r="R88" s="30"/>
      <c r="S88" s="29" t="str">
        <f t="array" ref="S88">IFERROR(INDEX($A$1:$A$643,SMALL(IF($B$10:$B$643=$R$3,ROW($B$10:$B$643)),ROW()-5)),"")</f>
        <v/>
      </c>
      <c r="T88" s="30"/>
      <c r="U88" s="29" t="str">
        <f t="array" ref="U88">IFERROR(INDEX($F$1:$F$643,SMALL(IF($B$10:$B$643=$R$3,ROW($B$10:$B$643)),ROW()-5)),"")</f>
        <v/>
      </c>
      <c r="V88" s="30"/>
      <c r="W88" s="2" t="str">
        <f t="array" ref="W88">IFERROR(INDEX($N$1:$N$643,SMALL(IF($B$10:$B$643=$R$3,ROW($B$10:$B$643)),ROW()-5)),"")</f>
        <v/>
      </c>
    </row>
    <row r="89" spans="1:23" ht="28.95" customHeight="1" x14ac:dyDescent="0.3">
      <c r="A89" s="2"/>
      <c r="B89" s="2"/>
      <c r="C89" s="2"/>
      <c r="D89" s="2"/>
      <c r="E89" s="15"/>
      <c r="F89" s="2"/>
      <c r="G89" s="2"/>
      <c r="H89" s="2"/>
      <c r="I89" s="2"/>
      <c r="J89" s="2"/>
      <c r="K89" s="2"/>
      <c r="L89" s="2"/>
      <c r="M89" s="2"/>
      <c r="N89" s="2"/>
      <c r="O89" s="29" t="str">
        <f t="array" ref="O89">IFERROR(INDEX($C$1:$C$643,SMALL(IF($B$10:$B$643=$R$3,ROW($B$10:$B$643)),ROW()-5)),"")</f>
        <v/>
      </c>
      <c r="P89" s="30"/>
      <c r="Q89" s="29" t="str">
        <f t="array" ref="Q89">IFERROR(INDEX($D$1:$D$643,SMALL(IF($B$10:$B$643=$R$3,ROW($B$10:$B$643)),ROW()-5)),"")</f>
        <v/>
      </c>
      <c r="R89" s="30"/>
      <c r="S89" s="29" t="str">
        <f t="array" ref="S89">IFERROR(INDEX($A$1:$A$643,SMALL(IF($B$10:$B$643=$R$3,ROW($B$10:$B$643)),ROW()-5)),"")</f>
        <v/>
      </c>
      <c r="T89" s="30"/>
      <c r="U89" s="29" t="str">
        <f t="array" ref="U89">IFERROR(INDEX($F$1:$F$643,SMALL(IF($B$10:$B$643=$R$3,ROW($B$10:$B$643)),ROW()-5)),"")</f>
        <v/>
      </c>
      <c r="V89" s="30"/>
      <c r="W89" s="2" t="str">
        <f t="array" ref="W89">IFERROR(INDEX($N$1:$N$643,SMALL(IF($B$10:$B$643=$R$3,ROW($B$10:$B$643)),ROW()-5)),"")</f>
        <v/>
      </c>
    </row>
    <row r="90" spans="1:23" ht="28.95" customHeight="1" x14ac:dyDescent="0.3">
      <c r="A90" s="2"/>
      <c r="B90" s="2"/>
      <c r="C90" s="2"/>
      <c r="D90" s="2"/>
      <c r="E90" s="15"/>
      <c r="F90" s="2"/>
      <c r="G90" s="2"/>
      <c r="H90" s="2"/>
      <c r="I90" s="2"/>
      <c r="J90" s="2"/>
      <c r="K90" s="2"/>
      <c r="L90" s="2"/>
      <c r="M90" s="2"/>
      <c r="N90" s="2"/>
      <c r="O90" s="29" t="str">
        <f t="array" ref="O90">IFERROR(INDEX($C$1:$C$643,SMALL(IF($B$10:$B$643=$R$3,ROW($B$10:$B$643)),ROW()-5)),"")</f>
        <v/>
      </c>
      <c r="P90" s="30"/>
      <c r="Q90" s="29" t="str">
        <f t="array" ref="Q90">IFERROR(INDEX($D$1:$D$643,SMALL(IF($B$10:$B$643=$R$3,ROW($B$10:$B$643)),ROW()-5)),"")</f>
        <v/>
      </c>
      <c r="R90" s="30"/>
      <c r="S90" s="29" t="str">
        <f t="array" ref="S90">IFERROR(INDEX($A$1:$A$643,SMALL(IF($B$10:$B$643=$R$3,ROW($B$10:$B$643)),ROW()-5)),"")</f>
        <v/>
      </c>
      <c r="T90" s="30"/>
      <c r="U90" s="29" t="str">
        <f t="array" ref="U90">IFERROR(INDEX($F$1:$F$643,SMALL(IF($B$10:$B$643=$R$3,ROW($B$10:$B$643)),ROW()-5)),"")</f>
        <v/>
      </c>
      <c r="V90" s="30"/>
      <c r="W90" s="2" t="str">
        <f t="array" ref="W90">IFERROR(INDEX($N$1:$N$643,SMALL(IF($B$10:$B$643=$R$3,ROW($B$10:$B$643)),ROW()-5)),"")</f>
        <v/>
      </c>
    </row>
    <row r="91" spans="1:23" ht="28.95" customHeight="1" x14ac:dyDescent="0.3">
      <c r="A91" s="2"/>
      <c r="B91" s="2"/>
      <c r="C91" s="2"/>
      <c r="D91" s="2"/>
      <c r="E91" s="15"/>
      <c r="F91" s="2"/>
      <c r="G91" s="2"/>
      <c r="H91" s="2"/>
      <c r="I91" s="2"/>
      <c r="J91" s="2"/>
      <c r="K91" s="2"/>
      <c r="L91" s="2"/>
      <c r="M91" s="2"/>
      <c r="N91" s="2"/>
      <c r="O91" s="29" t="str">
        <f t="array" ref="O91">IFERROR(INDEX($C$1:$C$643,SMALL(IF($B$10:$B$643=$R$3,ROW($B$10:$B$643)),ROW()-5)),"")</f>
        <v/>
      </c>
      <c r="P91" s="30"/>
      <c r="Q91" s="29" t="str">
        <f t="array" ref="Q91">IFERROR(INDEX($D$1:$D$643,SMALL(IF($B$10:$B$643=$R$3,ROW($B$10:$B$643)),ROW()-5)),"")</f>
        <v/>
      </c>
      <c r="R91" s="30"/>
      <c r="S91" s="29" t="str">
        <f t="array" ref="S91">IFERROR(INDEX($A$1:$A$643,SMALL(IF($B$10:$B$643=$R$3,ROW($B$10:$B$643)),ROW()-5)),"")</f>
        <v/>
      </c>
      <c r="T91" s="30"/>
      <c r="U91" s="29" t="str">
        <f t="array" ref="U91">IFERROR(INDEX($F$1:$F$643,SMALL(IF($B$10:$B$643=$R$3,ROW($B$10:$B$643)),ROW()-5)),"")</f>
        <v/>
      </c>
      <c r="V91" s="30"/>
      <c r="W91" s="2" t="str">
        <f t="array" ref="W91">IFERROR(INDEX($N$1:$N$643,SMALL(IF($B$10:$B$643=$R$3,ROW($B$10:$B$643)),ROW()-5)),"")</f>
        <v/>
      </c>
    </row>
    <row r="92" spans="1:23" ht="28.95" customHeight="1" x14ac:dyDescent="0.3">
      <c r="A92" s="2"/>
      <c r="B92" s="2"/>
      <c r="C92" s="2"/>
      <c r="D92" s="2"/>
      <c r="E92" s="15"/>
      <c r="F92" s="2"/>
      <c r="G92" s="2"/>
      <c r="H92" s="2"/>
      <c r="I92" s="2"/>
      <c r="J92" s="2"/>
      <c r="K92" s="2"/>
      <c r="L92" s="2"/>
      <c r="M92" s="2"/>
      <c r="N92" s="2"/>
      <c r="O92" s="29" t="str">
        <f t="array" ref="O92">IFERROR(INDEX($C$1:$C$643,SMALL(IF($B$10:$B$643=$R$3,ROW($B$10:$B$643)),ROW()-5)),"")</f>
        <v/>
      </c>
      <c r="P92" s="30"/>
      <c r="Q92" s="29" t="str">
        <f t="array" ref="Q92">IFERROR(INDEX($D$1:$D$643,SMALL(IF($B$10:$B$643=$R$3,ROW($B$10:$B$643)),ROW()-5)),"")</f>
        <v/>
      </c>
      <c r="R92" s="30"/>
      <c r="S92" s="29" t="str">
        <f t="array" ref="S92">IFERROR(INDEX($A$1:$A$643,SMALL(IF($B$10:$B$643=$R$3,ROW($B$10:$B$643)),ROW()-5)),"")</f>
        <v/>
      </c>
      <c r="T92" s="30"/>
      <c r="U92" s="29" t="str">
        <f t="array" ref="U92">IFERROR(INDEX($F$1:$F$643,SMALL(IF($B$10:$B$643=$R$3,ROW($B$10:$B$643)),ROW()-5)),"")</f>
        <v/>
      </c>
      <c r="V92" s="30"/>
      <c r="W92" s="2" t="str">
        <f t="array" ref="W92">IFERROR(INDEX($N$1:$N$643,SMALL(IF($B$10:$B$643=$R$3,ROW($B$10:$B$643)),ROW()-5)),"")</f>
        <v/>
      </c>
    </row>
    <row r="93" spans="1:23" ht="28.95" customHeight="1" x14ac:dyDescent="0.3">
      <c r="A93" s="2"/>
      <c r="B93" s="2"/>
      <c r="C93" s="2"/>
      <c r="D93" s="2"/>
      <c r="E93" s="15"/>
      <c r="F93" s="2"/>
      <c r="G93" s="2"/>
      <c r="H93" s="2"/>
      <c r="I93" s="2"/>
      <c r="J93" s="2"/>
      <c r="K93" s="2"/>
      <c r="L93" s="2"/>
      <c r="M93" s="2"/>
      <c r="N93" s="2"/>
      <c r="O93" s="29" t="str">
        <f t="array" ref="O93">IFERROR(INDEX($C$1:$C$643,SMALL(IF($B$10:$B$643=$R$3,ROW($B$10:$B$643)),ROW()-5)),"")</f>
        <v/>
      </c>
      <c r="P93" s="30"/>
      <c r="Q93" s="29" t="str">
        <f t="array" ref="Q93">IFERROR(INDEX($D$1:$D$643,SMALL(IF($B$10:$B$643=$R$3,ROW($B$10:$B$643)),ROW()-5)),"")</f>
        <v/>
      </c>
      <c r="R93" s="30"/>
      <c r="S93" s="29" t="str">
        <f t="array" ref="S93">IFERROR(INDEX($A$1:$A$643,SMALL(IF($B$10:$B$643=$R$3,ROW($B$10:$B$643)),ROW()-5)),"")</f>
        <v/>
      </c>
      <c r="T93" s="30"/>
      <c r="U93" s="29" t="str">
        <f t="array" ref="U93">IFERROR(INDEX($F$1:$F$643,SMALL(IF($B$10:$B$643=$R$3,ROW($B$10:$B$643)),ROW()-5)),"")</f>
        <v/>
      </c>
      <c r="V93" s="30"/>
      <c r="W93" s="2" t="str">
        <f t="array" ref="W93">IFERROR(INDEX($N$1:$N$643,SMALL(IF($B$10:$B$643=$R$3,ROW($B$10:$B$643)),ROW()-5)),"")</f>
        <v/>
      </c>
    </row>
    <row r="94" spans="1:23" ht="28.95" customHeight="1" x14ac:dyDescent="0.3">
      <c r="A94" s="2"/>
      <c r="B94" s="2"/>
      <c r="C94" s="2"/>
      <c r="D94" s="2"/>
      <c r="E94" s="15"/>
      <c r="F94" s="2"/>
      <c r="G94" s="2"/>
      <c r="H94" s="2"/>
      <c r="I94" s="2"/>
      <c r="J94" s="2"/>
      <c r="K94" s="2"/>
      <c r="L94" s="2"/>
      <c r="M94" s="2"/>
      <c r="N94" s="2"/>
      <c r="O94" s="29" t="str">
        <f t="array" ref="O94">IFERROR(INDEX($C$1:$C$643,SMALL(IF($B$10:$B$643=$R$3,ROW($B$10:$B$643)),ROW()-5)),"")</f>
        <v/>
      </c>
      <c r="P94" s="30"/>
      <c r="Q94" s="29" t="str">
        <f t="array" ref="Q94">IFERROR(INDEX($D$1:$D$643,SMALL(IF($B$10:$B$643=$R$3,ROW($B$10:$B$643)),ROW()-5)),"")</f>
        <v/>
      </c>
      <c r="R94" s="30"/>
      <c r="S94" s="29" t="str">
        <f t="array" ref="S94">IFERROR(INDEX($A$1:$A$643,SMALL(IF($B$10:$B$643=$R$3,ROW($B$10:$B$643)),ROW()-5)),"")</f>
        <v/>
      </c>
      <c r="T94" s="30"/>
      <c r="U94" s="29" t="str">
        <f t="array" ref="U94">IFERROR(INDEX($F$1:$F$643,SMALL(IF($B$10:$B$643=$R$3,ROW($B$10:$B$643)),ROW()-5)),"")</f>
        <v/>
      </c>
      <c r="V94" s="30"/>
      <c r="W94" s="2" t="str">
        <f t="array" ref="W94">IFERROR(INDEX($N$1:$N$643,SMALL(IF($B$10:$B$643=$R$3,ROW($B$10:$B$643)),ROW()-5)),"")</f>
        <v/>
      </c>
    </row>
    <row r="95" spans="1:23" ht="28.95" customHeight="1" x14ac:dyDescent="0.3">
      <c r="A95" s="2"/>
      <c r="B95" s="2"/>
      <c r="C95" s="2"/>
      <c r="D95" s="2"/>
      <c r="E95" s="15"/>
      <c r="F95" s="2"/>
      <c r="G95" s="2"/>
      <c r="H95" s="2"/>
      <c r="I95" s="2"/>
      <c r="J95" s="2"/>
      <c r="K95" s="2"/>
      <c r="L95" s="2"/>
      <c r="M95" s="2"/>
      <c r="N95" s="2"/>
      <c r="O95" s="29" t="str">
        <f t="array" ref="O95">IFERROR(INDEX($C$1:$C$643,SMALL(IF($B$10:$B$643=$R$3,ROW($B$10:$B$643)),ROW()-5)),"")</f>
        <v/>
      </c>
      <c r="P95" s="30"/>
      <c r="Q95" s="29" t="str">
        <f t="array" ref="Q95">IFERROR(INDEX($D$1:$D$643,SMALL(IF($B$10:$B$643=$R$3,ROW($B$10:$B$643)),ROW()-5)),"")</f>
        <v/>
      </c>
      <c r="R95" s="30"/>
      <c r="S95" s="29" t="str">
        <f t="array" ref="S95">IFERROR(INDEX($A$1:$A$643,SMALL(IF($B$10:$B$643=$R$3,ROW($B$10:$B$643)),ROW()-5)),"")</f>
        <v/>
      </c>
      <c r="T95" s="30"/>
      <c r="U95" s="29" t="str">
        <f t="array" ref="U95">IFERROR(INDEX($F$1:$F$643,SMALL(IF($B$10:$B$643=$R$3,ROW($B$10:$B$643)),ROW()-5)),"")</f>
        <v/>
      </c>
      <c r="V95" s="30"/>
      <c r="W95" s="2" t="str">
        <f t="array" ref="W95">IFERROR(INDEX($N$1:$N$643,SMALL(IF($B$10:$B$643=$R$3,ROW($B$10:$B$643)),ROW()-5)),"")</f>
        <v/>
      </c>
    </row>
    <row r="96" spans="1:23" ht="28.95" customHeight="1" x14ac:dyDescent="0.3">
      <c r="A96" s="2"/>
      <c r="B96" s="2"/>
      <c r="C96" s="2"/>
      <c r="D96" s="2"/>
      <c r="E96" s="15"/>
      <c r="F96" s="2"/>
      <c r="G96" s="2"/>
      <c r="H96" s="2"/>
      <c r="I96" s="2"/>
      <c r="J96" s="2"/>
      <c r="K96" s="2"/>
      <c r="L96" s="2"/>
      <c r="M96" s="2"/>
      <c r="N96" s="2"/>
      <c r="O96" s="29" t="str">
        <f t="array" ref="O96">IFERROR(INDEX($C$1:$C$643,SMALL(IF($B$10:$B$643=$R$3,ROW($B$10:$B$643)),ROW()-5)),"")</f>
        <v/>
      </c>
      <c r="P96" s="30"/>
      <c r="Q96" s="29" t="str">
        <f t="array" ref="Q96">IFERROR(INDEX($D$1:$D$643,SMALL(IF($B$10:$B$643=$R$3,ROW($B$10:$B$643)),ROW()-5)),"")</f>
        <v/>
      </c>
      <c r="R96" s="30"/>
      <c r="S96" s="29" t="str">
        <f t="array" ref="S96">IFERROR(INDEX($A$1:$A$643,SMALL(IF($B$10:$B$643=$R$3,ROW($B$10:$B$643)),ROW()-5)),"")</f>
        <v/>
      </c>
      <c r="T96" s="30"/>
      <c r="U96" s="29" t="str">
        <f t="array" ref="U96">IFERROR(INDEX($F$1:$F$643,SMALL(IF($B$10:$B$643=$R$3,ROW($B$10:$B$643)),ROW()-5)),"")</f>
        <v/>
      </c>
      <c r="V96" s="30"/>
      <c r="W96" s="2" t="str">
        <f t="array" ref="W96">IFERROR(INDEX($N$1:$N$643,SMALL(IF($B$10:$B$643=$R$3,ROW($B$10:$B$643)),ROW()-5)),"")</f>
        <v/>
      </c>
    </row>
    <row r="97" spans="1:23" ht="28.95" customHeight="1" x14ac:dyDescent="0.3">
      <c r="A97" s="2"/>
      <c r="B97" s="2"/>
      <c r="C97" s="2"/>
      <c r="D97" s="2"/>
      <c r="E97" s="15"/>
      <c r="F97" s="2"/>
      <c r="G97" s="2"/>
      <c r="H97" s="2"/>
      <c r="I97" s="2"/>
      <c r="J97" s="2"/>
      <c r="K97" s="2"/>
      <c r="L97" s="2"/>
      <c r="M97" s="2"/>
      <c r="N97" s="2"/>
      <c r="O97" s="29" t="str">
        <f t="array" ref="O97">IFERROR(INDEX($C$1:$C$643,SMALL(IF($B$10:$B$643=$R$3,ROW($B$10:$B$643)),ROW()-5)),"")</f>
        <v/>
      </c>
      <c r="P97" s="30"/>
      <c r="Q97" s="29" t="str">
        <f t="array" ref="Q97">IFERROR(INDEX($D$1:$D$643,SMALL(IF($B$10:$B$643=$R$3,ROW($B$10:$B$643)),ROW()-5)),"")</f>
        <v/>
      </c>
      <c r="R97" s="30"/>
      <c r="S97" s="29" t="str">
        <f t="array" ref="S97">IFERROR(INDEX($A$1:$A$643,SMALL(IF($B$10:$B$643=$R$3,ROW($B$10:$B$643)),ROW()-5)),"")</f>
        <v/>
      </c>
      <c r="T97" s="30"/>
      <c r="U97" s="29" t="str">
        <f t="array" ref="U97">IFERROR(INDEX($F$1:$F$643,SMALL(IF($B$10:$B$643=$R$3,ROW($B$10:$B$643)),ROW()-5)),"")</f>
        <v/>
      </c>
      <c r="V97" s="30"/>
      <c r="W97" s="2" t="str">
        <f t="array" ref="W97">IFERROR(INDEX($N$1:$N$643,SMALL(IF($B$10:$B$643=$R$3,ROW($B$10:$B$643)),ROW()-5)),"")</f>
        <v/>
      </c>
    </row>
    <row r="98" spans="1:23" ht="28.95" customHeight="1" x14ac:dyDescent="0.3">
      <c r="A98" s="2"/>
      <c r="B98" s="2"/>
      <c r="C98" s="2"/>
      <c r="D98" s="2"/>
      <c r="E98" s="15"/>
      <c r="F98" s="2"/>
      <c r="G98" s="2"/>
      <c r="H98" s="2"/>
      <c r="I98" s="2"/>
      <c r="J98" s="2"/>
      <c r="K98" s="2"/>
      <c r="L98" s="2"/>
      <c r="M98" s="2"/>
      <c r="N98" s="2"/>
      <c r="O98" s="29" t="str">
        <f t="array" ref="O98">IFERROR(INDEX($C$1:$C$643,SMALL(IF($B$10:$B$643=$R$3,ROW($B$10:$B$643)),ROW()-5)),"")</f>
        <v/>
      </c>
      <c r="P98" s="30"/>
      <c r="Q98" s="29" t="str">
        <f t="array" ref="Q98">IFERROR(INDEX($D$1:$D$643,SMALL(IF($B$10:$B$643=$R$3,ROW($B$10:$B$643)),ROW()-5)),"")</f>
        <v/>
      </c>
      <c r="R98" s="30"/>
      <c r="S98" s="29" t="str">
        <f t="array" ref="S98">IFERROR(INDEX($A$1:$A$643,SMALL(IF($B$10:$B$643=$R$3,ROW($B$10:$B$643)),ROW()-5)),"")</f>
        <v/>
      </c>
      <c r="T98" s="30"/>
      <c r="U98" s="29" t="str">
        <f t="array" ref="U98">IFERROR(INDEX($F$1:$F$643,SMALL(IF($B$10:$B$643=$R$3,ROW($B$10:$B$643)),ROW()-5)),"")</f>
        <v/>
      </c>
      <c r="V98" s="30"/>
      <c r="W98" s="2" t="str">
        <f t="array" ref="W98">IFERROR(INDEX($N$1:$N$643,SMALL(IF($B$10:$B$643=$R$3,ROW($B$10:$B$643)),ROW()-5)),"")</f>
        <v/>
      </c>
    </row>
    <row r="99" spans="1:23" ht="28.95" customHeight="1" x14ac:dyDescent="0.3">
      <c r="A99" s="2"/>
      <c r="B99" s="2"/>
      <c r="C99" s="2"/>
      <c r="D99" s="2"/>
      <c r="E99" s="15"/>
      <c r="F99" s="2"/>
      <c r="G99" s="2"/>
      <c r="H99" s="2"/>
      <c r="I99" s="2"/>
      <c r="J99" s="2"/>
      <c r="K99" s="2"/>
      <c r="L99" s="2"/>
      <c r="M99" s="2"/>
      <c r="N99" s="2"/>
      <c r="O99" s="29" t="str">
        <f t="array" ref="O99">IFERROR(INDEX($C$1:$C$643,SMALL(IF($B$10:$B$643=$R$3,ROW($B$10:$B$643)),ROW()-5)),"")</f>
        <v/>
      </c>
      <c r="P99" s="30"/>
      <c r="Q99" s="29" t="str">
        <f t="array" ref="Q99">IFERROR(INDEX($D$1:$D$643,SMALL(IF($B$10:$B$643=$R$3,ROW($B$10:$B$643)),ROW()-5)),"")</f>
        <v/>
      </c>
      <c r="R99" s="30"/>
      <c r="S99" s="29" t="str">
        <f t="array" ref="S99">IFERROR(INDEX($A$1:$A$643,SMALL(IF($B$10:$B$643=$R$3,ROW($B$10:$B$643)),ROW()-5)),"")</f>
        <v/>
      </c>
      <c r="T99" s="30"/>
      <c r="U99" s="29" t="str">
        <f t="array" ref="U99">IFERROR(INDEX($F$1:$F$643,SMALL(IF($B$10:$B$643=$R$3,ROW($B$10:$B$643)),ROW()-5)),"")</f>
        <v/>
      </c>
      <c r="V99" s="30"/>
      <c r="W99" s="2" t="str">
        <f t="array" ref="W99">IFERROR(INDEX($N$1:$N$643,SMALL(IF($B$10:$B$643=$R$3,ROW($B$10:$B$643)),ROW()-5)),"")</f>
        <v/>
      </c>
    </row>
    <row r="100" spans="1:23" ht="28.95" customHeight="1" x14ac:dyDescent="0.3">
      <c r="A100" s="2"/>
      <c r="B100" s="2"/>
      <c r="C100" s="2"/>
      <c r="D100" s="2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9" t="str">
        <f t="array" ref="O100">IFERROR(INDEX($C$1:$C$643,SMALL(IF($B$10:$B$643=$R$3,ROW($B$10:$B$643)),ROW()-5)),"")</f>
        <v/>
      </c>
      <c r="P100" s="30"/>
      <c r="Q100" s="29" t="str">
        <f t="array" ref="Q100">IFERROR(INDEX($D$1:$D$643,SMALL(IF($B$10:$B$643=$R$3,ROW($B$10:$B$643)),ROW()-5)),"")</f>
        <v/>
      </c>
      <c r="R100" s="30"/>
      <c r="S100" s="29" t="str">
        <f t="array" ref="S100">IFERROR(INDEX($A$1:$A$643,SMALL(IF($B$10:$B$643=$R$3,ROW($B$10:$B$643)),ROW()-5)),"")</f>
        <v/>
      </c>
      <c r="T100" s="30"/>
      <c r="U100" s="29" t="str">
        <f t="array" ref="U100">IFERROR(INDEX($F$1:$F$643,SMALL(IF($B$10:$B$643=$R$3,ROW($B$10:$B$643)),ROW()-5)),"")</f>
        <v/>
      </c>
      <c r="V100" s="30"/>
      <c r="W100" s="2" t="str">
        <f t="array" ref="W100">IFERROR(INDEX($N$1:$N$643,SMALL(IF($B$10:$B$643=$R$3,ROW($B$10:$B$643)),ROW()-5)),"")</f>
        <v/>
      </c>
    </row>
    <row r="101" spans="1:23" ht="28.95" customHeight="1" x14ac:dyDescent="0.3">
      <c r="A101" s="2"/>
      <c r="B101" s="2"/>
      <c r="C101" s="2"/>
      <c r="D101" s="2"/>
      <c r="E101" s="15"/>
      <c r="F101" s="2"/>
      <c r="G101" s="2"/>
      <c r="H101" s="2"/>
      <c r="I101" s="2"/>
      <c r="J101" s="2"/>
      <c r="K101" s="2"/>
      <c r="L101" s="2"/>
      <c r="M101" s="2"/>
      <c r="N101" s="2"/>
    </row>
    <row r="102" spans="1:23" ht="28.95" customHeight="1" x14ac:dyDescent="0.3">
      <c r="A102" s="2"/>
      <c r="B102" s="2"/>
      <c r="C102" s="2"/>
      <c r="D102" s="2"/>
      <c r="E102" s="15"/>
      <c r="F102" s="2"/>
      <c r="G102" s="2"/>
      <c r="H102" s="2"/>
      <c r="I102" s="2"/>
      <c r="J102" s="2"/>
      <c r="K102" s="2"/>
      <c r="L102" s="2"/>
      <c r="M102" s="2"/>
      <c r="N102" s="2"/>
    </row>
    <row r="103" spans="1:23" ht="28.95" customHeight="1" x14ac:dyDescent="0.3">
      <c r="A103" s="2"/>
      <c r="B103" s="2"/>
      <c r="C103" s="2"/>
      <c r="D103" s="2"/>
      <c r="E103" s="15"/>
      <c r="F103" s="2"/>
      <c r="G103" s="2"/>
      <c r="H103" s="2"/>
      <c r="I103" s="2"/>
      <c r="J103" s="2"/>
      <c r="K103" s="2"/>
      <c r="L103" s="2"/>
      <c r="M103" s="2"/>
      <c r="N103" s="2"/>
    </row>
    <row r="104" spans="1:23" ht="28.95" customHeight="1" x14ac:dyDescent="0.3">
      <c r="A104" s="2"/>
      <c r="B104" s="2"/>
      <c r="C104" s="2"/>
      <c r="D104" s="2"/>
      <c r="E104" s="15"/>
      <c r="F104" s="2"/>
      <c r="G104" s="2"/>
      <c r="H104" s="2"/>
      <c r="I104" s="2"/>
      <c r="J104" s="2"/>
      <c r="K104" s="2"/>
      <c r="L104" s="2"/>
      <c r="M104" s="2"/>
      <c r="N104" s="2"/>
    </row>
    <row r="105" spans="1:23" ht="28.95" customHeight="1" x14ac:dyDescent="0.3">
      <c r="A105" s="2"/>
      <c r="B105" s="2"/>
      <c r="C105" s="2"/>
      <c r="D105" s="2"/>
      <c r="E105" s="15"/>
      <c r="F105" s="2"/>
      <c r="G105" s="2"/>
      <c r="H105" s="2"/>
      <c r="I105" s="2"/>
      <c r="J105" s="2"/>
      <c r="K105" s="2"/>
      <c r="L105" s="2"/>
      <c r="M105" s="2"/>
      <c r="N105" s="2"/>
    </row>
    <row r="106" spans="1:23" ht="28.95" customHeight="1" x14ac:dyDescent="0.3">
      <c r="A106" s="2"/>
      <c r="B106" s="2"/>
      <c r="C106" s="2"/>
      <c r="D106" s="2"/>
      <c r="E106" s="15"/>
      <c r="F106" s="2"/>
      <c r="G106" s="2"/>
      <c r="H106" s="2"/>
      <c r="I106" s="2"/>
      <c r="J106" s="2"/>
      <c r="K106" s="2"/>
      <c r="L106" s="2"/>
      <c r="M106" s="2"/>
      <c r="N106" s="2"/>
    </row>
    <row r="107" spans="1:23" ht="28.95" customHeight="1" x14ac:dyDescent="0.3">
      <c r="A107" s="2"/>
      <c r="B107" s="2"/>
      <c r="C107" s="2"/>
      <c r="D107" s="2"/>
      <c r="E107" s="15"/>
      <c r="F107" s="2"/>
      <c r="G107" s="2"/>
      <c r="H107" s="2"/>
      <c r="I107" s="2"/>
      <c r="J107" s="2"/>
      <c r="K107" s="2"/>
      <c r="L107" s="2"/>
      <c r="M107" s="2"/>
      <c r="N107" s="2"/>
    </row>
    <row r="108" spans="1:23" ht="28.95" customHeight="1" x14ac:dyDescent="0.3">
      <c r="A108" s="2"/>
      <c r="B108" s="2"/>
      <c r="C108" s="2"/>
      <c r="D108" s="2"/>
      <c r="E108" s="15"/>
      <c r="F108" s="2"/>
      <c r="G108" s="2"/>
      <c r="H108" s="2"/>
      <c r="I108" s="2"/>
      <c r="J108" s="2"/>
      <c r="K108" s="2"/>
      <c r="L108" s="2"/>
      <c r="M108" s="2"/>
      <c r="N108" s="2"/>
    </row>
    <row r="109" spans="1:23" ht="28.95" customHeight="1" x14ac:dyDescent="0.3">
      <c r="A109" s="2"/>
      <c r="B109" s="2"/>
      <c r="C109" s="2"/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</row>
    <row r="110" spans="1:23" ht="28.95" customHeight="1" x14ac:dyDescent="0.3">
      <c r="A110" s="2"/>
      <c r="B110" s="2"/>
      <c r="C110" s="2"/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</row>
    <row r="111" spans="1:23" ht="28.95" customHeight="1" x14ac:dyDescent="0.3">
      <c r="A111" s="2"/>
      <c r="B111" s="2"/>
      <c r="C111" s="2"/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</row>
    <row r="112" spans="1:23" ht="28.95" customHeight="1" x14ac:dyDescent="0.3">
      <c r="A112" s="2"/>
      <c r="B112" s="2"/>
      <c r="C112" s="2"/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</row>
    <row r="113" spans="1:14" ht="28.95" customHeight="1" x14ac:dyDescent="0.3">
      <c r="A113" s="2"/>
      <c r="B113" s="2"/>
      <c r="C113" s="2"/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</row>
    <row r="114" spans="1:14" ht="28.95" customHeight="1" x14ac:dyDescent="0.3">
      <c r="A114" s="2"/>
      <c r="B114" s="2"/>
      <c r="C114" s="2"/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</row>
    <row r="115" spans="1:14" ht="28.95" customHeight="1" x14ac:dyDescent="0.3">
      <c r="A115" s="2"/>
      <c r="B115" s="2"/>
      <c r="C115" s="2"/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</row>
    <row r="116" spans="1:14" ht="28.95" customHeight="1" x14ac:dyDescent="0.3">
      <c r="A116" s="2"/>
      <c r="B116" s="2"/>
      <c r="C116" s="2"/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</row>
    <row r="117" spans="1:14" ht="28.95" customHeight="1" x14ac:dyDescent="0.3">
      <c r="A117" s="2"/>
      <c r="B117" s="2"/>
      <c r="C117" s="2"/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</row>
    <row r="118" spans="1:14" ht="28.95" customHeight="1" x14ac:dyDescent="0.3">
      <c r="A118" s="2"/>
      <c r="B118" s="2"/>
      <c r="C118" s="2"/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</row>
    <row r="119" spans="1:14" ht="28.95" customHeight="1" x14ac:dyDescent="0.3">
      <c r="A119" s="2"/>
      <c r="B119" s="2"/>
      <c r="C119" s="2"/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</row>
    <row r="120" spans="1:14" ht="28.95" customHeight="1" x14ac:dyDescent="0.3">
      <c r="A120" s="2"/>
      <c r="B120" s="2"/>
      <c r="C120" s="2"/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</row>
    <row r="121" spans="1:14" ht="28.95" customHeight="1" x14ac:dyDescent="0.3">
      <c r="A121" s="2"/>
      <c r="B121" s="2"/>
      <c r="C121" s="2"/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</row>
    <row r="122" spans="1:14" ht="28.95" customHeight="1" x14ac:dyDescent="0.3">
      <c r="A122" s="2"/>
      <c r="B122" s="2"/>
      <c r="C122" s="2"/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</row>
    <row r="123" spans="1:14" ht="28.95" customHeight="1" x14ac:dyDescent="0.3">
      <c r="A123" s="2"/>
      <c r="B123" s="2"/>
      <c r="C123" s="2"/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</row>
    <row r="124" spans="1:14" ht="28.95" customHeight="1" x14ac:dyDescent="0.3">
      <c r="A124" s="2"/>
      <c r="B124" s="2"/>
      <c r="C124" s="2"/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</row>
    <row r="125" spans="1:14" ht="28.95" customHeight="1" x14ac:dyDescent="0.3">
      <c r="A125" s="2"/>
      <c r="B125" s="2"/>
      <c r="C125" s="2"/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</row>
    <row r="126" spans="1:14" ht="28.95" customHeight="1" x14ac:dyDescent="0.3">
      <c r="A126" s="2"/>
      <c r="B126" s="2"/>
      <c r="C126" s="2"/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</row>
    <row r="127" spans="1:14" ht="28.95" customHeight="1" x14ac:dyDescent="0.3">
      <c r="A127" s="2"/>
      <c r="B127" s="2"/>
      <c r="C127" s="2"/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</row>
    <row r="128" spans="1:14" ht="28.95" customHeight="1" x14ac:dyDescent="0.3">
      <c r="A128" s="2"/>
      <c r="B128" s="2"/>
      <c r="C128" s="2"/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</row>
    <row r="129" spans="1:14" ht="28.95" customHeight="1" x14ac:dyDescent="0.3">
      <c r="A129" s="2"/>
      <c r="B129" s="2"/>
      <c r="C129" s="2"/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</row>
    <row r="130" spans="1:14" ht="28.95" customHeight="1" x14ac:dyDescent="0.3">
      <c r="A130" s="2"/>
      <c r="B130" s="2"/>
      <c r="C130" s="2"/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</row>
    <row r="131" spans="1:14" ht="28.95" customHeight="1" x14ac:dyDescent="0.3">
      <c r="A131" s="2"/>
      <c r="B131" s="2"/>
      <c r="C131" s="2"/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</row>
    <row r="132" spans="1:14" ht="28.95" customHeight="1" x14ac:dyDescent="0.3">
      <c r="A132" s="2"/>
      <c r="B132" s="2"/>
      <c r="C132" s="2"/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</row>
    <row r="133" spans="1:14" ht="28.95" customHeight="1" x14ac:dyDescent="0.3">
      <c r="A133" s="2"/>
      <c r="B133" s="2"/>
      <c r="C133" s="2"/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</row>
    <row r="134" spans="1:14" ht="28.95" customHeight="1" x14ac:dyDescent="0.3">
      <c r="A134" s="2"/>
      <c r="B134" s="2"/>
      <c r="C134" s="2"/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</row>
    <row r="135" spans="1:14" ht="28.95" customHeight="1" x14ac:dyDescent="0.3">
      <c r="A135" s="2"/>
      <c r="B135" s="2"/>
      <c r="C135" s="2"/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</row>
    <row r="136" spans="1:14" ht="28.95" customHeight="1" x14ac:dyDescent="0.3">
      <c r="A136" s="2"/>
      <c r="B136" s="2"/>
      <c r="C136" s="2"/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</row>
    <row r="137" spans="1:14" ht="28.95" customHeight="1" x14ac:dyDescent="0.3">
      <c r="A137" s="2"/>
      <c r="B137" s="2"/>
      <c r="C137" s="2"/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</row>
    <row r="138" spans="1:14" ht="28.95" customHeight="1" x14ac:dyDescent="0.3">
      <c r="A138" s="2"/>
      <c r="B138" s="2"/>
      <c r="C138" s="2"/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</row>
    <row r="139" spans="1:14" ht="28.95" customHeight="1" x14ac:dyDescent="0.3">
      <c r="A139" s="2"/>
      <c r="B139" s="2"/>
      <c r="C139" s="2"/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</row>
    <row r="140" spans="1:14" ht="28.95" customHeight="1" x14ac:dyDescent="0.3">
      <c r="A140" s="2"/>
      <c r="B140" s="2"/>
      <c r="C140" s="2"/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</row>
    <row r="141" spans="1:14" ht="28.95" customHeight="1" x14ac:dyDescent="0.3">
      <c r="A141" s="2"/>
      <c r="B141" s="2"/>
      <c r="C141" s="2"/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</row>
    <row r="142" spans="1:14" ht="28.95" customHeight="1" x14ac:dyDescent="0.3">
      <c r="A142" s="2"/>
      <c r="B142" s="2"/>
      <c r="C142" s="2"/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</row>
    <row r="143" spans="1:14" ht="28.95" customHeight="1" x14ac:dyDescent="0.3">
      <c r="A143" s="2"/>
      <c r="B143" s="2"/>
      <c r="C143" s="2"/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</row>
    <row r="144" spans="1:14" ht="28.95" customHeight="1" x14ac:dyDescent="0.3">
      <c r="A144" s="2"/>
      <c r="B144" s="2"/>
      <c r="C144" s="2"/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</row>
    <row r="145" spans="1:14" ht="28.95" customHeight="1" x14ac:dyDescent="0.3">
      <c r="A145" s="2"/>
      <c r="B145" s="2"/>
      <c r="C145" s="2"/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</row>
    <row r="146" spans="1:14" ht="28.95" customHeight="1" x14ac:dyDescent="0.3">
      <c r="A146" s="2"/>
      <c r="B146" s="2"/>
      <c r="C146" s="2"/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</row>
    <row r="147" spans="1:14" ht="28.95" customHeight="1" x14ac:dyDescent="0.3">
      <c r="A147" s="2"/>
      <c r="B147" s="2"/>
      <c r="C147" s="2"/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</row>
    <row r="148" spans="1:14" ht="28.95" customHeight="1" x14ac:dyDescent="0.3">
      <c r="A148" s="2"/>
      <c r="B148" s="2"/>
      <c r="C148" s="2"/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</row>
    <row r="149" spans="1:14" ht="28.95" customHeight="1" x14ac:dyDescent="0.3">
      <c r="A149" s="2"/>
      <c r="B149" s="2"/>
      <c r="C149" s="2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</row>
    <row r="150" spans="1:14" ht="28.95" customHeight="1" x14ac:dyDescent="0.3">
      <c r="A150" s="2"/>
      <c r="B150" s="2"/>
      <c r="C150" s="2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</row>
    <row r="151" spans="1:14" ht="28.95" customHeight="1" x14ac:dyDescent="0.3">
      <c r="A151" s="2"/>
      <c r="B151" s="2"/>
      <c r="C151" s="2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</row>
    <row r="152" spans="1:14" ht="28.95" customHeight="1" x14ac:dyDescent="0.3">
      <c r="A152" s="2"/>
      <c r="B152" s="2"/>
      <c r="C152" s="2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</row>
    <row r="153" spans="1:14" ht="28.95" customHeight="1" x14ac:dyDescent="0.3">
      <c r="A153" s="2"/>
      <c r="B153" s="2"/>
      <c r="C153" s="2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</row>
    <row r="154" spans="1:14" ht="28.95" customHeight="1" x14ac:dyDescent="0.3">
      <c r="A154" s="2"/>
      <c r="B154" s="2"/>
      <c r="C154" s="2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</row>
    <row r="155" spans="1:14" ht="28.95" customHeight="1" x14ac:dyDescent="0.3">
      <c r="A155" s="2"/>
      <c r="B155" s="2"/>
      <c r="C155" s="2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</row>
    <row r="156" spans="1:14" ht="28.95" customHeight="1" x14ac:dyDescent="0.3">
      <c r="A156" s="2"/>
      <c r="B156" s="2"/>
      <c r="C156" s="2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</row>
    <row r="157" spans="1:14" ht="28.95" customHeight="1" x14ac:dyDescent="0.3">
      <c r="A157" s="2"/>
      <c r="B157" s="2"/>
      <c r="C157" s="2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</row>
    <row r="158" spans="1:14" ht="28.95" customHeight="1" x14ac:dyDescent="0.3">
      <c r="A158" s="2"/>
      <c r="B158" s="2"/>
      <c r="C158" s="2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</row>
    <row r="159" spans="1:14" ht="28.95" customHeight="1" x14ac:dyDescent="0.3">
      <c r="A159" s="2"/>
      <c r="B159" s="2"/>
      <c r="C159" s="2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</row>
    <row r="160" spans="1:14" ht="28.95" customHeight="1" x14ac:dyDescent="0.3">
      <c r="A160" s="2"/>
      <c r="B160" s="2"/>
      <c r="C160" s="2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</row>
    <row r="161" spans="1:14" ht="28.95" customHeight="1" x14ac:dyDescent="0.3">
      <c r="A161" s="2"/>
      <c r="B161" s="2"/>
      <c r="C161" s="2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</row>
    <row r="162" spans="1:14" ht="28.95" customHeight="1" x14ac:dyDescent="0.3">
      <c r="A162" s="2"/>
      <c r="B162" s="2"/>
      <c r="C162" s="2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</row>
    <row r="163" spans="1:14" ht="28.95" customHeight="1" x14ac:dyDescent="0.3">
      <c r="A163" s="2"/>
      <c r="B163" s="2"/>
      <c r="C163" s="2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</row>
    <row r="164" spans="1:14" ht="28.95" customHeight="1" x14ac:dyDescent="0.3">
      <c r="A164" s="2"/>
      <c r="B164" s="2"/>
      <c r="C164" s="2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</row>
    <row r="165" spans="1:14" ht="28.95" customHeight="1" x14ac:dyDescent="0.3">
      <c r="A165" s="2"/>
      <c r="B165" s="2"/>
      <c r="C165" s="2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</row>
    <row r="166" spans="1:14" ht="28.95" customHeight="1" x14ac:dyDescent="0.3">
      <c r="A166" s="2"/>
      <c r="B166" s="2"/>
      <c r="C166" s="2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</row>
    <row r="167" spans="1:14" ht="28.95" customHeight="1" x14ac:dyDescent="0.3">
      <c r="A167" s="2"/>
      <c r="B167" s="2"/>
      <c r="C167" s="2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</row>
    <row r="168" spans="1:14" ht="28.95" customHeight="1" x14ac:dyDescent="0.3">
      <c r="A168" s="2"/>
      <c r="B168" s="2"/>
      <c r="C168" s="2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</row>
    <row r="169" spans="1:14" ht="28.95" customHeight="1" x14ac:dyDescent="0.3">
      <c r="A169" s="2"/>
      <c r="B169" s="2"/>
      <c r="C169" s="2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</row>
    <row r="170" spans="1:14" ht="28.95" customHeight="1" x14ac:dyDescent="0.3">
      <c r="A170" s="2"/>
      <c r="B170" s="2"/>
      <c r="C170" s="2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</row>
    <row r="171" spans="1:14" ht="28.95" customHeight="1" x14ac:dyDescent="0.3">
      <c r="A171" s="2"/>
      <c r="B171" s="2"/>
      <c r="C171" s="2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</row>
    <row r="172" spans="1:14" ht="28.95" customHeight="1" x14ac:dyDescent="0.3">
      <c r="A172" s="2"/>
      <c r="B172" s="2"/>
      <c r="C172" s="2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</row>
    <row r="173" spans="1:14" ht="28.95" customHeight="1" x14ac:dyDescent="0.3">
      <c r="A173" s="2"/>
      <c r="B173" s="2"/>
      <c r="C173" s="2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</row>
    <row r="174" spans="1:14" ht="28.95" customHeight="1" x14ac:dyDescent="0.3">
      <c r="A174" s="2"/>
      <c r="B174" s="2"/>
      <c r="C174" s="2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</row>
    <row r="175" spans="1:14" ht="28.95" customHeight="1" x14ac:dyDescent="0.3">
      <c r="A175" s="2"/>
      <c r="B175" s="2"/>
      <c r="C175" s="2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</row>
    <row r="176" spans="1:14" ht="28.95" customHeight="1" x14ac:dyDescent="0.3">
      <c r="A176" s="2"/>
      <c r="B176" s="2"/>
      <c r="C176" s="2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</row>
    <row r="177" spans="1:14" ht="28.95" customHeight="1" x14ac:dyDescent="0.3">
      <c r="A177" s="2"/>
      <c r="B177" s="2"/>
      <c r="C177" s="2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</row>
    <row r="178" spans="1:14" ht="28.95" customHeight="1" x14ac:dyDescent="0.3">
      <c r="A178" s="2"/>
      <c r="B178" s="2"/>
      <c r="C178" s="2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</row>
    <row r="179" spans="1:14" ht="28.95" customHeight="1" x14ac:dyDescent="0.3">
      <c r="A179" s="2"/>
      <c r="B179" s="2"/>
      <c r="C179" s="2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</row>
    <row r="180" spans="1:14" ht="28.95" customHeight="1" x14ac:dyDescent="0.3">
      <c r="A180" s="2"/>
      <c r="B180" s="2"/>
      <c r="C180" s="2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</row>
    <row r="181" spans="1:14" ht="28.95" customHeight="1" x14ac:dyDescent="0.3">
      <c r="A181" s="2"/>
      <c r="B181" s="2"/>
      <c r="C181" s="2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</row>
    <row r="182" spans="1:14" ht="28.95" customHeight="1" x14ac:dyDescent="0.3">
      <c r="A182" s="2"/>
      <c r="B182" s="2"/>
      <c r="C182" s="2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</row>
    <row r="183" spans="1:14" ht="28.95" customHeight="1" x14ac:dyDescent="0.3">
      <c r="A183" s="2"/>
      <c r="B183" s="2"/>
      <c r="C183" s="2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</row>
    <row r="184" spans="1:14" ht="28.95" customHeight="1" x14ac:dyDescent="0.3">
      <c r="A184" s="2"/>
      <c r="B184" s="2"/>
      <c r="C184" s="2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</row>
    <row r="185" spans="1:14" ht="28.95" customHeight="1" x14ac:dyDescent="0.3">
      <c r="A185" s="2"/>
      <c r="B185" s="2"/>
      <c r="C185" s="2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</row>
    <row r="186" spans="1:14" ht="28.95" customHeight="1" x14ac:dyDescent="0.3">
      <c r="A186" s="2"/>
      <c r="B186" s="2"/>
      <c r="C186" s="2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</row>
    <row r="187" spans="1:14" ht="28.95" customHeight="1" x14ac:dyDescent="0.3">
      <c r="A187" s="2"/>
      <c r="B187" s="2"/>
      <c r="C187" s="2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</row>
    <row r="188" spans="1:14" ht="28.95" customHeight="1" x14ac:dyDescent="0.3">
      <c r="A188" s="2"/>
      <c r="B188" s="2"/>
      <c r="C188" s="2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</row>
    <row r="189" spans="1:14" ht="28.95" customHeight="1" x14ac:dyDescent="0.3">
      <c r="A189" s="2"/>
      <c r="B189" s="2"/>
      <c r="C189" s="2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</row>
    <row r="190" spans="1:14" ht="28.95" customHeight="1" x14ac:dyDescent="0.3">
      <c r="A190" s="2"/>
      <c r="B190" s="2"/>
      <c r="C190" s="2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</row>
    <row r="191" spans="1:14" ht="28.95" customHeight="1" x14ac:dyDescent="0.3">
      <c r="A191" s="2"/>
      <c r="B191" s="2"/>
      <c r="C191" s="2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</row>
    <row r="192" spans="1:14" ht="28.95" customHeight="1" x14ac:dyDescent="0.3">
      <c r="A192" s="2"/>
      <c r="B192" s="2"/>
      <c r="C192" s="2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</row>
    <row r="193" spans="1:14" ht="28.95" customHeight="1" x14ac:dyDescent="0.3">
      <c r="A193" s="2"/>
      <c r="B193" s="2"/>
      <c r="C193" s="2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</row>
    <row r="194" spans="1:14" ht="28.95" customHeight="1" x14ac:dyDescent="0.3">
      <c r="A194" s="2"/>
      <c r="B194" s="2"/>
      <c r="C194" s="2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</row>
    <row r="195" spans="1:14" ht="28.95" customHeight="1" x14ac:dyDescent="0.3">
      <c r="A195" s="2"/>
      <c r="B195" s="2"/>
      <c r="C195" s="2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</row>
    <row r="196" spans="1:14" ht="28.95" customHeight="1" x14ac:dyDescent="0.3">
      <c r="A196" s="2"/>
      <c r="B196" s="2"/>
      <c r="C196" s="2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</row>
    <row r="197" spans="1:14" ht="28.95" customHeight="1" x14ac:dyDescent="0.3">
      <c r="A197" s="2"/>
      <c r="B197" s="2"/>
      <c r="C197" s="2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</row>
    <row r="198" spans="1:14" ht="28.95" customHeight="1" x14ac:dyDescent="0.3">
      <c r="A198" s="2"/>
      <c r="B198" s="2"/>
      <c r="C198" s="2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</row>
    <row r="199" spans="1:14" ht="28.95" customHeight="1" x14ac:dyDescent="0.3">
      <c r="A199" s="2"/>
      <c r="B199" s="2"/>
      <c r="C199" s="2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</row>
    <row r="200" spans="1:14" ht="28.95" customHeight="1" x14ac:dyDescent="0.3">
      <c r="A200" s="2"/>
      <c r="B200" s="2"/>
      <c r="C200" s="2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</row>
    <row r="201" spans="1:14" ht="28.95" customHeight="1" x14ac:dyDescent="0.3">
      <c r="A201" s="2"/>
      <c r="B201" s="2"/>
      <c r="C201" s="2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</row>
    <row r="202" spans="1:14" ht="28.95" customHeight="1" x14ac:dyDescent="0.3">
      <c r="A202" s="2"/>
      <c r="B202" s="2"/>
      <c r="C202" s="2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</row>
    <row r="203" spans="1:14" ht="28.95" customHeight="1" x14ac:dyDescent="0.3">
      <c r="A203" s="2"/>
      <c r="B203" s="2"/>
      <c r="C203" s="2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</row>
    <row r="204" spans="1:14" ht="28.95" customHeight="1" x14ac:dyDescent="0.3">
      <c r="A204" s="2"/>
      <c r="B204" s="2"/>
      <c r="C204" s="2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</row>
    <row r="205" spans="1:14" ht="28.95" customHeight="1" x14ac:dyDescent="0.3">
      <c r="A205" s="2"/>
      <c r="B205" s="2"/>
      <c r="C205" s="2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</row>
    <row r="206" spans="1:14" ht="28.95" customHeight="1" x14ac:dyDescent="0.3">
      <c r="A206" s="2"/>
      <c r="B206" s="2"/>
      <c r="C206" s="2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</row>
    <row r="207" spans="1:14" ht="28.95" customHeight="1" x14ac:dyDescent="0.3">
      <c r="A207" s="2"/>
      <c r="B207" s="2"/>
      <c r="C207" s="2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</row>
    <row r="208" spans="1:14" ht="28.95" customHeight="1" x14ac:dyDescent="0.3">
      <c r="A208" s="2"/>
      <c r="B208" s="2"/>
      <c r="C208" s="2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</row>
    <row r="209" spans="1:14" ht="28.95" customHeight="1" x14ac:dyDescent="0.3">
      <c r="A209" s="2"/>
      <c r="B209" s="2"/>
      <c r="C209" s="2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</row>
    <row r="210" spans="1:14" ht="28.95" customHeight="1" x14ac:dyDescent="0.3">
      <c r="A210" s="2"/>
      <c r="B210" s="2"/>
      <c r="C210" s="2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</row>
    <row r="211" spans="1:14" ht="28.95" customHeight="1" x14ac:dyDescent="0.3">
      <c r="A211" s="2"/>
      <c r="B211" s="2"/>
      <c r="C211" s="2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</row>
    <row r="212" spans="1:14" ht="28.95" customHeight="1" x14ac:dyDescent="0.3">
      <c r="A212" s="2"/>
      <c r="B212" s="2"/>
      <c r="C212" s="2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</row>
    <row r="213" spans="1:14" ht="28.95" customHeight="1" x14ac:dyDescent="0.3">
      <c r="A213" s="2"/>
      <c r="B213" s="2"/>
      <c r="C213" s="2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</row>
    <row r="214" spans="1:14" ht="28.95" customHeight="1" x14ac:dyDescent="0.3">
      <c r="A214" s="2"/>
      <c r="B214" s="2"/>
      <c r="C214" s="2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</row>
    <row r="215" spans="1:14" ht="28.95" customHeight="1" x14ac:dyDescent="0.3">
      <c r="A215" s="2"/>
      <c r="B215" s="2"/>
      <c r="C215" s="2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</row>
    <row r="216" spans="1:14" ht="28.95" customHeight="1" x14ac:dyDescent="0.3">
      <c r="A216" s="2"/>
      <c r="B216" s="2"/>
      <c r="C216" s="2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</row>
    <row r="217" spans="1:14" ht="28.95" customHeight="1" x14ac:dyDescent="0.3">
      <c r="A217" s="2"/>
      <c r="B217" s="2"/>
      <c r="C217" s="2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</row>
    <row r="218" spans="1:14" ht="28.95" customHeight="1" x14ac:dyDescent="0.3">
      <c r="A218" s="2"/>
      <c r="B218" s="2"/>
      <c r="C218" s="2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</row>
    <row r="219" spans="1:14" ht="28.95" customHeight="1" x14ac:dyDescent="0.3">
      <c r="A219" s="2"/>
      <c r="B219" s="2"/>
      <c r="C219" s="2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</row>
    <row r="220" spans="1:14" ht="28.95" customHeight="1" x14ac:dyDescent="0.3">
      <c r="A220" s="2"/>
      <c r="B220" s="2"/>
      <c r="C220" s="2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</row>
    <row r="221" spans="1:14" ht="28.95" customHeight="1" x14ac:dyDescent="0.3">
      <c r="A221" s="2"/>
      <c r="B221" s="2"/>
      <c r="C221" s="2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</row>
    <row r="222" spans="1:14" ht="28.95" customHeight="1" x14ac:dyDescent="0.3">
      <c r="A222" s="2"/>
      <c r="B222" s="2"/>
      <c r="C222" s="2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</row>
    <row r="223" spans="1:14" ht="28.95" customHeight="1" x14ac:dyDescent="0.3">
      <c r="A223" s="2"/>
      <c r="B223" s="2"/>
      <c r="C223" s="2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</row>
    <row r="224" spans="1:14" ht="28.95" customHeight="1" x14ac:dyDescent="0.3">
      <c r="A224" s="2"/>
      <c r="B224" s="2"/>
      <c r="C224" s="2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</row>
    <row r="225" spans="1:14" ht="28.95" customHeight="1" x14ac:dyDescent="0.3">
      <c r="A225" s="2"/>
      <c r="B225" s="2"/>
      <c r="C225" s="2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</row>
    <row r="226" spans="1:14" ht="28.95" customHeight="1" x14ac:dyDescent="0.3">
      <c r="A226" s="2"/>
      <c r="B226" s="2"/>
      <c r="C226" s="2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</row>
    <row r="227" spans="1:14" ht="28.95" customHeight="1" x14ac:dyDescent="0.3">
      <c r="A227" s="2"/>
      <c r="B227" s="2"/>
      <c r="C227" s="2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</row>
    <row r="228" spans="1:14" ht="28.95" customHeight="1" x14ac:dyDescent="0.3">
      <c r="A228" s="2"/>
      <c r="B228" s="2"/>
      <c r="C228" s="2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</row>
    <row r="229" spans="1:14" ht="28.95" customHeight="1" x14ac:dyDescent="0.3">
      <c r="A229" s="2"/>
      <c r="B229" s="2"/>
      <c r="C229" s="2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</row>
    <row r="230" spans="1:14" ht="28.95" customHeight="1" x14ac:dyDescent="0.3">
      <c r="A230" s="2"/>
      <c r="B230" s="2"/>
      <c r="C230" s="2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</row>
    <row r="231" spans="1:14" ht="28.95" customHeight="1" x14ac:dyDescent="0.3">
      <c r="A231" s="2"/>
      <c r="B231" s="2"/>
      <c r="C231" s="2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</row>
    <row r="232" spans="1:14" ht="28.95" customHeight="1" x14ac:dyDescent="0.3">
      <c r="A232" s="2"/>
      <c r="B232" s="2"/>
      <c r="C232" s="2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</row>
    <row r="233" spans="1:14" ht="28.95" customHeight="1" x14ac:dyDescent="0.3">
      <c r="A233" s="2"/>
      <c r="B233" s="2"/>
      <c r="C233" s="2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</row>
    <row r="234" spans="1:14" ht="28.95" customHeight="1" x14ac:dyDescent="0.3">
      <c r="A234" s="2"/>
      <c r="B234" s="2"/>
      <c r="C234" s="2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</row>
    <row r="235" spans="1:14" ht="28.95" customHeight="1" x14ac:dyDescent="0.3">
      <c r="A235" s="2"/>
      <c r="B235" s="2"/>
      <c r="C235" s="2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</row>
    <row r="236" spans="1:14" ht="28.95" customHeight="1" x14ac:dyDescent="0.3">
      <c r="A236" s="2"/>
      <c r="B236" s="2"/>
      <c r="C236" s="2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</row>
    <row r="237" spans="1:14" ht="28.95" customHeight="1" x14ac:dyDescent="0.3">
      <c r="A237" s="2"/>
      <c r="B237" s="2"/>
      <c r="C237" s="2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</row>
    <row r="238" spans="1:14" ht="28.95" customHeight="1" x14ac:dyDescent="0.3">
      <c r="A238" s="2"/>
      <c r="B238" s="2"/>
      <c r="C238" s="2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</row>
    <row r="239" spans="1:14" ht="28.95" customHeight="1" x14ac:dyDescent="0.3">
      <c r="A239" s="2"/>
      <c r="B239" s="2"/>
      <c r="C239" s="2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</row>
    <row r="240" spans="1:14" ht="28.95" customHeight="1" x14ac:dyDescent="0.3">
      <c r="A240" s="2"/>
      <c r="B240" s="2"/>
      <c r="C240" s="2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</row>
    <row r="241" spans="1:14" ht="28.95" customHeight="1" x14ac:dyDescent="0.3">
      <c r="A241" s="2"/>
      <c r="B241" s="2"/>
      <c r="C241" s="2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</row>
    <row r="242" spans="1:14" ht="28.95" customHeight="1" x14ac:dyDescent="0.3">
      <c r="A242" s="2"/>
      <c r="B242" s="2"/>
      <c r="C242" s="2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</row>
    <row r="243" spans="1:14" ht="28.95" customHeight="1" x14ac:dyDescent="0.3">
      <c r="A243" s="2"/>
      <c r="B243" s="2"/>
      <c r="C243" s="2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</row>
    <row r="244" spans="1:14" ht="28.95" customHeight="1" x14ac:dyDescent="0.3">
      <c r="A244" s="2"/>
      <c r="B244" s="2"/>
      <c r="C244" s="2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</row>
    <row r="245" spans="1:14" ht="28.95" customHeight="1" x14ac:dyDescent="0.3">
      <c r="A245" s="2"/>
      <c r="B245" s="2"/>
      <c r="C245" s="2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</row>
    <row r="246" spans="1:14" ht="28.95" customHeight="1" x14ac:dyDescent="0.3">
      <c r="A246" s="2"/>
      <c r="B246" s="2"/>
      <c r="C246" s="2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</row>
    <row r="247" spans="1:14" ht="28.95" customHeight="1" x14ac:dyDescent="0.3">
      <c r="A247" s="2"/>
      <c r="B247" s="2"/>
      <c r="C247" s="2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</row>
    <row r="248" spans="1:14" ht="28.95" customHeight="1" x14ac:dyDescent="0.3">
      <c r="A248" s="2"/>
      <c r="B248" s="2"/>
      <c r="C248" s="2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</row>
    <row r="249" spans="1:14" ht="28.95" customHeight="1" x14ac:dyDescent="0.3">
      <c r="A249" s="2"/>
      <c r="B249" s="2"/>
      <c r="C249" s="2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</row>
    <row r="250" spans="1:14" ht="28.95" customHeight="1" x14ac:dyDescent="0.3">
      <c r="A250" s="2"/>
      <c r="B250" s="2"/>
      <c r="C250" s="2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</row>
    <row r="251" spans="1:14" ht="28.95" customHeight="1" x14ac:dyDescent="0.3">
      <c r="A251" s="2"/>
      <c r="B251" s="2"/>
      <c r="C251" s="2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</row>
    <row r="252" spans="1:14" ht="28.95" customHeight="1" x14ac:dyDescent="0.3">
      <c r="A252" s="2"/>
      <c r="B252" s="2"/>
      <c r="C252" s="2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</row>
    <row r="253" spans="1:14" ht="28.95" customHeight="1" x14ac:dyDescent="0.3">
      <c r="A253" s="2"/>
      <c r="B253" s="2"/>
      <c r="C253" s="2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</row>
    <row r="254" spans="1:14" ht="28.95" customHeight="1" x14ac:dyDescent="0.3">
      <c r="A254" s="2"/>
      <c r="B254" s="2"/>
      <c r="C254" s="2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</row>
    <row r="255" spans="1:14" ht="28.95" customHeight="1" x14ac:dyDescent="0.3">
      <c r="A255" s="2"/>
      <c r="B255" s="2"/>
      <c r="C255" s="2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</row>
    <row r="256" spans="1:14" ht="28.95" customHeight="1" x14ac:dyDescent="0.3">
      <c r="A256" s="2"/>
      <c r="B256" s="2"/>
      <c r="C256" s="2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</row>
    <row r="257" spans="1:14" ht="28.95" customHeight="1" x14ac:dyDescent="0.3">
      <c r="A257" s="2"/>
      <c r="B257" s="2"/>
      <c r="C257" s="2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</row>
    <row r="258" spans="1:14" ht="28.95" customHeight="1" x14ac:dyDescent="0.3">
      <c r="A258" s="2"/>
      <c r="B258" s="2"/>
      <c r="C258" s="2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</row>
    <row r="259" spans="1:14" ht="28.95" customHeight="1" x14ac:dyDescent="0.3">
      <c r="A259" s="2"/>
      <c r="B259" s="2"/>
      <c r="C259" s="2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</row>
    <row r="260" spans="1:14" ht="28.95" customHeight="1" x14ac:dyDescent="0.3">
      <c r="A260" s="2"/>
      <c r="B260" s="2"/>
      <c r="C260" s="2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</row>
    <row r="261" spans="1:14" ht="28.95" customHeight="1" x14ac:dyDescent="0.3">
      <c r="A261" s="2"/>
      <c r="B261" s="2"/>
      <c r="C261" s="2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</row>
    <row r="262" spans="1:14" ht="28.95" customHeight="1" x14ac:dyDescent="0.3">
      <c r="A262" s="2"/>
      <c r="B262" s="2"/>
      <c r="C262" s="2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</row>
    <row r="263" spans="1:14" ht="28.95" customHeight="1" x14ac:dyDescent="0.3">
      <c r="A263" s="2"/>
      <c r="B263" s="2"/>
      <c r="C263" s="2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</row>
    <row r="264" spans="1:14" ht="28.95" customHeight="1" x14ac:dyDescent="0.3">
      <c r="A264" s="2"/>
      <c r="B264" s="2"/>
      <c r="C264" s="2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</row>
    <row r="265" spans="1:14" ht="28.95" customHeight="1" x14ac:dyDescent="0.3">
      <c r="A265" s="2"/>
      <c r="B265" s="2"/>
      <c r="C265" s="2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</row>
    <row r="266" spans="1:14" ht="28.95" customHeight="1" x14ac:dyDescent="0.3">
      <c r="A266" s="2"/>
      <c r="B266" s="2"/>
      <c r="C266" s="2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</row>
    <row r="267" spans="1:14" ht="28.95" customHeight="1" x14ac:dyDescent="0.3">
      <c r="A267" s="2"/>
      <c r="B267" s="2"/>
      <c r="C267" s="2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</row>
    <row r="268" spans="1:14" ht="28.95" customHeight="1" x14ac:dyDescent="0.3">
      <c r="A268" s="2"/>
      <c r="B268" s="2"/>
      <c r="C268" s="2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</row>
    <row r="269" spans="1:14" ht="28.95" customHeight="1" x14ac:dyDescent="0.3">
      <c r="A269" s="2"/>
      <c r="B269" s="2"/>
      <c r="C269" s="2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</row>
    <row r="270" spans="1:14" ht="28.95" customHeight="1" x14ac:dyDescent="0.3">
      <c r="A270" s="2"/>
      <c r="B270" s="2"/>
      <c r="C270" s="2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</row>
    <row r="271" spans="1:14" ht="28.95" customHeight="1" x14ac:dyDescent="0.3">
      <c r="A271" s="2"/>
      <c r="B271" s="2"/>
      <c r="C271" s="2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</row>
    <row r="272" spans="1:14" ht="28.95" customHeight="1" x14ac:dyDescent="0.3">
      <c r="A272" s="2"/>
      <c r="B272" s="2"/>
      <c r="C272" s="2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</row>
    <row r="273" spans="1:14" ht="28.95" customHeight="1" x14ac:dyDescent="0.3">
      <c r="A273" s="2"/>
      <c r="B273" s="2"/>
      <c r="C273" s="2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</row>
    <row r="274" spans="1:14" ht="28.95" customHeight="1" x14ac:dyDescent="0.3">
      <c r="A274" s="2"/>
      <c r="B274" s="2"/>
      <c r="C274" s="2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</row>
    <row r="275" spans="1:14" ht="28.95" customHeight="1" x14ac:dyDescent="0.3">
      <c r="A275" s="2"/>
      <c r="B275" s="2"/>
      <c r="C275" s="2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</row>
    <row r="276" spans="1:14" ht="28.95" customHeight="1" x14ac:dyDescent="0.3">
      <c r="A276" s="2"/>
      <c r="B276" s="2"/>
      <c r="C276" s="2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</row>
    <row r="277" spans="1:14" ht="28.95" customHeight="1" x14ac:dyDescent="0.3">
      <c r="A277" s="2"/>
      <c r="B277" s="2"/>
      <c r="C277" s="2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</row>
    <row r="278" spans="1:14" ht="28.95" customHeight="1" x14ac:dyDescent="0.3">
      <c r="A278" s="2"/>
      <c r="B278" s="2"/>
      <c r="C278" s="2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</row>
    <row r="279" spans="1:14" ht="28.95" customHeight="1" x14ac:dyDescent="0.3">
      <c r="A279" s="2"/>
      <c r="B279" s="2"/>
      <c r="C279" s="2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</row>
    <row r="280" spans="1:14" ht="28.95" customHeight="1" x14ac:dyDescent="0.3">
      <c r="A280" s="2"/>
      <c r="B280" s="2"/>
      <c r="C280" s="2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</row>
    <row r="281" spans="1:14" ht="28.95" customHeight="1" x14ac:dyDescent="0.3">
      <c r="A281" s="2"/>
      <c r="B281" s="2"/>
      <c r="C281" s="2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</row>
    <row r="282" spans="1:14" ht="28.95" customHeight="1" x14ac:dyDescent="0.3">
      <c r="A282" s="2"/>
      <c r="B282" s="2"/>
      <c r="C282" s="2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</row>
    <row r="283" spans="1:14" ht="28.95" customHeight="1" x14ac:dyDescent="0.3">
      <c r="A283" s="2"/>
      <c r="B283" s="2"/>
      <c r="C283" s="2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</row>
    <row r="284" spans="1:14" ht="28.95" customHeight="1" x14ac:dyDescent="0.3">
      <c r="A284" s="2"/>
      <c r="B284" s="2"/>
      <c r="C284" s="2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</row>
    <row r="285" spans="1:14" ht="28.95" customHeight="1" x14ac:dyDescent="0.3">
      <c r="A285" s="2"/>
      <c r="B285" s="2"/>
      <c r="C285" s="2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</row>
    <row r="286" spans="1:14" ht="28.95" customHeight="1" x14ac:dyDescent="0.3">
      <c r="A286" s="2"/>
      <c r="B286" s="2"/>
      <c r="C286" s="2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</row>
    <row r="287" spans="1:14" ht="28.95" customHeight="1" x14ac:dyDescent="0.3">
      <c r="A287" s="2"/>
      <c r="B287" s="2"/>
      <c r="C287" s="2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</row>
    <row r="288" spans="1:14" ht="28.95" customHeight="1" x14ac:dyDescent="0.3">
      <c r="A288" s="2"/>
      <c r="B288" s="2"/>
      <c r="C288" s="2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</row>
    <row r="289" spans="1:14" ht="28.95" customHeight="1" x14ac:dyDescent="0.3">
      <c r="A289" s="2"/>
      <c r="B289" s="2"/>
      <c r="C289" s="2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</row>
    <row r="290" spans="1:14" ht="28.95" customHeight="1" x14ac:dyDescent="0.3">
      <c r="A290" s="2"/>
      <c r="B290" s="2"/>
      <c r="C290" s="2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</row>
    <row r="291" spans="1:14" ht="28.95" customHeight="1" x14ac:dyDescent="0.3">
      <c r="A291" s="2"/>
      <c r="B291" s="2"/>
      <c r="C291" s="2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</row>
    <row r="292" spans="1:14" ht="28.95" customHeight="1" x14ac:dyDescent="0.3">
      <c r="A292" s="2"/>
      <c r="B292" s="2"/>
      <c r="C292" s="2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</row>
    <row r="293" spans="1:14" ht="28.95" customHeight="1" x14ac:dyDescent="0.3">
      <c r="A293" s="2"/>
      <c r="B293" s="2"/>
      <c r="C293" s="2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</row>
    <row r="294" spans="1:14" ht="28.95" customHeight="1" x14ac:dyDescent="0.3">
      <c r="A294" s="2"/>
      <c r="B294" s="2"/>
      <c r="C294" s="2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</row>
    <row r="295" spans="1:14" ht="28.95" customHeight="1" x14ac:dyDescent="0.3">
      <c r="A295" s="2"/>
      <c r="B295" s="2"/>
      <c r="C295" s="2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</row>
    <row r="296" spans="1:14" ht="28.95" customHeight="1" x14ac:dyDescent="0.3">
      <c r="A296" s="2"/>
      <c r="B296" s="2"/>
      <c r="C296" s="2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</row>
    <row r="297" spans="1:14" ht="28.95" customHeight="1" x14ac:dyDescent="0.3">
      <c r="A297" s="2"/>
      <c r="B297" s="2"/>
      <c r="C297" s="2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</row>
    <row r="298" spans="1:14" ht="28.95" customHeight="1" x14ac:dyDescent="0.3">
      <c r="A298" s="2"/>
      <c r="B298" s="2"/>
      <c r="C298" s="2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</row>
    <row r="299" spans="1:14" ht="28.95" customHeight="1" x14ac:dyDescent="0.3">
      <c r="A299" s="2"/>
      <c r="B299" s="2"/>
      <c r="C299" s="2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</row>
    <row r="300" spans="1:14" ht="28.95" customHeight="1" x14ac:dyDescent="0.3">
      <c r="A300" s="2"/>
      <c r="B300" s="2"/>
      <c r="C300" s="2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</row>
    <row r="301" spans="1:14" ht="28.95" customHeight="1" x14ac:dyDescent="0.3">
      <c r="A301" s="2"/>
      <c r="B301" s="2"/>
      <c r="C301" s="2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</row>
    <row r="302" spans="1:14" ht="28.95" customHeight="1" x14ac:dyDescent="0.3">
      <c r="A302" s="2"/>
      <c r="B302" s="2"/>
      <c r="C302" s="2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</row>
    <row r="303" spans="1:14" ht="28.95" customHeight="1" x14ac:dyDescent="0.3">
      <c r="A303" s="2"/>
      <c r="B303" s="2"/>
      <c r="C303" s="2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</row>
    <row r="304" spans="1:14" ht="28.95" customHeight="1" x14ac:dyDescent="0.3">
      <c r="A304" s="2"/>
      <c r="B304" s="2"/>
      <c r="C304" s="2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</row>
    <row r="305" spans="1:14" ht="28.95" customHeight="1" x14ac:dyDescent="0.3">
      <c r="A305" s="2"/>
      <c r="B305" s="2"/>
      <c r="C305" s="2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</row>
    <row r="306" spans="1:14" ht="28.95" customHeight="1" x14ac:dyDescent="0.3">
      <c r="A306" s="2"/>
      <c r="B306" s="2"/>
      <c r="C306" s="2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</row>
    <row r="307" spans="1:14" ht="28.95" customHeight="1" x14ac:dyDescent="0.3">
      <c r="A307" s="2"/>
      <c r="B307" s="2"/>
      <c r="C307" s="2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</row>
    <row r="308" spans="1:14" ht="28.95" customHeight="1" x14ac:dyDescent="0.3">
      <c r="A308" s="2"/>
      <c r="B308" s="2"/>
      <c r="C308" s="2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</row>
    <row r="309" spans="1:14" ht="28.95" customHeight="1" x14ac:dyDescent="0.3">
      <c r="A309" s="2"/>
      <c r="B309" s="2"/>
      <c r="C309" s="2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</row>
    <row r="310" spans="1:14" ht="28.95" customHeight="1" x14ac:dyDescent="0.3">
      <c r="A310" s="2"/>
      <c r="B310" s="2"/>
      <c r="C310" s="2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</row>
    <row r="311" spans="1:14" ht="28.95" customHeight="1" x14ac:dyDescent="0.3">
      <c r="A311" s="2"/>
      <c r="B311" s="2"/>
      <c r="C311" s="2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</row>
    <row r="312" spans="1:14" ht="28.95" customHeight="1" x14ac:dyDescent="0.3">
      <c r="A312" s="2"/>
      <c r="B312" s="2"/>
      <c r="C312" s="2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</row>
    <row r="313" spans="1:14" ht="28.95" customHeight="1" x14ac:dyDescent="0.3">
      <c r="A313" s="2"/>
      <c r="B313" s="2"/>
      <c r="C313" s="2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</row>
    <row r="314" spans="1:14" ht="28.95" customHeight="1" x14ac:dyDescent="0.3">
      <c r="A314" s="2"/>
      <c r="B314" s="2"/>
      <c r="C314" s="2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</row>
    <row r="315" spans="1:14" ht="28.95" customHeight="1" x14ac:dyDescent="0.3">
      <c r="A315" s="2"/>
      <c r="B315" s="2"/>
      <c r="C315" s="2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</row>
    <row r="316" spans="1:14" ht="28.95" customHeight="1" x14ac:dyDescent="0.3">
      <c r="A316" s="2"/>
      <c r="B316" s="2"/>
      <c r="C316" s="2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</row>
    <row r="317" spans="1:14" ht="28.95" customHeight="1" x14ac:dyDescent="0.3">
      <c r="A317" s="2"/>
      <c r="B317" s="2"/>
      <c r="C317" s="2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</row>
    <row r="318" spans="1:14" ht="28.95" customHeight="1" x14ac:dyDescent="0.3">
      <c r="A318" s="2"/>
      <c r="B318" s="2"/>
      <c r="C318" s="2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</row>
    <row r="319" spans="1:14" ht="28.95" customHeight="1" x14ac:dyDescent="0.3">
      <c r="A319" s="2"/>
      <c r="B319" s="2"/>
      <c r="C319" s="2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</row>
    <row r="320" spans="1:14" ht="28.95" customHeight="1" x14ac:dyDescent="0.3">
      <c r="A320" s="2"/>
      <c r="B320" s="2"/>
      <c r="C320" s="2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</row>
    <row r="321" spans="1:14" ht="28.95" customHeight="1" x14ac:dyDescent="0.3">
      <c r="A321" s="2"/>
      <c r="B321" s="2"/>
      <c r="C321" s="2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</row>
    <row r="322" spans="1:14" ht="28.95" customHeight="1" x14ac:dyDescent="0.3">
      <c r="A322" s="2"/>
      <c r="B322" s="2"/>
      <c r="C322" s="2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</row>
    <row r="323" spans="1:14" ht="28.95" customHeight="1" x14ac:dyDescent="0.3">
      <c r="A323" s="2"/>
      <c r="B323" s="2"/>
      <c r="C323" s="2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</row>
    <row r="324" spans="1:14" ht="28.95" customHeight="1" x14ac:dyDescent="0.3">
      <c r="A324" s="2"/>
      <c r="B324" s="2"/>
      <c r="C324" s="2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</row>
    <row r="325" spans="1:14" ht="28.95" customHeight="1" x14ac:dyDescent="0.3">
      <c r="A325" s="2"/>
      <c r="B325" s="2"/>
      <c r="C325" s="2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</row>
    <row r="326" spans="1:14" ht="28.95" customHeight="1" x14ac:dyDescent="0.3">
      <c r="A326" s="2"/>
      <c r="B326" s="2"/>
      <c r="C326" s="2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</row>
    <row r="327" spans="1:14" ht="28.95" customHeight="1" x14ac:dyDescent="0.3">
      <c r="A327" s="2"/>
      <c r="B327" s="2"/>
      <c r="C327" s="2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</row>
    <row r="328" spans="1:14" ht="28.95" customHeight="1" x14ac:dyDescent="0.3">
      <c r="A328" s="2"/>
      <c r="B328" s="2"/>
      <c r="C328" s="2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</row>
    <row r="329" spans="1:14" ht="28.95" customHeight="1" x14ac:dyDescent="0.3">
      <c r="A329" s="2"/>
      <c r="B329" s="2"/>
      <c r="C329" s="2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</row>
    <row r="330" spans="1:14" ht="28.95" customHeight="1" x14ac:dyDescent="0.3">
      <c r="A330" s="2"/>
      <c r="B330" s="2"/>
      <c r="C330" s="2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</row>
    <row r="331" spans="1:14" ht="28.95" customHeight="1" x14ac:dyDescent="0.3">
      <c r="A331" s="2"/>
      <c r="B331" s="2"/>
      <c r="C331" s="2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</row>
    <row r="332" spans="1:14" ht="28.95" customHeight="1" x14ac:dyDescent="0.3">
      <c r="A332" s="2"/>
      <c r="B332" s="2"/>
      <c r="C332" s="2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</row>
    <row r="333" spans="1:14" ht="28.95" customHeight="1" x14ac:dyDescent="0.3">
      <c r="A333" s="2"/>
      <c r="B333" s="2"/>
      <c r="C333" s="2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</row>
    <row r="334" spans="1:14" ht="28.95" customHeight="1" x14ac:dyDescent="0.3">
      <c r="A334" s="2"/>
      <c r="B334" s="2"/>
      <c r="C334" s="2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</row>
    <row r="335" spans="1:14" ht="28.95" customHeight="1" x14ac:dyDescent="0.3">
      <c r="A335" s="2"/>
      <c r="B335" s="2"/>
      <c r="C335" s="2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</row>
    <row r="336" spans="1:14" ht="28.95" customHeight="1" x14ac:dyDescent="0.3">
      <c r="A336" s="2"/>
      <c r="B336" s="2"/>
      <c r="C336" s="2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</row>
    <row r="337" spans="1:14" ht="28.95" customHeight="1" x14ac:dyDescent="0.3">
      <c r="A337" s="2"/>
      <c r="B337" s="2"/>
      <c r="C337" s="2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</row>
    <row r="338" spans="1:14" ht="28.95" customHeight="1" x14ac:dyDescent="0.3">
      <c r="A338" s="2"/>
      <c r="B338" s="2"/>
      <c r="C338" s="2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</row>
    <row r="339" spans="1:14" ht="28.95" customHeight="1" x14ac:dyDescent="0.3">
      <c r="A339" s="2"/>
      <c r="B339" s="2"/>
      <c r="C339" s="2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</row>
    <row r="340" spans="1:14" ht="28.95" customHeight="1" x14ac:dyDescent="0.3">
      <c r="A340" s="2"/>
      <c r="B340" s="2"/>
      <c r="C340" s="2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</row>
    <row r="341" spans="1:14" ht="28.95" customHeight="1" x14ac:dyDescent="0.3">
      <c r="A341" s="2"/>
      <c r="B341" s="2"/>
      <c r="C341" s="2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</row>
    <row r="342" spans="1:14" ht="28.95" customHeight="1" x14ac:dyDescent="0.3">
      <c r="A342" s="2"/>
      <c r="B342" s="2"/>
      <c r="C342" s="2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</row>
    <row r="343" spans="1:14" ht="28.95" customHeight="1" x14ac:dyDescent="0.3">
      <c r="A343" s="2"/>
      <c r="B343" s="2"/>
      <c r="C343" s="2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</row>
    <row r="344" spans="1:14" ht="28.95" customHeight="1" x14ac:dyDescent="0.3">
      <c r="A344" s="2"/>
      <c r="B344" s="2"/>
      <c r="C344" s="2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</row>
    <row r="345" spans="1:14" ht="28.95" customHeight="1" x14ac:dyDescent="0.3">
      <c r="A345" s="2"/>
      <c r="B345" s="2"/>
      <c r="C345" s="2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</row>
    <row r="346" spans="1:14" ht="28.95" customHeight="1" x14ac:dyDescent="0.3">
      <c r="A346" s="2"/>
      <c r="B346" s="2"/>
      <c r="C346" s="2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</row>
    <row r="347" spans="1:14" ht="28.95" customHeight="1" x14ac:dyDescent="0.3">
      <c r="A347" s="2"/>
      <c r="B347" s="2"/>
      <c r="C347" s="2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</row>
    <row r="348" spans="1:14" ht="28.95" customHeight="1" x14ac:dyDescent="0.3">
      <c r="A348" s="2"/>
      <c r="B348" s="2"/>
      <c r="C348" s="2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</row>
    <row r="349" spans="1:14" ht="28.95" customHeight="1" x14ac:dyDescent="0.3">
      <c r="A349" s="2"/>
      <c r="B349" s="2"/>
      <c r="C349" s="2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</row>
    <row r="350" spans="1:14" ht="28.95" customHeight="1" x14ac:dyDescent="0.3">
      <c r="A350" s="2"/>
      <c r="B350" s="2"/>
      <c r="C350" s="2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</row>
    <row r="351" spans="1:14" ht="28.95" customHeight="1" x14ac:dyDescent="0.3">
      <c r="A351" s="2"/>
      <c r="B351" s="2"/>
      <c r="C351" s="2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</row>
    <row r="352" spans="1:14" ht="28.95" customHeight="1" x14ac:dyDescent="0.3">
      <c r="A352" s="2"/>
      <c r="B352" s="2"/>
      <c r="C352" s="2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</row>
    <row r="353" spans="1:14" ht="28.95" customHeight="1" x14ac:dyDescent="0.3">
      <c r="A353" s="2"/>
      <c r="B353" s="2"/>
      <c r="C353" s="2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</row>
    <row r="354" spans="1:14" ht="28.95" customHeight="1" x14ac:dyDescent="0.3">
      <c r="A354" s="2"/>
      <c r="B354" s="2"/>
      <c r="C354" s="2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</row>
    <row r="355" spans="1:14" ht="28.95" customHeight="1" x14ac:dyDescent="0.3">
      <c r="A355" s="2"/>
      <c r="B355" s="2"/>
      <c r="C355" s="2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</row>
    <row r="356" spans="1:14" ht="28.95" customHeight="1" x14ac:dyDescent="0.3">
      <c r="A356" s="2"/>
      <c r="B356" s="2"/>
      <c r="C356" s="2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</row>
    <row r="357" spans="1:14" ht="28.95" customHeight="1" x14ac:dyDescent="0.3">
      <c r="A357" s="2"/>
      <c r="B357" s="2"/>
      <c r="C357" s="2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</row>
    <row r="358" spans="1:14" ht="28.95" customHeight="1" x14ac:dyDescent="0.3">
      <c r="A358" s="2"/>
      <c r="B358" s="2"/>
      <c r="C358" s="2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</row>
    <row r="359" spans="1:14" ht="28.95" customHeight="1" x14ac:dyDescent="0.3">
      <c r="A359" s="2"/>
      <c r="B359" s="2"/>
      <c r="C359" s="2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</row>
    <row r="360" spans="1:14" ht="28.95" customHeight="1" x14ac:dyDescent="0.3">
      <c r="A360" s="2"/>
      <c r="B360" s="2"/>
      <c r="C360" s="2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</row>
    <row r="361" spans="1:14" ht="28.95" customHeight="1" x14ac:dyDescent="0.3">
      <c r="A361" s="2"/>
      <c r="B361" s="2"/>
      <c r="C361" s="2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</row>
    <row r="362" spans="1:14" ht="28.95" customHeight="1" x14ac:dyDescent="0.3">
      <c r="A362" s="2"/>
      <c r="B362" s="2"/>
      <c r="C362" s="2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</row>
    <row r="363" spans="1:14" ht="28.95" customHeight="1" x14ac:dyDescent="0.3">
      <c r="A363" s="2"/>
      <c r="B363" s="2"/>
      <c r="C363" s="2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</row>
    <row r="364" spans="1:14" ht="28.95" customHeight="1" x14ac:dyDescent="0.3">
      <c r="A364" s="2"/>
      <c r="B364" s="2"/>
      <c r="C364" s="2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</row>
    <row r="365" spans="1:14" ht="28.95" customHeight="1" x14ac:dyDescent="0.3">
      <c r="A365" s="2"/>
      <c r="B365" s="2"/>
      <c r="C365" s="2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</row>
    <row r="366" spans="1:14" ht="28.95" customHeight="1" x14ac:dyDescent="0.3">
      <c r="A366" s="2"/>
      <c r="B366" s="2"/>
      <c r="C366" s="2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</row>
    <row r="367" spans="1:14" ht="28.95" customHeight="1" x14ac:dyDescent="0.3">
      <c r="A367" s="2"/>
      <c r="B367" s="2"/>
      <c r="C367" s="2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</row>
    <row r="368" spans="1:14" ht="28.95" customHeight="1" x14ac:dyDescent="0.3">
      <c r="A368" s="2"/>
      <c r="B368" s="2"/>
      <c r="C368" s="2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</row>
    <row r="369" spans="1:14" ht="28.95" customHeight="1" x14ac:dyDescent="0.3">
      <c r="A369" s="2"/>
      <c r="B369" s="2"/>
      <c r="C369" s="2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</row>
    <row r="370" spans="1:14" ht="28.95" customHeight="1" x14ac:dyDescent="0.3">
      <c r="A370" s="2"/>
      <c r="B370" s="2"/>
      <c r="C370" s="2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</row>
    <row r="371" spans="1:14" ht="28.95" customHeight="1" x14ac:dyDescent="0.3">
      <c r="A371" s="2"/>
      <c r="B371" s="2"/>
      <c r="C371" s="2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</row>
    <row r="372" spans="1:14" ht="28.95" customHeight="1" x14ac:dyDescent="0.3">
      <c r="A372" s="2"/>
      <c r="B372" s="2"/>
      <c r="C372" s="2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</row>
    <row r="373" spans="1:14" ht="28.95" customHeight="1" x14ac:dyDescent="0.3">
      <c r="A373" s="2"/>
      <c r="B373" s="2"/>
      <c r="C373" s="2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</row>
    <row r="374" spans="1:14" ht="28.95" customHeight="1" x14ac:dyDescent="0.3">
      <c r="A374" s="2"/>
      <c r="B374" s="2"/>
      <c r="C374" s="2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</row>
    <row r="375" spans="1:14" ht="28.95" customHeight="1" x14ac:dyDescent="0.3">
      <c r="A375" s="2"/>
      <c r="B375" s="2"/>
      <c r="C375" s="2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</row>
    <row r="376" spans="1:14" ht="28.95" customHeight="1" x14ac:dyDescent="0.3">
      <c r="A376" s="2"/>
      <c r="B376" s="2"/>
      <c r="C376" s="2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</row>
    <row r="377" spans="1:14" ht="28.95" customHeight="1" x14ac:dyDescent="0.3">
      <c r="A377" s="2"/>
      <c r="B377" s="2"/>
      <c r="C377" s="2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</row>
    <row r="378" spans="1:14" ht="28.95" customHeight="1" x14ac:dyDescent="0.3">
      <c r="A378" s="2"/>
      <c r="B378" s="2"/>
      <c r="C378" s="2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</row>
    <row r="379" spans="1:14" ht="28.95" customHeight="1" x14ac:dyDescent="0.3">
      <c r="A379" s="2"/>
      <c r="B379" s="2"/>
      <c r="C379" s="2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</row>
    <row r="380" spans="1:14" ht="28.95" customHeight="1" x14ac:dyDescent="0.3">
      <c r="A380" s="2"/>
      <c r="B380" s="2"/>
      <c r="C380" s="2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</row>
    <row r="381" spans="1:14" ht="28.95" customHeight="1" x14ac:dyDescent="0.3">
      <c r="A381" s="2"/>
      <c r="B381" s="2"/>
      <c r="C381" s="2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</row>
    <row r="382" spans="1:14" ht="28.95" customHeight="1" x14ac:dyDescent="0.3">
      <c r="A382" s="2"/>
      <c r="B382" s="2"/>
      <c r="C382" s="2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</row>
    <row r="383" spans="1:14" ht="28.95" customHeight="1" x14ac:dyDescent="0.3">
      <c r="A383" s="2"/>
      <c r="B383" s="2"/>
      <c r="C383" s="2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</row>
    <row r="384" spans="1:14" ht="28.95" customHeight="1" x14ac:dyDescent="0.3">
      <c r="A384" s="2"/>
      <c r="B384" s="2"/>
      <c r="C384" s="2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</row>
    <row r="385" spans="1:14" ht="28.95" customHeight="1" x14ac:dyDescent="0.3">
      <c r="A385" s="2"/>
      <c r="B385" s="2"/>
      <c r="C385" s="2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</row>
    <row r="386" spans="1:14" ht="28.95" customHeight="1" x14ac:dyDescent="0.3">
      <c r="A386" s="2"/>
      <c r="B386" s="2"/>
      <c r="C386" s="2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</row>
    <row r="387" spans="1:14" ht="28.95" customHeight="1" x14ac:dyDescent="0.3">
      <c r="A387" s="2"/>
      <c r="B387" s="2"/>
      <c r="C387" s="2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</row>
    <row r="388" spans="1:14" ht="28.95" customHeight="1" x14ac:dyDescent="0.3">
      <c r="A388" s="2"/>
      <c r="B388" s="2"/>
      <c r="C388" s="2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</row>
    <row r="389" spans="1:14" ht="28.95" customHeight="1" x14ac:dyDescent="0.3">
      <c r="A389" s="2"/>
      <c r="B389" s="2"/>
      <c r="C389" s="2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</row>
    <row r="390" spans="1:14" ht="28.95" customHeight="1" x14ac:dyDescent="0.3">
      <c r="A390" s="2"/>
      <c r="B390" s="2"/>
      <c r="C390" s="2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</row>
    <row r="391" spans="1:14" ht="28.95" customHeight="1" x14ac:dyDescent="0.3">
      <c r="A391" s="2"/>
      <c r="B391" s="2"/>
      <c r="C391" s="2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</row>
    <row r="392" spans="1:14" ht="28.95" customHeight="1" x14ac:dyDescent="0.3">
      <c r="A392" s="2"/>
      <c r="B392" s="2"/>
      <c r="C392" s="2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</row>
    <row r="393" spans="1:14" ht="28.95" customHeight="1" x14ac:dyDescent="0.3">
      <c r="A393" s="2"/>
      <c r="B393" s="2"/>
      <c r="C393" s="2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</row>
    <row r="394" spans="1:14" ht="28.95" customHeight="1" x14ac:dyDescent="0.3">
      <c r="A394" s="2"/>
      <c r="B394" s="2"/>
      <c r="C394" s="2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</row>
    <row r="395" spans="1:14" ht="28.95" customHeight="1" x14ac:dyDescent="0.3">
      <c r="A395" s="2"/>
      <c r="B395" s="2"/>
      <c r="C395" s="2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</row>
    <row r="396" spans="1:14" ht="28.95" customHeight="1" x14ac:dyDescent="0.3">
      <c r="A396" s="2"/>
      <c r="B396" s="2"/>
      <c r="C396" s="2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</row>
    <row r="397" spans="1:14" ht="28.95" customHeight="1" x14ac:dyDescent="0.3">
      <c r="A397" s="2"/>
      <c r="B397" s="2"/>
      <c r="C397" s="2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</row>
    <row r="398" spans="1:14" ht="28.95" customHeight="1" x14ac:dyDescent="0.3">
      <c r="A398" s="2"/>
      <c r="B398" s="2"/>
      <c r="C398" s="2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</row>
    <row r="399" spans="1:14" ht="28.95" customHeight="1" x14ac:dyDescent="0.3">
      <c r="A399" s="2"/>
      <c r="B399" s="2"/>
      <c r="C399" s="2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</row>
    <row r="400" spans="1:14" ht="28.95" customHeight="1" x14ac:dyDescent="0.3">
      <c r="A400" s="2"/>
      <c r="B400" s="2"/>
      <c r="C400" s="2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</row>
    <row r="401" spans="1:14" ht="28.95" customHeight="1" x14ac:dyDescent="0.3">
      <c r="A401" s="2"/>
      <c r="B401" s="2"/>
      <c r="C401" s="2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</row>
    <row r="402" spans="1:14" ht="28.95" customHeight="1" x14ac:dyDescent="0.3">
      <c r="A402" s="2"/>
      <c r="B402" s="2"/>
      <c r="C402" s="2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</row>
    <row r="403" spans="1:14" ht="28.95" customHeight="1" x14ac:dyDescent="0.3">
      <c r="A403" s="2"/>
      <c r="B403" s="2"/>
      <c r="C403" s="2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</row>
    <row r="404" spans="1:14" ht="28.95" customHeight="1" x14ac:dyDescent="0.3">
      <c r="A404" s="2"/>
      <c r="B404" s="2"/>
      <c r="C404" s="2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</row>
    <row r="405" spans="1:14" ht="28.95" customHeight="1" x14ac:dyDescent="0.3">
      <c r="A405" s="2"/>
      <c r="B405" s="2"/>
      <c r="C405" s="2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</row>
    <row r="406" spans="1:14" ht="28.95" customHeight="1" x14ac:dyDescent="0.3">
      <c r="A406" s="2"/>
      <c r="B406" s="2"/>
      <c r="C406" s="2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</row>
    <row r="407" spans="1:14" ht="28.95" customHeight="1" x14ac:dyDescent="0.3">
      <c r="A407" s="2"/>
      <c r="B407" s="2"/>
      <c r="C407" s="2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</row>
    <row r="408" spans="1:14" ht="28.95" customHeight="1" x14ac:dyDescent="0.3">
      <c r="A408" s="2"/>
      <c r="B408" s="2"/>
      <c r="C408" s="2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</row>
    <row r="409" spans="1:14" ht="28.95" customHeight="1" x14ac:dyDescent="0.3">
      <c r="A409" s="2"/>
      <c r="B409" s="2"/>
      <c r="C409" s="2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</row>
    <row r="410" spans="1:14" ht="28.95" customHeight="1" x14ac:dyDescent="0.3">
      <c r="A410" s="2"/>
      <c r="B410" s="2"/>
      <c r="C410" s="2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</row>
    <row r="411" spans="1:14" ht="28.95" customHeight="1" x14ac:dyDescent="0.3">
      <c r="A411" s="2"/>
      <c r="B411" s="2"/>
      <c r="C411" s="2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</row>
    <row r="412" spans="1:14" ht="28.95" customHeight="1" x14ac:dyDescent="0.3">
      <c r="A412" s="2"/>
      <c r="B412" s="2"/>
      <c r="C412" s="2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</row>
    <row r="413" spans="1:14" ht="28.95" customHeight="1" x14ac:dyDescent="0.3">
      <c r="A413" s="2"/>
      <c r="B413" s="2"/>
      <c r="C413" s="2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</row>
    <row r="414" spans="1:14" ht="28.95" customHeight="1" x14ac:dyDescent="0.3">
      <c r="A414" s="2"/>
      <c r="B414" s="2"/>
      <c r="C414" s="2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</row>
    <row r="415" spans="1:14" ht="28.95" customHeight="1" x14ac:dyDescent="0.3">
      <c r="A415" s="2"/>
      <c r="B415" s="2"/>
      <c r="C415" s="2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</row>
    <row r="416" spans="1:14" ht="28.95" customHeight="1" x14ac:dyDescent="0.3">
      <c r="A416" s="2"/>
      <c r="B416" s="2"/>
      <c r="C416" s="2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</row>
    <row r="417" spans="1:14" ht="28.95" customHeight="1" x14ac:dyDescent="0.3">
      <c r="A417" s="2"/>
      <c r="B417" s="2"/>
      <c r="C417" s="2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</row>
    <row r="418" spans="1:14" ht="28.95" customHeight="1" x14ac:dyDescent="0.3">
      <c r="A418" s="2"/>
      <c r="B418" s="2"/>
      <c r="C418" s="2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</row>
    <row r="419" spans="1:14" ht="28.95" customHeight="1" x14ac:dyDescent="0.3">
      <c r="A419" s="2"/>
      <c r="B419" s="2"/>
      <c r="C419" s="2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</row>
    <row r="420" spans="1:14" ht="28.95" customHeight="1" x14ac:dyDescent="0.3">
      <c r="A420" s="2"/>
      <c r="B420" s="2"/>
      <c r="C420" s="2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</row>
    <row r="421" spans="1:14" ht="28.95" customHeight="1" x14ac:dyDescent="0.3">
      <c r="A421" s="2"/>
      <c r="B421" s="2"/>
      <c r="C421" s="2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</row>
    <row r="422" spans="1:14" ht="28.95" customHeight="1" x14ac:dyDescent="0.3">
      <c r="A422" s="2"/>
      <c r="B422" s="2"/>
      <c r="C422" s="2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</row>
    <row r="423" spans="1:14" ht="28.95" customHeight="1" x14ac:dyDescent="0.3">
      <c r="A423" s="2"/>
      <c r="B423" s="2"/>
      <c r="C423" s="2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</row>
    <row r="424" spans="1:14" ht="28.95" customHeight="1" x14ac:dyDescent="0.3">
      <c r="A424" s="2"/>
      <c r="B424" s="2"/>
      <c r="C424" s="2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</row>
    <row r="425" spans="1:14" ht="28.95" customHeight="1" x14ac:dyDescent="0.3">
      <c r="A425" s="2"/>
      <c r="B425" s="2"/>
      <c r="C425" s="2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</row>
    <row r="426" spans="1:14" ht="28.95" customHeight="1" x14ac:dyDescent="0.3">
      <c r="A426" s="2"/>
      <c r="B426" s="2"/>
      <c r="C426" s="2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</row>
    <row r="427" spans="1:14" ht="28.95" customHeight="1" x14ac:dyDescent="0.3">
      <c r="A427" s="2"/>
      <c r="B427" s="2"/>
      <c r="C427" s="2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</row>
    <row r="428" spans="1:14" ht="28.95" customHeight="1" x14ac:dyDescent="0.3">
      <c r="A428" s="2"/>
      <c r="B428" s="2"/>
      <c r="C428" s="2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</row>
    <row r="429" spans="1:14" ht="28.95" customHeight="1" x14ac:dyDescent="0.3">
      <c r="A429" s="2"/>
      <c r="B429" s="2"/>
      <c r="C429" s="2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</row>
    <row r="430" spans="1:14" ht="28.95" customHeight="1" x14ac:dyDescent="0.3">
      <c r="A430" s="2"/>
      <c r="B430" s="2"/>
      <c r="C430" s="2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</row>
    <row r="431" spans="1:14" ht="28.95" customHeight="1" x14ac:dyDescent="0.3">
      <c r="A431" s="2"/>
      <c r="B431" s="2"/>
      <c r="C431" s="2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</row>
    <row r="432" spans="1:14" ht="28.95" customHeight="1" x14ac:dyDescent="0.3">
      <c r="A432" s="2"/>
      <c r="B432" s="2"/>
      <c r="C432" s="2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</row>
    <row r="433" spans="1:14" ht="28.95" customHeight="1" x14ac:dyDescent="0.3">
      <c r="A433" s="2"/>
      <c r="B433" s="2"/>
      <c r="C433" s="2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</row>
    <row r="434" spans="1:14" ht="28.95" customHeight="1" x14ac:dyDescent="0.3">
      <c r="A434" s="2"/>
      <c r="B434" s="2"/>
      <c r="C434" s="2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</row>
    <row r="435" spans="1:14" ht="28.95" customHeight="1" x14ac:dyDescent="0.3">
      <c r="A435" s="2"/>
      <c r="B435" s="2"/>
      <c r="C435" s="2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</row>
    <row r="436" spans="1:14" ht="28.95" customHeight="1" x14ac:dyDescent="0.3">
      <c r="A436" s="2"/>
      <c r="B436" s="2"/>
      <c r="C436" s="2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</row>
    <row r="437" spans="1:14" ht="28.95" customHeight="1" x14ac:dyDescent="0.3">
      <c r="A437" s="2"/>
      <c r="B437" s="2"/>
      <c r="C437" s="2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</row>
    <row r="438" spans="1:14" ht="28.95" customHeight="1" x14ac:dyDescent="0.3">
      <c r="A438" s="2"/>
      <c r="B438" s="2"/>
      <c r="C438" s="2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</row>
    <row r="439" spans="1:14" ht="28.95" customHeight="1" x14ac:dyDescent="0.3">
      <c r="A439" s="2"/>
      <c r="B439" s="2"/>
      <c r="C439" s="2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</row>
    <row r="440" spans="1:14" ht="28.95" customHeight="1" x14ac:dyDescent="0.3">
      <c r="A440" s="2"/>
      <c r="B440" s="2"/>
      <c r="C440" s="2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</row>
    <row r="441" spans="1:14" ht="28.95" customHeight="1" x14ac:dyDescent="0.3">
      <c r="A441" s="2"/>
      <c r="B441" s="2"/>
      <c r="C441" s="2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</row>
    <row r="442" spans="1:14" ht="28.95" customHeight="1" x14ac:dyDescent="0.3">
      <c r="A442" s="2"/>
      <c r="B442" s="2"/>
      <c r="C442" s="2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</row>
    <row r="443" spans="1:14" ht="28.95" customHeight="1" x14ac:dyDescent="0.3">
      <c r="A443" s="2"/>
      <c r="B443" s="2"/>
      <c r="C443" s="2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</row>
    <row r="444" spans="1:14" ht="28.95" customHeight="1" x14ac:dyDescent="0.3">
      <c r="A444" s="2"/>
      <c r="B444" s="2"/>
      <c r="C444" s="2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</row>
    <row r="445" spans="1:14" ht="28.95" customHeight="1" x14ac:dyDescent="0.3">
      <c r="A445" s="2"/>
      <c r="B445" s="2"/>
      <c r="C445" s="2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</row>
    <row r="446" spans="1:14" ht="28.95" customHeight="1" x14ac:dyDescent="0.3">
      <c r="A446" s="2"/>
      <c r="B446" s="2"/>
      <c r="C446" s="2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</row>
    <row r="447" spans="1:14" ht="28.95" customHeight="1" x14ac:dyDescent="0.3">
      <c r="A447" s="2"/>
      <c r="B447" s="2"/>
      <c r="C447" s="2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</row>
    <row r="448" spans="1:14" ht="28.95" customHeight="1" x14ac:dyDescent="0.3">
      <c r="A448" s="2"/>
      <c r="B448" s="2"/>
      <c r="C448" s="2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</row>
    <row r="449" spans="1:14" ht="28.95" customHeight="1" x14ac:dyDescent="0.3">
      <c r="A449" s="2"/>
      <c r="B449" s="2"/>
      <c r="C449" s="2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</row>
    <row r="450" spans="1:14" ht="28.95" customHeight="1" x14ac:dyDescent="0.3">
      <c r="A450" s="2"/>
      <c r="B450" s="2"/>
      <c r="C450" s="2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</row>
    <row r="451" spans="1:14" ht="28.95" customHeight="1" x14ac:dyDescent="0.3">
      <c r="A451" s="2"/>
      <c r="B451" s="2"/>
      <c r="C451" s="2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</row>
    <row r="452" spans="1:14" ht="28.95" customHeight="1" x14ac:dyDescent="0.3">
      <c r="A452" s="2"/>
      <c r="B452" s="2"/>
      <c r="C452" s="2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</row>
    <row r="453" spans="1:14" ht="28.95" customHeight="1" x14ac:dyDescent="0.3">
      <c r="A453" s="2"/>
      <c r="B453" s="2"/>
      <c r="C453" s="2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</row>
    <row r="454" spans="1:14" ht="28.95" customHeight="1" x14ac:dyDescent="0.3">
      <c r="A454" s="2"/>
      <c r="B454" s="2"/>
      <c r="C454" s="2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</row>
    <row r="455" spans="1:14" ht="28.95" customHeight="1" x14ac:dyDescent="0.3">
      <c r="A455" s="2"/>
      <c r="B455" s="2"/>
      <c r="C455" s="2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</row>
    <row r="456" spans="1:14" ht="28.95" customHeight="1" x14ac:dyDescent="0.3">
      <c r="A456" s="2"/>
      <c r="B456" s="2"/>
      <c r="C456" s="2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</row>
    <row r="457" spans="1:14" ht="28.95" customHeight="1" x14ac:dyDescent="0.3">
      <c r="A457" s="2"/>
      <c r="B457" s="2"/>
      <c r="C457" s="2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</row>
    <row r="458" spans="1:14" ht="28.95" customHeight="1" x14ac:dyDescent="0.3">
      <c r="A458" s="2"/>
      <c r="B458" s="2"/>
      <c r="C458" s="2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</row>
    <row r="459" spans="1:14" ht="28.95" customHeight="1" x14ac:dyDescent="0.3">
      <c r="A459" s="2"/>
      <c r="B459" s="2"/>
      <c r="C459" s="2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</row>
    <row r="460" spans="1:14" ht="28.95" customHeight="1" x14ac:dyDescent="0.3">
      <c r="A460" s="2"/>
      <c r="B460" s="2"/>
      <c r="C460" s="2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</row>
    <row r="461" spans="1:14" ht="28.95" customHeight="1" x14ac:dyDescent="0.3">
      <c r="A461" s="2"/>
      <c r="B461" s="2"/>
      <c r="C461" s="2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</row>
    <row r="462" spans="1:14" ht="28.95" customHeight="1" x14ac:dyDescent="0.3">
      <c r="A462" s="2"/>
      <c r="B462" s="2"/>
      <c r="C462" s="2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</row>
    <row r="463" spans="1:14" ht="28.95" customHeight="1" x14ac:dyDescent="0.3">
      <c r="A463" s="2"/>
      <c r="B463" s="2"/>
      <c r="C463" s="2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</row>
    <row r="464" spans="1:14" ht="28.95" customHeight="1" x14ac:dyDescent="0.3">
      <c r="A464" s="2"/>
      <c r="B464" s="2"/>
      <c r="C464" s="2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</row>
    <row r="465" spans="1:14" ht="28.95" customHeight="1" x14ac:dyDescent="0.3">
      <c r="A465" s="2"/>
      <c r="B465" s="2"/>
      <c r="C465" s="2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</row>
    <row r="466" spans="1:14" ht="28.95" customHeight="1" x14ac:dyDescent="0.3">
      <c r="A466" s="2"/>
      <c r="B466" s="2"/>
      <c r="C466" s="2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</row>
    <row r="467" spans="1:14" ht="28.95" customHeight="1" x14ac:dyDescent="0.3">
      <c r="A467" s="2"/>
      <c r="B467" s="2"/>
      <c r="C467" s="2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</row>
    <row r="468" spans="1:14" ht="28.95" customHeight="1" x14ac:dyDescent="0.3">
      <c r="A468" s="2"/>
      <c r="B468" s="2"/>
      <c r="C468" s="2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</row>
    <row r="469" spans="1:14" ht="28.95" customHeight="1" x14ac:dyDescent="0.3">
      <c r="A469" s="2"/>
      <c r="B469" s="2"/>
      <c r="C469" s="2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</row>
    <row r="470" spans="1:14" ht="28.95" customHeight="1" x14ac:dyDescent="0.3">
      <c r="A470" s="2"/>
      <c r="B470" s="2"/>
      <c r="C470" s="2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</row>
    <row r="471" spans="1:14" ht="28.95" customHeight="1" x14ac:dyDescent="0.3">
      <c r="A471" s="2"/>
      <c r="B471" s="2"/>
      <c r="C471" s="2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</row>
    <row r="472" spans="1:14" ht="28.95" customHeight="1" x14ac:dyDescent="0.3">
      <c r="A472" s="2"/>
      <c r="B472" s="2"/>
      <c r="C472" s="2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</row>
    <row r="473" spans="1:14" ht="28.95" customHeight="1" x14ac:dyDescent="0.3">
      <c r="A473" s="2"/>
      <c r="B473" s="2"/>
      <c r="C473" s="2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</row>
    <row r="474" spans="1:14" ht="28.95" customHeight="1" x14ac:dyDescent="0.3">
      <c r="A474" s="2"/>
      <c r="B474" s="2"/>
      <c r="C474" s="2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</row>
    <row r="475" spans="1:14" ht="28.95" customHeight="1" x14ac:dyDescent="0.3">
      <c r="A475" s="2"/>
      <c r="B475" s="2"/>
      <c r="C475" s="2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</row>
    <row r="476" spans="1:14" ht="28.95" customHeight="1" x14ac:dyDescent="0.3">
      <c r="A476" s="2"/>
      <c r="B476" s="2"/>
      <c r="C476" s="2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</row>
    <row r="477" spans="1:14" ht="28.95" customHeight="1" x14ac:dyDescent="0.3">
      <c r="A477" s="2"/>
      <c r="B477" s="2"/>
      <c r="C477" s="2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</row>
    <row r="478" spans="1:14" ht="28.95" customHeight="1" x14ac:dyDescent="0.3">
      <c r="A478" s="2"/>
      <c r="B478" s="2"/>
      <c r="C478" s="2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</row>
    <row r="479" spans="1:14" ht="28.95" customHeight="1" x14ac:dyDescent="0.3">
      <c r="A479" s="2"/>
      <c r="B479" s="2"/>
      <c r="C479" s="2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</row>
    <row r="480" spans="1:14" ht="28.95" customHeight="1" x14ac:dyDescent="0.3">
      <c r="A480" s="2"/>
      <c r="B480" s="2"/>
      <c r="C480" s="2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</row>
    <row r="481" spans="1:14" ht="28.95" customHeight="1" x14ac:dyDescent="0.3">
      <c r="A481" s="2"/>
      <c r="B481" s="2"/>
      <c r="C481" s="2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</row>
    <row r="482" spans="1:14" ht="28.95" customHeight="1" x14ac:dyDescent="0.3">
      <c r="A482" s="2"/>
      <c r="B482" s="2"/>
      <c r="C482" s="2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</row>
    <row r="483" spans="1:14" ht="28.95" customHeight="1" x14ac:dyDescent="0.3">
      <c r="A483" s="2"/>
      <c r="B483" s="2"/>
      <c r="C483" s="2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</row>
    <row r="484" spans="1:14" ht="28.95" customHeight="1" x14ac:dyDescent="0.3">
      <c r="A484" s="2"/>
      <c r="B484" s="2"/>
      <c r="C484" s="2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</row>
    <row r="485" spans="1:14" ht="28.95" customHeight="1" x14ac:dyDescent="0.3">
      <c r="A485" s="2"/>
      <c r="B485" s="2"/>
      <c r="C485" s="2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</row>
    <row r="486" spans="1:14" ht="28.95" customHeight="1" x14ac:dyDescent="0.3">
      <c r="A486" s="2"/>
      <c r="B486" s="2"/>
      <c r="C486" s="2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</row>
    <row r="487" spans="1:14" ht="28.95" customHeight="1" x14ac:dyDescent="0.3">
      <c r="A487" s="2"/>
      <c r="B487" s="2"/>
      <c r="C487" s="2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</row>
    <row r="488" spans="1:14" ht="28.95" customHeight="1" x14ac:dyDescent="0.3">
      <c r="A488" s="2"/>
      <c r="B488" s="2"/>
      <c r="C488" s="2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</row>
    <row r="489" spans="1:14" ht="28.95" customHeight="1" x14ac:dyDescent="0.3">
      <c r="A489" s="2"/>
      <c r="B489" s="2"/>
      <c r="C489" s="2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</row>
    <row r="490" spans="1:14" ht="28.95" customHeight="1" x14ac:dyDescent="0.3">
      <c r="A490" s="2"/>
      <c r="B490" s="2"/>
      <c r="C490" s="2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</row>
    <row r="491" spans="1:14" ht="28.95" customHeight="1" x14ac:dyDescent="0.3">
      <c r="A491" s="2"/>
      <c r="B491" s="2"/>
      <c r="C491" s="2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</row>
    <row r="492" spans="1:14" ht="28.95" customHeight="1" x14ac:dyDescent="0.3">
      <c r="A492" s="2"/>
      <c r="B492" s="2"/>
      <c r="C492" s="2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</row>
    <row r="493" spans="1:14" ht="28.95" customHeight="1" x14ac:dyDescent="0.3">
      <c r="A493" s="2"/>
      <c r="B493" s="2"/>
      <c r="C493" s="2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</row>
    <row r="494" spans="1:14" ht="28.95" customHeight="1" x14ac:dyDescent="0.3">
      <c r="A494" s="2"/>
      <c r="B494" s="2"/>
      <c r="C494" s="2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</row>
    <row r="495" spans="1:14" ht="28.95" customHeight="1" x14ac:dyDescent="0.3">
      <c r="A495" s="2"/>
      <c r="B495" s="2"/>
      <c r="C495" s="2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</row>
    <row r="496" spans="1:14" ht="28.95" customHeight="1" x14ac:dyDescent="0.3">
      <c r="A496" s="2"/>
      <c r="B496" s="2"/>
      <c r="C496" s="2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</row>
    <row r="497" spans="1:14" ht="28.95" customHeight="1" x14ac:dyDescent="0.3">
      <c r="A497" s="2"/>
      <c r="B497" s="2"/>
      <c r="C497" s="2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</row>
    <row r="498" spans="1:14" ht="28.95" customHeight="1" x14ac:dyDescent="0.3">
      <c r="A498" s="2"/>
      <c r="B498" s="2"/>
      <c r="C498" s="2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</row>
    <row r="499" spans="1:14" ht="28.95" customHeight="1" x14ac:dyDescent="0.3">
      <c r="A499" s="2"/>
      <c r="B499" s="2"/>
      <c r="C499" s="2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</row>
    <row r="500" spans="1:14" ht="28.95" customHeight="1" x14ac:dyDescent="0.3">
      <c r="A500" s="2"/>
      <c r="B500" s="2"/>
      <c r="C500" s="2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</row>
    <row r="501" spans="1:14" ht="28.95" customHeight="1" x14ac:dyDescent="0.3">
      <c r="A501" s="2"/>
      <c r="B501" s="2"/>
      <c r="C501" s="2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</row>
    <row r="502" spans="1:14" ht="28.95" customHeight="1" x14ac:dyDescent="0.3">
      <c r="A502" s="2"/>
      <c r="B502" s="2"/>
      <c r="C502" s="2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</row>
    <row r="503" spans="1:14" ht="28.95" customHeight="1" x14ac:dyDescent="0.3">
      <c r="A503" s="2"/>
      <c r="B503" s="2"/>
      <c r="C503" s="2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</row>
    <row r="504" spans="1:14" ht="28.95" customHeight="1" x14ac:dyDescent="0.3">
      <c r="A504" s="2"/>
      <c r="B504" s="2"/>
      <c r="C504" s="2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</row>
    <row r="505" spans="1:14" ht="28.95" customHeight="1" x14ac:dyDescent="0.3">
      <c r="A505" s="2"/>
      <c r="B505" s="2"/>
      <c r="C505" s="2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</row>
    <row r="506" spans="1:14" ht="28.95" customHeight="1" x14ac:dyDescent="0.3">
      <c r="A506" s="2"/>
      <c r="B506" s="2"/>
      <c r="C506" s="2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</row>
    <row r="507" spans="1:14" ht="28.95" customHeight="1" x14ac:dyDescent="0.3">
      <c r="A507" s="2"/>
      <c r="B507" s="2"/>
      <c r="C507" s="2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</row>
    <row r="508" spans="1:14" ht="28.95" customHeight="1" x14ac:dyDescent="0.3">
      <c r="A508" s="2"/>
      <c r="B508" s="2"/>
      <c r="C508" s="2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</row>
    <row r="509" spans="1:14" ht="28.95" customHeight="1" x14ac:dyDescent="0.3">
      <c r="A509" s="2"/>
      <c r="B509" s="2"/>
      <c r="C509" s="2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</row>
    <row r="510" spans="1:14" ht="28.95" customHeight="1" x14ac:dyDescent="0.3">
      <c r="A510" s="2"/>
      <c r="B510" s="2"/>
      <c r="C510" s="2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</row>
    <row r="511" spans="1:14" ht="28.95" customHeight="1" x14ac:dyDescent="0.3">
      <c r="A511" s="2"/>
      <c r="B511" s="2"/>
      <c r="C511" s="2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</row>
    <row r="512" spans="1:14" ht="28.95" customHeight="1" x14ac:dyDescent="0.3">
      <c r="A512" s="2"/>
      <c r="B512" s="2"/>
      <c r="C512" s="2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</row>
    <row r="513" spans="1:14" ht="28.95" customHeight="1" x14ac:dyDescent="0.3">
      <c r="A513" s="2"/>
      <c r="B513" s="2"/>
      <c r="C513" s="2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</row>
    <row r="514" spans="1:14" ht="28.95" customHeight="1" x14ac:dyDescent="0.3">
      <c r="A514" s="2"/>
      <c r="B514" s="2"/>
      <c r="C514" s="2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</row>
    <row r="515" spans="1:14" ht="28.95" customHeight="1" x14ac:dyDescent="0.3">
      <c r="A515" s="2"/>
      <c r="B515" s="2"/>
      <c r="C515" s="2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</row>
    <row r="516" spans="1:14" ht="28.95" customHeight="1" x14ac:dyDescent="0.3">
      <c r="A516" s="2"/>
      <c r="B516" s="2"/>
      <c r="C516" s="2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</row>
    <row r="517" spans="1:14" ht="28.95" customHeight="1" x14ac:dyDescent="0.3">
      <c r="A517" s="2"/>
      <c r="B517" s="2"/>
      <c r="C517" s="2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</row>
    <row r="518" spans="1:14" ht="28.95" customHeight="1" x14ac:dyDescent="0.3">
      <c r="A518" s="2"/>
      <c r="B518" s="2"/>
      <c r="C518" s="2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</row>
    <row r="519" spans="1:14" ht="28.95" customHeight="1" x14ac:dyDescent="0.3">
      <c r="A519" s="2"/>
      <c r="B519" s="2"/>
      <c r="C519" s="2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</row>
    <row r="520" spans="1:14" ht="28.95" customHeight="1" x14ac:dyDescent="0.3">
      <c r="A520" s="2"/>
      <c r="B520" s="2"/>
      <c r="C520" s="2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</row>
    <row r="521" spans="1:14" ht="28.95" customHeight="1" x14ac:dyDescent="0.3">
      <c r="A521" s="2"/>
      <c r="B521" s="2"/>
      <c r="C521" s="2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</row>
    <row r="522" spans="1:14" ht="28.95" customHeight="1" x14ac:dyDescent="0.3">
      <c r="A522" s="2"/>
      <c r="B522" s="2"/>
      <c r="C522" s="2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</row>
    <row r="523" spans="1:14" ht="28.95" customHeight="1" x14ac:dyDescent="0.3">
      <c r="A523" s="2"/>
      <c r="B523" s="2"/>
      <c r="C523" s="2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</row>
    <row r="524" spans="1:14" ht="28.95" customHeight="1" x14ac:dyDescent="0.3">
      <c r="A524" s="2"/>
      <c r="B524" s="2"/>
      <c r="C524" s="2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</row>
    <row r="525" spans="1:14" ht="28.95" customHeight="1" x14ac:dyDescent="0.3">
      <c r="A525" s="2"/>
      <c r="B525" s="2"/>
      <c r="C525" s="2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</row>
    <row r="526" spans="1:14" ht="28.95" customHeight="1" x14ac:dyDescent="0.3">
      <c r="A526" s="2"/>
      <c r="B526" s="2"/>
      <c r="C526" s="2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</row>
    <row r="527" spans="1:14" ht="28.95" customHeight="1" x14ac:dyDescent="0.3">
      <c r="A527" s="2"/>
      <c r="B527" s="2"/>
      <c r="C527" s="2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</row>
    <row r="528" spans="1:14" ht="28.95" customHeight="1" x14ac:dyDescent="0.3">
      <c r="A528" s="2"/>
      <c r="B528" s="2"/>
      <c r="C528" s="2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</row>
    <row r="529" spans="1:14" ht="28.95" customHeight="1" x14ac:dyDescent="0.3">
      <c r="A529" s="2"/>
      <c r="B529" s="2"/>
      <c r="C529" s="2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</row>
    <row r="530" spans="1:14" ht="28.95" customHeight="1" x14ac:dyDescent="0.3">
      <c r="A530" s="2"/>
      <c r="B530" s="2"/>
      <c r="C530" s="2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</row>
    <row r="531" spans="1:14" ht="28.95" customHeight="1" x14ac:dyDescent="0.3">
      <c r="A531" s="2"/>
      <c r="B531" s="2"/>
      <c r="C531" s="2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</row>
    <row r="532" spans="1:14" ht="28.95" customHeight="1" x14ac:dyDescent="0.3">
      <c r="A532" s="2"/>
      <c r="B532" s="2"/>
      <c r="C532" s="2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</row>
    <row r="533" spans="1:14" ht="28.95" customHeight="1" x14ac:dyDescent="0.3">
      <c r="A533" s="2"/>
      <c r="B533" s="2"/>
      <c r="C533" s="2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</row>
    <row r="534" spans="1:14" ht="28.95" customHeight="1" x14ac:dyDescent="0.3">
      <c r="A534" s="2"/>
      <c r="B534" s="2"/>
      <c r="C534" s="2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</row>
    <row r="535" spans="1:14" ht="28.95" customHeight="1" x14ac:dyDescent="0.3">
      <c r="A535" s="2"/>
      <c r="B535" s="2"/>
      <c r="C535" s="2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</row>
    <row r="536" spans="1:14" ht="28.95" customHeight="1" x14ac:dyDescent="0.3">
      <c r="A536" s="2"/>
      <c r="B536" s="2"/>
      <c r="C536" s="2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</row>
    <row r="537" spans="1:14" ht="28.95" customHeight="1" x14ac:dyDescent="0.3">
      <c r="A537" s="2"/>
      <c r="B537" s="2"/>
      <c r="C537" s="2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</row>
    <row r="538" spans="1:14" ht="28.95" customHeight="1" x14ac:dyDescent="0.3">
      <c r="A538" s="2"/>
      <c r="B538" s="2"/>
      <c r="C538" s="2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</row>
    <row r="539" spans="1:14" ht="28.95" customHeight="1" x14ac:dyDescent="0.3">
      <c r="A539" s="2"/>
      <c r="B539" s="2"/>
      <c r="C539" s="2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</row>
    <row r="540" spans="1:14" ht="28.95" customHeight="1" x14ac:dyDescent="0.3">
      <c r="A540" s="2"/>
      <c r="B540" s="2"/>
      <c r="C540" s="2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</row>
    <row r="541" spans="1:14" ht="28.95" customHeight="1" x14ac:dyDescent="0.3">
      <c r="A541" s="2"/>
      <c r="B541" s="2"/>
      <c r="C541" s="2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</row>
    <row r="542" spans="1:14" ht="28.95" customHeight="1" x14ac:dyDescent="0.3">
      <c r="A542" s="2"/>
      <c r="B542" s="2"/>
      <c r="C542" s="2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</row>
    <row r="543" spans="1:14" ht="28.95" customHeight="1" x14ac:dyDescent="0.3">
      <c r="A543" s="2"/>
      <c r="B543" s="2"/>
      <c r="C543" s="2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</row>
    <row r="544" spans="1:14" ht="28.95" customHeight="1" x14ac:dyDescent="0.3">
      <c r="A544" s="2"/>
      <c r="B544" s="2"/>
      <c r="C544" s="2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</row>
    <row r="545" spans="1:14" ht="28.95" customHeight="1" x14ac:dyDescent="0.3">
      <c r="A545" s="2"/>
      <c r="B545" s="2"/>
      <c r="C545" s="2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</row>
    <row r="546" spans="1:14" ht="28.95" customHeight="1" x14ac:dyDescent="0.3">
      <c r="A546" s="2"/>
      <c r="B546" s="2"/>
      <c r="C546" s="2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</row>
    <row r="547" spans="1:14" ht="28.95" customHeight="1" x14ac:dyDescent="0.3">
      <c r="A547" s="2"/>
      <c r="B547" s="2"/>
      <c r="C547" s="2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</row>
    <row r="548" spans="1:14" ht="28.95" customHeight="1" x14ac:dyDescent="0.3">
      <c r="A548" s="2"/>
      <c r="B548" s="2"/>
      <c r="C548" s="2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</row>
    <row r="549" spans="1:14" ht="28.95" customHeight="1" x14ac:dyDescent="0.3">
      <c r="A549" s="2"/>
      <c r="B549" s="2"/>
      <c r="C549" s="2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</row>
    <row r="550" spans="1:14" ht="28.95" customHeight="1" x14ac:dyDescent="0.3">
      <c r="A550" s="2"/>
      <c r="B550" s="2"/>
      <c r="C550" s="2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</row>
    <row r="551" spans="1:14" ht="28.95" customHeight="1" x14ac:dyDescent="0.3">
      <c r="A551" s="2"/>
      <c r="B551" s="2"/>
      <c r="C551" s="2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</row>
    <row r="552" spans="1:14" ht="28.95" customHeight="1" x14ac:dyDescent="0.3">
      <c r="A552" s="2"/>
      <c r="B552" s="2"/>
      <c r="C552" s="2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</row>
    <row r="553" spans="1:14" ht="28.95" customHeight="1" x14ac:dyDescent="0.3">
      <c r="A553" s="2"/>
      <c r="B553" s="2"/>
      <c r="C553" s="2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</row>
    <row r="554" spans="1:14" ht="28.95" customHeight="1" x14ac:dyDescent="0.3">
      <c r="A554" s="2"/>
      <c r="B554" s="2"/>
      <c r="C554" s="2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</row>
    <row r="555" spans="1:14" ht="28.95" customHeight="1" x14ac:dyDescent="0.3">
      <c r="A555" s="2"/>
      <c r="B555" s="2"/>
      <c r="C555" s="2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</row>
    <row r="556" spans="1:14" ht="28.95" customHeight="1" x14ac:dyDescent="0.3">
      <c r="A556" s="2"/>
      <c r="B556" s="2"/>
      <c r="C556" s="2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</row>
    <row r="557" spans="1:14" ht="28.95" customHeight="1" x14ac:dyDescent="0.3">
      <c r="A557" s="2"/>
      <c r="B557" s="2"/>
      <c r="C557" s="2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</row>
    <row r="558" spans="1:14" ht="28.95" customHeight="1" x14ac:dyDescent="0.3">
      <c r="A558" s="2"/>
      <c r="B558" s="2"/>
      <c r="C558" s="2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</row>
    <row r="559" spans="1:14" ht="28.95" customHeight="1" x14ac:dyDescent="0.3">
      <c r="A559" s="2"/>
      <c r="B559" s="2"/>
      <c r="C559" s="2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</row>
    <row r="560" spans="1:14" ht="28.95" customHeight="1" x14ac:dyDescent="0.3">
      <c r="A560" s="2"/>
      <c r="B560" s="2"/>
      <c r="C560" s="2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</row>
    <row r="561" spans="1:14" ht="28.95" customHeight="1" x14ac:dyDescent="0.3">
      <c r="A561" s="2"/>
      <c r="B561" s="2"/>
      <c r="C561" s="2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</row>
    <row r="562" spans="1:14" ht="28.95" customHeight="1" x14ac:dyDescent="0.3">
      <c r="A562" s="2"/>
      <c r="B562" s="2"/>
      <c r="C562" s="2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</row>
    <row r="563" spans="1:14" ht="28.95" customHeight="1" x14ac:dyDescent="0.3">
      <c r="A563" s="2"/>
      <c r="B563" s="2"/>
      <c r="C563" s="2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</row>
    <row r="564" spans="1:14" ht="28.95" customHeight="1" x14ac:dyDescent="0.3">
      <c r="A564" s="2"/>
      <c r="B564" s="2"/>
      <c r="C564" s="2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</row>
    <row r="565" spans="1:14" ht="28.95" customHeight="1" x14ac:dyDescent="0.3">
      <c r="A565" s="2"/>
      <c r="B565" s="2"/>
      <c r="C565" s="2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</row>
    <row r="566" spans="1:14" ht="28.95" customHeight="1" x14ac:dyDescent="0.3">
      <c r="A566" s="2"/>
      <c r="B566" s="2"/>
      <c r="C566" s="2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</row>
    <row r="567" spans="1:14" ht="28.95" customHeight="1" x14ac:dyDescent="0.3">
      <c r="A567" s="2"/>
      <c r="B567" s="2"/>
      <c r="C567" s="2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</row>
    <row r="568" spans="1:14" ht="28.95" customHeight="1" x14ac:dyDescent="0.3">
      <c r="A568" s="2"/>
      <c r="B568" s="2"/>
      <c r="C568" s="2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</row>
    <row r="569" spans="1:14" ht="28.95" customHeight="1" x14ac:dyDescent="0.3">
      <c r="A569" s="2"/>
      <c r="B569" s="2"/>
      <c r="C569" s="2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</row>
    <row r="570" spans="1:14" ht="28.95" customHeight="1" x14ac:dyDescent="0.3">
      <c r="A570" s="2"/>
      <c r="B570" s="2"/>
      <c r="C570" s="2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</row>
    <row r="571" spans="1:14" ht="28.95" customHeight="1" x14ac:dyDescent="0.3">
      <c r="A571" s="2"/>
      <c r="B571" s="2"/>
      <c r="C571" s="2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</row>
    <row r="572" spans="1:14" ht="28.95" customHeight="1" x14ac:dyDescent="0.3">
      <c r="A572" s="2"/>
      <c r="B572" s="2"/>
      <c r="C572" s="2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</row>
    <row r="573" spans="1:14" ht="28.95" customHeight="1" x14ac:dyDescent="0.3">
      <c r="A573" s="2"/>
      <c r="B573" s="2"/>
      <c r="C573" s="2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</row>
    <row r="574" spans="1:14" ht="28.95" customHeight="1" x14ac:dyDescent="0.3">
      <c r="A574" s="2"/>
      <c r="B574" s="2"/>
      <c r="C574" s="2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</row>
    <row r="575" spans="1:14" ht="28.95" customHeight="1" x14ac:dyDescent="0.3">
      <c r="A575" s="2"/>
      <c r="B575" s="2"/>
      <c r="C575" s="2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</row>
    <row r="576" spans="1:14" ht="28.95" customHeight="1" x14ac:dyDescent="0.3">
      <c r="A576" s="2"/>
      <c r="B576" s="2"/>
      <c r="C576" s="2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</row>
    <row r="577" spans="1:14" ht="28.95" customHeight="1" x14ac:dyDescent="0.3">
      <c r="A577" s="2"/>
      <c r="B577" s="2"/>
      <c r="C577" s="2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</row>
    <row r="578" spans="1:14" ht="28.95" customHeight="1" x14ac:dyDescent="0.3">
      <c r="A578" s="2"/>
      <c r="B578" s="2"/>
      <c r="C578" s="2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</row>
    <row r="579" spans="1:14" ht="28.95" customHeight="1" x14ac:dyDescent="0.3">
      <c r="A579" s="2"/>
      <c r="B579" s="2"/>
      <c r="C579" s="2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</row>
    <row r="580" spans="1:14" ht="28.95" customHeight="1" x14ac:dyDescent="0.3">
      <c r="A580" s="2"/>
      <c r="B580" s="2"/>
      <c r="C580" s="2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</row>
    <row r="581" spans="1:14" ht="28.95" customHeight="1" x14ac:dyDescent="0.3">
      <c r="A581" s="2"/>
      <c r="B581" s="2"/>
      <c r="C581" s="2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</row>
    <row r="582" spans="1:14" ht="28.95" customHeight="1" x14ac:dyDescent="0.3">
      <c r="A582" s="2"/>
      <c r="B582" s="2"/>
      <c r="C582" s="2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</row>
    <row r="583" spans="1:14" ht="28.95" customHeight="1" x14ac:dyDescent="0.3">
      <c r="A583" s="2"/>
      <c r="B583" s="2"/>
      <c r="C583" s="2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</row>
    <row r="584" spans="1:14" ht="28.95" customHeight="1" x14ac:dyDescent="0.3">
      <c r="A584" s="2"/>
      <c r="B584" s="2"/>
      <c r="C584" s="2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</row>
    <row r="585" spans="1:14" ht="28.95" customHeight="1" x14ac:dyDescent="0.3">
      <c r="A585" s="2"/>
      <c r="B585" s="2"/>
      <c r="C585" s="2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</row>
    <row r="586" spans="1:14" ht="28.95" customHeight="1" x14ac:dyDescent="0.3">
      <c r="A586" s="2"/>
      <c r="B586" s="2"/>
      <c r="C586" s="2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</row>
    <row r="587" spans="1:14" ht="28.95" customHeight="1" x14ac:dyDescent="0.3">
      <c r="A587" s="2"/>
      <c r="B587" s="2"/>
      <c r="C587" s="2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</row>
    <row r="588" spans="1:14" ht="28.95" customHeight="1" x14ac:dyDescent="0.3">
      <c r="A588" s="2"/>
      <c r="B588" s="2"/>
      <c r="C588" s="2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</row>
    <row r="589" spans="1:14" ht="28.95" customHeight="1" x14ac:dyDescent="0.3">
      <c r="A589" s="2"/>
      <c r="B589" s="2"/>
      <c r="C589" s="2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</row>
    <row r="590" spans="1:14" ht="28.95" customHeight="1" x14ac:dyDescent="0.3">
      <c r="A590" s="2"/>
      <c r="B590" s="2"/>
      <c r="C590" s="2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</row>
    <row r="591" spans="1:14" ht="28.95" customHeight="1" x14ac:dyDescent="0.3">
      <c r="A591" s="2"/>
      <c r="B591" s="2"/>
      <c r="C591" s="2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</row>
    <row r="592" spans="1:14" ht="28.95" customHeight="1" x14ac:dyDescent="0.3">
      <c r="A592" s="2"/>
      <c r="B592" s="2"/>
      <c r="C592" s="2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</row>
    <row r="593" spans="1:14" ht="28.95" customHeight="1" x14ac:dyDescent="0.3">
      <c r="A593" s="2"/>
      <c r="B593" s="2"/>
      <c r="C593" s="2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</row>
    <row r="594" spans="1:14" ht="28.95" customHeight="1" x14ac:dyDescent="0.3">
      <c r="A594" s="2"/>
      <c r="B594" s="2"/>
      <c r="C594" s="2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</row>
    <row r="595" spans="1:14" ht="28.95" customHeight="1" x14ac:dyDescent="0.3">
      <c r="A595" s="2"/>
      <c r="B595" s="2"/>
      <c r="C595" s="2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</row>
    <row r="596" spans="1:14" ht="28.95" customHeight="1" x14ac:dyDescent="0.3">
      <c r="A596" s="2"/>
      <c r="B596" s="2"/>
      <c r="C596" s="2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</row>
    <row r="597" spans="1:14" ht="28.95" customHeight="1" x14ac:dyDescent="0.3">
      <c r="A597" s="2"/>
      <c r="B597" s="2"/>
      <c r="C597" s="2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</row>
    <row r="598" spans="1:14" ht="28.95" customHeight="1" x14ac:dyDescent="0.3">
      <c r="A598" s="2"/>
      <c r="B598" s="2"/>
      <c r="C598" s="2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</row>
    <row r="599" spans="1:14" ht="28.95" customHeight="1" x14ac:dyDescent="0.3">
      <c r="A599" s="2"/>
      <c r="B599" s="2"/>
      <c r="C599" s="2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</row>
    <row r="600" spans="1:14" ht="28.95" customHeight="1" x14ac:dyDescent="0.3">
      <c r="A600" s="2"/>
      <c r="B600" s="2"/>
      <c r="C600" s="2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</row>
    <row r="601" spans="1:14" ht="28.95" customHeight="1" x14ac:dyDescent="0.3">
      <c r="A601" s="2"/>
      <c r="B601" s="2"/>
      <c r="C601" s="2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</row>
    <row r="602" spans="1:14" ht="28.95" customHeight="1" x14ac:dyDescent="0.3">
      <c r="A602" s="2"/>
      <c r="B602" s="2"/>
      <c r="C602" s="2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</row>
    <row r="603" spans="1:14" ht="28.95" customHeight="1" x14ac:dyDescent="0.3">
      <c r="A603" s="2"/>
      <c r="B603" s="2"/>
      <c r="C603" s="2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</row>
    <row r="604" spans="1:14" ht="28.95" customHeight="1" x14ac:dyDescent="0.3">
      <c r="A604" s="2"/>
      <c r="B604" s="2"/>
      <c r="C604" s="2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</row>
    <row r="605" spans="1:14" ht="28.95" customHeight="1" x14ac:dyDescent="0.3">
      <c r="A605" s="2"/>
      <c r="B605" s="2"/>
      <c r="C605" s="2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</row>
    <row r="606" spans="1:14" ht="28.95" customHeight="1" x14ac:dyDescent="0.3">
      <c r="A606" s="2"/>
      <c r="B606" s="2"/>
      <c r="C606" s="2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</row>
    <row r="607" spans="1:14" ht="28.95" customHeight="1" x14ac:dyDescent="0.3">
      <c r="A607" s="2"/>
      <c r="B607" s="2"/>
      <c r="C607" s="2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</row>
    <row r="608" spans="1:14" ht="28.95" customHeight="1" x14ac:dyDescent="0.3">
      <c r="A608" s="2"/>
      <c r="B608" s="2"/>
      <c r="C608" s="2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</row>
    <row r="609" spans="1:14" ht="28.95" customHeight="1" x14ac:dyDescent="0.3">
      <c r="A609" s="2"/>
      <c r="B609" s="2"/>
      <c r="C609" s="2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</row>
    <row r="610" spans="1:14" ht="28.95" customHeight="1" x14ac:dyDescent="0.3">
      <c r="A610" s="2"/>
      <c r="B610" s="2"/>
      <c r="C610" s="2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</row>
    <row r="611" spans="1:14" ht="28.95" customHeight="1" x14ac:dyDescent="0.3">
      <c r="A611" s="2"/>
      <c r="B611" s="2"/>
      <c r="C611" s="2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</row>
    <row r="612" spans="1:14" ht="28.95" customHeight="1" x14ac:dyDescent="0.3">
      <c r="A612" s="2"/>
      <c r="B612" s="2"/>
      <c r="C612" s="2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</row>
    <row r="613" spans="1:14" ht="28.95" customHeight="1" x14ac:dyDescent="0.3">
      <c r="A613" s="2"/>
      <c r="B613" s="2"/>
      <c r="C613" s="2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</row>
    <row r="614" spans="1:14" ht="28.95" customHeight="1" x14ac:dyDescent="0.3">
      <c r="A614" s="2"/>
      <c r="B614" s="2"/>
      <c r="C614" s="2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</row>
    <row r="615" spans="1:14" ht="28.95" customHeight="1" x14ac:dyDescent="0.3">
      <c r="A615" s="2"/>
      <c r="B615" s="2"/>
      <c r="C615" s="2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</row>
    <row r="616" spans="1:14" ht="28.95" customHeight="1" x14ac:dyDescent="0.3">
      <c r="A616" s="2"/>
      <c r="B616" s="2"/>
      <c r="C616" s="2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</row>
    <row r="617" spans="1:14" ht="28.95" customHeight="1" x14ac:dyDescent="0.3">
      <c r="A617" s="2"/>
      <c r="B617" s="2"/>
      <c r="C617" s="2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</row>
    <row r="618" spans="1:14" ht="28.95" customHeight="1" x14ac:dyDescent="0.3">
      <c r="A618" s="2"/>
      <c r="B618" s="2"/>
      <c r="C618" s="2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</row>
    <row r="619" spans="1:14" ht="28.95" customHeight="1" x14ac:dyDescent="0.3">
      <c r="A619" s="2"/>
      <c r="B619" s="2"/>
      <c r="C619" s="2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</row>
    <row r="620" spans="1:14" ht="28.95" customHeight="1" x14ac:dyDescent="0.3">
      <c r="A620" s="2"/>
      <c r="B620" s="2"/>
      <c r="C620" s="2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</row>
    <row r="621" spans="1:14" ht="28.95" customHeight="1" x14ac:dyDescent="0.3">
      <c r="A621" s="2"/>
      <c r="B621" s="2"/>
      <c r="C621" s="2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</row>
    <row r="622" spans="1:14" ht="28.95" customHeight="1" x14ac:dyDescent="0.3">
      <c r="A622" s="2"/>
      <c r="B622" s="2"/>
      <c r="C622" s="2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</row>
    <row r="623" spans="1:14" ht="28.95" customHeight="1" x14ac:dyDescent="0.3">
      <c r="A623" s="2"/>
      <c r="B623" s="2"/>
      <c r="C623" s="2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</row>
    <row r="624" spans="1:14" ht="28.95" customHeight="1" x14ac:dyDescent="0.3">
      <c r="A624" s="2"/>
      <c r="B624" s="2"/>
      <c r="C624" s="2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</row>
    <row r="625" spans="1:14" ht="28.95" customHeight="1" x14ac:dyDescent="0.3">
      <c r="A625" s="2"/>
      <c r="B625" s="2"/>
      <c r="C625" s="2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</row>
    <row r="626" spans="1:14" ht="28.95" customHeight="1" x14ac:dyDescent="0.3">
      <c r="A626" s="2"/>
      <c r="B626" s="2"/>
      <c r="C626" s="2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</row>
    <row r="627" spans="1:14" ht="28.95" customHeight="1" x14ac:dyDescent="0.3">
      <c r="A627" s="2"/>
      <c r="B627" s="2"/>
      <c r="C627" s="2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</row>
    <row r="628" spans="1:14" ht="28.95" customHeight="1" x14ac:dyDescent="0.3">
      <c r="A628" s="2"/>
      <c r="B628" s="2"/>
      <c r="C628" s="2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</row>
    <row r="629" spans="1:14" ht="28.95" customHeight="1" x14ac:dyDescent="0.3">
      <c r="A629" s="2"/>
      <c r="B629" s="2"/>
      <c r="C629" s="2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</row>
    <row r="630" spans="1:14" ht="28.95" customHeight="1" x14ac:dyDescent="0.3">
      <c r="A630" s="2"/>
      <c r="B630" s="2"/>
      <c r="C630" s="2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</row>
    <row r="631" spans="1:14" ht="28.95" customHeight="1" x14ac:dyDescent="0.3">
      <c r="A631" s="2"/>
      <c r="B631" s="2"/>
      <c r="C631" s="2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</row>
    <row r="632" spans="1:14" ht="28.95" customHeight="1" x14ac:dyDescent="0.3">
      <c r="A632" s="2"/>
      <c r="B632" s="2"/>
      <c r="C632" s="2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</row>
    <row r="633" spans="1:14" ht="28.95" customHeight="1" x14ac:dyDescent="0.3">
      <c r="A633" s="2"/>
      <c r="B633" s="2"/>
      <c r="C633" s="2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</row>
    <row r="634" spans="1:14" ht="28.95" customHeight="1" x14ac:dyDescent="0.3">
      <c r="A634" s="2"/>
      <c r="B634" s="2"/>
      <c r="C634" s="2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</row>
    <row r="635" spans="1:14" ht="28.95" customHeight="1" x14ac:dyDescent="0.3">
      <c r="A635" s="2"/>
      <c r="B635" s="2"/>
      <c r="C635" s="2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</row>
    <row r="636" spans="1:14" ht="28.95" customHeight="1" x14ac:dyDescent="0.3">
      <c r="A636" s="2"/>
      <c r="B636" s="2"/>
      <c r="C636" s="2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</row>
    <row r="637" spans="1:14" ht="28.95" customHeight="1" x14ac:dyDescent="0.3">
      <c r="A637" s="2"/>
      <c r="B637" s="2"/>
      <c r="C637" s="2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</row>
    <row r="638" spans="1:14" ht="28.95" customHeight="1" x14ac:dyDescent="0.3">
      <c r="A638" s="2"/>
      <c r="B638" s="2"/>
      <c r="C638" s="2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</row>
    <row r="639" spans="1:14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</row>
    <row r="640" spans="1:14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</row>
    <row r="641" spans="1:13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</row>
    <row r="642" spans="1:13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</row>
    <row r="643" spans="1:13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</row>
  </sheetData>
  <autoFilter ref="A9:F100">
    <sortState ref="A15:F63">
      <sortCondition ref="B9:B100"/>
    </sortState>
  </autoFilter>
  <mergeCells count="5">
    <mergeCell ref="U5:V5"/>
    <mergeCell ref="Q5:R5"/>
    <mergeCell ref="S5:T5"/>
    <mergeCell ref="R3:S4"/>
    <mergeCell ref="O5:P5"/>
  </mergeCells>
  <dataValidations count="4">
    <dataValidation type="list" allowBlank="1" showInputMessage="1" showErrorMessage="1" sqref="B10">
      <formula1>$Y$10:$Y$21</formula1>
    </dataValidation>
    <dataValidation type="list" allowBlank="1" showInputMessage="1" showErrorMessage="1" sqref="A5">
      <formula1>$A$10:$A$250</formula1>
    </dataValidation>
    <dataValidation type="list" allowBlank="1" showInputMessage="1" showErrorMessage="1" sqref="A11:A63">
      <formula1>$A$10:$A$635</formula1>
    </dataValidation>
    <dataValidation type="list" allowBlank="1" showInputMessage="1" showErrorMessage="1" sqref="R3:S4">
      <formula1>$AG$8:$AG$68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IT Haulotte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Dede</cp:lastModifiedBy>
  <dcterms:created xsi:type="dcterms:W3CDTF">2017-01-06T11:23:27Z</dcterms:created>
  <dcterms:modified xsi:type="dcterms:W3CDTF">2017-02-03T17:26:32Z</dcterms:modified>
</cp:coreProperties>
</file>