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19320" windowHeight="10920"/>
  </bookViews>
  <sheets>
    <sheet name="Modèle" sheetId="1" r:id="rId1"/>
    <sheet name="Feuil1" sheetId="6" r:id="rId2"/>
    <sheet name="Feuil2" sheetId="4" r:id="rId3"/>
    <sheet name="Feuil3" sheetId="5" r:id="rId4"/>
    <sheet name="Feuil4" sheetId="9" r:id="rId5"/>
    <sheet name="Feuil5" sheetId="10" r:id="rId6"/>
    <sheet name="Feuil6" sheetId="11" r:id="rId7"/>
    <sheet name="Feuil7" sheetId="7" r:id="rId8"/>
    <sheet name="Feuil8" sheetId="8" r:id="rId9"/>
  </sheets>
  <definedNames>
    <definedName name="Gravité">MATCH(!$F1,{"faible";"moyen";"grave";"très grave"},0)</definedName>
    <definedName name="Proba">MATCH(!$G1,{"improbable";"possible";"probable";"très probable"},0)</definedName>
  </definedNames>
  <calcPr calcId="114210"/>
</workbook>
</file>

<file path=xl/calcChain.xml><?xml version="1.0" encoding="utf-8"?>
<calcChain xmlns="http://schemas.openxmlformats.org/spreadsheetml/2006/main">
  <c r="H10" i="7"/>
  <c r="H11"/>
  <c r="H12"/>
  <c r="H13"/>
  <c r="H14"/>
  <c r="H8"/>
  <c r="H9"/>
  <c r="H7"/>
  <c r="H17" i="8"/>
  <c r="H16"/>
  <c r="H15"/>
  <c r="H14"/>
  <c r="H9"/>
  <c r="H13"/>
  <c r="H12"/>
  <c r="H8"/>
  <c r="H7"/>
  <c r="H8" i="11"/>
  <c r="H7"/>
  <c r="H14" i="10"/>
  <c r="H13"/>
  <c r="H12"/>
  <c r="H10"/>
  <c r="H9"/>
  <c r="H8"/>
  <c r="H7"/>
  <c r="H18" i="9"/>
  <c r="H17"/>
  <c r="H16"/>
  <c r="H15"/>
  <c r="H14"/>
  <c r="H11"/>
  <c r="H10"/>
  <c r="H9"/>
  <c r="H8"/>
  <c r="H7"/>
  <c r="H16" i="5"/>
  <c r="H15"/>
  <c r="H14"/>
  <c r="H13"/>
  <c r="H8"/>
  <c r="H9"/>
  <c r="H10"/>
  <c r="H7"/>
  <c r="H11" i="4"/>
  <c r="H14"/>
  <c r="H13"/>
  <c r="H12"/>
  <c r="H8"/>
  <c r="H7"/>
  <c r="H16" i="6"/>
  <c r="H15"/>
  <c r="H13"/>
  <c r="H10"/>
  <c r="H11"/>
  <c r="H12"/>
  <c r="H9"/>
  <c r="H15" i="1"/>
  <c r="I22"/>
  <c r="I21"/>
  <c r="I20"/>
  <c r="I19"/>
  <c r="I18"/>
  <c r="I17"/>
  <c r="I16"/>
  <c r="I15"/>
  <c r="H22"/>
  <c r="H21"/>
  <c r="H20"/>
  <c r="H19"/>
  <c r="H18"/>
  <c r="H17"/>
  <c r="H16"/>
</calcChain>
</file>

<file path=xl/sharedStrings.xml><?xml version="1.0" encoding="utf-8"?>
<sst xmlns="http://schemas.openxmlformats.org/spreadsheetml/2006/main" count="459" uniqueCount="176">
  <si>
    <t>Situation dangereuse</t>
  </si>
  <si>
    <t>Type de risque</t>
  </si>
  <si>
    <t>Dommages possibles</t>
  </si>
  <si>
    <t>Problème cité x fois</t>
  </si>
  <si>
    <t>Hierarchisation des risques professionnels</t>
  </si>
  <si>
    <t xml:space="preserve">Mesures de prévention </t>
  </si>
  <si>
    <t>Date d'échéance approximative</t>
  </si>
  <si>
    <r>
      <rPr>
        <b/>
        <sz val="11"/>
        <color indexed="8"/>
        <rFont val="Comic Sans MS"/>
        <family val="4"/>
      </rPr>
      <t>Priorité</t>
    </r>
    <r>
      <rPr>
        <sz val="11"/>
        <color indexed="8"/>
        <rFont val="Comic Sans MS"/>
        <family val="4"/>
      </rPr>
      <t xml:space="preserve"> (1: très haute priorité; 2:haut priorité; 3:priorité moyenne; 4:faible priorité)</t>
    </r>
  </si>
  <si>
    <t>Existantes</t>
  </si>
  <si>
    <t>Propositions</t>
  </si>
  <si>
    <t>risque de chute de plain pied</t>
  </si>
  <si>
    <t>contusions</t>
  </si>
  <si>
    <t>grave</t>
  </si>
  <si>
    <t xml:space="preserve">Enlever les matériaux sans usage </t>
  </si>
  <si>
    <t>ATEX</t>
  </si>
  <si>
    <t>explosions/incendies</t>
  </si>
  <si>
    <t>risque lié aux équipements de travail</t>
  </si>
  <si>
    <t>broyage/coupures</t>
  </si>
  <si>
    <t>très grave</t>
  </si>
  <si>
    <t>risque lié aux produits,émissions et aux déchets</t>
  </si>
  <si>
    <t>troubles respiratoires</t>
  </si>
  <si>
    <t>très probable</t>
  </si>
  <si>
    <t>Port du masque</t>
  </si>
  <si>
    <t xml:space="preserve">utiliser un autre système de masque moins contraignant </t>
  </si>
  <si>
    <t>risque de chute de hauteur</t>
  </si>
  <si>
    <t>contusions/fractures</t>
  </si>
  <si>
    <t>rajouter des barreaux de sécurité</t>
  </si>
  <si>
    <t>fractures,contusions</t>
  </si>
  <si>
    <t>possible</t>
  </si>
  <si>
    <t>risque de manutention mécanique</t>
  </si>
  <si>
    <t>TMS</t>
  </si>
  <si>
    <t>Port de la ceinture lombaire</t>
  </si>
  <si>
    <t>risque de nuisances sonores</t>
  </si>
  <si>
    <t>troubles auditifs</t>
  </si>
  <si>
    <t>Port des prothèses auditives</t>
  </si>
  <si>
    <t>faible</t>
  </si>
  <si>
    <t>moyen</t>
  </si>
  <si>
    <t>improbable</t>
  </si>
  <si>
    <t>probable</t>
  </si>
  <si>
    <t>Formules pour ce cas de figure</t>
  </si>
  <si>
    <t>Désignation de la zone</t>
  </si>
  <si>
    <r>
      <rPr>
        <b/>
        <sz val="11"/>
        <color indexed="8"/>
        <rFont val="Comic Sans MS"/>
        <family val="4"/>
      </rPr>
      <t xml:space="preserve">Gravité </t>
    </r>
    <r>
      <rPr>
        <sz val="11"/>
        <color indexed="8"/>
        <rFont val="Comic Sans MS"/>
        <family val="4"/>
      </rPr>
      <t>(1: très grave;2:grave;3:Moyen; 4:Faible)</t>
    </r>
  </si>
  <si>
    <r>
      <rPr>
        <b/>
        <sz val="11"/>
        <color indexed="8"/>
        <rFont val="Comic Sans MS"/>
        <family val="4"/>
      </rPr>
      <t>Fréquence</t>
    </r>
    <r>
      <rPr>
        <sz val="11"/>
        <color indexed="8"/>
        <rFont val="Comic Sans MS"/>
        <family val="4"/>
      </rPr>
      <t xml:space="preserve"> (1: très probable; 2:probable;3:possible;4:improbable)</t>
    </r>
  </si>
  <si>
    <t xml:space="preserve">Nettoyage </t>
  </si>
  <si>
    <t xml:space="preserve">mise sous pression des filtres de nettoyage </t>
  </si>
  <si>
    <t>coupures</t>
  </si>
  <si>
    <t>0-visite usine</t>
  </si>
  <si>
    <t xml:space="preserve">mise en place d'évent </t>
  </si>
  <si>
    <t xml:space="preserve">fuite au niveau de l'élévateur </t>
  </si>
  <si>
    <t xml:space="preserve">perte de blé </t>
  </si>
  <si>
    <t>pose de scotch sur le tuyau pour le maintenir</t>
  </si>
  <si>
    <t xml:space="preserve">changer le tuyau </t>
  </si>
  <si>
    <t>Silo à blé</t>
  </si>
  <si>
    <t xml:space="preserve">présence de poussières </t>
  </si>
  <si>
    <t xml:space="preserve">risque lié aux produit, emissions et aux déchets </t>
  </si>
  <si>
    <t>présence d'insecticides dans le silo</t>
  </si>
  <si>
    <t>risque d'émanations toxiques</t>
  </si>
  <si>
    <t xml:space="preserve">troubles olfactifs </t>
  </si>
  <si>
    <t>intervention sur silo--&gt;vis au fond du silo</t>
  </si>
  <si>
    <t>broyage</t>
  </si>
  <si>
    <t>présence possible de rongeurs au niveau du réceptable de blé</t>
  </si>
  <si>
    <t>risque lié aux agents biologiques</t>
  </si>
  <si>
    <t>parasitisme</t>
  </si>
  <si>
    <t xml:space="preserve">recouvrir avec une bache pour éviter la passage de rongeurs </t>
  </si>
  <si>
    <t xml:space="preserve">Désignation de la zone </t>
  </si>
  <si>
    <t>Stockage MP</t>
  </si>
  <si>
    <t>au niveau de la plateforme--&gt;barrière toujours ouverte</t>
  </si>
  <si>
    <t xml:space="preserve">risque de chute de hauteur </t>
  </si>
  <si>
    <t>contusions, fractures</t>
  </si>
  <si>
    <t xml:space="preserve">type de plateforme non adéquate au passage des transpalettes </t>
  </si>
  <si>
    <t xml:space="preserve">casse du matériel </t>
  </si>
  <si>
    <t xml:space="preserve">présence possible de rongeurs </t>
  </si>
  <si>
    <t>pendant la manipulation de la transpalette chargée --&gt;</t>
  </si>
  <si>
    <t xml:space="preserve">risque d'effondrements et de chute d'objets </t>
  </si>
  <si>
    <t xml:space="preserve">casse de la marchandise </t>
  </si>
  <si>
    <t>présence de poussières</t>
  </si>
  <si>
    <t xml:space="preserve">risque lié aux produits,aux émissions et aux déchets </t>
  </si>
  <si>
    <t>poussières sur la MP</t>
  </si>
  <si>
    <t xml:space="preserve">Stockage PF </t>
  </si>
  <si>
    <t>superposition des palettes sur trois niveaux</t>
  </si>
  <si>
    <t>contusions, fractures et chute du matériel</t>
  </si>
  <si>
    <t>circulation des chariots élévateurs</t>
  </si>
  <si>
    <t xml:space="preserve">risque lié à la circulation intene </t>
  </si>
  <si>
    <t xml:space="preserve">écrasement </t>
  </si>
  <si>
    <t>pluie--&gt;pelicule de farine sur le sol</t>
  </si>
  <si>
    <t>fractures</t>
  </si>
  <si>
    <t>palettes défectueuses</t>
  </si>
  <si>
    <t>fractures,contusion, propulsion aux sols de marchandises</t>
  </si>
  <si>
    <t>0- visite usine</t>
  </si>
  <si>
    <t>Récupérer de nouvelles palettes</t>
  </si>
  <si>
    <t xml:space="preserve">Désignation de la zone  </t>
  </si>
  <si>
    <t>ZONE 1: Rez de chaussée</t>
  </si>
  <si>
    <t>présence d'une vis à farine à bas niveau</t>
  </si>
  <si>
    <t>contusions /coupures</t>
  </si>
  <si>
    <t>carter plié à l'entré du filtre</t>
  </si>
  <si>
    <t>Mettre un nouveau carter</t>
  </si>
  <si>
    <t>absence de carter après maintenance</t>
  </si>
  <si>
    <t>travail à proximité d'une zone bruyante</t>
  </si>
  <si>
    <t>nuisances sonores</t>
  </si>
  <si>
    <t>Port des EPI</t>
  </si>
  <si>
    <t>Inciter les opérateurs à porter les prothèses auditives</t>
  </si>
  <si>
    <t xml:space="preserve">emplacement armoire électrique mal localisée--&gt;présence de poussière </t>
  </si>
  <si>
    <t>risque d'incendie</t>
  </si>
  <si>
    <t>ZONE 2: 1er étage</t>
  </si>
  <si>
    <t xml:space="preserve">Inciter les opérateurs à porter les EPI </t>
  </si>
  <si>
    <t>zone 5: silo à farine</t>
  </si>
  <si>
    <t>travail à proximité du bruit des machines</t>
  </si>
  <si>
    <t>Port des prohtèses auditives</t>
  </si>
  <si>
    <t>troubles olfactifs</t>
  </si>
  <si>
    <t>interventions sur silo--&gt;présence de poussières</t>
  </si>
  <si>
    <t>risques d'incendie, d'explosion</t>
  </si>
  <si>
    <t>brûlures</t>
  </si>
  <si>
    <t>zone 6: Magasin à farine</t>
  </si>
  <si>
    <t xml:space="preserve">nettoyage du toit de l'usine </t>
  </si>
  <si>
    <t>écrasement</t>
  </si>
  <si>
    <t xml:space="preserve">Port des harnets </t>
  </si>
  <si>
    <t>superposition des palettes pleines</t>
  </si>
  <si>
    <t>risque lié aux effrondrements et à la chute d'objets</t>
  </si>
  <si>
    <t>Eviter de superposer les palettes sur 3niveaux</t>
  </si>
  <si>
    <t>espace de rangement des palettes de farines trop restreint</t>
  </si>
  <si>
    <t>risque lié à la circulation interne</t>
  </si>
  <si>
    <t>collisions</t>
  </si>
  <si>
    <t>afin d'aménager au mieux le magasin farine (ranger correctement les palettes),mettre un marquage au sol</t>
  </si>
  <si>
    <t>risque de chute d'objets</t>
  </si>
  <si>
    <t>écrasements</t>
  </si>
  <si>
    <t xml:space="preserve">circulation dangereuse avec chariot élévateur </t>
  </si>
  <si>
    <t xml:space="preserve">risque de collisions </t>
  </si>
  <si>
    <t xml:space="preserve">port de sacs de 50Kgs </t>
  </si>
  <si>
    <t>risque lié à l'activité physique</t>
  </si>
  <si>
    <t xml:space="preserve">port de la ceinture lombaire </t>
  </si>
  <si>
    <t>Ensachage 1kg</t>
  </si>
  <si>
    <t xml:space="preserve">travail à proximité du four </t>
  </si>
  <si>
    <t>brûlure</t>
  </si>
  <si>
    <t xml:space="preserve">Mettre en place un système d'extracteur d'air </t>
  </si>
  <si>
    <t>changement de la colle</t>
  </si>
  <si>
    <t>port du masque</t>
  </si>
  <si>
    <t>chaleur importante dans cette zone --&gt;déshydratation</t>
  </si>
  <si>
    <t>risque lié aux ambiances thermiques</t>
  </si>
  <si>
    <t>malaise,fatigue</t>
  </si>
  <si>
    <t>port des prothèses auditives</t>
  </si>
  <si>
    <t>port de packs de 10Kgs à la sortie de la filmeuse</t>
  </si>
  <si>
    <t xml:space="preserve">risque lié à l'activité physique </t>
  </si>
  <si>
    <t xml:space="preserve">TMS </t>
  </si>
  <si>
    <t>Espace mélange</t>
  </si>
  <si>
    <t>dépôts des ingrédients dans la mélangeuse</t>
  </si>
  <si>
    <t xml:space="preserve">risque de poussière </t>
  </si>
  <si>
    <t xml:space="preserve">troubles respiratoires </t>
  </si>
  <si>
    <t xml:space="preserve">risque de nuisances sonores </t>
  </si>
  <si>
    <t xml:space="preserve">troubles auditifs </t>
  </si>
  <si>
    <t>zone encombrée de sacs de MP</t>
  </si>
  <si>
    <t xml:space="preserve">contusions,fractures </t>
  </si>
  <si>
    <t>avec la pluie--&gt;chaussure sale--&gt;introduction possible de bactéries</t>
  </si>
  <si>
    <t>Installer un pédiluve</t>
  </si>
  <si>
    <t>barrière toujours ouverte</t>
  </si>
  <si>
    <t xml:space="preserve">1er étage sachet </t>
  </si>
  <si>
    <t>Travail à proximité des machines bruyantes</t>
  </si>
  <si>
    <t xml:space="preserve">couche de farine au sol </t>
  </si>
  <si>
    <t>contusions,fractures</t>
  </si>
  <si>
    <t xml:space="preserve">mouvements physiques à répétition </t>
  </si>
  <si>
    <t>port de la ceinture lombaire</t>
  </si>
  <si>
    <t>chargement pour la génoise --&gt;déplacement des palettes en hauteur</t>
  </si>
  <si>
    <t>risque lié aux effrondrements d'objets</t>
  </si>
  <si>
    <t>Chargement son</t>
  </si>
  <si>
    <t xml:space="preserve">obligation de monter sur le silo à son pour le chargement </t>
  </si>
  <si>
    <t>circulation de poids lourds</t>
  </si>
  <si>
    <t xml:space="preserve">risque lié à la circulation interne </t>
  </si>
  <si>
    <t>ecrasements</t>
  </si>
  <si>
    <t>quand il pleut--&gt;couche de farine présente au sol</t>
  </si>
  <si>
    <t>risque lié à la chute de plain pied</t>
  </si>
  <si>
    <t>Chargement clients</t>
  </si>
  <si>
    <t xml:space="preserve">circulation de véhicules </t>
  </si>
  <si>
    <t xml:space="preserve">obligation de monter sur le camion pour le chargement client </t>
  </si>
  <si>
    <t>Bureaux</t>
  </si>
  <si>
    <r>
      <rPr>
        <b/>
        <sz val="11"/>
        <color indexed="8"/>
        <rFont val="Comic Sans MS"/>
        <family val="4"/>
      </rPr>
      <t xml:space="preserve">Gravité </t>
    </r>
    <r>
      <rPr>
        <sz val="11"/>
        <color indexed="8"/>
        <rFont val="Comic Sans MS"/>
        <family val="4"/>
      </rPr>
      <t>(1: très grave;2:grave;3:Moyen;4:Faible)</t>
    </r>
  </si>
  <si>
    <r>
      <rPr>
        <b/>
        <sz val="11"/>
        <color indexed="8"/>
        <rFont val="Comic Sans MS"/>
        <family val="4"/>
      </rPr>
      <t>Probabilité</t>
    </r>
    <r>
      <rPr>
        <sz val="11"/>
        <color indexed="8"/>
        <rFont val="Comic Sans MS"/>
        <family val="4"/>
      </rPr>
      <t>(1: très probable; 2:probable;3:possible;4:improbable)</t>
    </r>
  </si>
  <si>
    <r>
      <rPr>
        <b/>
        <sz val="11"/>
        <color indexed="8"/>
        <rFont val="Comic Sans MS"/>
        <family val="4"/>
      </rPr>
      <t>Probabilité</t>
    </r>
    <r>
      <rPr>
        <sz val="11"/>
        <color indexed="8"/>
        <rFont val="Comic Sans MS"/>
        <family val="4"/>
      </rPr>
      <t xml:space="preserve"> (1: très probable; 2:probable;3:possible;4:improbable)</t>
    </r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</si>
</sst>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indexed="8"/>
      <name val="Comic Sans MS"/>
      <family val="4"/>
    </font>
    <font>
      <sz val="11"/>
      <color indexed="8"/>
      <name val="Comic Sans MS"/>
      <family val="4"/>
    </font>
    <font>
      <b/>
      <sz val="18"/>
      <color indexed="8"/>
      <name val="Comic Sans MS"/>
      <family val="4"/>
    </font>
    <font>
      <sz val="8"/>
      <name val="Calibri"/>
      <family val="2"/>
    </font>
    <font>
      <b/>
      <sz val="20"/>
      <color indexed="8"/>
      <name val="Comic Sans MS"/>
      <family val="4"/>
    </font>
    <font>
      <b/>
      <sz val="16"/>
      <color indexed="8"/>
      <name val="Comic Sans MS"/>
      <family val="4"/>
    </font>
    <font>
      <b/>
      <sz val="18"/>
      <color indexed="8"/>
      <name val="Calibri"/>
      <family val="2"/>
    </font>
    <font>
      <sz val="11"/>
      <color rgb="FF9C0006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FFC7CE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9" fillId="11" borderId="0" applyNumberFormat="0" applyBorder="0" applyAlignment="0" applyProtection="0"/>
    <xf numFmtId="0" fontId="1" fillId="0" borderId="0"/>
    <xf numFmtId="0" fontId="1" fillId="0" borderId="0"/>
    <xf numFmtId="0" fontId="1" fillId="0" borderId="0"/>
  </cellStyleXfs>
  <cellXfs count="176">
    <xf numFmtId="0" fontId="0" fillId="0" borderId="0" xfId="0"/>
    <xf numFmtId="0" fontId="3" fillId="0" borderId="1" xfId="0" applyFont="1" applyBorder="1"/>
    <xf numFmtId="0" fontId="0" fillId="0" borderId="2" xfId="0" applyBorder="1" applyAlignment="1"/>
    <xf numFmtId="0" fontId="0" fillId="0" borderId="3" xfId="0" applyBorder="1" applyAlignment="1"/>
    <xf numFmtId="0" fontId="3" fillId="2" borderId="1" xfId="0" applyFont="1" applyFill="1" applyBorder="1"/>
    <xf numFmtId="0" fontId="3" fillId="3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1" xfId="0" applyFont="1" applyBorder="1"/>
    <xf numFmtId="0" fontId="3" fillId="0" borderId="1" xfId="0" applyFont="1" applyBorder="1"/>
    <xf numFmtId="0" fontId="3" fillId="0" borderId="22" xfId="0" applyFont="1" applyBorder="1"/>
    <xf numFmtId="0" fontId="3" fillId="0" borderId="10" xfId="0" applyFont="1" applyBorder="1"/>
    <xf numFmtId="0" fontId="3" fillId="0" borderId="23" xfId="0" applyFont="1" applyBorder="1"/>
    <xf numFmtId="0" fontId="3" fillId="0" borderId="24" xfId="0" applyFont="1" applyBorder="1"/>
    <xf numFmtId="0" fontId="3" fillId="0" borderId="25" xfId="0" applyFont="1" applyBorder="1"/>
    <xf numFmtId="0" fontId="3" fillId="0" borderId="0" xfId="0" applyFont="1" applyBorder="1"/>
    <xf numFmtId="0" fontId="3" fillId="0" borderId="26" xfId="0" applyFont="1" applyBorder="1"/>
    <xf numFmtId="0" fontId="3" fillId="0" borderId="27" xfId="0" applyFont="1" applyBorder="1"/>
    <xf numFmtId="0" fontId="3" fillId="0" borderId="28" xfId="0" applyFont="1" applyBorder="1"/>
    <xf numFmtId="0" fontId="3" fillId="0" borderId="19" xfId="0" applyFont="1" applyBorder="1"/>
    <xf numFmtId="0" fontId="3" fillId="3" borderId="1" xfId="0" applyFont="1" applyFill="1" applyBorder="1"/>
    <xf numFmtId="0" fontId="3" fillId="0" borderId="9" xfId="0" applyFont="1" applyBorder="1"/>
    <xf numFmtId="0" fontId="3" fillId="0" borderId="23" xfId="0" applyFont="1" applyFill="1" applyBorder="1" applyAlignment="1">
      <alignment vertical="center"/>
    </xf>
    <xf numFmtId="0" fontId="3" fillId="0" borderId="14" xfId="0" applyFont="1" applyBorder="1"/>
    <xf numFmtId="0" fontId="3" fillId="0" borderId="20" xfId="0" applyFont="1" applyBorder="1"/>
    <xf numFmtId="0" fontId="3" fillId="0" borderId="17" xfId="0" applyFont="1" applyBorder="1"/>
    <xf numFmtId="0" fontId="3" fillId="0" borderId="18" xfId="0" applyFont="1" applyBorder="1"/>
    <xf numFmtId="0" fontId="3" fillId="0" borderId="13" xfId="0" applyFont="1" applyBorder="1"/>
    <xf numFmtId="0" fontId="3" fillId="0" borderId="15" xfId="0" applyFont="1" applyBorder="1"/>
    <xf numFmtId="0" fontId="0" fillId="0" borderId="4" xfId="0" applyBorder="1" applyAlignment="1"/>
    <xf numFmtId="0" fontId="3" fillId="0" borderId="23" xfId="0" applyFont="1" applyBorder="1" applyAlignment="1">
      <alignment vertical="center"/>
    </xf>
    <xf numFmtId="0" fontId="0" fillId="0" borderId="33" xfId="0" applyBorder="1" applyAlignment="1"/>
    <xf numFmtId="0" fontId="0" fillId="0" borderId="34" xfId="0" applyBorder="1" applyAlignment="1"/>
    <xf numFmtId="0" fontId="3" fillId="0" borderId="1" xfId="0" applyFont="1" applyBorder="1" applyAlignment="1">
      <alignment wrapText="1"/>
    </xf>
    <xf numFmtId="0" fontId="3" fillId="6" borderId="1" xfId="0" applyFont="1" applyFill="1" applyBorder="1"/>
    <xf numFmtId="0" fontId="0" fillId="0" borderId="5" xfId="0" applyBorder="1" applyAlignment="1"/>
    <xf numFmtId="0" fontId="3" fillId="6" borderId="24" xfId="0" applyFont="1" applyFill="1" applyBorder="1"/>
    <xf numFmtId="0" fontId="3" fillId="0" borderId="24" xfId="0" applyFont="1" applyBorder="1" applyAlignment="1">
      <alignment wrapText="1"/>
    </xf>
    <xf numFmtId="0" fontId="3" fillId="0" borderId="40" xfId="0" applyFont="1" applyBorder="1"/>
    <xf numFmtId="0" fontId="9" fillId="3" borderId="41" xfId="1" applyFill="1" applyBorder="1" applyAlignment="1">
      <alignment horizontal="center"/>
    </xf>
    <xf numFmtId="0" fontId="3" fillId="0" borderId="7" xfId="0" applyFont="1" applyBorder="1"/>
    <xf numFmtId="0" fontId="3" fillId="0" borderId="42" xfId="0" applyFont="1" applyBorder="1"/>
    <xf numFmtId="0" fontId="3" fillId="0" borderId="43" xfId="0" applyFont="1" applyBorder="1"/>
    <xf numFmtId="0" fontId="3" fillId="0" borderId="12" xfId="0" applyFont="1" applyBorder="1"/>
    <xf numFmtId="0" fontId="3" fillId="0" borderId="44" xfId="0" applyFont="1" applyBorder="1"/>
    <xf numFmtId="0" fontId="3" fillId="3" borderId="24" xfId="0" applyFont="1" applyFill="1" applyBorder="1"/>
    <xf numFmtId="0" fontId="3" fillId="0" borderId="44" xfId="0" applyFont="1" applyBorder="1" applyAlignment="1">
      <alignment wrapText="1"/>
    </xf>
    <xf numFmtId="0" fontId="3" fillId="0" borderId="43" xfId="0" applyFont="1" applyFill="1" applyBorder="1" applyAlignment="1">
      <alignment vertical="center" wrapText="1"/>
    </xf>
    <xf numFmtId="0" fontId="4" fillId="0" borderId="43" xfId="0" applyFont="1" applyFill="1" applyBorder="1" applyAlignment="1">
      <alignment vertical="center"/>
    </xf>
    <xf numFmtId="0" fontId="0" fillId="0" borderId="45" xfId="0" applyBorder="1" applyAlignment="1">
      <alignment horizontal="center"/>
    </xf>
    <xf numFmtId="0" fontId="3" fillId="0" borderId="16" xfId="0" applyFont="1" applyBorder="1"/>
    <xf numFmtId="0" fontId="3" fillId="0" borderId="46" xfId="0" applyFont="1" applyBorder="1"/>
    <xf numFmtId="0" fontId="6" fillId="0" borderId="43" xfId="0" applyFont="1" applyFill="1" applyBorder="1" applyAlignment="1">
      <alignment vertical="center" wrapText="1"/>
    </xf>
    <xf numFmtId="0" fontId="3" fillId="0" borderId="45" xfId="0" applyFont="1" applyBorder="1"/>
    <xf numFmtId="0" fontId="6" fillId="0" borderId="47" xfId="0" applyFont="1" applyFill="1" applyBorder="1" applyAlignment="1">
      <alignment vertical="center" wrapText="1"/>
    </xf>
    <xf numFmtId="0" fontId="3" fillId="0" borderId="48" xfId="0" applyFont="1" applyBorder="1"/>
    <xf numFmtId="0" fontId="3" fillId="0" borderId="41" xfId="0" applyFont="1" applyBorder="1"/>
    <xf numFmtId="0" fontId="3" fillId="0" borderId="24" xfId="0" applyFont="1" applyFill="1" applyBorder="1"/>
    <xf numFmtId="0" fontId="3" fillId="0" borderId="45" xfId="0" applyFont="1" applyBorder="1" applyAlignment="1">
      <alignment wrapText="1"/>
    </xf>
    <xf numFmtId="0" fontId="3" fillId="0" borderId="27" xfId="0" applyFont="1" applyFill="1" applyBorder="1"/>
    <xf numFmtId="0" fontId="3" fillId="0" borderId="21" xfId="0" applyFont="1" applyFill="1" applyBorder="1" applyAlignment="1">
      <alignment vertical="center"/>
    </xf>
    <xf numFmtId="0" fontId="3" fillId="0" borderId="26" xfId="0" applyFont="1" applyFill="1" applyBorder="1" applyAlignment="1">
      <alignment vertical="center"/>
    </xf>
    <xf numFmtId="0" fontId="3" fillId="0" borderId="21" xfId="0" applyFont="1" applyFill="1" applyBorder="1" applyAlignment="1">
      <alignment vertical="center" wrapText="1"/>
    </xf>
    <xf numFmtId="0" fontId="3" fillId="0" borderId="25" xfId="0" applyFont="1" applyBorder="1" applyAlignment="1">
      <alignment wrapText="1"/>
    </xf>
    <xf numFmtId="0" fontId="4" fillId="0" borderId="26" xfId="0" applyFont="1" applyFill="1" applyBorder="1" applyAlignment="1">
      <alignment vertical="center"/>
    </xf>
    <xf numFmtId="0" fontId="0" fillId="0" borderId="32" xfId="0" applyBorder="1" applyAlignment="1"/>
    <xf numFmtId="0" fontId="2" fillId="0" borderId="23" xfId="0" applyFont="1" applyFill="1" applyBorder="1" applyAlignment="1">
      <alignment vertical="center"/>
    </xf>
    <xf numFmtId="0" fontId="3" fillId="0" borderId="23" xfId="0" applyFont="1" applyFill="1" applyBorder="1" applyAlignment="1">
      <alignment vertical="center" wrapText="1"/>
    </xf>
    <xf numFmtId="0" fontId="2" fillId="0" borderId="26" xfId="0" applyFont="1" applyFill="1" applyBorder="1" applyAlignment="1">
      <alignment vertical="center"/>
    </xf>
    <xf numFmtId="0" fontId="3" fillId="7" borderId="24" xfId="0" applyFont="1" applyFill="1" applyBorder="1"/>
    <xf numFmtId="0" fontId="3" fillId="0" borderId="23" xfId="0" applyFont="1" applyBorder="1" applyAlignment="1">
      <alignment wrapText="1"/>
    </xf>
    <xf numFmtId="0" fontId="3" fillId="0" borderId="29" xfId="0" applyFont="1" applyBorder="1"/>
    <xf numFmtId="0" fontId="3" fillId="0" borderId="11" xfId="0" applyFont="1" applyBorder="1"/>
    <xf numFmtId="0" fontId="3" fillId="0" borderId="8" xfId="0" applyFont="1" applyBorder="1"/>
    <xf numFmtId="0" fontId="0" fillId="0" borderId="6" xfId="0" applyBorder="1" applyAlignment="1"/>
    <xf numFmtId="0" fontId="0" fillId="0" borderId="24" xfId="0" applyBorder="1" applyAlignment="1"/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top" wrapText="1"/>
    </xf>
    <xf numFmtId="0" fontId="3" fillId="0" borderId="1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 wrapText="1"/>
    </xf>
    <xf numFmtId="0" fontId="2" fillId="0" borderId="36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center" vertical="center" wrapText="1"/>
    </xf>
    <xf numFmtId="0" fontId="6" fillId="7" borderId="2" xfId="0" applyFont="1" applyFill="1" applyBorder="1" applyAlignment="1">
      <alignment horizontal="center" vertical="center" wrapText="1"/>
    </xf>
    <xf numFmtId="0" fontId="6" fillId="7" borderId="3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33" xfId="0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4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3" fillId="0" borderId="38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39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0" fillId="0" borderId="3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4" xfId="0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4" fillId="4" borderId="6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15" xfId="0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0" fillId="0" borderId="32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5" borderId="6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wrapText="1"/>
    </xf>
    <xf numFmtId="0" fontId="3" fillId="0" borderId="13" xfId="0" applyFont="1" applyBorder="1" applyAlignment="1">
      <alignment horizontal="center" wrapText="1"/>
    </xf>
    <xf numFmtId="0" fontId="8" fillId="0" borderId="11" xfId="0" applyFont="1" applyFill="1" applyBorder="1" applyAlignment="1">
      <alignment horizontal="center" wrapText="1"/>
    </xf>
    <xf numFmtId="0" fontId="8" fillId="0" borderId="15" xfId="0" applyFont="1" applyFill="1" applyBorder="1" applyAlignment="1">
      <alignment horizontal="center" wrapText="1"/>
    </xf>
    <xf numFmtId="0" fontId="4" fillId="9" borderId="6" xfId="0" applyFont="1" applyFill="1" applyBorder="1" applyAlignment="1">
      <alignment horizontal="center" vertical="center" wrapText="1"/>
    </xf>
    <xf numFmtId="0" fontId="4" fillId="9" borderId="2" xfId="0" applyFont="1" applyFill="1" applyBorder="1" applyAlignment="1">
      <alignment horizontal="center" vertical="center" wrapText="1"/>
    </xf>
    <xf numFmtId="0" fontId="4" fillId="9" borderId="3" xfId="0" applyFont="1" applyFill="1" applyBorder="1" applyAlignment="1">
      <alignment horizontal="center" vertical="center" wrapText="1"/>
    </xf>
    <xf numFmtId="0" fontId="4" fillId="10" borderId="6" xfId="0" applyFont="1" applyFill="1" applyBorder="1" applyAlignment="1">
      <alignment horizontal="center" vertical="center" wrapText="1"/>
    </xf>
    <xf numFmtId="0" fontId="4" fillId="10" borderId="2" xfId="0" applyFont="1" applyFill="1" applyBorder="1" applyAlignment="1">
      <alignment horizontal="center" vertical="center" wrapText="1"/>
    </xf>
    <xf numFmtId="0" fontId="4" fillId="10" borderId="3" xfId="0" applyFont="1" applyFill="1" applyBorder="1" applyAlignment="1">
      <alignment horizontal="center" vertical="center" wrapText="1"/>
    </xf>
    <xf numFmtId="0" fontId="4" fillId="10" borderId="6" xfId="0" applyFont="1" applyFill="1" applyBorder="1" applyAlignment="1">
      <alignment horizontal="center" vertical="center"/>
    </xf>
    <xf numFmtId="0" fontId="4" fillId="10" borderId="2" xfId="0" applyFont="1" applyFill="1" applyBorder="1" applyAlignment="1">
      <alignment horizontal="center" vertical="center"/>
    </xf>
    <xf numFmtId="0" fontId="4" fillId="10" borderId="3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top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4" fillId="8" borderId="6" xfId="0" applyFont="1" applyFill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horizontal="center" vertical="center" wrapText="1"/>
    </xf>
    <xf numFmtId="0" fontId="4" fillId="8" borderId="2" xfId="0" applyFont="1" applyFill="1" applyBorder="1" applyAlignment="1">
      <alignment horizontal="center" vertical="center" wrapText="1"/>
    </xf>
    <xf numFmtId="0" fontId="4" fillId="8" borderId="3" xfId="0" applyFont="1" applyFill="1" applyBorder="1" applyAlignment="1">
      <alignment horizontal="center" vertical="center" wrapText="1"/>
    </xf>
  </cellXfs>
  <cellStyles count="5">
    <cellStyle name="Insatisfaisant" xfId="1" builtinId="27"/>
    <cellStyle name="Normal" xfId="0" builtinId="0"/>
    <cellStyle name="Normal 2" xfId="2"/>
    <cellStyle name="Normal 3" xfId="3"/>
    <cellStyle name="Normal 4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8</xdr:row>
      <xdr:rowOff>85725</xdr:rowOff>
    </xdr:from>
    <xdr:to>
      <xdr:col>4</xdr:col>
      <xdr:colOff>981075</xdr:colOff>
      <xdr:row>28</xdr:row>
      <xdr:rowOff>104775</xdr:rowOff>
    </xdr:to>
    <xdr:pic>
      <xdr:nvPicPr>
        <xdr:cNvPr id="1026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1609725"/>
          <a:ext cx="4171950" cy="405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oneCellAnchor>
    <xdr:from>
      <xdr:col>5</xdr:col>
      <xdr:colOff>428625</xdr:colOff>
      <xdr:row>9</xdr:row>
      <xdr:rowOff>114300</xdr:rowOff>
    </xdr:from>
    <xdr:ext cx="4132010" cy="306545"/>
    <xdr:sp macro="" textlink="">
      <xdr:nvSpPr>
        <xdr:cNvPr id="1032" name="Text Box 8"/>
        <xdr:cNvSpPr txBox="1">
          <a:spLocks noChangeArrowheads="1"/>
        </xdr:cNvSpPr>
      </xdr:nvSpPr>
      <xdr:spPr bwMode="auto">
        <a:xfrm>
          <a:off x="8391525" y="10448925"/>
          <a:ext cx="4255780" cy="287386"/>
        </a:xfrm>
        <a:prstGeom prst="rect">
          <a:avLst/>
        </a:prstGeom>
        <a:solidFill>
          <a:srgbClr val="00FFFF"/>
        </a:solidFill>
        <a:ln w="9525">
          <a:noFill/>
          <a:miter lim="800000"/>
          <a:headEnd/>
          <a:tailEnd/>
        </a:ln>
      </xdr:spPr>
      <xdr:txBody>
        <a:bodyPr wrap="none" lIns="27432" tIns="36576" rIns="0" bIns="0" anchor="t" upright="1">
          <a:spAutoFit/>
        </a:bodyPr>
        <a:lstStyle/>
        <a:p>
          <a:pPr algn="l" rtl="0">
            <a:defRPr sz="1000"/>
          </a:pPr>
          <a:r>
            <a:rPr lang="fr-FR" sz="1600" b="0" i="0" u="none" strike="noStrike" baseline="0">
              <a:solidFill>
                <a:srgbClr val="000000"/>
              </a:solidFill>
              <a:latin typeface="Calibri"/>
            </a:rPr>
            <a:t>La Gravité étant plus importante que la probabilité</a:t>
          </a:r>
        </a:p>
      </xdr:txBody>
    </xdr:sp>
    <xdr:clientData/>
  </xdr:oneCellAnchor>
  <xdr:twoCellAnchor editAs="oneCell">
    <xdr:from>
      <xdr:col>3</xdr:col>
      <xdr:colOff>133350</xdr:colOff>
      <xdr:row>0</xdr:row>
      <xdr:rowOff>76200</xdr:rowOff>
    </xdr:from>
    <xdr:to>
      <xdr:col>7</xdr:col>
      <xdr:colOff>1743075</xdr:colOff>
      <xdr:row>8</xdr:row>
      <xdr:rowOff>114300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5334000" y="76200"/>
          <a:ext cx="6915150" cy="1562100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1" i="0" u="sng" strike="noStrike" baseline="0">
              <a:solidFill>
                <a:srgbClr val="0000FF"/>
              </a:solidFill>
              <a:latin typeface="Calibri"/>
            </a:rPr>
            <a:t>Pour que les formules de la colonne H de toutes les feuillesdu fichier fonctionnent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formule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=EQUIV(!$F3;{"faible";"moyen";"grave";"très grave"};0)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est nommée </a:t>
          </a:r>
          <a:r>
            <a:rPr lang="fr-FR" sz="1100" b="1" i="0" u="none" strike="noStrike" baseline="0">
              <a:solidFill>
                <a:srgbClr val="800080"/>
              </a:solidFill>
              <a:latin typeface="Calibri"/>
            </a:rPr>
            <a:t>Gravité 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et la formule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=EQUIV(!$G5;{"improbable";"possible";"probable";"très probable"};0)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est nommée </a:t>
          </a:r>
          <a:r>
            <a:rPr lang="fr-FR" sz="1100" b="1" i="0" u="none" strike="noStrike" baseline="0">
              <a:solidFill>
                <a:srgbClr val="800080"/>
              </a:solidFill>
              <a:latin typeface="Calibri"/>
            </a:rPr>
            <a:t>Proba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Ces noms sont ensuite utilisés dans les formules en colonne H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F13:I22"/>
  <sheetViews>
    <sheetView tabSelected="1" topLeftCell="C1" workbookViewId="0">
      <selection activeCell="I4" sqref="I4"/>
    </sheetView>
  </sheetViews>
  <sheetFormatPr baseColWidth="10" defaultRowHeight="15"/>
  <cols>
    <col min="1" max="1" width="27.42578125" customWidth="1"/>
    <col min="2" max="2" width="29" customWidth="1"/>
    <col min="3" max="3" width="21.5703125" customWidth="1"/>
    <col min="4" max="4" width="26.28515625" customWidth="1"/>
    <col min="5" max="5" width="15.140625" customWidth="1"/>
    <col min="6" max="6" width="19.140625" customWidth="1"/>
    <col min="7" max="7" width="19" customWidth="1"/>
    <col min="8" max="9" width="26.5703125" customWidth="1"/>
    <col min="10" max="10" width="20.140625" customWidth="1"/>
    <col min="11" max="11" width="40" customWidth="1"/>
    <col min="12" max="12" width="20.85546875" customWidth="1"/>
  </cols>
  <sheetData>
    <row r="13" spans="6:9">
      <c r="F13" t="s">
        <v>39</v>
      </c>
    </row>
    <row r="14" spans="6:9" ht="15.75" thickBot="1"/>
    <row r="15" spans="6:9" ht="17.25" thickBot="1">
      <c r="F15" s="1" t="s">
        <v>35</v>
      </c>
      <c r="G15" s="6" t="s">
        <v>37</v>
      </c>
      <c r="H15" s="5" t="str">
        <f>IF(Gravité+Proba&lt;4,"faible priorité",IF(OR(Gravité=4,AND(Gravité=3,Proba&gt;2)),"très haute priorité",IF(OR(AND(Gravité=3,Proba&lt;3),AND(Gravité=2,Proba=4)),"haute priorité","priorité moyenne")))</f>
        <v>faible priorité</v>
      </c>
      <c r="I15" s="4" t="str">
        <f t="shared" ref="I15:I22" si="0">"Gravité "&amp;Gravité&amp;"       Proba "&amp;Proba</f>
        <v>Gravité 1       Proba 1</v>
      </c>
    </row>
    <row r="16" spans="6:9" ht="17.25" thickBot="1">
      <c r="F16" s="1" t="s">
        <v>35</v>
      </c>
      <c r="G16" s="6" t="s">
        <v>38</v>
      </c>
      <c r="H16" s="5" t="str">
        <f t="shared" ref="H16:H22" si="1">IF(Gravité+Proba&lt;4,"faible priorité",IF(Gravité=4,"très haute priorité",IF(OR(Gravité+Proba=4,AND(Gravité=3,Proba=2)),"priorité moyenne",IF(Gravité+Proba&lt;6,"haute priorité","très haute priorité"))))</f>
        <v>priorité moyenne</v>
      </c>
      <c r="I16" s="4" t="str">
        <f t="shared" si="0"/>
        <v>Gravité 1       Proba 3</v>
      </c>
    </row>
    <row r="17" spans="6:9" ht="17.25" thickBot="1">
      <c r="F17" s="1" t="s">
        <v>36</v>
      </c>
      <c r="G17" s="6" t="s">
        <v>38</v>
      </c>
      <c r="H17" s="5" t="str">
        <f t="shared" si="1"/>
        <v>haute priorité</v>
      </c>
      <c r="I17" s="4" t="str">
        <f t="shared" si="0"/>
        <v>Gravité 2       Proba 3</v>
      </c>
    </row>
    <row r="18" spans="6:9" ht="17.25" thickBot="1">
      <c r="F18" s="1" t="s">
        <v>12</v>
      </c>
      <c r="G18" s="6" t="s">
        <v>28</v>
      </c>
      <c r="H18" s="5" t="str">
        <f t="shared" si="1"/>
        <v>priorité moyenne</v>
      </c>
      <c r="I18" s="4" t="str">
        <f t="shared" si="0"/>
        <v>Gravité 3       Proba 2</v>
      </c>
    </row>
    <row r="19" spans="6:9" ht="17.25" thickBot="1">
      <c r="F19" s="1" t="s">
        <v>12</v>
      </c>
      <c r="G19" s="6" t="s">
        <v>21</v>
      </c>
      <c r="H19" s="5" t="str">
        <f t="shared" si="1"/>
        <v>très haute priorité</v>
      </c>
      <c r="I19" s="4" t="str">
        <f t="shared" si="0"/>
        <v>Gravité 3       Proba 4</v>
      </c>
    </row>
    <row r="20" spans="6:9" ht="17.25" thickBot="1">
      <c r="F20" s="1" t="s">
        <v>12</v>
      </c>
      <c r="G20" s="6" t="s">
        <v>38</v>
      </c>
      <c r="H20" s="5" t="str">
        <f t="shared" si="1"/>
        <v>très haute priorité</v>
      </c>
      <c r="I20" s="4" t="str">
        <f t="shared" si="0"/>
        <v>Gravité 3       Proba 3</v>
      </c>
    </row>
    <row r="21" spans="6:9" ht="17.25" thickBot="1">
      <c r="F21" s="1" t="s">
        <v>12</v>
      </c>
      <c r="G21" s="6" t="s">
        <v>28</v>
      </c>
      <c r="H21" s="5" t="str">
        <f t="shared" si="1"/>
        <v>priorité moyenne</v>
      </c>
      <c r="I21" s="4" t="str">
        <f t="shared" si="0"/>
        <v>Gravité 3       Proba 2</v>
      </c>
    </row>
    <row r="22" spans="6:9" ht="16.5">
      <c r="F22" s="1" t="s">
        <v>18</v>
      </c>
      <c r="G22" s="6" t="s">
        <v>38</v>
      </c>
      <c r="H22" s="5" t="str">
        <f t="shared" si="1"/>
        <v>très haute priorité</v>
      </c>
      <c r="I22" s="4" t="str">
        <f t="shared" si="0"/>
        <v>Gravité 4       Proba 3</v>
      </c>
    </row>
  </sheetData>
  <phoneticPr fontId="5" type="noConversion"/>
  <dataValidations count="2">
    <dataValidation type="list" allowBlank="1" showInputMessage="1" showErrorMessage="1" sqref="F15:F22">
      <formula1>"faible,moyen,grave,très grave"</formula1>
    </dataValidation>
    <dataValidation type="list" allowBlank="1" showInputMessage="1" showErrorMessage="1" sqref="G15:G22">
      <formula1>"improbable,possible,probable,très probable"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L19"/>
  <sheetViews>
    <sheetView topLeftCell="A4" workbookViewId="0">
      <selection activeCell="I13" sqref="I13"/>
    </sheetView>
  </sheetViews>
  <sheetFormatPr baseColWidth="10" defaultRowHeight="15"/>
  <cols>
    <col min="1" max="1" width="45.42578125" customWidth="1"/>
    <col min="6" max="6" width="19" customWidth="1"/>
    <col min="7" max="7" width="22.7109375" customWidth="1"/>
    <col min="8" max="8" width="16.7109375" bestFit="1" customWidth="1"/>
    <col min="10" max="10" width="20.5703125" customWidth="1"/>
  </cols>
  <sheetData>
    <row r="2" spans="1:12" ht="15.75" thickBot="1"/>
    <row r="3" spans="1:12">
      <c r="A3" s="86" t="s">
        <v>90</v>
      </c>
      <c r="B3" s="83" t="s">
        <v>0</v>
      </c>
      <c r="C3" s="83" t="s">
        <v>1</v>
      </c>
      <c r="D3" s="83" t="s">
        <v>2</v>
      </c>
      <c r="E3" s="109" t="s">
        <v>3</v>
      </c>
      <c r="F3" s="75" t="s">
        <v>4</v>
      </c>
      <c r="G3" s="103"/>
      <c r="H3" s="104"/>
      <c r="I3" s="75" t="s">
        <v>5</v>
      </c>
      <c r="J3" s="76"/>
      <c r="L3" s="112" t="s">
        <v>6</v>
      </c>
    </row>
    <row r="4" spans="1:12">
      <c r="A4" s="87"/>
      <c r="B4" s="84"/>
      <c r="C4" s="84"/>
      <c r="D4" s="84"/>
      <c r="E4" s="110"/>
      <c r="F4" s="77"/>
      <c r="G4" s="105"/>
      <c r="H4" s="106"/>
      <c r="I4" s="77"/>
      <c r="J4" s="78"/>
      <c r="L4" s="113"/>
    </row>
    <row r="5" spans="1:12" ht="15.75" thickBot="1">
      <c r="A5" s="88"/>
      <c r="B5" s="85"/>
      <c r="C5" s="85"/>
      <c r="D5" s="85"/>
      <c r="E5" s="111"/>
      <c r="F5" s="79"/>
      <c r="G5" s="107"/>
      <c r="H5" s="108"/>
      <c r="I5" s="79"/>
      <c r="J5" s="80"/>
      <c r="L5" s="114"/>
    </row>
    <row r="6" spans="1:12">
      <c r="A6" s="94"/>
      <c r="B6" s="100"/>
      <c r="C6" s="100"/>
      <c r="D6" s="100"/>
      <c r="E6" s="118"/>
      <c r="F6" s="81" t="s">
        <v>173</v>
      </c>
      <c r="G6" s="81" t="s">
        <v>174</v>
      </c>
      <c r="H6" s="81" t="s">
        <v>7</v>
      </c>
      <c r="I6" s="82" t="s">
        <v>8</v>
      </c>
      <c r="J6" s="82" t="s">
        <v>9</v>
      </c>
      <c r="L6" s="115"/>
    </row>
    <row r="7" spans="1:12">
      <c r="A7" s="94"/>
      <c r="B7" s="101"/>
      <c r="C7" s="101"/>
      <c r="D7" s="101"/>
      <c r="E7" s="118"/>
      <c r="F7" s="81"/>
      <c r="G7" s="81"/>
      <c r="H7" s="81"/>
      <c r="I7" s="82"/>
      <c r="J7" s="82"/>
      <c r="L7" s="116"/>
    </row>
    <row r="8" spans="1:12" ht="15.75" thickBot="1">
      <c r="A8" s="95"/>
      <c r="B8" s="102"/>
      <c r="C8" s="102"/>
      <c r="D8" s="102"/>
      <c r="E8" s="118"/>
      <c r="F8" s="81"/>
      <c r="G8" s="81"/>
      <c r="H8" s="81"/>
      <c r="I8" s="82"/>
      <c r="J8" s="82"/>
      <c r="L8" s="117"/>
    </row>
    <row r="9" spans="1:12" ht="17.25" thickBot="1">
      <c r="A9" s="89" t="s">
        <v>91</v>
      </c>
      <c r="B9" s="37" t="s">
        <v>92</v>
      </c>
      <c r="C9" s="8" t="s">
        <v>16</v>
      </c>
      <c r="D9" s="8" t="s">
        <v>93</v>
      </c>
      <c r="E9" s="8">
        <v>1</v>
      </c>
      <c r="F9" s="8" t="s">
        <v>35</v>
      </c>
      <c r="G9" s="8" t="s">
        <v>38</v>
      </c>
      <c r="H9" s="38" t="str">
        <f>IF(Gravité+Proba&lt;4,"faible priorité",IF(OR(Gravité=4,AND(Gravité=3,Proba&gt;2)),"très haute priorité",IF(OR(AND(Gravité=3,Proba&lt;3),AND(Gravité=2,Proba=4)),"haute priorité","priorité moyenne")))</f>
        <v>priorité moyenne</v>
      </c>
      <c r="I9" s="39"/>
      <c r="J9" s="40"/>
      <c r="L9" s="96"/>
    </row>
    <row r="10" spans="1:12" ht="17.25" thickBot="1">
      <c r="A10" s="90"/>
      <c r="B10" s="41" t="s">
        <v>94</v>
      </c>
      <c r="C10" s="12" t="s">
        <v>16</v>
      </c>
      <c r="D10" s="12" t="s">
        <v>45</v>
      </c>
      <c r="E10" s="12">
        <v>1</v>
      </c>
      <c r="F10" s="12" t="s">
        <v>12</v>
      </c>
      <c r="G10" s="8" t="s">
        <v>38</v>
      </c>
      <c r="H10" s="38" t="str">
        <f>IF(Gravité+Proba&lt;4,"faible priorité",IF(OR(Gravité=4,AND(Gravité=3,Proba&gt;2)),"très haute priorité",IF(OR(AND(Gravité=3,Proba&lt;3),AND(Gravité=2,Proba=4)),"haute priorité","priorité moyenne")))</f>
        <v>très haute priorité</v>
      </c>
      <c r="I10" s="42"/>
      <c r="J10" s="43" t="s">
        <v>95</v>
      </c>
      <c r="L10" s="97"/>
    </row>
    <row r="11" spans="1:12" ht="17.25" thickBot="1">
      <c r="A11" s="90"/>
      <c r="B11" s="41" t="s">
        <v>96</v>
      </c>
      <c r="C11" s="12" t="s">
        <v>16</v>
      </c>
      <c r="D11" s="12" t="s">
        <v>45</v>
      </c>
      <c r="E11" s="12" t="s">
        <v>46</v>
      </c>
      <c r="F11" s="12" t="s">
        <v>12</v>
      </c>
      <c r="G11" s="8" t="s">
        <v>28</v>
      </c>
      <c r="H11" s="38" t="str">
        <f>IF(Gravité+Proba&lt;4,"faible priorité",IF(OR(Gravité=4,AND(Gravité=3,Proba&gt;2)),"très haute priorité",IF(OR(AND(Gravité=3,Proba&lt;3),AND(Gravité=2,Proba=4)),"haute priorité","priorité moyenne")))</f>
        <v>haute priorité</v>
      </c>
      <c r="I11" s="42"/>
      <c r="J11" s="43" t="s">
        <v>95</v>
      </c>
      <c r="L11" s="97"/>
    </row>
    <row r="12" spans="1:12" ht="66.75" thickBot="1">
      <c r="A12" s="90"/>
      <c r="B12" s="41" t="s">
        <v>97</v>
      </c>
      <c r="C12" s="12" t="s">
        <v>98</v>
      </c>
      <c r="D12" s="12" t="s">
        <v>33</v>
      </c>
      <c r="E12" s="44">
        <v>6</v>
      </c>
      <c r="F12" s="12" t="s">
        <v>18</v>
      </c>
      <c r="G12" s="8" t="s">
        <v>28</v>
      </c>
      <c r="H12" s="38" t="str">
        <f>IF(Gravité+Proba&lt;4,"faible priorité",IF(OR(Gravité=4,AND(Gravité=3,Proba&gt;2)),"très haute priorité",IF(OR(AND(Gravité=3,Proba&lt;3),AND(Gravité=2,Proba=4)),"haute priorité","priorité moyenne")))</f>
        <v>très haute priorité</v>
      </c>
      <c r="I12" s="42" t="s">
        <v>99</v>
      </c>
      <c r="J12" s="45" t="s">
        <v>100</v>
      </c>
      <c r="L12" s="97"/>
    </row>
    <row r="13" spans="1:12" ht="148.5">
      <c r="A13" s="90"/>
      <c r="B13" s="46" t="s">
        <v>101</v>
      </c>
      <c r="C13" s="12" t="s">
        <v>102</v>
      </c>
      <c r="D13" s="12"/>
      <c r="E13" s="12">
        <v>1</v>
      </c>
      <c r="F13" s="12" t="s">
        <v>12</v>
      </c>
      <c r="G13" s="8" t="s">
        <v>38</v>
      </c>
      <c r="H13" s="38" t="str">
        <f>IF(Gravité+Proba&lt;4,"faible priorité",IF(OR(Gravité=4,AND(Gravité=3,Proba&gt;2)),"très haute priorité",IF(OR(AND(Gravité=3,Proba&lt;3),AND(Gravité=2,Proba=4)),"haute priorité","priorité moyenne")))</f>
        <v>très haute priorité</v>
      </c>
      <c r="I13" s="42"/>
      <c r="J13" s="43"/>
      <c r="L13" s="97"/>
    </row>
    <row r="14" spans="1:12" ht="30" thickBot="1">
      <c r="A14" s="91"/>
      <c r="B14" s="47"/>
      <c r="C14" s="12"/>
      <c r="D14" s="12"/>
      <c r="E14" s="12"/>
      <c r="F14" s="12"/>
      <c r="G14" s="12"/>
      <c r="H14" s="48"/>
      <c r="I14" s="49"/>
      <c r="J14" s="50"/>
      <c r="L14" s="98"/>
    </row>
    <row r="15" spans="1:12" ht="17.25" thickBot="1">
      <c r="A15" s="90" t="s">
        <v>103</v>
      </c>
      <c r="B15" s="37" t="s">
        <v>96</v>
      </c>
      <c r="C15" s="8" t="s">
        <v>16</v>
      </c>
      <c r="D15" s="8" t="s">
        <v>45</v>
      </c>
      <c r="E15" s="8">
        <v>1</v>
      </c>
      <c r="F15" s="12" t="s">
        <v>12</v>
      </c>
      <c r="G15" s="8" t="s">
        <v>38</v>
      </c>
      <c r="H15" s="38" t="str">
        <f>IF(Gravité+Proba&lt;4,"faible priorité",IF(OR(Gravité=4,AND(Gravité=3,Proba&gt;2)),"très haute priorité",IF(OR(AND(Gravité=3,Proba&lt;3),AND(Gravité=2,Proba=4)),"haute priorité","priorité moyenne")))</f>
        <v>très haute priorité</v>
      </c>
      <c r="I15" s="42"/>
      <c r="J15" s="43" t="s">
        <v>95</v>
      </c>
      <c r="L15" s="96"/>
    </row>
    <row r="16" spans="1:12" ht="16.5">
      <c r="A16" s="92"/>
      <c r="B16" s="41" t="s">
        <v>94</v>
      </c>
      <c r="C16" s="12" t="s">
        <v>16</v>
      </c>
      <c r="D16" s="12" t="s">
        <v>45</v>
      </c>
      <c r="E16" s="12">
        <v>1</v>
      </c>
      <c r="F16" s="12" t="s">
        <v>12</v>
      </c>
      <c r="G16" s="12" t="s">
        <v>38</v>
      </c>
      <c r="H16" s="38" t="str">
        <f>IF(Gravité+Proba&lt;4,"faible priorité",IF(OR(Gravité=4,AND(Gravité=3,Proba&gt;2)),"très haute priorité",IF(OR(AND(Gravité=3,Proba&lt;3),AND(Gravité=2,Proba=4)),"haute priorité","priorité moyenne")))</f>
        <v>très haute priorité</v>
      </c>
      <c r="I16" s="42"/>
      <c r="J16" s="43" t="s">
        <v>95</v>
      </c>
      <c r="L16" s="97"/>
    </row>
    <row r="17" spans="1:12" ht="31.5">
      <c r="A17" s="92"/>
      <c r="B17" s="51"/>
      <c r="C17" s="12"/>
      <c r="D17" s="12"/>
      <c r="E17" s="12"/>
      <c r="F17" s="12"/>
      <c r="G17" s="12"/>
      <c r="H17" s="52"/>
      <c r="I17" s="42"/>
      <c r="J17" s="43"/>
      <c r="L17" s="97"/>
    </row>
    <row r="18" spans="1:12" ht="31.5">
      <c r="A18" s="92"/>
      <c r="B18" s="51"/>
      <c r="C18" s="12"/>
      <c r="D18" s="12"/>
      <c r="E18" s="12"/>
      <c r="F18" s="12"/>
      <c r="G18" s="12"/>
      <c r="H18" s="52"/>
      <c r="I18" s="42"/>
      <c r="J18" s="43"/>
      <c r="L18" s="97"/>
    </row>
    <row r="19" spans="1:12" ht="32.25" thickBot="1">
      <c r="A19" s="93"/>
      <c r="B19" s="53"/>
      <c r="C19" s="16"/>
      <c r="D19" s="16"/>
      <c r="E19" s="16"/>
      <c r="F19" s="16"/>
      <c r="G19" s="16"/>
      <c r="H19" s="54"/>
      <c r="I19" s="49"/>
      <c r="J19" s="50"/>
      <c r="L19" s="99"/>
    </row>
  </sheetData>
  <mergeCells count="21">
    <mergeCell ref="L3:L5"/>
    <mergeCell ref="L6:L8"/>
    <mergeCell ref="E6:E8"/>
    <mergeCell ref="B3:B5"/>
    <mergeCell ref="C3:C5"/>
    <mergeCell ref="D3:D5"/>
    <mergeCell ref="A3:A5"/>
    <mergeCell ref="A9:A14"/>
    <mergeCell ref="A15:A19"/>
    <mergeCell ref="A6:A8"/>
    <mergeCell ref="L9:L14"/>
    <mergeCell ref="L15:L19"/>
    <mergeCell ref="B6:D8"/>
    <mergeCell ref="F3:H5"/>
    <mergeCell ref="E3:E5"/>
    <mergeCell ref="I3:J5"/>
    <mergeCell ref="F6:F8"/>
    <mergeCell ref="G6:G8"/>
    <mergeCell ref="H6:H8"/>
    <mergeCell ref="I6:I8"/>
    <mergeCell ref="J6:J8"/>
  </mergeCells>
  <phoneticPr fontId="0" type="noConversion"/>
  <pageMargins left="0.7" right="0.7" top="0.75" bottom="0.75" header="0.3" footer="0.3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5"/>
  <sheetViews>
    <sheetView workbookViewId="0">
      <selection activeCell="H11" sqref="H11"/>
    </sheetView>
  </sheetViews>
  <sheetFormatPr baseColWidth="10" defaultRowHeight="15"/>
  <cols>
    <col min="6" max="6" width="16.85546875" customWidth="1"/>
    <col min="7" max="8" width="19.42578125" customWidth="1"/>
  </cols>
  <sheetData>
    <row r="1" spans="1:10">
      <c r="A1" s="112" t="s">
        <v>40</v>
      </c>
      <c r="B1" s="128" t="s">
        <v>0</v>
      </c>
      <c r="C1" s="131" t="s">
        <v>1</v>
      </c>
      <c r="D1" s="131" t="s">
        <v>2</v>
      </c>
      <c r="E1" s="134" t="s">
        <v>3</v>
      </c>
      <c r="F1" s="75" t="s">
        <v>4</v>
      </c>
      <c r="G1" s="103"/>
      <c r="H1" s="104"/>
      <c r="I1" s="75" t="s">
        <v>5</v>
      </c>
      <c r="J1" s="103"/>
    </row>
    <row r="2" spans="1:10">
      <c r="A2" s="113"/>
      <c r="B2" s="129"/>
      <c r="C2" s="132"/>
      <c r="D2" s="132"/>
      <c r="E2" s="135"/>
      <c r="F2" s="77"/>
      <c r="G2" s="105"/>
      <c r="H2" s="106"/>
      <c r="I2" s="77"/>
      <c r="J2" s="105"/>
    </row>
    <row r="3" spans="1:10" ht="15.75" thickBot="1">
      <c r="A3" s="126"/>
      <c r="B3" s="130"/>
      <c r="C3" s="133"/>
      <c r="D3" s="133"/>
      <c r="E3" s="136"/>
      <c r="F3" s="79"/>
      <c r="G3" s="107"/>
      <c r="H3" s="108"/>
      <c r="I3" s="79"/>
      <c r="J3" s="107"/>
    </row>
    <row r="4" spans="1:10">
      <c r="A4" s="122"/>
      <c r="B4" s="124"/>
      <c r="C4" s="124"/>
      <c r="D4" s="124"/>
      <c r="E4" s="124"/>
      <c r="F4" s="81" t="s">
        <v>41</v>
      </c>
      <c r="G4" s="81" t="s">
        <v>42</v>
      </c>
      <c r="H4" s="81" t="s">
        <v>7</v>
      </c>
      <c r="I4" s="82" t="s">
        <v>8</v>
      </c>
      <c r="J4" s="127" t="s">
        <v>9</v>
      </c>
    </row>
    <row r="5" spans="1:10">
      <c r="A5" s="123"/>
      <c r="B5" s="125"/>
      <c r="C5" s="125"/>
      <c r="D5" s="125"/>
      <c r="E5" s="125"/>
      <c r="F5" s="81"/>
      <c r="G5" s="81"/>
      <c r="H5" s="81"/>
      <c r="I5" s="82"/>
      <c r="J5" s="127"/>
    </row>
    <row r="6" spans="1:10" ht="50.25" customHeight="1" thickBot="1">
      <c r="A6" s="123"/>
      <c r="B6" s="125"/>
      <c r="C6" s="125"/>
      <c r="D6" s="125"/>
      <c r="E6" s="125"/>
      <c r="F6" s="81"/>
      <c r="G6" s="81"/>
      <c r="H6" s="81"/>
      <c r="I6" s="82"/>
      <c r="J6" s="127"/>
    </row>
    <row r="7" spans="1:10" ht="17.25" thickBot="1">
      <c r="A7" s="119" t="s">
        <v>43</v>
      </c>
      <c r="B7" s="7" t="s">
        <v>44</v>
      </c>
      <c r="C7" s="8" t="s">
        <v>16</v>
      </c>
      <c r="D7" s="8" t="s">
        <v>45</v>
      </c>
      <c r="E7" s="8" t="s">
        <v>46</v>
      </c>
      <c r="F7" s="8" t="s">
        <v>18</v>
      </c>
      <c r="G7" s="8" t="s">
        <v>28</v>
      </c>
      <c r="H7" s="38" t="str">
        <f>IF(Gravité+Proba&lt;4,"faible priorité",IF(OR(Gravité=4,AND(Gravité=3,Proba&gt;2)),"très haute priorité",IF(OR(AND(Gravité=3,Proba&lt;3),AND(Gravité=2,Proba=4)),"haute priorité","priorité moyenne")))</f>
        <v>très haute priorité</v>
      </c>
      <c r="I7" s="9"/>
      <c r="J7" s="10" t="s">
        <v>47</v>
      </c>
    </row>
    <row r="8" spans="1:10" ht="16.5">
      <c r="A8" s="120"/>
      <c r="B8" s="11" t="s">
        <v>48</v>
      </c>
      <c r="C8" s="12" t="s">
        <v>16</v>
      </c>
      <c r="D8" s="12" t="s">
        <v>49</v>
      </c>
      <c r="E8" s="12">
        <v>1</v>
      </c>
      <c r="F8" s="8" t="s">
        <v>35</v>
      </c>
      <c r="G8" s="8" t="s">
        <v>28</v>
      </c>
      <c r="H8" s="38" t="str">
        <f>IF(Gravité+Proba&lt;4,"faible priorité",IF(OR(Gravité=4,AND(Gravité=3,Proba&gt;2)),"très haute priorité",IF(OR(AND(Gravité=3,Proba&lt;3),AND(Gravité=2,Proba=4)),"haute priorité","priorité moyenne")))</f>
        <v>faible priorité</v>
      </c>
      <c r="I8" s="13" t="s">
        <v>50</v>
      </c>
      <c r="J8" s="14" t="s">
        <v>51</v>
      </c>
    </row>
    <row r="9" spans="1:10" ht="16.5">
      <c r="A9" s="120"/>
      <c r="B9" s="11"/>
      <c r="C9" s="12"/>
      <c r="D9" s="12"/>
      <c r="E9" s="12"/>
      <c r="F9" s="12"/>
      <c r="G9" s="12"/>
      <c r="H9" s="12"/>
      <c r="I9" s="13"/>
      <c r="J9" s="14"/>
    </row>
    <row r="10" spans="1:10" ht="17.25" thickBot="1">
      <c r="A10" s="121"/>
      <c r="B10" s="15"/>
      <c r="C10" s="16"/>
      <c r="D10" s="16"/>
      <c r="E10" s="16"/>
      <c r="F10" s="16"/>
      <c r="G10" s="16"/>
      <c r="H10" s="16"/>
      <c r="I10" s="17"/>
      <c r="J10" s="18"/>
    </row>
    <row r="11" spans="1:10" ht="17.25" thickBot="1">
      <c r="A11" s="119" t="s">
        <v>52</v>
      </c>
      <c r="B11" s="7" t="s">
        <v>53</v>
      </c>
      <c r="C11" s="8" t="s">
        <v>54</v>
      </c>
      <c r="D11" s="8" t="s">
        <v>20</v>
      </c>
      <c r="E11" s="19">
        <v>5</v>
      </c>
      <c r="F11" s="8" t="s">
        <v>12</v>
      </c>
      <c r="G11" s="8" t="s">
        <v>21</v>
      </c>
      <c r="H11" s="38" t="str">
        <f>IF(Gravité+Proba&lt;4,"faible priorité",IF(OR(Gravité=4,AND(Gravité=3,Proba&gt;2)),"très haute priorité",IF(OR(AND(Gravité=3,Proba&lt;3),AND(Gravité=2,Proba=4)),"haute priorité","priorité moyenne")))</f>
        <v>très haute priorité</v>
      </c>
      <c r="I11" s="8"/>
      <c r="J11" s="20"/>
    </row>
    <row r="12" spans="1:10" ht="17.25" thickBot="1">
      <c r="A12" s="120"/>
      <c r="B12" s="21" t="s">
        <v>55</v>
      </c>
      <c r="C12" s="12" t="s">
        <v>56</v>
      </c>
      <c r="D12" s="12" t="s">
        <v>57</v>
      </c>
      <c r="E12" s="12" t="s">
        <v>46</v>
      </c>
      <c r="F12" s="12" t="s">
        <v>12</v>
      </c>
      <c r="G12" s="12" t="s">
        <v>28</v>
      </c>
      <c r="H12" s="38" t="str">
        <f>IF(Gravité+Proba&lt;4,"faible priorité",IF(OR(Gravité=4,AND(Gravité=3,Proba&gt;2)),"très haute priorité",IF(OR(AND(Gravité=3,Proba&lt;3),AND(Gravité=2,Proba=4)),"haute priorité","priorité moyenne")))</f>
        <v>haute priorité</v>
      </c>
      <c r="I12" s="12"/>
      <c r="J12" s="22"/>
    </row>
    <row r="13" spans="1:10" ht="17.25" thickBot="1">
      <c r="A13" s="120"/>
      <c r="B13" s="11" t="s">
        <v>58</v>
      </c>
      <c r="C13" s="12" t="s">
        <v>16</v>
      </c>
      <c r="D13" s="12" t="s">
        <v>59</v>
      </c>
      <c r="E13" s="12">
        <v>1</v>
      </c>
      <c r="F13" s="12" t="s">
        <v>18</v>
      </c>
      <c r="G13" s="12" t="s">
        <v>28</v>
      </c>
      <c r="H13" s="38" t="str">
        <f>IF(Gravité+Proba&lt;4,"faible priorité",IF(OR(Gravité=4,AND(Gravité=3,Proba&gt;2)),"très haute priorité",IF(OR(AND(Gravité=3,Proba&lt;3),AND(Gravité=2,Proba=4)),"haute priorité","priorité moyenne")))</f>
        <v>très haute priorité</v>
      </c>
      <c r="I13" s="12"/>
      <c r="J13" s="22"/>
    </row>
    <row r="14" spans="1:10" ht="16.5">
      <c r="A14" s="120"/>
      <c r="B14" s="11" t="s">
        <v>60</v>
      </c>
      <c r="C14" s="12" t="s">
        <v>61</v>
      </c>
      <c r="D14" s="12" t="s">
        <v>62</v>
      </c>
      <c r="E14" s="12" t="s">
        <v>46</v>
      </c>
      <c r="F14" s="12" t="s">
        <v>36</v>
      </c>
      <c r="G14" s="12" t="s">
        <v>28</v>
      </c>
      <c r="H14" s="38" t="str">
        <f>IF(Gravité+Proba&lt;4,"faible priorité",IF(OR(Gravité=4,AND(Gravité=3,Proba&gt;2)),"très haute priorité",IF(OR(AND(Gravité=3,Proba&lt;3),AND(Gravité=2,Proba=4)),"haute priorité","priorité moyenne")))</f>
        <v>priorité moyenne</v>
      </c>
      <c r="I14" s="12"/>
      <c r="J14" s="22" t="s">
        <v>63</v>
      </c>
    </row>
    <row r="15" spans="1:10" ht="17.25" thickBot="1">
      <c r="A15" s="121"/>
      <c r="B15" s="23"/>
      <c r="C15" s="23"/>
      <c r="D15" s="24"/>
      <c r="E15" s="24"/>
      <c r="F15" s="24"/>
      <c r="G15" s="24"/>
      <c r="H15" s="24"/>
      <c r="I15" s="24"/>
      <c r="J15" s="25"/>
    </row>
  </sheetData>
  <mergeCells count="19">
    <mergeCell ref="D1:D3"/>
    <mergeCell ref="E1:E3"/>
    <mergeCell ref="F1:H3"/>
    <mergeCell ref="A1:A3"/>
    <mergeCell ref="A7:A10"/>
    <mergeCell ref="I1:J3"/>
    <mergeCell ref="F4:F6"/>
    <mergeCell ref="G4:G6"/>
    <mergeCell ref="H4:H6"/>
    <mergeCell ref="I4:I6"/>
    <mergeCell ref="J4:J6"/>
    <mergeCell ref="B1:B3"/>
    <mergeCell ref="C1:C3"/>
    <mergeCell ref="A11:A15"/>
    <mergeCell ref="A4:A6"/>
    <mergeCell ref="B4:B6"/>
    <mergeCell ref="D4:D6"/>
    <mergeCell ref="C4:C6"/>
    <mergeCell ref="E4:E6"/>
  </mergeCells>
  <phoneticPr fontId="0" type="noConversion"/>
  <pageMargins left="0.7" right="0.7" top="0.75" bottom="0.75" header="0.3" footer="0.3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K19"/>
  <sheetViews>
    <sheetView topLeftCell="A13" workbookViewId="0">
      <selection activeCell="J16" sqref="J16"/>
    </sheetView>
  </sheetViews>
  <sheetFormatPr baseColWidth="10" defaultRowHeight="15"/>
  <cols>
    <col min="1" max="1" width="19.85546875" customWidth="1"/>
    <col min="6" max="6" width="21" customWidth="1"/>
    <col min="7" max="7" width="20.5703125" customWidth="1"/>
    <col min="8" max="8" width="19.7109375" customWidth="1"/>
    <col min="10" max="10" width="49.28515625" customWidth="1"/>
  </cols>
  <sheetData>
    <row r="1" spans="1:11">
      <c r="A1" s="112" t="s">
        <v>64</v>
      </c>
      <c r="B1" s="128" t="s">
        <v>0</v>
      </c>
      <c r="C1" s="131" t="s">
        <v>1</v>
      </c>
      <c r="D1" s="131" t="s">
        <v>2</v>
      </c>
      <c r="E1" s="134" t="s">
        <v>3</v>
      </c>
      <c r="F1" s="75" t="s">
        <v>4</v>
      </c>
      <c r="G1" s="103"/>
      <c r="H1" s="104"/>
      <c r="I1" s="75" t="s">
        <v>5</v>
      </c>
      <c r="J1" s="76"/>
      <c r="K1" s="112" t="s">
        <v>6</v>
      </c>
    </row>
    <row r="2" spans="1:11">
      <c r="A2" s="113"/>
      <c r="B2" s="129"/>
      <c r="C2" s="132"/>
      <c r="D2" s="132"/>
      <c r="E2" s="135"/>
      <c r="F2" s="77"/>
      <c r="G2" s="105"/>
      <c r="H2" s="106"/>
      <c r="I2" s="77"/>
      <c r="J2" s="78"/>
      <c r="K2" s="113"/>
    </row>
    <row r="3" spans="1:11" ht="27.75" customHeight="1" thickBot="1">
      <c r="A3" s="126"/>
      <c r="B3" s="130"/>
      <c r="C3" s="133"/>
      <c r="D3" s="133"/>
      <c r="E3" s="136"/>
      <c r="F3" s="79"/>
      <c r="G3" s="107"/>
      <c r="H3" s="108"/>
      <c r="I3" s="79"/>
      <c r="J3" s="80"/>
      <c r="K3" s="113"/>
    </row>
    <row r="4" spans="1:11" ht="16.5">
      <c r="B4" s="26"/>
      <c r="C4" s="27"/>
      <c r="D4" s="26"/>
      <c r="E4" s="26"/>
      <c r="F4" s="81" t="s">
        <v>41</v>
      </c>
      <c r="G4" s="81" t="s">
        <v>42</v>
      </c>
      <c r="H4" s="81" t="s">
        <v>7</v>
      </c>
      <c r="I4" s="82" t="s">
        <v>8</v>
      </c>
      <c r="J4" s="82" t="s">
        <v>9</v>
      </c>
      <c r="K4" s="137"/>
    </row>
    <row r="5" spans="1:11" ht="16.5">
      <c r="B5" s="26"/>
      <c r="C5" s="27"/>
      <c r="D5" s="26"/>
      <c r="E5" s="26"/>
      <c r="F5" s="81"/>
      <c r="G5" s="81"/>
      <c r="H5" s="81"/>
      <c r="I5" s="82"/>
      <c r="J5" s="82"/>
      <c r="K5" s="138"/>
    </row>
    <row r="6" spans="1:11" ht="17.25" thickBot="1">
      <c r="B6" s="26"/>
      <c r="C6" s="27"/>
      <c r="D6" s="26"/>
      <c r="E6" s="26"/>
      <c r="F6" s="81"/>
      <c r="G6" s="81"/>
      <c r="H6" s="81"/>
      <c r="I6" s="82"/>
      <c r="J6" s="82"/>
      <c r="K6" s="138"/>
    </row>
    <row r="7" spans="1:11" ht="17.25" thickBot="1">
      <c r="A7" s="139" t="s">
        <v>65</v>
      </c>
      <c r="B7" s="7" t="s">
        <v>66</v>
      </c>
      <c r="C7" s="8" t="s">
        <v>67</v>
      </c>
      <c r="D7" s="8" t="s">
        <v>68</v>
      </c>
      <c r="E7" s="8" t="s">
        <v>46</v>
      </c>
      <c r="F7" s="8" t="s">
        <v>36</v>
      </c>
      <c r="G7" s="8" t="s">
        <v>28</v>
      </c>
      <c r="H7" s="38" t="str">
        <f>IF(Gravité+Proba&lt;4,"faible priorité",IF(OR(Gravité=4,AND(Gravité=3,Proba&gt;2)),"très haute priorité",IF(OR(AND(Gravité=3,Proba&lt;3),AND(Gravité=2,Proba=4)),"haute priorité","priorité moyenne")))</f>
        <v>priorité moyenne</v>
      </c>
      <c r="I7" s="8"/>
      <c r="J7" s="9"/>
      <c r="K7" s="28"/>
    </row>
    <row r="8" spans="1:11" ht="17.25" thickBot="1">
      <c r="A8" s="140"/>
      <c r="B8" s="11" t="s">
        <v>69</v>
      </c>
      <c r="C8" s="12" t="s">
        <v>16</v>
      </c>
      <c r="D8" s="12" t="s">
        <v>70</v>
      </c>
      <c r="E8" s="12" t="s">
        <v>46</v>
      </c>
      <c r="F8" s="8" t="s">
        <v>35</v>
      </c>
      <c r="G8" s="8" t="s">
        <v>28</v>
      </c>
      <c r="H8" s="38" t="str">
        <f>IF(Gravité+Proba&lt;4,"faible priorité",IF(OR(Gravité=4,AND(Gravité=3,Proba&gt;2)),"très haute priorité",IF(OR(AND(Gravité=3,Proba&lt;3),AND(Gravité=2,Proba=4)),"haute priorité","priorité moyenne")))</f>
        <v>faible priorité</v>
      </c>
      <c r="I8" s="12"/>
      <c r="J8" s="13"/>
      <c r="K8" s="28"/>
    </row>
    <row r="9" spans="1:11" ht="17.25" thickBot="1">
      <c r="A9" s="140"/>
      <c r="B9" s="11" t="s">
        <v>71</v>
      </c>
      <c r="C9" s="12" t="s">
        <v>61</v>
      </c>
      <c r="D9" s="12" t="s">
        <v>62</v>
      </c>
      <c r="E9" s="12" t="s">
        <v>46</v>
      </c>
      <c r="F9" s="8" t="s">
        <v>36</v>
      </c>
      <c r="G9" s="8" t="s">
        <v>28</v>
      </c>
      <c r="H9" s="38" t="str">
        <f>IF(Gravité+Proba&lt;4,"faible priorité",IF(OR(Gravité=4,AND(Gravité=3,Proba&gt;2)),"très haute priorité",IF(OR(AND(Gravité=3,Proba&lt;3),AND(Gravité=2,Proba=4)),"haute priorité","priorité moyenne")))</f>
        <v>priorité moyenne</v>
      </c>
      <c r="I9" s="12"/>
      <c r="J9" s="13"/>
      <c r="K9" s="28"/>
    </row>
    <row r="10" spans="1:11" ht="16.5">
      <c r="A10" s="140"/>
      <c r="B10" s="29" t="s">
        <v>72</v>
      </c>
      <c r="C10" s="12" t="s">
        <v>73</v>
      </c>
      <c r="D10" s="12" t="s">
        <v>74</v>
      </c>
      <c r="E10" s="12" t="s">
        <v>46</v>
      </c>
      <c r="F10" s="12" t="s">
        <v>36</v>
      </c>
      <c r="G10" s="12" t="s">
        <v>38</v>
      </c>
      <c r="H10" s="38" t="str">
        <f>IF(Gravité+Proba&lt;4,"faible priorité",IF(OR(Gravité=4,AND(Gravité=3,Proba&gt;2)),"très haute priorité",IF(OR(AND(Gravité=3,Proba&lt;3),AND(Gravité=2,Proba=4)),"haute priorité","priorité moyenne")))</f>
        <v>priorité moyenne</v>
      </c>
      <c r="I10" s="12"/>
      <c r="J10" s="13"/>
      <c r="K10" s="30"/>
    </row>
    <row r="11" spans="1:11" ht="16.5">
      <c r="A11" s="140"/>
      <c r="B11" s="11" t="s">
        <v>75</v>
      </c>
      <c r="C11" s="12" t="s">
        <v>76</v>
      </c>
      <c r="D11" s="12" t="s">
        <v>77</v>
      </c>
      <c r="E11" s="12">
        <v>1</v>
      </c>
      <c r="F11" s="12"/>
      <c r="G11" s="12"/>
      <c r="H11" s="12"/>
      <c r="I11" s="12"/>
      <c r="J11" s="13"/>
      <c r="K11" s="31"/>
    </row>
    <row r="12" spans="1:11" ht="17.25" thickBot="1">
      <c r="A12" s="141"/>
      <c r="B12" s="15"/>
      <c r="C12" s="16"/>
      <c r="D12" s="16"/>
      <c r="E12" s="16"/>
      <c r="F12" s="16"/>
      <c r="G12" s="16"/>
      <c r="H12" s="16"/>
      <c r="I12" s="16"/>
      <c r="J12" s="17"/>
      <c r="K12" s="28"/>
    </row>
    <row r="13" spans="1:11" ht="99.75" thickBot="1">
      <c r="A13" s="139" t="s">
        <v>78</v>
      </c>
      <c r="B13" s="7" t="s">
        <v>79</v>
      </c>
      <c r="C13" s="8" t="s">
        <v>73</v>
      </c>
      <c r="D13" s="32" t="s">
        <v>80</v>
      </c>
      <c r="E13" s="33">
        <v>4</v>
      </c>
      <c r="F13" s="8" t="s">
        <v>36</v>
      </c>
      <c r="G13" s="8" t="s">
        <v>28</v>
      </c>
      <c r="H13" s="38" t="str">
        <f>IF(Gravité+Proba&lt;4,"faible priorité",IF(OR(Gravité=4,AND(Gravité=3,Proba&gt;2)),"très haute priorité",IF(OR(AND(Gravité=3,Proba&lt;3),AND(Gravité=2,Proba=4)),"haute priorité","priorité moyenne")))</f>
        <v>priorité moyenne</v>
      </c>
      <c r="I13" s="8"/>
      <c r="J13" s="9"/>
      <c r="K13" s="28"/>
    </row>
    <row r="14" spans="1:11" ht="17.25" thickBot="1">
      <c r="A14" s="140"/>
      <c r="B14" s="11" t="s">
        <v>81</v>
      </c>
      <c r="C14" s="12" t="s">
        <v>82</v>
      </c>
      <c r="D14" s="12" t="s">
        <v>83</v>
      </c>
      <c r="E14" s="12" t="s">
        <v>46</v>
      </c>
      <c r="F14" s="8" t="s">
        <v>12</v>
      </c>
      <c r="G14" s="8" t="s">
        <v>28</v>
      </c>
      <c r="H14" s="38" t="str">
        <f>IF(Gravité+Proba&lt;4,"faible priorité",IF(OR(Gravité=4,AND(Gravité=3,Proba&gt;2)),"très haute priorité",IF(OR(AND(Gravité=3,Proba&lt;3),AND(Gravité=2,Proba=4)),"haute priorité","priorité moyenne")))</f>
        <v>haute priorité</v>
      </c>
      <c r="I14" s="12"/>
      <c r="J14" s="13"/>
      <c r="K14" s="34"/>
    </row>
    <row r="15" spans="1:11" ht="17.25" thickBot="1">
      <c r="A15" s="140"/>
      <c r="B15" s="11" t="s">
        <v>84</v>
      </c>
      <c r="C15" s="12" t="s">
        <v>10</v>
      </c>
      <c r="D15" s="12" t="s">
        <v>85</v>
      </c>
      <c r="E15" s="35">
        <v>3</v>
      </c>
      <c r="F15" s="8" t="s">
        <v>36</v>
      </c>
      <c r="G15" s="8" t="s">
        <v>28</v>
      </c>
      <c r="H15" s="38" t="str">
        <f>IF(Gravité+Proba&lt;4,"faible priorité",IF(OR(Gravité=4,AND(Gravité=3,Proba&gt;2)),"très haute priorité",IF(OR(AND(Gravité=3,Proba&lt;3),AND(Gravité=2,Proba=4)),"haute priorité","priorité moyenne")))</f>
        <v>priorité moyenne</v>
      </c>
      <c r="I15" s="12"/>
      <c r="J15" s="13"/>
      <c r="K15" s="34"/>
    </row>
    <row r="16" spans="1:11" ht="132.75" thickBot="1">
      <c r="A16" s="140"/>
      <c r="B16" s="11" t="s">
        <v>86</v>
      </c>
      <c r="C16" s="12" t="s">
        <v>73</v>
      </c>
      <c r="D16" s="36" t="s">
        <v>87</v>
      </c>
      <c r="E16" s="12" t="s">
        <v>88</v>
      </c>
      <c r="F16" s="8" t="s">
        <v>12</v>
      </c>
      <c r="G16" s="8" t="s">
        <v>28</v>
      </c>
      <c r="H16" s="38" t="str">
        <f>IF(Gravité+Proba&lt;4,"faible priorité",IF(OR(Gravité=4,AND(Gravité=3,Proba&gt;2)),"très haute priorité",IF(OR(AND(Gravité=3,Proba&lt;3),AND(Gravité=2,Proba=4)),"haute priorité","priorité moyenne")))</f>
        <v>haute priorité</v>
      </c>
      <c r="I16" s="12"/>
      <c r="J16" s="13" t="s">
        <v>89</v>
      </c>
      <c r="K16" s="34"/>
    </row>
    <row r="17" spans="1:11" ht="17.25" thickBot="1">
      <c r="A17" s="140"/>
      <c r="B17" s="11"/>
      <c r="C17" s="12"/>
      <c r="D17" s="12"/>
      <c r="E17" s="12"/>
      <c r="F17" s="12"/>
      <c r="G17" s="12"/>
      <c r="H17" s="12"/>
      <c r="I17" s="12"/>
      <c r="J17" s="13"/>
      <c r="K17" s="34"/>
    </row>
    <row r="18" spans="1:11" ht="17.25" thickBot="1">
      <c r="A18" s="140"/>
      <c r="B18" s="11"/>
      <c r="C18" s="12"/>
      <c r="D18" s="12"/>
      <c r="E18" s="12"/>
      <c r="F18" s="12"/>
      <c r="G18" s="12"/>
      <c r="H18" s="12"/>
      <c r="I18" s="12"/>
      <c r="J18" s="13"/>
      <c r="K18" s="34"/>
    </row>
    <row r="19" spans="1:11" ht="17.25" thickBot="1">
      <c r="A19" s="141"/>
      <c r="B19" s="15"/>
      <c r="C19" s="16"/>
      <c r="D19" s="16"/>
      <c r="E19" s="16"/>
      <c r="F19" s="16"/>
      <c r="G19" s="16"/>
      <c r="H19" s="16"/>
      <c r="I19" s="16"/>
      <c r="J19" s="17"/>
      <c r="K19" s="34"/>
    </row>
  </sheetData>
  <mergeCells count="16">
    <mergeCell ref="A13:A19"/>
    <mergeCell ref="I1:J3"/>
    <mergeCell ref="F4:F6"/>
    <mergeCell ref="G4:G6"/>
    <mergeCell ref="H4:H6"/>
    <mergeCell ref="I4:I6"/>
    <mergeCell ref="J4:J6"/>
    <mergeCell ref="B1:B3"/>
    <mergeCell ref="C1:C3"/>
    <mergeCell ref="D1:D3"/>
    <mergeCell ref="K1:K3"/>
    <mergeCell ref="K4:K6"/>
    <mergeCell ref="A1:A3"/>
    <mergeCell ref="A7:A12"/>
    <mergeCell ref="E1:E3"/>
    <mergeCell ref="F1:H3"/>
  </mergeCells>
  <phoneticPr fontId="0" type="noConversion"/>
  <pageMargins left="0.7" right="0.7" top="0.75" bottom="0.75" header="0.3" footer="0.3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K20"/>
  <sheetViews>
    <sheetView topLeftCell="A10" workbookViewId="0">
      <selection activeCell="J17" sqref="J17"/>
    </sheetView>
  </sheetViews>
  <sheetFormatPr baseColWidth="10" defaultRowHeight="15"/>
  <cols>
    <col min="6" max="6" width="22" customWidth="1"/>
    <col min="7" max="7" width="22.28515625" customWidth="1"/>
    <col min="8" max="8" width="22" customWidth="1"/>
  </cols>
  <sheetData>
    <row r="1" spans="1:11">
      <c r="A1" s="142" t="s">
        <v>40</v>
      </c>
      <c r="B1" s="131" t="s">
        <v>0</v>
      </c>
      <c r="C1" s="131" t="s">
        <v>1</v>
      </c>
      <c r="D1" s="131" t="s">
        <v>2</v>
      </c>
      <c r="E1" s="134" t="s">
        <v>3</v>
      </c>
      <c r="F1" s="75" t="s">
        <v>4</v>
      </c>
      <c r="G1" s="103"/>
      <c r="H1" s="103"/>
      <c r="I1" s="149" t="s">
        <v>5</v>
      </c>
      <c r="J1" s="76"/>
      <c r="K1" s="112" t="s">
        <v>6</v>
      </c>
    </row>
    <row r="2" spans="1:11">
      <c r="A2" s="143"/>
      <c r="B2" s="132"/>
      <c r="C2" s="132"/>
      <c r="D2" s="132"/>
      <c r="E2" s="135"/>
      <c r="F2" s="77"/>
      <c r="G2" s="105"/>
      <c r="H2" s="105"/>
      <c r="I2" s="150"/>
      <c r="J2" s="78"/>
      <c r="K2" s="113"/>
    </row>
    <row r="3" spans="1:11" ht="15.75" thickBot="1">
      <c r="A3" s="144"/>
      <c r="B3" s="133"/>
      <c r="C3" s="133"/>
      <c r="D3" s="133"/>
      <c r="E3" s="136"/>
      <c r="F3" s="79"/>
      <c r="G3" s="107"/>
      <c r="H3" s="107"/>
      <c r="I3" s="151"/>
      <c r="J3" s="80"/>
      <c r="K3" s="114"/>
    </row>
    <row r="4" spans="1:11" ht="16.5">
      <c r="B4" s="26"/>
      <c r="C4" s="27"/>
      <c r="D4" s="26"/>
      <c r="E4" s="26"/>
      <c r="F4" s="81" t="s">
        <v>41</v>
      </c>
      <c r="G4" s="81" t="s">
        <v>42</v>
      </c>
      <c r="H4" s="152" t="s">
        <v>7</v>
      </c>
      <c r="I4" s="153" t="s">
        <v>8</v>
      </c>
      <c r="J4" s="154" t="s">
        <v>9</v>
      </c>
      <c r="K4" s="138"/>
    </row>
    <row r="5" spans="1:11" ht="16.5">
      <c r="B5" s="26"/>
      <c r="C5" s="27"/>
      <c r="D5" s="26"/>
      <c r="E5" s="26"/>
      <c r="F5" s="81"/>
      <c r="G5" s="81"/>
      <c r="H5" s="152"/>
      <c r="I5" s="153"/>
      <c r="J5" s="154"/>
      <c r="K5" s="138"/>
    </row>
    <row r="6" spans="1:11" ht="17.25" thickBot="1">
      <c r="B6" s="26"/>
      <c r="C6" s="27"/>
      <c r="D6" s="26"/>
      <c r="E6" s="26"/>
      <c r="F6" s="81"/>
      <c r="G6" s="81"/>
      <c r="H6" s="152"/>
      <c r="I6" s="153"/>
      <c r="J6" s="154"/>
      <c r="K6" s="115"/>
    </row>
    <row r="7" spans="1:11" ht="17.25" thickBot="1">
      <c r="A7" s="145" t="s">
        <v>130</v>
      </c>
      <c r="B7" s="21" t="s">
        <v>131</v>
      </c>
      <c r="C7" s="12" t="s">
        <v>16</v>
      </c>
      <c r="D7" s="12" t="s">
        <v>132</v>
      </c>
      <c r="E7" s="12">
        <v>2</v>
      </c>
      <c r="F7" s="12" t="s">
        <v>36</v>
      </c>
      <c r="G7" s="12" t="s">
        <v>28</v>
      </c>
      <c r="H7" s="38" t="str">
        <f>IF(Gravité+Proba&lt;4,"faible priorité",IF(OR(Gravité=4,AND(Gravité=3,Proba&gt;2)),"très haute priorité",IF(OR(AND(Gravité=3,Proba&lt;3),AND(Gravité=2,Proba=4)),"haute priorité","priorité moyenne")))</f>
        <v>priorité moyenne</v>
      </c>
      <c r="I7" s="12"/>
      <c r="J7" s="52" t="s">
        <v>133</v>
      </c>
      <c r="K7" s="64"/>
    </row>
    <row r="8" spans="1:11" ht="17.25" thickBot="1">
      <c r="A8" s="146"/>
      <c r="B8" s="21" t="s">
        <v>134</v>
      </c>
      <c r="C8" s="12" t="s">
        <v>16</v>
      </c>
      <c r="D8" s="12" t="s">
        <v>132</v>
      </c>
      <c r="E8" s="12">
        <v>2</v>
      </c>
      <c r="F8" s="12" t="s">
        <v>36</v>
      </c>
      <c r="G8" s="12" t="s">
        <v>38</v>
      </c>
      <c r="H8" s="38" t="str">
        <f>IF(Gravité+Proba&lt;4,"faible priorité",IF(OR(Gravité=4,AND(Gravité=3,Proba&gt;2)),"très haute priorité",IF(OR(AND(Gravité=3,Proba&lt;3),AND(Gravité=2,Proba=4)),"haute priorité","priorité moyenne")))</f>
        <v>priorité moyenne</v>
      </c>
      <c r="I8" s="12" t="s">
        <v>135</v>
      </c>
      <c r="J8" s="52"/>
      <c r="K8" s="28"/>
    </row>
    <row r="9" spans="1:11" ht="17.25" thickBot="1">
      <c r="A9" s="146"/>
      <c r="B9" s="21" t="s">
        <v>136</v>
      </c>
      <c r="C9" s="12" t="s">
        <v>137</v>
      </c>
      <c r="D9" s="12" t="s">
        <v>138</v>
      </c>
      <c r="E9" s="12">
        <v>2</v>
      </c>
      <c r="F9" s="12" t="s">
        <v>18</v>
      </c>
      <c r="G9" s="12" t="s">
        <v>38</v>
      </c>
      <c r="H9" s="38" t="str">
        <f>IF(Gravité+Proba&lt;4,"faible priorité",IF(OR(Gravité=4,AND(Gravité=3,Proba&gt;2)),"très haute priorité",IF(OR(AND(Gravité=3,Proba&lt;3),AND(Gravité=2,Proba=4)),"haute priorité","priorité moyenne")))</f>
        <v>très haute priorité</v>
      </c>
      <c r="I9" s="12"/>
      <c r="J9" s="52"/>
      <c r="K9" s="28"/>
    </row>
    <row r="10" spans="1:11" ht="17.25" thickBot="1">
      <c r="A10" s="146"/>
      <c r="B10" s="21" t="s">
        <v>106</v>
      </c>
      <c r="C10" s="12" t="s">
        <v>32</v>
      </c>
      <c r="D10" s="12" t="s">
        <v>33</v>
      </c>
      <c r="E10" s="12">
        <v>2</v>
      </c>
      <c r="F10" s="12" t="s">
        <v>12</v>
      </c>
      <c r="G10" s="12" t="s">
        <v>28</v>
      </c>
      <c r="H10" s="38" t="str">
        <f>IF(Gravité+Proba&lt;4,"faible priorité",IF(OR(Gravité=4,AND(Gravité=3,Proba&gt;2)),"très haute priorité",IF(OR(AND(Gravité=3,Proba&lt;3),AND(Gravité=2,Proba=4)),"haute priorité","priorité moyenne")))</f>
        <v>haute priorité</v>
      </c>
      <c r="I10" s="12" t="s">
        <v>139</v>
      </c>
      <c r="J10" s="52"/>
      <c r="K10" s="28"/>
    </row>
    <row r="11" spans="1:11" ht="16.5">
      <c r="A11" s="146"/>
      <c r="B11" s="21" t="s">
        <v>140</v>
      </c>
      <c r="C11" s="12" t="s">
        <v>141</v>
      </c>
      <c r="D11" s="12" t="s">
        <v>142</v>
      </c>
      <c r="E11" s="12">
        <v>2</v>
      </c>
      <c r="F11" s="12" t="s">
        <v>36</v>
      </c>
      <c r="G11" s="12" t="s">
        <v>38</v>
      </c>
      <c r="H11" s="38" t="str">
        <f>IF(Gravité+Proba&lt;4,"faible priorité",IF(OR(Gravité=4,AND(Gravité=3,Proba&gt;2)),"très haute priorité",IF(OR(AND(Gravité=3,Proba&lt;3),AND(Gravité=2,Proba=4)),"haute priorité","priorité moyenne")))</f>
        <v>priorité moyenne</v>
      </c>
      <c r="I11" s="12"/>
      <c r="J11" s="52"/>
      <c r="K11" s="28"/>
    </row>
    <row r="12" spans="1:11" ht="18">
      <c r="A12" s="146"/>
      <c r="B12" s="65"/>
      <c r="C12" s="12"/>
      <c r="D12" s="12"/>
      <c r="E12" s="12"/>
      <c r="F12" s="12"/>
      <c r="G12" s="12"/>
      <c r="H12" s="12"/>
      <c r="I12" s="12"/>
      <c r="J12" s="52"/>
      <c r="K12" s="28"/>
    </row>
    <row r="13" spans="1:11" ht="18.75" thickBot="1">
      <c r="A13" s="146"/>
      <c r="B13" s="65"/>
      <c r="C13" s="12"/>
      <c r="D13" s="12"/>
      <c r="E13" s="12"/>
      <c r="F13" s="12"/>
      <c r="G13" s="12"/>
      <c r="H13" s="12"/>
      <c r="I13" s="12"/>
      <c r="J13" s="52"/>
      <c r="K13" s="34"/>
    </row>
    <row r="14" spans="1:11" ht="17.25" thickBot="1">
      <c r="A14" s="145" t="s">
        <v>143</v>
      </c>
      <c r="B14" s="59" t="s">
        <v>144</v>
      </c>
      <c r="C14" s="8" t="s">
        <v>145</v>
      </c>
      <c r="D14" s="8" t="s">
        <v>146</v>
      </c>
      <c r="E14" s="8">
        <v>2</v>
      </c>
      <c r="F14" s="8" t="s">
        <v>12</v>
      </c>
      <c r="G14" s="12" t="s">
        <v>38</v>
      </c>
      <c r="H14" s="38" t="str">
        <f>IF(Gravité+Proba&lt;4,"faible priorité",IF(OR(Gravité=4,AND(Gravité=3,Proba&gt;2)),"très haute priorité",IF(OR(AND(Gravité=3,Proba&lt;3),AND(Gravité=2,Proba=4)),"haute priorité","priorité moyenne")))</f>
        <v>très haute priorité</v>
      </c>
      <c r="I14" s="8"/>
      <c r="J14" s="55"/>
      <c r="K14" s="64"/>
    </row>
    <row r="15" spans="1:11" ht="17.25" thickBot="1">
      <c r="A15" s="147"/>
      <c r="B15" s="21" t="s">
        <v>106</v>
      </c>
      <c r="C15" s="12" t="s">
        <v>147</v>
      </c>
      <c r="D15" s="12" t="s">
        <v>148</v>
      </c>
      <c r="E15" s="12">
        <v>2</v>
      </c>
      <c r="F15" s="8" t="s">
        <v>12</v>
      </c>
      <c r="G15" s="12" t="s">
        <v>28</v>
      </c>
      <c r="H15" s="38" t="str">
        <f>IF(Gravité+Proba&lt;4,"faible priorité",IF(OR(Gravité=4,AND(Gravité=3,Proba&gt;2)),"très haute priorité",IF(OR(AND(Gravité=3,Proba&lt;3),AND(Gravité=2,Proba=4)),"haute priorité","priorité moyenne")))</f>
        <v>haute priorité</v>
      </c>
      <c r="I15" s="12"/>
      <c r="J15" s="52"/>
      <c r="K15" s="28"/>
    </row>
    <row r="16" spans="1:11" ht="17.25" thickBot="1">
      <c r="A16" s="147"/>
      <c r="B16" s="21" t="s">
        <v>149</v>
      </c>
      <c r="C16" s="12" t="s">
        <v>10</v>
      </c>
      <c r="D16" s="12" t="s">
        <v>150</v>
      </c>
      <c r="E16" s="12" t="s">
        <v>46</v>
      </c>
      <c r="F16" s="8" t="s">
        <v>36</v>
      </c>
      <c r="G16" s="12" t="s">
        <v>38</v>
      </c>
      <c r="H16" s="38" t="str">
        <f>IF(Gravité+Proba&lt;4,"faible priorité",IF(OR(Gravité=4,AND(Gravité=3,Proba&gt;2)),"très haute priorité",IF(OR(AND(Gravité=3,Proba&lt;3),AND(Gravité=2,Proba=4)),"haute priorité","priorité moyenne")))</f>
        <v>priorité moyenne</v>
      </c>
      <c r="I16" s="12"/>
      <c r="J16" s="52"/>
      <c r="K16" s="28"/>
    </row>
    <row r="17" spans="1:11" ht="149.25" thickBot="1">
      <c r="A17" s="147"/>
      <c r="B17" s="66" t="s">
        <v>151</v>
      </c>
      <c r="C17" s="12" t="s">
        <v>61</v>
      </c>
      <c r="D17" s="12" t="s">
        <v>62</v>
      </c>
      <c r="E17" s="44">
        <v>5</v>
      </c>
      <c r="F17" s="8" t="s">
        <v>36</v>
      </c>
      <c r="G17" s="12" t="s">
        <v>28</v>
      </c>
      <c r="H17" s="38" t="str">
        <f>IF(Gravité+Proba&lt;4,"faible priorité",IF(OR(Gravité=4,AND(Gravité=3,Proba&gt;2)),"très haute priorité",IF(OR(AND(Gravité=3,Proba&lt;3),AND(Gravité=2,Proba=4)),"haute priorité","priorité moyenne")))</f>
        <v>priorité moyenne</v>
      </c>
      <c r="I17" s="12"/>
      <c r="J17" s="52" t="s">
        <v>152</v>
      </c>
      <c r="K17" s="28"/>
    </row>
    <row r="18" spans="1:11" ht="16.5">
      <c r="A18" s="147"/>
      <c r="B18" s="21" t="s">
        <v>153</v>
      </c>
      <c r="C18" s="12" t="s">
        <v>24</v>
      </c>
      <c r="D18" s="12" t="s">
        <v>150</v>
      </c>
      <c r="E18" s="12" t="s">
        <v>46</v>
      </c>
      <c r="F18" s="8" t="s">
        <v>36</v>
      </c>
      <c r="G18" s="12" t="s">
        <v>38</v>
      </c>
      <c r="H18" s="38" t="str">
        <f>IF(Gravité+Proba&lt;4,"faible priorité",IF(OR(Gravité=4,AND(Gravité=3,Proba&gt;2)),"très haute priorité",IF(OR(AND(Gravité=3,Proba&lt;3),AND(Gravité=2,Proba=4)),"haute priorité","priorité moyenne")))</f>
        <v>priorité moyenne</v>
      </c>
      <c r="I18" s="12"/>
      <c r="J18" s="52"/>
      <c r="K18" s="28"/>
    </row>
    <row r="19" spans="1:11" ht="18">
      <c r="A19" s="147"/>
      <c r="B19" s="65"/>
      <c r="C19" s="12"/>
      <c r="D19" s="12"/>
      <c r="E19" s="12"/>
      <c r="F19" s="12"/>
      <c r="G19" s="12"/>
      <c r="H19" s="12"/>
      <c r="I19" s="12"/>
      <c r="J19" s="52"/>
      <c r="K19" s="28"/>
    </row>
    <row r="20" spans="1:11" ht="18.75" thickBot="1">
      <c r="A20" s="148"/>
      <c r="B20" s="67"/>
      <c r="C20" s="16"/>
      <c r="D20" s="16"/>
      <c r="E20" s="16"/>
      <c r="F20" s="16"/>
      <c r="G20" s="16"/>
      <c r="H20" s="16"/>
      <c r="I20" s="16"/>
      <c r="J20" s="54"/>
      <c r="K20" s="34"/>
    </row>
  </sheetData>
  <mergeCells count="16">
    <mergeCell ref="A1:A3"/>
    <mergeCell ref="A7:A13"/>
    <mergeCell ref="A14:A20"/>
    <mergeCell ref="I1:J3"/>
    <mergeCell ref="F4:F6"/>
    <mergeCell ref="G4:G6"/>
    <mergeCell ref="H4:H6"/>
    <mergeCell ref="I4:I6"/>
    <mergeCell ref="J4:J6"/>
    <mergeCell ref="K1:K3"/>
    <mergeCell ref="K4:K6"/>
    <mergeCell ref="B1:B3"/>
    <mergeCell ref="C1:C3"/>
    <mergeCell ref="D1:D3"/>
    <mergeCell ref="E1:E3"/>
    <mergeCell ref="F1:H3"/>
  </mergeCells>
  <phoneticPr fontId="0" type="noConversion"/>
  <pageMargins left="0.7" right="0.7" top="0.75" bottom="0.75" header="0.3" footer="0.3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J16"/>
  <sheetViews>
    <sheetView topLeftCell="A10" workbookViewId="0">
      <selection activeCell="H15" sqref="H15"/>
    </sheetView>
  </sheetViews>
  <sheetFormatPr baseColWidth="10" defaultRowHeight="15"/>
  <cols>
    <col min="1" max="1" width="27.7109375" customWidth="1"/>
    <col min="4" max="4" width="30.140625" customWidth="1"/>
    <col min="6" max="6" width="22.28515625" customWidth="1"/>
    <col min="7" max="7" width="20.140625" customWidth="1"/>
    <col min="8" max="8" width="23.42578125" customWidth="1"/>
  </cols>
  <sheetData>
    <row r="1" spans="1:10">
      <c r="A1" s="112" t="s">
        <v>64</v>
      </c>
      <c r="B1" s="128" t="s">
        <v>0</v>
      </c>
      <c r="C1" s="131" t="s">
        <v>1</v>
      </c>
      <c r="D1" s="131" t="s">
        <v>2</v>
      </c>
      <c r="E1" s="134" t="s">
        <v>3</v>
      </c>
      <c r="F1" s="75" t="s">
        <v>4</v>
      </c>
      <c r="G1" s="103"/>
      <c r="H1" s="104"/>
      <c r="I1" s="75" t="s">
        <v>5</v>
      </c>
      <c r="J1" s="76"/>
    </row>
    <row r="2" spans="1:10">
      <c r="A2" s="113"/>
      <c r="B2" s="129"/>
      <c r="C2" s="132"/>
      <c r="D2" s="132"/>
      <c r="E2" s="135"/>
      <c r="F2" s="77"/>
      <c r="G2" s="105"/>
      <c r="H2" s="106"/>
      <c r="I2" s="77"/>
      <c r="J2" s="78"/>
    </row>
    <row r="3" spans="1:10" ht="15.75" thickBot="1">
      <c r="A3" s="126"/>
      <c r="B3" s="130"/>
      <c r="C3" s="133"/>
      <c r="D3" s="133"/>
      <c r="E3" s="136"/>
      <c r="F3" s="79"/>
      <c r="G3" s="107"/>
      <c r="H3" s="108"/>
      <c r="I3" s="79"/>
      <c r="J3" s="80"/>
    </row>
    <row r="4" spans="1:10">
      <c r="A4" s="157"/>
      <c r="B4" s="155"/>
      <c r="C4" s="155"/>
      <c r="D4" s="124"/>
      <c r="E4" s="124"/>
      <c r="F4" s="81" t="s">
        <v>41</v>
      </c>
      <c r="G4" s="81" t="s">
        <v>42</v>
      </c>
      <c r="H4" s="81" t="s">
        <v>7</v>
      </c>
      <c r="I4" s="82" t="s">
        <v>8</v>
      </c>
      <c r="J4" s="82" t="s">
        <v>9</v>
      </c>
    </row>
    <row r="5" spans="1:10">
      <c r="A5" s="158"/>
      <c r="B5" s="156"/>
      <c r="C5" s="156"/>
      <c r="D5" s="125"/>
      <c r="E5" s="125"/>
      <c r="F5" s="81"/>
      <c r="G5" s="81"/>
      <c r="H5" s="81"/>
      <c r="I5" s="82"/>
      <c r="J5" s="82"/>
    </row>
    <row r="6" spans="1:10" ht="15.75" thickBot="1">
      <c r="A6" s="158"/>
      <c r="B6" s="156"/>
      <c r="C6" s="156"/>
      <c r="D6" s="125"/>
      <c r="E6" s="125"/>
      <c r="F6" s="81"/>
      <c r="G6" s="81"/>
      <c r="H6" s="81"/>
      <c r="I6" s="82"/>
      <c r="J6" s="82"/>
    </row>
    <row r="7" spans="1:10" ht="17.25" thickBot="1">
      <c r="A7" s="159" t="s">
        <v>154</v>
      </c>
      <c r="B7" s="7" t="s">
        <v>155</v>
      </c>
      <c r="C7" s="8" t="s">
        <v>32</v>
      </c>
      <c r="D7" s="8" t="s">
        <v>33</v>
      </c>
      <c r="E7" s="19">
        <v>6</v>
      </c>
      <c r="F7" s="8" t="s">
        <v>12</v>
      </c>
      <c r="G7" s="8" t="s">
        <v>28</v>
      </c>
      <c r="H7" s="38" t="str">
        <f>IF(Gravité+Proba&lt;4,"faible priorité",IF(OR(Gravité=4,AND(Gravité=3,Proba&gt;2)),"très haute priorité",IF(OR(AND(Gravité=3,Proba&lt;3),AND(Gravité=2,Proba=4)),"haute priorité","priorité moyenne")))</f>
        <v>haute priorité</v>
      </c>
      <c r="I7" s="8" t="s">
        <v>139</v>
      </c>
      <c r="J7" s="9"/>
    </row>
    <row r="8" spans="1:10" ht="17.25" thickBot="1">
      <c r="A8" s="160"/>
      <c r="B8" s="11" t="s">
        <v>156</v>
      </c>
      <c r="C8" s="12" t="s">
        <v>10</v>
      </c>
      <c r="D8" s="12" t="s">
        <v>157</v>
      </c>
      <c r="E8" s="35">
        <v>4</v>
      </c>
      <c r="F8" s="8" t="s">
        <v>36</v>
      </c>
      <c r="G8" s="12" t="s">
        <v>38</v>
      </c>
      <c r="H8" s="38" t="str">
        <f>IF(Gravité+Proba&lt;4,"faible priorité",IF(OR(Gravité=4,AND(Gravité=3,Proba&gt;2)),"très haute priorité",IF(OR(AND(Gravité=3,Proba&lt;3),AND(Gravité=2,Proba=4)),"haute priorité","priorité moyenne")))</f>
        <v>priorité moyenne</v>
      </c>
      <c r="I8" s="12"/>
      <c r="J8" s="52"/>
    </row>
    <row r="9" spans="1:10" ht="17.25" thickBot="1">
      <c r="A9" s="160"/>
      <c r="B9" s="11" t="s">
        <v>158</v>
      </c>
      <c r="C9" s="12" t="s">
        <v>128</v>
      </c>
      <c r="D9" s="12" t="s">
        <v>30</v>
      </c>
      <c r="E9" s="68">
        <v>3</v>
      </c>
      <c r="F9" s="8" t="s">
        <v>12</v>
      </c>
      <c r="G9" s="12" t="s">
        <v>38</v>
      </c>
      <c r="H9" s="38" t="str">
        <f>IF(Gravité+Proba&lt;4,"faible priorité",IF(OR(Gravité=4,AND(Gravité=3,Proba&gt;2)),"très haute priorité",IF(OR(AND(Gravité=3,Proba&lt;3),AND(Gravité=2,Proba=4)),"haute priorité","priorité moyenne")))</f>
        <v>très haute priorité</v>
      </c>
      <c r="I9" s="12" t="s">
        <v>159</v>
      </c>
      <c r="J9" s="13"/>
    </row>
    <row r="10" spans="1:10" ht="132">
      <c r="A10" s="160"/>
      <c r="B10" s="69" t="s">
        <v>160</v>
      </c>
      <c r="C10" s="36" t="s">
        <v>161</v>
      </c>
      <c r="D10" s="36" t="s">
        <v>27</v>
      </c>
      <c r="E10" s="36">
        <v>2</v>
      </c>
      <c r="F10" s="36" t="s">
        <v>12</v>
      </c>
      <c r="G10" s="12" t="s">
        <v>38</v>
      </c>
      <c r="H10" s="38" t="str">
        <f>IF(Gravité+Proba&lt;4,"faible priorité",IF(OR(Gravité=4,AND(Gravité=3,Proba&gt;2)),"très haute priorité",IF(OR(AND(Gravité=3,Proba&lt;3),AND(Gravité=2,Proba=4)),"haute priorité","priorité moyenne")))</f>
        <v>très haute priorité</v>
      </c>
      <c r="I10" s="36"/>
      <c r="J10" s="62"/>
    </row>
    <row r="11" spans="1:10" ht="17.25" thickBot="1">
      <c r="A11" s="161"/>
      <c r="B11" s="15"/>
      <c r="C11" s="16"/>
      <c r="D11" s="16"/>
      <c r="E11" s="16"/>
      <c r="F11" s="16"/>
      <c r="G11" s="12"/>
      <c r="H11" s="16"/>
      <c r="I11" s="16"/>
      <c r="J11" s="17"/>
    </row>
    <row r="12" spans="1:10" ht="17.25" thickBot="1">
      <c r="A12" s="160" t="s">
        <v>162</v>
      </c>
      <c r="B12" s="7" t="s">
        <v>163</v>
      </c>
      <c r="C12" s="8" t="s">
        <v>24</v>
      </c>
      <c r="D12" s="8" t="s">
        <v>11</v>
      </c>
      <c r="E12" s="8">
        <v>2</v>
      </c>
      <c r="F12" s="8" t="s">
        <v>36</v>
      </c>
      <c r="G12" s="12" t="s">
        <v>38</v>
      </c>
      <c r="H12" s="38" t="str">
        <f>IF(Gravité+Proba&lt;4,"faible priorité",IF(OR(Gravité=4,AND(Gravité=3,Proba&gt;2)),"très haute priorité",IF(OR(AND(Gravité=3,Proba&lt;3),AND(Gravité=2,Proba=4)),"haute priorité","priorité moyenne")))</f>
        <v>priorité moyenne</v>
      </c>
      <c r="I12" s="8"/>
      <c r="J12" s="9"/>
    </row>
    <row r="13" spans="1:10" ht="17.25" thickBot="1">
      <c r="A13" s="160"/>
      <c r="B13" s="11" t="s">
        <v>164</v>
      </c>
      <c r="C13" s="12" t="s">
        <v>165</v>
      </c>
      <c r="D13" s="12" t="s">
        <v>166</v>
      </c>
      <c r="E13" s="12" t="s">
        <v>46</v>
      </c>
      <c r="F13" s="8" t="s">
        <v>36</v>
      </c>
      <c r="G13" s="12" t="s">
        <v>28</v>
      </c>
      <c r="H13" s="38" t="str">
        <f>IF(Gravité+Proba&lt;4,"faible priorité",IF(OR(Gravité=4,AND(Gravité=3,Proba&gt;2)),"très haute priorité",IF(OR(AND(Gravité=3,Proba&lt;3),AND(Gravité=2,Proba=4)),"haute priorité","priorité moyenne")))</f>
        <v>priorité moyenne</v>
      </c>
      <c r="I13" s="12"/>
      <c r="J13" s="13"/>
    </row>
    <row r="14" spans="1:10" ht="16.5">
      <c r="A14" s="160"/>
      <c r="B14" s="11" t="s">
        <v>167</v>
      </c>
      <c r="C14" s="12" t="s">
        <v>168</v>
      </c>
      <c r="D14" s="12" t="s">
        <v>157</v>
      </c>
      <c r="E14" s="35">
        <v>5</v>
      </c>
      <c r="F14" s="8" t="s">
        <v>36</v>
      </c>
      <c r="G14" s="12" t="s">
        <v>38</v>
      </c>
      <c r="H14" s="38" t="str">
        <f>IF(Gravité+Proba&lt;4,"faible priorité",IF(OR(Gravité=4,AND(Gravité=3,Proba&gt;2)),"très haute priorité",IF(OR(AND(Gravité=3,Proba&lt;3),AND(Gravité=2,Proba=4)),"haute priorité","priorité moyenne")))</f>
        <v>priorité moyenne</v>
      </c>
      <c r="I14" s="12"/>
      <c r="J14" s="13"/>
    </row>
    <row r="15" spans="1:10" ht="16.5">
      <c r="A15" s="160"/>
      <c r="B15" s="11"/>
      <c r="C15" s="12"/>
      <c r="D15" s="12"/>
      <c r="E15" s="12"/>
      <c r="F15" s="12"/>
      <c r="G15" s="12"/>
      <c r="H15" s="12"/>
      <c r="I15" s="12"/>
      <c r="J15" s="13"/>
    </row>
    <row r="16" spans="1:10" ht="17.25" thickBot="1">
      <c r="A16" s="161"/>
      <c r="B16" s="15"/>
      <c r="C16" s="16"/>
      <c r="D16" s="16"/>
      <c r="E16" s="16"/>
      <c r="F16" s="16"/>
      <c r="G16" s="16"/>
      <c r="H16" s="16"/>
      <c r="I16" s="16"/>
      <c r="J16" s="17"/>
    </row>
  </sheetData>
  <mergeCells count="19">
    <mergeCell ref="J4:J6"/>
    <mergeCell ref="F1:H3"/>
    <mergeCell ref="E4:E6"/>
    <mergeCell ref="A12:A16"/>
    <mergeCell ref="A1:A3"/>
    <mergeCell ref="B4:B6"/>
    <mergeCell ref="D1:D3"/>
    <mergeCell ref="E1:E3"/>
    <mergeCell ref="I1:J3"/>
    <mergeCell ref="F4:F6"/>
    <mergeCell ref="G4:G6"/>
    <mergeCell ref="H4:H6"/>
    <mergeCell ref="I4:I6"/>
    <mergeCell ref="D4:D6"/>
    <mergeCell ref="C4:C6"/>
    <mergeCell ref="A4:A6"/>
    <mergeCell ref="B1:B3"/>
    <mergeCell ref="C1:C3"/>
    <mergeCell ref="A7:A11"/>
  </mergeCells>
  <phoneticPr fontId="0" type="noConversion"/>
  <pageMargins left="0.7" right="0.7" top="0.75" bottom="0.75" header="0.3" footer="0.3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K15"/>
  <sheetViews>
    <sheetView workbookViewId="0">
      <selection activeCell="H16" sqref="H16"/>
    </sheetView>
  </sheetViews>
  <sheetFormatPr baseColWidth="10" defaultRowHeight="15"/>
  <cols>
    <col min="6" max="6" width="22.42578125" customWidth="1"/>
    <col min="7" max="7" width="21.85546875" customWidth="1"/>
    <col min="8" max="8" width="21.140625" customWidth="1"/>
  </cols>
  <sheetData>
    <row r="1" spans="1:11">
      <c r="A1" s="112" t="s">
        <v>64</v>
      </c>
      <c r="B1" s="128" t="s">
        <v>0</v>
      </c>
      <c r="C1" s="131" t="s">
        <v>1</v>
      </c>
      <c r="D1" s="131" t="s">
        <v>2</v>
      </c>
      <c r="E1" s="134" t="s">
        <v>3</v>
      </c>
      <c r="F1" s="75" t="s">
        <v>4</v>
      </c>
      <c r="G1" s="103"/>
      <c r="H1" s="104"/>
      <c r="I1" s="75" t="s">
        <v>5</v>
      </c>
      <c r="J1" s="76"/>
      <c r="K1" s="112" t="s">
        <v>6</v>
      </c>
    </row>
    <row r="2" spans="1:11">
      <c r="A2" s="113"/>
      <c r="B2" s="129"/>
      <c r="C2" s="132"/>
      <c r="D2" s="132"/>
      <c r="E2" s="135"/>
      <c r="F2" s="77"/>
      <c r="G2" s="105"/>
      <c r="H2" s="106"/>
      <c r="I2" s="77"/>
      <c r="J2" s="78"/>
      <c r="K2" s="113"/>
    </row>
    <row r="3" spans="1:11" ht="15.75" thickBot="1">
      <c r="A3" s="126"/>
      <c r="B3" s="130"/>
      <c r="C3" s="133"/>
      <c r="D3" s="133"/>
      <c r="E3" s="136"/>
      <c r="F3" s="79"/>
      <c r="G3" s="107"/>
      <c r="H3" s="108"/>
      <c r="I3" s="79"/>
      <c r="J3" s="80"/>
      <c r="K3" s="114"/>
    </row>
    <row r="4" spans="1:11" ht="16.5">
      <c r="B4" s="26"/>
      <c r="C4" s="27"/>
      <c r="D4" s="26"/>
      <c r="E4" s="26"/>
      <c r="F4" s="81" t="s">
        <v>41</v>
      </c>
      <c r="G4" s="81" t="s">
        <v>42</v>
      </c>
      <c r="H4" s="81" t="s">
        <v>7</v>
      </c>
      <c r="I4" s="82" t="s">
        <v>8</v>
      </c>
      <c r="J4" s="82" t="s">
        <v>9</v>
      </c>
      <c r="K4" s="138"/>
    </row>
    <row r="5" spans="1:11" ht="16.5">
      <c r="B5" s="26"/>
      <c r="C5" s="27"/>
      <c r="D5" s="26"/>
      <c r="E5" s="26"/>
      <c r="F5" s="81"/>
      <c r="G5" s="81"/>
      <c r="H5" s="81"/>
      <c r="I5" s="82"/>
      <c r="J5" s="82"/>
      <c r="K5" s="138"/>
    </row>
    <row r="6" spans="1:11" ht="17.25" thickBot="1">
      <c r="B6" s="26"/>
      <c r="C6" s="27"/>
      <c r="D6" s="26"/>
      <c r="E6" s="26"/>
      <c r="F6" s="81"/>
      <c r="G6" s="81"/>
      <c r="H6" s="81"/>
      <c r="I6" s="82"/>
      <c r="J6" s="82"/>
      <c r="K6" s="115"/>
    </row>
    <row r="7" spans="1:11" ht="17.25" thickBot="1">
      <c r="A7" s="162" t="s">
        <v>169</v>
      </c>
      <c r="B7" s="70" t="s">
        <v>170</v>
      </c>
      <c r="C7" s="71" t="s">
        <v>120</v>
      </c>
      <c r="D7" s="72" t="s">
        <v>83</v>
      </c>
      <c r="E7" s="72" t="s">
        <v>46</v>
      </c>
      <c r="F7" s="72" t="s">
        <v>36</v>
      </c>
      <c r="G7" s="72" t="s">
        <v>28</v>
      </c>
      <c r="H7" s="38" t="str">
        <f>IF(Gravité+Proba&lt;4,"faible priorité",IF(OR(Gravité=4,AND(Gravité=3,Proba&gt;2)),"très haute priorité",IF(OR(AND(Gravité=3,Proba&lt;3),AND(Gravité=2,Proba=4)),"haute priorité","priorité moyenne")))</f>
        <v>priorité moyenne</v>
      </c>
      <c r="I7" s="72"/>
      <c r="J7" s="40"/>
      <c r="K7" s="73"/>
    </row>
    <row r="8" spans="1:11" ht="16.5">
      <c r="A8" s="163"/>
      <c r="B8" s="11" t="s">
        <v>171</v>
      </c>
      <c r="C8" s="12" t="s">
        <v>24</v>
      </c>
      <c r="D8" s="12" t="s">
        <v>157</v>
      </c>
      <c r="E8" s="12"/>
      <c r="F8" s="72" t="s">
        <v>36</v>
      </c>
      <c r="G8" s="72" t="s">
        <v>28</v>
      </c>
      <c r="H8" s="38" t="str">
        <f>IF(Gravité+Proba&lt;4,"faible priorité",IF(OR(Gravité=4,AND(Gravité=3,Proba&gt;2)),"très haute priorité",IF(OR(AND(Gravité=3,Proba&lt;3),AND(Gravité=2,Proba=4)),"haute priorité","priorité moyenne")))</f>
        <v>priorité moyenne</v>
      </c>
      <c r="I8" s="12"/>
      <c r="J8" s="12"/>
      <c r="K8" s="74"/>
    </row>
    <row r="9" spans="1:11" ht="16.5">
      <c r="A9" s="163"/>
      <c r="B9" s="11"/>
      <c r="C9" s="12"/>
      <c r="D9" s="12"/>
      <c r="E9" s="12"/>
      <c r="F9" s="12"/>
      <c r="G9" s="12"/>
      <c r="H9" s="12"/>
      <c r="I9" s="12"/>
      <c r="J9" s="12"/>
      <c r="K9" s="28"/>
    </row>
    <row r="10" spans="1:11" ht="16.5">
      <c r="A10" s="163"/>
      <c r="B10" s="11"/>
      <c r="C10" s="12"/>
      <c r="D10" s="12"/>
      <c r="E10" s="12"/>
      <c r="F10" s="12"/>
      <c r="G10" s="12"/>
      <c r="H10" s="12"/>
      <c r="I10" s="12"/>
      <c r="J10" s="12"/>
      <c r="K10" s="28"/>
    </row>
    <row r="11" spans="1:11" ht="17.25" thickBot="1">
      <c r="A11" s="164"/>
      <c r="B11" s="23"/>
      <c r="C11" s="23"/>
      <c r="D11" s="24"/>
      <c r="E11" s="24"/>
      <c r="F11" s="24"/>
      <c r="G11" s="24"/>
      <c r="H11" s="24"/>
      <c r="I11" s="24"/>
      <c r="J11" s="50"/>
      <c r="K11" s="28"/>
    </row>
    <row r="12" spans="1:11" ht="16.5">
      <c r="A12" s="165" t="s">
        <v>172</v>
      </c>
      <c r="B12" s="71"/>
      <c r="C12" s="71"/>
      <c r="D12" s="72"/>
      <c r="E12" s="72"/>
      <c r="F12" s="72"/>
      <c r="G12" s="72"/>
      <c r="H12" s="72"/>
      <c r="I12" s="72"/>
      <c r="J12" s="40"/>
      <c r="K12" s="28"/>
    </row>
    <row r="13" spans="1:11" ht="17.25" thickBot="1">
      <c r="A13" s="166"/>
      <c r="B13" s="11"/>
      <c r="C13" s="12"/>
      <c r="D13" s="12"/>
      <c r="E13" s="12"/>
      <c r="F13" s="12"/>
      <c r="G13" s="12"/>
      <c r="H13" s="12"/>
      <c r="I13" s="12"/>
      <c r="J13" s="12"/>
      <c r="K13" s="34"/>
    </row>
    <row r="14" spans="1:11" ht="16.5">
      <c r="A14" s="166"/>
      <c r="B14" s="11"/>
      <c r="C14" s="12"/>
      <c r="D14" s="12"/>
      <c r="E14" s="12"/>
      <c r="F14" s="12"/>
      <c r="G14" s="12"/>
      <c r="H14" s="12"/>
      <c r="I14" s="12"/>
      <c r="J14" s="12"/>
      <c r="K14" s="64"/>
    </row>
    <row r="15" spans="1:11" ht="17.25" thickBot="1">
      <c r="A15" s="167"/>
      <c r="B15" s="23"/>
      <c r="C15" s="23"/>
      <c r="D15" s="24"/>
      <c r="E15" s="24"/>
      <c r="F15" s="24"/>
      <c r="G15" s="24"/>
      <c r="H15" s="24"/>
      <c r="I15" s="24"/>
      <c r="J15" s="50"/>
      <c r="K15" s="28"/>
    </row>
  </sheetData>
  <mergeCells count="16">
    <mergeCell ref="J4:J6"/>
    <mergeCell ref="A12:A15"/>
    <mergeCell ref="B1:B3"/>
    <mergeCell ref="C1:C3"/>
    <mergeCell ref="D1:D3"/>
    <mergeCell ref="E1:E3"/>
    <mergeCell ref="K1:K3"/>
    <mergeCell ref="K4:K6"/>
    <mergeCell ref="A1:A3"/>
    <mergeCell ref="A7:A11"/>
    <mergeCell ref="F1:H3"/>
    <mergeCell ref="I1:J3"/>
    <mergeCell ref="F4:F6"/>
    <mergeCell ref="G4:G6"/>
    <mergeCell ref="H4:H6"/>
    <mergeCell ref="I4:I6"/>
  </mergeCells>
  <phoneticPr fontId="0" type="noConversion"/>
  <pageMargins left="0.7" right="0.7" top="0.75" bottom="0.75" header="0.3" footer="0.3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C1:K16"/>
  <sheetViews>
    <sheetView topLeftCell="C16" workbookViewId="0">
      <selection activeCell="K29" sqref="K29"/>
    </sheetView>
  </sheetViews>
  <sheetFormatPr baseColWidth="10" defaultRowHeight="15"/>
  <cols>
    <col min="1" max="2" width="0" hidden="1" customWidth="1"/>
    <col min="3" max="3" width="25.140625" customWidth="1"/>
    <col min="6" max="6" width="20.28515625" customWidth="1"/>
    <col min="7" max="7" width="21" customWidth="1"/>
    <col min="8" max="8" width="20.42578125" customWidth="1"/>
  </cols>
  <sheetData>
    <row r="1" spans="3:11">
      <c r="C1" s="131" t="s">
        <v>1</v>
      </c>
      <c r="D1" s="131" t="s">
        <v>2</v>
      </c>
      <c r="E1" s="134" t="s">
        <v>3</v>
      </c>
      <c r="F1" s="75" t="s">
        <v>4</v>
      </c>
      <c r="G1" s="103"/>
      <c r="H1" s="104"/>
      <c r="I1" s="75" t="s">
        <v>5</v>
      </c>
      <c r="J1" s="103"/>
      <c r="K1" s="112" t="s">
        <v>6</v>
      </c>
    </row>
    <row r="2" spans="3:11">
      <c r="C2" s="132"/>
      <c r="D2" s="132"/>
      <c r="E2" s="135"/>
      <c r="F2" s="77"/>
      <c r="G2" s="105"/>
      <c r="H2" s="106"/>
      <c r="I2" s="77"/>
      <c r="J2" s="105"/>
      <c r="K2" s="113"/>
    </row>
    <row r="3" spans="3:11" ht="15.75" thickBot="1">
      <c r="C3" s="133"/>
      <c r="D3" s="133"/>
      <c r="E3" s="136"/>
      <c r="F3" s="79"/>
      <c r="G3" s="107"/>
      <c r="H3" s="108"/>
      <c r="I3" s="79"/>
      <c r="J3" s="107"/>
      <c r="K3" s="114"/>
    </row>
    <row r="4" spans="3:11" ht="16.5">
      <c r="C4" s="27"/>
      <c r="D4" s="26"/>
      <c r="E4" s="26"/>
      <c r="F4" s="81" t="s">
        <v>41</v>
      </c>
      <c r="G4" s="81" t="s">
        <v>175</v>
      </c>
      <c r="H4" s="168" t="s">
        <v>7</v>
      </c>
      <c r="I4" s="82" t="s">
        <v>8</v>
      </c>
      <c r="J4" s="127" t="s">
        <v>9</v>
      </c>
      <c r="K4" s="138"/>
    </row>
    <row r="5" spans="3:11" ht="16.5">
      <c r="C5" s="27"/>
      <c r="D5" s="26"/>
      <c r="E5" s="26"/>
      <c r="F5" s="81"/>
      <c r="G5" s="81"/>
      <c r="H5" s="168"/>
      <c r="I5" s="82"/>
      <c r="J5" s="127"/>
      <c r="K5" s="138"/>
    </row>
    <row r="6" spans="3:11" ht="17.25" thickBot="1">
      <c r="C6" s="27"/>
      <c r="D6" s="26"/>
      <c r="E6" s="26"/>
      <c r="F6" s="81"/>
      <c r="G6" s="81"/>
      <c r="H6" s="168"/>
      <c r="I6" s="82"/>
      <c r="J6" s="127"/>
      <c r="K6" s="169"/>
    </row>
    <row r="7" spans="3:11" ht="17.25" thickBot="1">
      <c r="C7" s="8" t="s">
        <v>10</v>
      </c>
      <c r="D7" s="8" t="s">
        <v>11</v>
      </c>
      <c r="E7" s="8">
        <v>2</v>
      </c>
      <c r="F7" s="8" t="s">
        <v>36</v>
      </c>
      <c r="G7" s="8" t="s">
        <v>28</v>
      </c>
      <c r="H7" s="38" t="str">
        <f t="shared" ref="H7:H14" si="0">IF(Gravité+Proba&lt;4,"faible priorité",IF(OR(Gravité=4,AND(Gravité=3,Proba&gt;2)),"très haute priorité",IF(OR(AND(Gravité=3,Proba&lt;3),AND(Gravité=2,Proba=4)),"haute priorité","priorité moyenne")))</f>
        <v>priorité moyenne</v>
      </c>
      <c r="I7" s="8"/>
      <c r="J7" s="55" t="s">
        <v>13</v>
      </c>
      <c r="K7" s="170"/>
    </row>
    <row r="8" spans="3:11" ht="17.25" thickBot="1">
      <c r="C8" s="12" t="s">
        <v>14</v>
      </c>
      <c r="D8" s="12" t="s">
        <v>15</v>
      </c>
      <c r="E8" s="12" t="s">
        <v>46</v>
      </c>
      <c r="F8" s="8" t="s">
        <v>35</v>
      </c>
      <c r="G8" s="8" t="s">
        <v>28</v>
      </c>
      <c r="H8" s="38" t="str">
        <f t="shared" si="0"/>
        <v>faible priorité</v>
      </c>
      <c r="I8" s="12"/>
      <c r="J8" s="55" t="s">
        <v>13</v>
      </c>
      <c r="K8" s="116"/>
    </row>
    <row r="9" spans="3:11" ht="17.25" thickBot="1">
      <c r="C9" s="12" t="s">
        <v>16</v>
      </c>
      <c r="D9" s="12" t="s">
        <v>17</v>
      </c>
      <c r="E9" s="12">
        <v>2</v>
      </c>
      <c r="F9" s="12" t="s">
        <v>18</v>
      </c>
      <c r="G9" s="8" t="s">
        <v>28</v>
      </c>
      <c r="H9" s="38" t="str">
        <f t="shared" si="0"/>
        <v>très haute priorité</v>
      </c>
      <c r="I9" s="12"/>
      <c r="J9" s="52"/>
      <c r="K9" s="116"/>
    </row>
    <row r="10" spans="3:11" ht="116.25" thickBot="1">
      <c r="C10" s="12" t="s">
        <v>19</v>
      </c>
      <c r="D10" s="12" t="s">
        <v>20</v>
      </c>
      <c r="E10" s="44">
        <v>5</v>
      </c>
      <c r="F10" s="12" t="s">
        <v>18</v>
      </c>
      <c r="G10" s="12" t="s">
        <v>21</v>
      </c>
      <c r="H10" s="38" t="str">
        <f t="shared" si="0"/>
        <v>très haute priorité</v>
      </c>
      <c r="I10" s="12" t="s">
        <v>22</v>
      </c>
      <c r="J10" s="57" t="s">
        <v>23</v>
      </c>
      <c r="K10" s="116"/>
    </row>
    <row r="11" spans="3:11" ht="17.25" thickBot="1">
      <c r="C11" s="12" t="s">
        <v>24</v>
      </c>
      <c r="D11" s="12" t="s">
        <v>25</v>
      </c>
      <c r="E11" s="12">
        <v>2</v>
      </c>
      <c r="F11" s="12" t="s">
        <v>12</v>
      </c>
      <c r="G11" s="12" t="s">
        <v>21</v>
      </c>
      <c r="H11" s="38" t="str">
        <f t="shared" si="0"/>
        <v>très haute priorité</v>
      </c>
      <c r="I11" s="12"/>
      <c r="J11" s="52" t="s">
        <v>26</v>
      </c>
      <c r="K11" s="116"/>
    </row>
    <row r="12" spans="3:11" ht="17.25" thickBot="1">
      <c r="C12" s="8" t="s">
        <v>10</v>
      </c>
      <c r="D12" s="8" t="s">
        <v>27</v>
      </c>
      <c r="E12" s="8" t="s">
        <v>46</v>
      </c>
      <c r="F12" s="8" t="s">
        <v>36</v>
      </c>
      <c r="G12" s="12" t="s">
        <v>28</v>
      </c>
      <c r="H12" s="38" t="str">
        <f t="shared" si="0"/>
        <v>priorité moyenne</v>
      </c>
      <c r="I12" s="8"/>
      <c r="J12" s="55"/>
      <c r="K12" s="2"/>
    </row>
    <row r="13" spans="3:11" ht="17.25" thickBot="1">
      <c r="C13" s="12" t="s">
        <v>29</v>
      </c>
      <c r="D13" s="12" t="s">
        <v>30</v>
      </c>
      <c r="E13" s="44">
        <v>6</v>
      </c>
      <c r="F13" s="12" t="s">
        <v>12</v>
      </c>
      <c r="G13" s="12" t="s">
        <v>21</v>
      </c>
      <c r="H13" s="38" t="str">
        <f t="shared" si="0"/>
        <v>très haute priorité</v>
      </c>
      <c r="I13" s="52" t="s">
        <v>31</v>
      </c>
      <c r="J13" s="52"/>
      <c r="K13" s="2"/>
    </row>
    <row r="14" spans="3:11" ht="16.5">
      <c r="C14" s="12" t="s">
        <v>32</v>
      </c>
      <c r="D14" s="12" t="s">
        <v>33</v>
      </c>
      <c r="E14" s="44">
        <v>6</v>
      </c>
      <c r="F14" s="12" t="s">
        <v>18</v>
      </c>
      <c r="G14" s="12" t="s">
        <v>28</v>
      </c>
      <c r="H14" s="38" t="str">
        <f t="shared" si="0"/>
        <v>très haute priorité</v>
      </c>
      <c r="I14" s="12" t="s">
        <v>34</v>
      </c>
      <c r="J14" s="52" t="s">
        <v>104</v>
      </c>
      <c r="K14" s="2"/>
    </row>
    <row r="15" spans="3:11" ht="16.5">
      <c r="C15" s="12"/>
      <c r="D15" s="12"/>
      <c r="E15" s="12"/>
      <c r="F15" s="12"/>
      <c r="G15" s="12"/>
      <c r="H15" s="56"/>
      <c r="I15" s="12"/>
      <c r="J15" s="52"/>
      <c r="K15" s="2"/>
    </row>
    <row r="16" spans="3:11" ht="17.25" thickBot="1">
      <c r="C16" s="16"/>
      <c r="D16" s="16"/>
      <c r="E16" s="16"/>
      <c r="F16" s="16"/>
      <c r="G16" s="16"/>
      <c r="H16" s="58"/>
      <c r="I16" s="16"/>
      <c r="J16" s="54"/>
      <c r="K16" s="3"/>
    </row>
  </sheetData>
  <mergeCells count="13">
    <mergeCell ref="I4:I6"/>
    <mergeCell ref="K1:K3"/>
    <mergeCell ref="K4:K6"/>
    <mergeCell ref="K7:K11"/>
    <mergeCell ref="J4:J6"/>
    <mergeCell ref="I1:J3"/>
    <mergeCell ref="C1:C3"/>
    <mergeCell ref="D1:D3"/>
    <mergeCell ref="F1:H3"/>
    <mergeCell ref="F4:F6"/>
    <mergeCell ref="G4:G6"/>
    <mergeCell ref="H4:H6"/>
    <mergeCell ref="E1:E3"/>
  </mergeCells>
  <phoneticPr fontId="0" type="noConversion"/>
  <pageMargins left="0.7" right="0.7" top="0.75" bottom="0.75" header="0.3" footer="0.3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J18"/>
  <sheetViews>
    <sheetView topLeftCell="A13" workbookViewId="0">
      <selection activeCell="H13" sqref="H13"/>
    </sheetView>
  </sheetViews>
  <sheetFormatPr baseColWidth="10" defaultRowHeight="15"/>
  <cols>
    <col min="5" max="5" width="28.5703125" customWidth="1"/>
    <col min="6" max="6" width="25.28515625" customWidth="1"/>
    <col min="7" max="7" width="18.85546875" customWidth="1"/>
    <col min="8" max="8" width="25.42578125" customWidth="1"/>
  </cols>
  <sheetData>
    <row r="1" spans="1:10">
      <c r="A1" s="142" t="s">
        <v>40</v>
      </c>
      <c r="B1" s="131" t="s">
        <v>0</v>
      </c>
      <c r="C1" s="131" t="s">
        <v>1</v>
      </c>
      <c r="D1" s="131" t="s">
        <v>2</v>
      </c>
      <c r="E1" s="134" t="s">
        <v>3</v>
      </c>
      <c r="F1" s="75" t="s">
        <v>4</v>
      </c>
      <c r="G1" s="103"/>
      <c r="H1" s="104"/>
      <c r="I1" s="75" t="s">
        <v>5</v>
      </c>
      <c r="J1" s="76"/>
    </row>
    <row r="2" spans="1:10">
      <c r="A2" s="143"/>
      <c r="B2" s="132"/>
      <c r="C2" s="132"/>
      <c r="D2" s="132"/>
      <c r="E2" s="135"/>
      <c r="F2" s="77"/>
      <c r="G2" s="105"/>
      <c r="H2" s="106"/>
      <c r="I2" s="77"/>
      <c r="J2" s="78"/>
    </row>
    <row r="3" spans="1:10" ht="15.75" thickBot="1">
      <c r="A3" s="144"/>
      <c r="B3" s="133"/>
      <c r="C3" s="133"/>
      <c r="D3" s="133"/>
      <c r="E3" s="136"/>
      <c r="F3" s="79"/>
      <c r="G3" s="107"/>
      <c r="H3" s="108"/>
      <c r="I3" s="79"/>
      <c r="J3" s="80"/>
    </row>
    <row r="4" spans="1:10" ht="16.5">
      <c r="B4" s="26"/>
      <c r="C4" s="27"/>
      <c r="D4" s="26"/>
      <c r="E4" s="26"/>
      <c r="F4" s="81" t="s">
        <v>41</v>
      </c>
      <c r="G4" s="81" t="s">
        <v>42</v>
      </c>
      <c r="H4" s="81" t="s">
        <v>7</v>
      </c>
      <c r="I4" s="82" t="s">
        <v>8</v>
      </c>
      <c r="J4" s="82" t="s">
        <v>9</v>
      </c>
    </row>
    <row r="5" spans="1:10" ht="16.5">
      <c r="B5" s="26"/>
      <c r="C5" s="27"/>
      <c r="D5" s="26"/>
      <c r="E5" s="26"/>
      <c r="F5" s="81"/>
      <c r="G5" s="81"/>
      <c r="H5" s="81"/>
      <c r="I5" s="82"/>
      <c r="J5" s="82"/>
    </row>
    <row r="6" spans="1:10" ht="17.25" thickBot="1">
      <c r="B6" s="26"/>
      <c r="C6" s="27"/>
      <c r="D6" s="26"/>
      <c r="E6" s="26"/>
      <c r="F6" s="81"/>
      <c r="G6" s="81"/>
      <c r="H6" s="81"/>
      <c r="I6" s="82"/>
      <c r="J6" s="82"/>
    </row>
    <row r="7" spans="1:10" ht="17.25" thickBot="1">
      <c r="A7" s="171" t="s">
        <v>105</v>
      </c>
      <c r="B7" s="59" t="s">
        <v>106</v>
      </c>
      <c r="C7" s="8" t="s">
        <v>32</v>
      </c>
      <c r="D7" s="8" t="s">
        <v>33</v>
      </c>
      <c r="E7" s="8">
        <v>4</v>
      </c>
      <c r="F7" s="8" t="s">
        <v>18</v>
      </c>
      <c r="G7" s="8" t="s">
        <v>21</v>
      </c>
      <c r="H7" s="38" t="str">
        <f>IF(Gravité+Proba&lt;4,"faible priorité",IF(OR(Gravité=4,AND(Gravité=3,Proba&gt;2)),"très haute priorité",IF(OR(AND(Gravité=3,Proba&lt;3),AND(Gravité=2,Proba=4)),"haute priorité","priorité moyenne")))</f>
        <v>très haute priorité</v>
      </c>
      <c r="I7" s="8" t="s">
        <v>107</v>
      </c>
      <c r="J7" s="9"/>
    </row>
    <row r="8" spans="1:10" ht="17.25" thickBot="1">
      <c r="A8" s="172"/>
      <c r="B8" s="21" t="s">
        <v>55</v>
      </c>
      <c r="C8" s="12" t="s">
        <v>56</v>
      </c>
      <c r="D8" s="12" t="s">
        <v>108</v>
      </c>
      <c r="E8" s="12" t="s">
        <v>46</v>
      </c>
      <c r="F8" s="8" t="s">
        <v>18</v>
      </c>
      <c r="G8" s="8" t="s">
        <v>38</v>
      </c>
      <c r="H8" s="38" t="str">
        <f>IF(Gravité+Proba&lt;4,"faible priorité",IF(OR(Gravité=4,AND(Gravité=3,Proba&gt;2)),"très haute priorité",IF(OR(AND(Gravité=3,Proba&lt;3),AND(Gravité=2,Proba=4)),"haute priorité","priorité moyenne")))</f>
        <v>très haute priorité</v>
      </c>
      <c r="I8" s="12" t="s">
        <v>22</v>
      </c>
      <c r="J8" s="13"/>
    </row>
    <row r="9" spans="1:10" ht="16.5">
      <c r="A9" s="172"/>
      <c r="B9" s="21" t="s">
        <v>109</v>
      </c>
      <c r="C9" s="12" t="s">
        <v>110</v>
      </c>
      <c r="D9" s="12" t="s">
        <v>111</v>
      </c>
      <c r="E9" s="44">
        <v>5</v>
      </c>
      <c r="F9" s="8" t="s">
        <v>12</v>
      </c>
      <c r="G9" s="12" t="s">
        <v>21</v>
      </c>
      <c r="H9" s="38" t="str">
        <f>IF(Gravité+Proba&lt;4,"faible priorité",IF(OR(Gravité=4,AND(Gravité=3,Proba&gt;2)),"très haute priorité",IF(OR(AND(Gravité=3,Proba&lt;3),AND(Gravité=2,Proba=4)),"haute priorité","priorité moyenne")))</f>
        <v>très haute priorité</v>
      </c>
      <c r="I9" s="12"/>
      <c r="J9" s="13"/>
    </row>
    <row r="10" spans="1:10" ht="16.5">
      <c r="A10" s="172"/>
      <c r="B10" s="21"/>
      <c r="C10" s="12"/>
      <c r="D10" s="12"/>
      <c r="E10" s="12"/>
      <c r="F10" s="12"/>
      <c r="G10" s="12"/>
      <c r="H10" s="12"/>
      <c r="I10" s="12"/>
      <c r="J10" s="13"/>
    </row>
    <row r="11" spans="1:10" ht="17.25" thickBot="1">
      <c r="A11" s="173"/>
      <c r="B11" s="60"/>
      <c r="C11" s="16"/>
      <c r="D11" s="16"/>
      <c r="E11" s="16"/>
      <c r="F11" s="16"/>
      <c r="G11" s="16"/>
      <c r="H11" s="16"/>
      <c r="I11" s="16"/>
      <c r="J11" s="17"/>
    </row>
    <row r="12" spans="1:10" ht="50.25" thickBot="1">
      <c r="A12" s="171" t="s">
        <v>112</v>
      </c>
      <c r="B12" s="61" t="s">
        <v>113</v>
      </c>
      <c r="C12" s="8" t="s">
        <v>24</v>
      </c>
      <c r="D12" s="8" t="s">
        <v>114</v>
      </c>
      <c r="E12" s="8" t="s">
        <v>46</v>
      </c>
      <c r="F12" s="8" t="s">
        <v>18</v>
      </c>
      <c r="G12" s="8" t="s">
        <v>28</v>
      </c>
      <c r="H12" s="38" t="str">
        <f t="shared" ref="H12:H17" si="0">IF(Gravité+Proba&lt;4,"faible priorité",IF(OR(Gravité=4,AND(Gravité=3,Proba&gt;2)),"très haute priorité",IF(OR(AND(Gravité=3,Proba&lt;3),AND(Gravité=2,Proba=4)),"haute priorité","priorité moyenne")))</f>
        <v>très haute priorité</v>
      </c>
      <c r="I12" s="8" t="s">
        <v>115</v>
      </c>
      <c r="J12" s="9"/>
    </row>
    <row r="13" spans="1:10" ht="99.75" thickBot="1">
      <c r="A13" s="174"/>
      <c r="B13" s="21" t="s">
        <v>116</v>
      </c>
      <c r="C13" s="12" t="s">
        <v>117</v>
      </c>
      <c r="D13" s="12" t="s">
        <v>114</v>
      </c>
      <c r="E13" s="35">
        <v>3</v>
      </c>
      <c r="F13" s="8" t="s">
        <v>12</v>
      </c>
      <c r="G13" s="8" t="s">
        <v>21</v>
      </c>
      <c r="H13" s="38" t="str">
        <f t="shared" si="0"/>
        <v>très haute priorité</v>
      </c>
      <c r="I13" s="36" t="s">
        <v>118</v>
      </c>
      <c r="J13" s="62"/>
    </row>
    <row r="14" spans="1:10" ht="215.25" thickBot="1">
      <c r="A14" s="174"/>
      <c r="B14" s="21" t="s">
        <v>119</v>
      </c>
      <c r="C14" s="12" t="s">
        <v>120</v>
      </c>
      <c r="D14" s="12" t="s">
        <v>121</v>
      </c>
      <c r="E14" s="35">
        <v>3</v>
      </c>
      <c r="F14" s="8" t="s">
        <v>36</v>
      </c>
      <c r="G14" s="8" t="s">
        <v>28</v>
      </c>
      <c r="H14" s="38" t="str">
        <f t="shared" si="0"/>
        <v>priorité moyenne</v>
      </c>
      <c r="I14" s="12"/>
      <c r="J14" s="62" t="s">
        <v>122</v>
      </c>
    </row>
    <row r="15" spans="1:10" ht="17.25" thickBot="1">
      <c r="A15" s="174"/>
      <c r="B15" s="21" t="s">
        <v>86</v>
      </c>
      <c r="C15" s="12" t="s">
        <v>123</v>
      </c>
      <c r="D15" s="12" t="s">
        <v>124</v>
      </c>
      <c r="E15" s="12">
        <v>2</v>
      </c>
      <c r="F15" s="8" t="s">
        <v>36</v>
      </c>
      <c r="G15" s="8" t="s">
        <v>28</v>
      </c>
      <c r="H15" s="38" t="str">
        <f t="shared" si="0"/>
        <v>priorité moyenne</v>
      </c>
      <c r="I15" s="12"/>
      <c r="J15" s="13"/>
    </row>
    <row r="16" spans="1:10" ht="17.25" thickBot="1">
      <c r="A16" s="174"/>
      <c r="B16" s="21" t="s">
        <v>125</v>
      </c>
      <c r="C16" s="12" t="s">
        <v>126</v>
      </c>
      <c r="D16" s="12" t="s">
        <v>124</v>
      </c>
      <c r="E16" s="12" t="s">
        <v>46</v>
      </c>
      <c r="F16" s="8" t="s">
        <v>12</v>
      </c>
      <c r="G16" s="8" t="s">
        <v>28</v>
      </c>
      <c r="H16" s="38" t="str">
        <f t="shared" si="0"/>
        <v>haute priorité</v>
      </c>
      <c r="I16" s="12"/>
      <c r="J16" s="13"/>
    </row>
    <row r="17" spans="1:10" ht="16.5">
      <c r="A17" s="174"/>
      <c r="B17" s="21" t="s">
        <v>127</v>
      </c>
      <c r="C17" s="12" t="s">
        <v>128</v>
      </c>
      <c r="D17" s="12" t="s">
        <v>30</v>
      </c>
      <c r="E17" s="44">
        <v>5</v>
      </c>
      <c r="F17" s="8" t="s">
        <v>12</v>
      </c>
      <c r="G17" s="8" t="s">
        <v>28</v>
      </c>
      <c r="H17" s="38" t="str">
        <f t="shared" si="0"/>
        <v>haute priorité</v>
      </c>
      <c r="I17" s="12" t="s">
        <v>129</v>
      </c>
      <c r="J17" s="13"/>
    </row>
    <row r="18" spans="1:10" ht="30" thickBot="1">
      <c r="A18" s="175"/>
      <c r="B18" s="63"/>
      <c r="C18" s="16"/>
      <c r="D18" s="16"/>
      <c r="E18" s="16"/>
      <c r="F18" s="16"/>
      <c r="G18" s="16"/>
      <c r="H18" s="16"/>
      <c r="I18" s="16"/>
      <c r="J18" s="17"/>
    </row>
  </sheetData>
  <mergeCells count="14">
    <mergeCell ref="C1:C3"/>
    <mergeCell ref="D1:D3"/>
    <mergeCell ref="E1:E3"/>
    <mergeCell ref="F1:H3"/>
    <mergeCell ref="A1:A3"/>
    <mergeCell ref="A7:A11"/>
    <mergeCell ref="A12:A18"/>
    <mergeCell ref="I1:J3"/>
    <mergeCell ref="F4:F6"/>
    <mergeCell ref="G4:G6"/>
    <mergeCell ref="H4:H6"/>
    <mergeCell ref="I4:I6"/>
    <mergeCell ref="J4:J6"/>
    <mergeCell ref="B1:B3"/>
  </mergeCells>
  <phoneticPr fontId="0" type="noConversion"/>
  <pageMargins left="0.7" right="0.7" top="0.75" bottom="0.75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Modèle</vt:lpstr>
      <vt:lpstr>Feuil1</vt:lpstr>
      <vt:lpstr>Feuil2</vt:lpstr>
      <vt:lpstr>Feuil3</vt:lpstr>
      <vt:lpstr>Feuil4</vt:lpstr>
      <vt:lpstr>Feuil5</vt:lpstr>
      <vt:lpstr>Feuil6</vt:lpstr>
      <vt:lpstr>Feuil7</vt:lpstr>
      <vt:lpstr>Feuil8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Dédé</cp:lastModifiedBy>
  <dcterms:created xsi:type="dcterms:W3CDTF">2012-04-27T17:19:44Z</dcterms:created>
  <dcterms:modified xsi:type="dcterms:W3CDTF">2012-04-30T19:12:26Z</dcterms:modified>
</cp:coreProperties>
</file>