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0" yWindow="-456" windowWidth="17376" windowHeight="10896" tabRatio="500"/>
  </bookViews>
  <sheets>
    <sheet name="Feuil1" sheetId="1" r:id="rId1"/>
    <sheet name="Feuil2" sheetId="2" r:id="rId2"/>
  </sheets>
  <calcPr calcId="114210" concurrentCalc="0"/>
</workbook>
</file>

<file path=xl/calcChain.xml><?xml version="1.0" encoding="utf-8"?>
<calcChain xmlns="http://schemas.openxmlformats.org/spreadsheetml/2006/main">
  <c r="E18" i="1"/>
  <c r="F18"/>
  <c r="E19"/>
  <c r="F19"/>
  <c r="D19"/>
  <c r="D18"/>
  <c r="K14"/>
</calcChain>
</file>

<file path=xl/sharedStrings.xml><?xml version="1.0" encoding="utf-8"?>
<sst xmlns="http://schemas.openxmlformats.org/spreadsheetml/2006/main" count="42" uniqueCount="28">
  <si>
    <t>Produit</t>
  </si>
  <si>
    <t>Quantité</t>
  </si>
  <si>
    <t>Commercial</t>
  </si>
  <si>
    <t>Mois décision estimé</t>
  </si>
  <si>
    <t>Montant Devis</t>
  </si>
  <si>
    <t>Pondération</t>
  </si>
  <si>
    <t>Statut</t>
  </si>
  <si>
    <t>Montant pondéré</t>
  </si>
  <si>
    <t>Quantité pondérée</t>
  </si>
  <si>
    <t>LINARD</t>
  </si>
  <si>
    <t>Janvier</t>
  </si>
  <si>
    <t>En cours</t>
  </si>
  <si>
    <t>Février</t>
  </si>
  <si>
    <t>LEPOINTE</t>
  </si>
  <si>
    <t>CLIENT</t>
  </si>
  <si>
    <t>Vendu</t>
  </si>
  <si>
    <t>Piste</t>
  </si>
  <si>
    <t>Perdu</t>
  </si>
  <si>
    <t>Chaussette</t>
  </si>
  <si>
    <t>Collant</t>
  </si>
  <si>
    <t>JIUY</t>
  </si>
  <si>
    <t>HARTIC</t>
  </si>
  <si>
    <t>KIOU</t>
  </si>
  <si>
    <t>HYER</t>
  </si>
  <si>
    <t>FARTE</t>
  </si>
  <si>
    <t>Chiffre d'affaire/mois</t>
  </si>
  <si>
    <t>Mars</t>
  </si>
  <si>
    <t>PREVISIONS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</si>
</sst>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#,##0.00\ &quot;€&quot;"/>
  </numFmts>
  <fonts count="3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2"/>
      <color indexed="9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22"/>
        <bgColor indexed="22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/>
    </xf>
    <xf numFmtId="0" fontId="0" fillId="3" borderId="2" xfId="0" applyFont="1" applyFill="1" applyBorder="1"/>
    <xf numFmtId="0" fontId="0" fillId="0" borderId="2" xfId="0" applyFont="1" applyBorder="1" applyAlignment="1">
      <alignment horizontal="center" vertical="center"/>
    </xf>
    <xf numFmtId="0" fontId="0" fillId="0" borderId="2" xfId="0" applyFont="1" applyBorder="1"/>
    <xf numFmtId="164" fontId="0" fillId="3" borderId="2" xfId="0" applyNumberFormat="1" applyFont="1" applyFill="1" applyBorder="1"/>
    <xf numFmtId="165" fontId="0" fillId="3" borderId="2" xfId="0" applyNumberFormat="1" applyFont="1" applyFill="1" applyBorder="1" applyAlignment="1">
      <alignment horizontal="center" vertical="center"/>
    </xf>
    <xf numFmtId="9" fontId="0" fillId="3" borderId="2" xfId="1" applyNumberFormat="1" applyFont="1" applyFill="1" applyBorder="1"/>
    <xf numFmtId="165" fontId="0" fillId="3" borderId="2" xfId="0" applyNumberFormat="1" applyFont="1" applyFill="1" applyBorder="1"/>
    <xf numFmtId="164" fontId="0" fillId="0" borderId="2" xfId="0" applyNumberFormat="1" applyFont="1" applyBorder="1"/>
    <xf numFmtId="165" fontId="0" fillId="0" borderId="2" xfId="0" applyNumberFormat="1" applyFont="1" applyBorder="1" applyAlignment="1">
      <alignment horizontal="center" vertical="center"/>
    </xf>
    <xf numFmtId="9" fontId="0" fillId="0" borderId="2" xfId="1" applyNumberFormat="1" applyFont="1" applyBorder="1"/>
    <xf numFmtId="165" fontId="0" fillId="0" borderId="2" xfId="0" applyNumberFormat="1" applyFont="1" applyBorder="1"/>
    <xf numFmtId="0" fontId="0" fillId="0" borderId="3" xfId="0" applyBorder="1"/>
    <xf numFmtId="0" fontId="2" fillId="2" borderId="0" xfId="0" applyFont="1" applyFill="1"/>
    <xf numFmtId="0" fontId="2" fillId="2" borderId="3" xfId="0" applyFont="1" applyFill="1" applyBorder="1"/>
    <xf numFmtId="165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7620</xdr:colOff>
      <xdr:row>11</xdr:row>
      <xdr:rowOff>106680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714500" y="268986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11</xdr:row>
      <xdr:rowOff>0</xdr:rowOff>
    </xdr:from>
    <xdr:to>
      <xdr:col>9</xdr:col>
      <xdr:colOff>30480</xdr:colOff>
      <xdr:row>14</xdr:row>
      <xdr:rowOff>99060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706880" y="2583180"/>
          <a:ext cx="6842760" cy="6934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J'additionne la colonne Chiffre d'affaire lorsque pour les affaires dont (produit est "Chaussette" et le mois est "janvier" et (le statut est "Vendu" OU "Qualification" OU "En cours" OU "Piste"))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6:L19"/>
  <sheetViews>
    <sheetView tabSelected="1" topLeftCell="B4" workbookViewId="0">
      <selection activeCell="D18" sqref="D18"/>
    </sheetView>
  </sheetViews>
  <sheetFormatPr baseColWidth="10" defaultRowHeight="15.6"/>
  <cols>
    <col min="3" max="3" width="19.19921875" bestFit="1" customWidth="1"/>
    <col min="9" max="9" width="14.19921875" customWidth="1"/>
  </cols>
  <sheetData>
    <row r="6" spans="3:12" ht="47.4" thickBot="1">
      <c r="C6" s="1" t="s">
        <v>14</v>
      </c>
      <c r="D6" s="1" t="s">
        <v>0</v>
      </c>
      <c r="E6" s="1" t="s">
        <v>1</v>
      </c>
      <c r="F6" s="1" t="s">
        <v>2</v>
      </c>
      <c r="G6" s="1" t="s">
        <v>3</v>
      </c>
      <c r="H6" s="1" t="s">
        <v>4</v>
      </c>
      <c r="I6" s="1" t="s">
        <v>5</v>
      </c>
      <c r="J6" s="1" t="s">
        <v>6</v>
      </c>
      <c r="K6" s="1" t="s">
        <v>7</v>
      </c>
      <c r="L6" s="1" t="s">
        <v>8</v>
      </c>
    </row>
    <row r="7" spans="3:12">
      <c r="C7" s="2" t="s">
        <v>20</v>
      </c>
      <c r="D7" s="3" t="s">
        <v>18</v>
      </c>
      <c r="E7" s="3">
        <v>1</v>
      </c>
      <c r="F7" s="3" t="s">
        <v>9</v>
      </c>
      <c r="G7" s="6" t="s">
        <v>10</v>
      </c>
      <c r="H7" s="7">
        <v>11900</v>
      </c>
      <c r="I7" s="8">
        <v>0.6</v>
      </c>
      <c r="J7" s="3" t="s">
        <v>11</v>
      </c>
      <c r="K7" s="9">
        <v>7140</v>
      </c>
      <c r="L7" s="3">
        <v>0.6</v>
      </c>
    </row>
    <row r="8" spans="3:12">
      <c r="C8" s="4" t="s">
        <v>21</v>
      </c>
      <c r="D8" s="5" t="s">
        <v>19</v>
      </c>
      <c r="E8" s="5">
        <v>1</v>
      </c>
      <c r="F8" s="5" t="s">
        <v>9</v>
      </c>
      <c r="G8" s="10" t="s">
        <v>12</v>
      </c>
      <c r="H8" s="11">
        <v>9900</v>
      </c>
      <c r="I8" s="12">
        <v>0.6</v>
      </c>
      <c r="J8" s="5" t="s">
        <v>15</v>
      </c>
      <c r="K8" s="13">
        <v>5940</v>
      </c>
      <c r="L8" s="5">
        <v>0.6</v>
      </c>
    </row>
    <row r="9" spans="3:12">
      <c r="C9" s="2" t="s">
        <v>22</v>
      </c>
      <c r="D9" s="3" t="s">
        <v>18</v>
      </c>
      <c r="E9" s="3">
        <v>1</v>
      </c>
      <c r="F9" s="3" t="s">
        <v>13</v>
      </c>
      <c r="G9" s="6" t="s">
        <v>10</v>
      </c>
      <c r="H9" s="7">
        <v>9900</v>
      </c>
      <c r="I9" s="8">
        <v>0.9</v>
      </c>
      <c r="J9" s="3" t="s">
        <v>16</v>
      </c>
      <c r="K9" s="9">
        <v>8910</v>
      </c>
      <c r="L9" s="3">
        <v>0.9</v>
      </c>
    </row>
    <row r="10" spans="3:12">
      <c r="C10" s="4" t="s">
        <v>23</v>
      </c>
      <c r="D10" s="5" t="s">
        <v>18</v>
      </c>
      <c r="E10" s="5">
        <v>1</v>
      </c>
      <c r="F10" s="5" t="s">
        <v>13</v>
      </c>
      <c r="G10" s="10" t="s">
        <v>10</v>
      </c>
      <c r="H10" s="11">
        <v>9900</v>
      </c>
      <c r="I10" s="12">
        <v>0.9</v>
      </c>
      <c r="J10" s="5" t="s">
        <v>11</v>
      </c>
      <c r="K10" s="13">
        <v>8910</v>
      </c>
      <c r="L10" s="5">
        <v>0.9</v>
      </c>
    </row>
    <row r="11" spans="3:12">
      <c r="C11" s="2" t="s">
        <v>24</v>
      </c>
      <c r="D11" s="3" t="s">
        <v>19</v>
      </c>
      <c r="E11" s="3">
        <v>1</v>
      </c>
      <c r="F11" s="3" t="s">
        <v>13</v>
      </c>
      <c r="G11" s="6" t="s">
        <v>12</v>
      </c>
      <c r="H11" s="7">
        <v>9900</v>
      </c>
      <c r="I11" s="8">
        <v>0.3</v>
      </c>
      <c r="J11" s="3" t="s">
        <v>17</v>
      </c>
      <c r="K11" s="9">
        <v>2970</v>
      </c>
      <c r="L11" s="3">
        <v>0.3</v>
      </c>
    </row>
    <row r="14" spans="3:12">
      <c r="K14" s="17">
        <f>K7+K9+K10</f>
        <v>24960</v>
      </c>
    </row>
    <row r="16" spans="3:12">
      <c r="C16" s="15" t="s">
        <v>27</v>
      </c>
      <c r="D16" s="15"/>
      <c r="E16" s="15"/>
      <c r="F16" s="15"/>
    </row>
    <row r="17" spans="3:6">
      <c r="C17" s="16" t="s">
        <v>25</v>
      </c>
      <c r="D17" s="16" t="s">
        <v>10</v>
      </c>
      <c r="E17" s="16" t="s">
        <v>12</v>
      </c>
      <c r="F17" s="16" t="s">
        <v>26</v>
      </c>
    </row>
    <row r="18" spans="3:6">
      <c r="C18" s="14" t="s">
        <v>18</v>
      </c>
      <c r="D18" s="14">
        <f>SUMPRODUCT(($G$7:$G$11=D$17)*($D$7:$D$11=$C18)*($J$7:$J$11={"Vendu","Qualification","En cours","Piste"})*($K$7:$K$11))</f>
        <v>24960</v>
      </c>
      <c r="E18" s="14">
        <f>SUMPRODUCT(($G$7:$G$11=E$17)*($D$7:$D$11=$C18)*($J$7:$J$11={"Vendu","Qualification","En cours","Piste"})*($K$7:$K$11))</f>
        <v>0</v>
      </c>
      <c r="F18" s="14">
        <f>SUMPRODUCT(($G$7:$G$11=F$17)*($D$7:$D$11=$C18)*($J$7:$J$11={"Vendu","Qualification","En cours","Piste"})*($K$7:$K$11))</f>
        <v>0</v>
      </c>
    </row>
    <row r="19" spans="3:6">
      <c r="C19" s="14" t="s">
        <v>19</v>
      </c>
      <c r="D19" s="14">
        <f>SUMPRODUCT(($G$7:$G$11=D$17)*($D$7:$D$11=$C19)*($J$7:$J$11={"Vendu","Qualification","En cours","Piste"})*($K$7:$K$11))</f>
        <v>0</v>
      </c>
      <c r="E19" s="14">
        <f>SUMPRODUCT(($G$7:$G$11=E$17)*($D$7:$D$11=$C19)*($J$7:$J$11={"Vendu","Qualification","En cours","Piste"})*($K$7:$K$11))</f>
        <v>5940</v>
      </c>
      <c r="F19" s="14">
        <f>SUMPRODUCT(($G$7:$G$11=F$17)*($D$7:$D$11=$C19)*($J$7:$J$11={"Vendu","Qualification","En cours","Piste"})*($K$7:$K$11))</f>
        <v>0</v>
      </c>
    </row>
  </sheetData>
  <phoneticPr fontId="0" type="noConversion"/>
  <pageMargins left="0.75" right="0.75" top="1" bottom="1" header="0.5" footer="0.5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honeticPr fontId="0" type="noConversion"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Dédé</cp:lastModifiedBy>
  <dcterms:created xsi:type="dcterms:W3CDTF">2016-01-18T14:48:54Z</dcterms:created>
  <dcterms:modified xsi:type="dcterms:W3CDTF">2016-01-18T15:28:22Z</dcterms:modified>
</cp:coreProperties>
</file>