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functionGroups builtInGroupCount="18"/>
  <externalReferences>
    <externalReference r:id="rId2"/>
  </externalReferences>
  <definedNames>
    <definedName name="List_ProduitsFinals">[1]ProduitsFinals!$A$2:$R$1014</definedName>
    <definedName name="ListRangCdS">[1]RangCdS!$E:$H</definedName>
    <definedName name="ListVacScol">[1]DataListe!$I$2:$J$18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" i="1" l="1"/>
  <c r="AA9" i="1"/>
  <c r="AA8" i="1"/>
  <c r="D17" i="1" l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C12" i="1"/>
  <c r="B12" i="1"/>
  <c r="D11" i="1"/>
  <c r="C11" i="1"/>
  <c r="B11" i="1"/>
  <c r="E7" i="1"/>
  <c r="F5" i="1"/>
  <c r="I5" i="1" s="1"/>
  <c r="L5" i="1" s="1"/>
  <c r="O5" i="1" s="1"/>
  <c r="R5" i="1" s="1"/>
  <c r="U5" i="1" s="1"/>
  <c r="X5" i="1" s="1"/>
</calcChain>
</file>

<file path=xl/sharedStrings.xml><?xml version="1.0" encoding="utf-8"?>
<sst xmlns="http://schemas.openxmlformats.org/spreadsheetml/2006/main" count="41" uniqueCount="22">
  <si>
    <t>B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</si>
  <si>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</si>
  <si>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</si>
  <si>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</si>
  <si>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</si>
  <si>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</si>
  <si>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</si>
  <si>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</si>
  <si>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M </t>
  </si>
  <si>
    <t>AM</t>
  </si>
  <si>
    <t>N</t>
  </si>
  <si>
    <t>CODE</t>
  </si>
  <si>
    <t>RgCdS</t>
  </si>
  <si>
    <t>Cd</t>
  </si>
  <si>
    <t>L1</t>
  </si>
  <si>
    <t>NNS41</t>
  </si>
  <si>
    <t>PECS02</t>
  </si>
  <si>
    <t>t</t>
  </si>
  <si>
    <t>NNS42</t>
  </si>
  <si>
    <t>2/5 Pommette New born x27</t>
  </si>
  <si>
    <t>3/6 kg Pommette Ecologic x35 CRECHES</t>
  </si>
  <si>
    <t>3/6 Pommette New born x35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</si>
</sst>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aine &quot;0"/>
    <numFmt numFmtId="165" formatCode="[$-40C]d\-mmm;@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theme="3" tint="-0.249977111117893"/>
      <name val="Arial"/>
      <family val="2"/>
    </font>
    <font>
      <b/>
      <sz val="9"/>
      <color theme="3" tint="-0.249977111117893"/>
      <name val="Arial"/>
      <family val="2"/>
    </font>
    <font>
      <sz val="9"/>
      <name val="Arial"/>
      <family val="2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lightGrid"/>
    </fill>
    <fill>
      <patternFill patternType="solid">
        <fgColor indexed="3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66CC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ck">
        <color rgb="FFFF0000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left" vertical="center"/>
    </xf>
    <xf numFmtId="166" fontId="7" fillId="7" borderId="29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vertical="center"/>
    </xf>
    <xf numFmtId="166" fontId="8" fillId="0" borderId="33" xfId="0" applyNumberFormat="1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4" fillId="8" borderId="34" xfId="0" applyFont="1" applyFill="1" applyBorder="1" applyAlignment="1">
      <alignment horizontal="center" vertical="center"/>
    </xf>
    <xf numFmtId="0" fontId="4" fillId="8" borderId="3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4" fillId="6" borderId="34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166" fontId="8" fillId="0" borderId="36" xfId="0" applyNumberFormat="1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9" fillId="8" borderId="30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4" fillId="6" borderId="3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165" fontId="4" fillId="0" borderId="19" xfId="0" applyNumberFormat="1" applyFont="1" applyBorder="1" applyAlignment="1">
      <alignment horizontal="center" vertical="center"/>
    </xf>
    <xf numFmtId="165" fontId="4" fillId="0" borderId="20" xfId="0" applyNumberFormat="1" applyFont="1" applyBorder="1" applyAlignment="1">
      <alignment horizontal="center" vertical="center"/>
    </xf>
    <xf numFmtId="165" fontId="4" fillId="0" borderId="21" xfId="0" applyNumberFormat="1" applyFont="1" applyBorder="1" applyAlignment="1">
      <alignment horizontal="center" vertical="center"/>
    </xf>
    <xf numFmtId="165" fontId="4" fillId="6" borderId="19" xfId="0" applyNumberFormat="1" applyFont="1" applyFill="1" applyBorder="1" applyAlignment="1">
      <alignment horizontal="center" vertical="center"/>
    </xf>
    <xf numFmtId="165" fontId="4" fillId="6" borderId="20" xfId="0" applyNumberFormat="1" applyFont="1" applyFill="1" applyBorder="1" applyAlignment="1">
      <alignment horizontal="center" vertical="center"/>
    </xf>
    <xf numFmtId="165" fontId="4" fillId="6" borderId="2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14" fontId="6" fillId="5" borderId="9" xfId="0" applyNumberFormat="1" applyFont="1" applyFill="1" applyBorder="1" applyAlignment="1">
      <alignment horizontal="center" vertical="top" wrapText="1"/>
    </xf>
    <xf numFmtId="14" fontId="6" fillId="5" borderId="4" xfId="0" applyNumberFormat="1" applyFont="1" applyFill="1" applyBorder="1" applyAlignment="1">
      <alignment horizontal="center" vertical="top" wrapText="1"/>
    </xf>
    <xf numFmtId="14" fontId="6" fillId="5" borderId="10" xfId="0" applyNumberFormat="1" applyFont="1" applyFill="1" applyBorder="1" applyAlignment="1">
      <alignment horizontal="center" vertical="top" wrapText="1"/>
    </xf>
    <xf numFmtId="14" fontId="6" fillId="5" borderId="14" xfId="0" applyNumberFormat="1" applyFont="1" applyFill="1" applyBorder="1" applyAlignment="1">
      <alignment horizontal="center" vertical="top" wrapText="1"/>
    </xf>
    <xf numFmtId="14" fontId="6" fillId="5" borderId="0" xfId="0" applyNumberFormat="1" applyFont="1" applyFill="1" applyBorder="1" applyAlignment="1">
      <alignment horizontal="center" vertical="top" wrapText="1"/>
    </xf>
    <xf numFmtId="14" fontId="6" fillId="5" borderId="15" xfId="0" applyNumberFormat="1" applyFont="1" applyFill="1" applyBorder="1" applyAlignment="1">
      <alignment horizontal="center" vertical="top" wrapText="1"/>
    </xf>
    <xf numFmtId="14" fontId="6" fillId="5" borderId="11" xfId="0" applyNumberFormat="1" applyFont="1" applyFill="1" applyBorder="1" applyAlignment="1">
      <alignment horizontal="center" vertical="top" wrapText="1"/>
    </xf>
    <xf numFmtId="14" fontId="6" fillId="5" borderId="12" xfId="0" applyNumberFormat="1" applyFont="1" applyFill="1" applyBorder="1" applyAlignment="1">
      <alignment horizontal="center" vertical="top" wrapText="1"/>
    </xf>
    <xf numFmtId="14" fontId="6" fillId="5" borderId="13" xfId="0" applyNumberFormat="1" applyFont="1" applyFill="1" applyBorder="1" applyAlignment="1">
      <alignment horizontal="center"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13</xdr:col>
      <xdr:colOff>12095</xdr:colOff>
      <xdr:row>1</xdr:row>
      <xdr:rowOff>136358</xdr:rowOff>
    </xdr:to>
    <xdr:grpSp>
      <xdr:nvGrpSpPr>
        <xdr:cNvPr id="2" name="Groupe 1"/>
        <xdr:cNvGrpSpPr/>
      </xdr:nvGrpSpPr>
      <xdr:grpSpPr>
        <a:xfrm>
          <a:off x="5090160" y="274320"/>
          <a:ext cx="210215" cy="136358"/>
          <a:chOff x="5541623" y="2572973"/>
          <a:chExt cx="639043" cy="669760"/>
        </a:xfrm>
      </xdr:grpSpPr>
      <xdr:sp macro="" textlink="">
        <xdr:nvSpPr>
          <xdr:cNvPr id="3" name="Rectangle 2"/>
          <xdr:cNvSpPr/>
        </xdr:nvSpPr>
        <xdr:spPr>
          <a:xfrm>
            <a:off x="5545667" y="2573866"/>
            <a:ext cx="618066" cy="668867"/>
          </a:xfrm>
          <a:prstGeom prst="rect">
            <a:avLst/>
          </a:prstGeom>
          <a:solidFill>
            <a:srgbClr val="0066CC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Triangle isocèle 3"/>
          <xdr:cNvSpPr/>
        </xdr:nvSpPr>
        <xdr:spPr>
          <a:xfrm rot="10800000">
            <a:off x="5541623" y="2572973"/>
            <a:ext cx="639043" cy="635893"/>
          </a:xfrm>
          <a:prstGeom prst="triangle">
            <a:avLst>
              <a:gd name="adj" fmla="val 52326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0</xdr:colOff>
      <xdr:row>1</xdr:row>
      <xdr:rowOff>0</xdr:rowOff>
    </xdr:from>
    <xdr:to>
      <xdr:col>13</xdr:col>
      <xdr:colOff>12095</xdr:colOff>
      <xdr:row>1</xdr:row>
      <xdr:rowOff>136358</xdr:rowOff>
    </xdr:to>
    <xdr:grpSp>
      <xdr:nvGrpSpPr>
        <xdr:cNvPr id="5" name="Groupe 4"/>
        <xdr:cNvGrpSpPr/>
      </xdr:nvGrpSpPr>
      <xdr:grpSpPr>
        <a:xfrm>
          <a:off x="5090160" y="274320"/>
          <a:ext cx="210215" cy="136358"/>
          <a:chOff x="5541623" y="2572973"/>
          <a:chExt cx="639043" cy="669760"/>
        </a:xfrm>
      </xdr:grpSpPr>
      <xdr:sp macro="" textlink="">
        <xdr:nvSpPr>
          <xdr:cNvPr id="6" name="Rectangle 5"/>
          <xdr:cNvSpPr/>
        </xdr:nvSpPr>
        <xdr:spPr>
          <a:xfrm>
            <a:off x="5545667" y="2573866"/>
            <a:ext cx="618066" cy="668867"/>
          </a:xfrm>
          <a:prstGeom prst="rect">
            <a:avLst/>
          </a:prstGeom>
          <a:solidFill>
            <a:srgbClr val="0066CC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Triangle isocèle 6"/>
          <xdr:cNvSpPr/>
        </xdr:nvSpPr>
        <xdr:spPr>
          <a:xfrm rot="10800000">
            <a:off x="5541623" y="2572973"/>
            <a:ext cx="639043" cy="635893"/>
          </a:xfrm>
          <a:prstGeom prst="triangle">
            <a:avLst>
              <a:gd name="adj" fmla="val 52326"/>
            </a:avLst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&#233;d&#233;ric\Documents\1-Fr&#233;d&#233;ric\Planning%20PREVISIONNEL%20de%20production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DeGarde"/>
      <sheetName val="ProduitsFinals"/>
      <sheetName val="Planning"/>
      <sheetName val="DataNbPostes"/>
      <sheetName val="ControleNbPostes "/>
      <sheetName val="VerifNbPostes"/>
      <sheetName val="Data_VerifNbPostes"/>
      <sheetName val="Symboles"/>
      <sheetName val="Feuil1"/>
      <sheetName val="RangCdS"/>
      <sheetName val="DataListe"/>
      <sheetName val="OrdreCdS"/>
      <sheetName val="Consignes PIC"/>
    </sheetNames>
    <sheetDataSet>
      <sheetData sheetId="0"/>
      <sheetData sheetId="1">
        <row r="1">
          <cell r="A1" t="str">
            <v>Libellé_produit</v>
          </cell>
          <cell r="B1" t="str">
            <v>Ref_Produit2</v>
          </cell>
        </row>
        <row r="2">
          <cell r="A2" t="str">
            <v>2BS84MA</v>
          </cell>
          <cell r="B2" t="str">
            <v>7/18 Pommette Agility Dry x28</v>
          </cell>
          <cell r="C2" t="str">
            <v>7/18Kg</v>
          </cell>
          <cell r="D2">
            <v>28</v>
          </cell>
          <cell r="E2">
            <v>210000</v>
          </cell>
          <cell r="F2">
            <v>6</v>
          </cell>
          <cell r="G2">
            <v>0.28999999999999998</v>
          </cell>
          <cell r="H2">
            <v>5</v>
          </cell>
          <cell r="I2">
            <v>48</v>
          </cell>
          <cell r="J2" t="str">
            <v>ITM</v>
          </cell>
          <cell r="K2">
            <v>4</v>
          </cell>
          <cell r="L2">
            <v>220000</v>
          </cell>
          <cell r="M2" t="str">
            <v>Antilope</v>
          </cell>
          <cell r="N2" t="b">
            <v>1</v>
          </cell>
          <cell r="O2">
            <v>1500</v>
          </cell>
          <cell r="P2">
            <v>7920</v>
          </cell>
          <cell r="Q2">
            <v>31.5</v>
          </cell>
        </row>
        <row r="3">
          <cell r="A3" t="str">
            <v>2BS86MA</v>
          </cell>
          <cell r="B3" t="str">
            <v>11/25 Essai MutAntilope</v>
          </cell>
          <cell r="C3" t="str">
            <v>11/25Kg</v>
          </cell>
          <cell r="D3">
            <v>25</v>
          </cell>
          <cell r="E3">
            <v>210000</v>
          </cell>
          <cell r="F3">
            <v>6</v>
          </cell>
          <cell r="G3">
            <v>0.28999999999999998</v>
          </cell>
          <cell r="H3">
            <v>6</v>
          </cell>
          <cell r="I3">
            <v>48</v>
          </cell>
          <cell r="J3" t="str">
            <v>ITM</v>
          </cell>
          <cell r="K3">
            <v>4</v>
          </cell>
          <cell r="L3">
            <v>210000</v>
          </cell>
          <cell r="M3" t="str">
            <v>Antilope</v>
          </cell>
          <cell r="N3" t="b">
            <v>1</v>
          </cell>
          <cell r="O3">
            <v>1400</v>
          </cell>
          <cell r="P3">
            <v>6</v>
          </cell>
          <cell r="Q3">
            <v>36</v>
          </cell>
        </row>
        <row r="4">
          <cell r="A4" t="str">
            <v>ABJ73</v>
          </cell>
          <cell r="B4" t="str">
            <v>Absodine Premium 4/9kg x70</v>
          </cell>
          <cell r="C4" t="str">
            <v>4/9kg</v>
          </cell>
          <cell r="D4">
            <v>70</v>
          </cell>
          <cell r="E4">
            <v>115000</v>
          </cell>
          <cell r="F4">
            <v>4</v>
          </cell>
          <cell r="G4">
            <v>0.24</v>
          </cell>
          <cell r="H4">
            <v>3</v>
          </cell>
          <cell r="I4">
            <v>36</v>
          </cell>
          <cell r="J4" t="str">
            <v>NETTO</v>
          </cell>
          <cell r="K4">
            <v>5</v>
          </cell>
          <cell r="L4">
            <v>128000</v>
          </cell>
          <cell r="M4" t="str">
            <v>Ligne 2</v>
          </cell>
          <cell r="N4" t="b">
            <v>1</v>
          </cell>
          <cell r="O4">
            <v>548</v>
          </cell>
          <cell r="P4">
            <v>1500</v>
          </cell>
          <cell r="Q4">
            <v>40.5</v>
          </cell>
        </row>
        <row r="5">
          <cell r="A5" t="str">
            <v>ABJ74</v>
          </cell>
          <cell r="B5" t="str">
            <v>7/18 Absodine Premium x62 PCB5</v>
          </cell>
          <cell r="C5" t="str">
            <v>7/18kg</v>
          </cell>
          <cell r="D5">
            <v>62</v>
          </cell>
          <cell r="E5">
            <v>115000</v>
          </cell>
          <cell r="F5">
            <v>4</v>
          </cell>
          <cell r="G5">
            <v>0.24</v>
          </cell>
          <cell r="H5">
            <v>5</v>
          </cell>
          <cell r="I5">
            <v>16</v>
          </cell>
          <cell r="J5" t="str">
            <v>NETTO</v>
          </cell>
          <cell r="K5">
            <v>5</v>
          </cell>
          <cell r="L5">
            <v>128000</v>
          </cell>
          <cell r="M5" t="str">
            <v>Ligne 2</v>
          </cell>
          <cell r="N5" t="b">
            <v>1</v>
          </cell>
          <cell r="O5">
            <v>371</v>
          </cell>
          <cell r="P5">
            <v>3850</v>
          </cell>
          <cell r="Q5">
            <v>28</v>
          </cell>
        </row>
        <row r="6">
          <cell r="A6" t="str">
            <v>ABJ76</v>
          </cell>
          <cell r="B6" t="str">
            <v>11/25 Absodine Premium x54 PCB5</v>
          </cell>
          <cell r="C6" t="str">
            <v>11/25kg</v>
          </cell>
          <cell r="D6">
            <v>54</v>
          </cell>
          <cell r="E6">
            <v>100000</v>
          </cell>
          <cell r="F6">
            <v>5</v>
          </cell>
          <cell r="G6">
            <v>0.24</v>
          </cell>
          <cell r="H6">
            <v>5</v>
          </cell>
          <cell r="I6">
            <v>16</v>
          </cell>
          <cell r="J6" t="str">
            <v>NETTO</v>
          </cell>
          <cell r="K6">
            <v>5</v>
          </cell>
          <cell r="L6">
            <v>128000</v>
          </cell>
          <cell r="M6" t="str">
            <v>Ligne 2</v>
          </cell>
          <cell r="N6" t="b">
            <v>1</v>
          </cell>
          <cell r="O6">
            <v>370</v>
          </cell>
          <cell r="P6">
            <v>3100</v>
          </cell>
          <cell r="Q6">
            <v>28</v>
          </cell>
        </row>
        <row r="7">
          <cell r="A7" t="str">
            <v>ADJ53</v>
          </cell>
          <cell r="B7" t="str">
            <v>4/9 Pommette Agility x60</v>
          </cell>
          <cell r="C7" t="str">
            <v>4/9kg</v>
          </cell>
          <cell r="D7">
            <v>60</v>
          </cell>
          <cell r="E7">
            <v>115000</v>
          </cell>
          <cell r="F7">
            <v>3.5</v>
          </cell>
          <cell r="G7">
            <v>0.22</v>
          </cell>
          <cell r="H7">
            <v>3</v>
          </cell>
          <cell r="I7">
            <v>48</v>
          </cell>
          <cell r="J7" t="str">
            <v>ITM</v>
          </cell>
          <cell r="K7">
            <v>5</v>
          </cell>
          <cell r="L7">
            <v>120000</v>
          </cell>
          <cell r="M7" t="str">
            <v>Ligne 1</v>
          </cell>
          <cell r="N7" t="b">
            <v>1</v>
          </cell>
          <cell r="O7">
            <v>639</v>
          </cell>
          <cell r="P7">
            <v>1385</v>
          </cell>
          <cell r="Q7">
            <v>28</v>
          </cell>
        </row>
        <row r="8">
          <cell r="A8" t="str">
            <v>ADJ53UNF</v>
          </cell>
          <cell r="B8" t="str">
            <v>4/9 UNIHA x60</v>
          </cell>
          <cell r="C8" t="str">
            <v>4/9kg</v>
          </cell>
          <cell r="D8">
            <v>60</v>
          </cell>
          <cell r="E8">
            <v>115000</v>
          </cell>
          <cell r="F8">
            <v>3.5</v>
          </cell>
          <cell r="G8">
            <v>0.22</v>
          </cell>
          <cell r="H8">
            <v>3</v>
          </cell>
          <cell r="I8">
            <v>60</v>
          </cell>
          <cell r="J8" t="str">
            <v>UNIHA</v>
          </cell>
          <cell r="K8">
            <v>5</v>
          </cell>
          <cell r="L8">
            <v>120000</v>
          </cell>
          <cell r="M8" t="str">
            <v>Ligne 1</v>
          </cell>
          <cell r="N8" t="b">
            <v>1</v>
          </cell>
          <cell r="O8">
            <v>639</v>
          </cell>
          <cell r="P8">
            <v>3500</v>
          </cell>
          <cell r="Q8">
            <v>28</v>
          </cell>
        </row>
        <row r="9">
          <cell r="A9" t="str">
            <v>ADJ54</v>
          </cell>
          <cell r="B9" t="str">
            <v>7/18 Pommette Agility Dry x56</v>
          </cell>
          <cell r="C9" t="str">
            <v>7/18Kg</v>
          </cell>
          <cell r="D9">
            <v>56</v>
          </cell>
          <cell r="E9">
            <v>210000</v>
          </cell>
          <cell r="F9">
            <v>3.5</v>
          </cell>
          <cell r="G9">
            <v>0.28999999999999998</v>
          </cell>
          <cell r="H9">
            <v>5</v>
          </cell>
          <cell r="I9">
            <v>24</v>
          </cell>
          <cell r="J9" t="str">
            <v>ITM</v>
          </cell>
          <cell r="K9">
            <v>4</v>
          </cell>
          <cell r="L9">
            <v>220000</v>
          </cell>
          <cell r="M9" t="str">
            <v>Antilope</v>
          </cell>
          <cell r="N9" t="b">
            <v>1</v>
          </cell>
          <cell r="O9">
            <v>750</v>
          </cell>
          <cell r="P9">
            <v>9300</v>
          </cell>
          <cell r="Q9">
            <v>33</v>
          </cell>
        </row>
        <row r="10">
          <cell r="A10" t="str">
            <v>ADJ54CF</v>
          </cell>
          <cell r="B10" t="str">
            <v>7/18 Pommette Agility Dry x56 Crèche</v>
          </cell>
          <cell r="C10" t="str">
            <v>7/18Kg</v>
          </cell>
          <cell r="D10">
            <v>56</v>
          </cell>
          <cell r="E10">
            <v>210000</v>
          </cell>
          <cell r="F10">
            <v>3.5</v>
          </cell>
          <cell r="G10">
            <v>0.28999999999999998</v>
          </cell>
          <cell r="H10">
            <v>3</v>
          </cell>
          <cell r="I10">
            <v>35</v>
          </cell>
          <cell r="J10" t="str">
            <v>ITM</v>
          </cell>
          <cell r="K10">
            <v>4</v>
          </cell>
          <cell r="L10">
            <v>220000</v>
          </cell>
          <cell r="M10" t="str">
            <v>Antilope</v>
          </cell>
          <cell r="N10" t="b">
            <v>1</v>
          </cell>
          <cell r="O10">
            <v>1250</v>
          </cell>
          <cell r="P10">
            <v>609</v>
          </cell>
          <cell r="Q10">
            <v>33</v>
          </cell>
        </row>
        <row r="11">
          <cell r="A11" t="str">
            <v>ADJ54CR</v>
          </cell>
          <cell r="B11" t="str">
            <v>7/18 Pommette Agility Dry x56 Crèche</v>
          </cell>
          <cell r="C11" t="str">
            <v>7/18Kg</v>
          </cell>
          <cell r="D11">
            <v>56</v>
          </cell>
          <cell r="E11">
            <v>210000</v>
          </cell>
          <cell r="F11">
            <v>3.5</v>
          </cell>
          <cell r="G11">
            <v>0.28999999999999998</v>
          </cell>
          <cell r="H11">
            <v>3</v>
          </cell>
          <cell r="I11">
            <v>60</v>
          </cell>
          <cell r="J11" t="str">
            <v>ITM</v>
          </cell>
          <cell r="K11">
            <v>4</v>
          </cell>
          <cell r="L11">
            <v>220000</v>
          </cell>
          <cell r="M11" t="str">
            <v>Antilope</v>
          </cell>
          <cell r="N11" t="b">
            <v>1</v>
          </cell>
          <cell r="O11">
            <v>1250</v>
          </cell>
          <cell r="P11">
            <v>609</v>
          </cell>
          <cell r="Q11">
            <v>33</v>
          </cell>
        </row>
        <row r="12">
          <cell r="A12" t="str">
            <v>ADJ54P1</v>
          </cell>
          <cell r="B12" t="str">
            <v>7/18 Pommette Agility Dry x56 PROMO</v>
          </cell>
          <cell r="C12" t="str">
            <v>7/18Kg</v>
          </cell>
          <cell r="D12">
            <v>56</v>
          </cell>
          <cell r="E12">
            <v>210000</v>
          </cell>
          <cell r="F12">
            <v>3.5</v>
          </cell>
          <cell r="G12">
            <v>0.28999999999999998</v>
          </cell>
          <cell r="H12">
            <v>5</v>
          </cell>
          <cell r="I12">
            <v>24</v>
          </cell>
          <cell r="J12" t="str">
            <v>ITM</v>
          </cell>
          <cell r="K12">
            <v>4</v>
          </cell>
          <cell r="L12">
            <v>210000</v>
          </cell>
          <cell r="M12" t="str">
            <v>Antilope</v>
          </cell>
          <cell r="N12" t="b">
            <v>1</v>
          </cell>
          <cell r="O12">
            <v>750</v>
          </cell>
          <cell r="P12">
            <v>1000</v>
          </cell>
          <cell r="Q12">
            <v>33</v>
          </cell>
        </row>
        <row r="13">
          <cell r="A13" t="str">
            <v>ADJ54P2</v>
          </cell>
          <cell r="B13" t="str">
            <v>7/18 Pommette Agility Dry x56 PROMO</v>
          </cell>
          <cell r="C13" t="str">
            <v>7/18Kg</v>
          </cell>
          <cell r="D13">
            <v>56</v>
          </cell>
          <cell r="E13">
            <v>210000</v>
          </cell>
          <cell r="F13">
            <v>3.5</v>
          </cell>
          <cell r="G13">
            <v>0.28999999999999998</v>
          </cell>
          <cell r="H13">
            <v>5</v>
          </cell>
          <cell r="I13">
            <v>24</v>
          </cell>
          <cell r="J13" t="str">
            <v>ITM</v>
          </cell>
          <cell r="K13">
            <v>4</v>
          </cell>
          <cell r="L13">
            <v>210000</v>
          </cell>
          <cell r="M13" t="str">
            <v>Antilope</v>
          </cell>
          <cell r="N13" t="b">
            <v>1</v>
          </cell>
          <cell r="O13">
            <v>750</v>
          </cell>
          <cell r="P13">
            <v>1000</v>
          </cell>
          <cell r="Q13">
            <v>33</v>
          </cell>
        </row>
        <row r="14">
          <cell r="A14" t="str">
            <v>ADJ54UNF</v>
          </cell>
          <cell r="B14" t="str">
            <v>7/18 UNIHA x56 F</v>
          </cell>
          <cell r="C14" t="str">
            <v>7/18Kg</v>
          </cell>
          <cell r="D14">
            <v>56</v>
          </cell>
          <cell r="E14">
            <v>210000</v>
          </cell>
          <cell r="F14">
            <v>3.5</v>
          </cell>
          <cell r="G14">
            <v>0.28999999999999998</v>
          </cell>
          <cell r="H14">
            <v>3</v>
          </cell>
          <cell r="I14">
            <v>60</v>
          </cell>
          <cell r="J14" t="str">
            <v>UNIHA</v>
          </cell>
          <cell r="K14">
            <v>4</v>
          </cell>
          <cell r="L14">
            <v>220000</v>
          </cell>
          <cell r="M14" t="str">
            <v>Antilope</v>
          </cell>
          <cell r="N14" t="b">
            <v>1</v>
          </cell>
          <cell r="O14">
            <v>1250</v>
          </cell>
          <cell r="P14">
            <v>9300</v>
          </cell>
          <cell r="Q14">
            <v>33</v>
          </cell>
        </row>
        <row r="15">
          <cell r="A15" t="str">
            <v>ADJ55</v>
          </cell>
          <cell r="B15" t="str">
            <v>9/20 Pommette Agility Dry x64</v>
          </cell>
          <cell r="C15" t="str">
            <v>7/18Kg</v>
          </cell>
          <cell r="D15">
            <v>64</v>
          </cell>
          <cell r="E15">
            <v>210000</v>
          </cell>
          <cell r="F15">
            <v>3.5</v>
          </cell>
          <cell r="G15">
            <v>0.28999999999999998</v>
          </cell>
          <cell r="H15">
            <v>3</v>
          </cell>
          <cell r="I15">
            <v>42</v>
          </cell>
          <cell r="J15" t="str">
            <v>ITM</v>
          </cell>
          <cell r="K15">
            <v>4</v>
          </cell>
          <cell r="L15">
            <v>220000</v>
          </cell>
          <cell r="M15" t="str">
            <v>Antilope</v>
          </cell>
          <cell r="N15" t="b">
            <v>1</v>
          </cell>
          <cell r="O15">
            <v>1094</v>
          </cell>
          <cell r="P15">
            <v>4456</v>
          </cell>
          <cell r="Q15">
            <v>34</v>
          </cell>
        </row>
        <row r="16">
          <cell r="A16" t="str">
            <v>ADJ55CF</v>
          </cell>
          <cell r="B16" t="str">
            <v>9/20 Pommette Agility Dry x64 Crèche</v>
          </cell>
          <cell r="C16" t="str">
            <v>7/18Kg</v>
          </cell>
          <cell r="D16">
            <v>64</v>
          </cell>
          <cell r="E16">
            <v>210000</v>
          </cell>
          <cell r="F16">
            <v>3.5</v>
          </cell>
          <cell r="G16">
            <v>0.28999999999999998</v>
          </cell>
          <cell r="H16">
            <v>3</v>
          </cell>
          <cell r="I16">
            <v>30</v>
          </cell>
          <cell r="J16" t="str">
            <v>ITM</v>
          </cell>
          <cell r="K16">
            <v>4</v>
          </cell>
          <cell r="L16">
            <v>220000</v>
          </cell>
          <cell r="M16" t="str">
            <v>Antilope</v>
          </cell>
          <cell r="N16" t="b">
            <v>1</v>
          </cell>
          <cell r="O16">
            <v>1094</v>
          </cell>
          <cell r="P16">
            <v>587</v>
          </cell>
          <cell r="Q16">
            <v>34</v>
          </cell>
        </row>
        <row r="17">
          <cell r="A17" t="str">
            <v>ADJ55CR</v>
          </cell>
          <cell r="B17" t="str">
            <v>9/20 Pommette Agility Dry x96</v>
          </cell>
          <cell r="C17" t="str">
            <v>9/20Kg</v>
          </cell>
          <cell r="D17">
            <v>91</v>
          </cell>
          <cell r="E17">
            <v>210000</v>
          </cell>
          <cell r="F17">
            <v>3.5</v>
          </cell>
          <cell r="G17">
            <v>0.28999999999999998</v>
          </cell>
          <cell r="H17">
            <v>1</v>
          </cell>
          <cell r="I17">
            <v>80</v>
          </cell>
          <cell r="J17" t="str">
            <v>ITM</v>
          </cell>
          <cell r="K17">
            <v>4</v>
          </cell>
          <cell r="L17">
            <v>220000</v>
          </cell>
          <cell r="M17" t="str">
            <v>Antilope</v>
          </cell>
          <cell r="N17" t="b">
            <v>1</v>
          </cell>
          <cell r="O17">
            <v>2308</v>
          </cell>
          <cell r="P17">
            <v>4456</v>
          </cell>
          <cell r="Q17">
            <v>34</v>
          </cell>
        </row>
        <row r="18">
          <cell r="A18" t="str">
            <v>ADJ55P1</v>
          </cell>
          <cell r="B18" t="str">
            <v>9/20 Pommette Agility Dry x64 PROMO</v>
          </cell>
          <cell r="C18" t="str">
            <v>7/18Kg</v>
          </cell>
          <cell r="D18">
            <v>64</v>
          </cell>
          <cell r="E18">
            <v>210000</v>
          </cell>
          <cell r="F18">
            <v>3.5</v>
          </cell>
          <cell r="G18">
            <v>0.28999999999999998</v>
          </cell>
          <cell r="H18">
            <v>3</v>
          </cell>
          <cell r="I18">
            <v>42</v>
          </cell>
          <cell r="J18" t="str">
            <v>ITM</v>
          </cell>
          <cell r="K18">
            <v>4</v>
          </cell>
          <cell r="L18">
            <v>210000</v>
          </cell>
          <cell r="M18" t="str">
            <v>Antilope</v>
          </cell>
          <cell r="N18" t="b">
            <v>1</v>
          </cell>
          <cell r="O18">
            <v>1094</v>
          </cell>
          <cell r="P18">
            <v>1000</v>
          </cell>
          <cell r="Q18">
            <v>34</v>
          </cell>
        </row>
        <row r="19">
          <cell r="A19" t="str">
            <v>ADJ55UNF</v>
          </cell>
          <cell r="B19" t="str">
            <v>9/20 UHA x64 F</v>
          </cell>
          <cell r="C19" t="str">
            <v>7/18Kg</v>
          </cell>
          <cell r="D19">
            <v>64</v>
          </cell>
          <cell r="E19">
            <v>210000</v>
          </cell>
          <cell r="F19">
            <v>3.5</v>
          </cell>
          <cell r="G19">
            <v>0.28999999999999998</v>
          </cell>
          <cell r="H19">
            <v>3</v>
          </cell>
          <cell r="I19">
            <v>42</v>
          </cell>
          <cell r="J19" t="str">
            <v>UNIHA</v>
          </cell>
          <cell r="K19">
            <v>4</v>
          </cell>
          <cell r="L19">
            <v>220000</v>
          </cell>
          <cell r="M19" t="str">
            <v>Antilope</v>
          </cell>
          <cell r="N19" t="b">
            <v>1</v>
          </cell>
          <cell r="O19">
            <v>1094</v>
          </cell>
          <cell r="P19">
            <v>4456</v>
          </cell>
          <cell r="Q19">
            <v>37</v>
          </cell>
        </row>
        <row r="20">
          <cell r="A20" t="str">
            <v>ADJ56</v>
          </cell>
          <cell r="B20" t="str">
            <v>11/25 Pommette Agility Dry x62</v>
          </cell>
          <cell r="C20" t="str">
            <v>11/25Kg</v>
          </cell>
          <cell r="D20">
            <v>62</v>
          </cell>
          <cell r="E20">
            <v>200000</v>
          </cell>
          <cell r="F20">
            <v>4</v>
          </cell>
          <cell r="G20">
            <v>0.28999999999999998</v>
          </cell>
          <cell r="H20">
            <v>3</v>
          </cell>
          <cell r="I20">
            <v>42</v>
          </cell>
          <cell r="J20" t="str">
            <v>ITM</v>
          </cell>
          <cell r="K20">
            <v>4</v>
          </cell>
          <cell r="L20">
            <v>210000</v>
          </cell>
          <cell r="M20" t="str">
            <v>Antilope</v>
          </cell>
          <cell r="N20" t="b">
            <v>1</v>
          </cell>
          <cell r="O20">
            <v>1075</v>
          </cell>
          <cell r="P20">
            <v>8300</v>
          </cell>
          <cell r="Q20">
            <v>37</v>
          </cell>
        </row>
        <row r="21">
          <cell r="A21" t="str">
            <v>ADJ56CF</v>
          </cell>
          <cell r="B21" t="str">
            <v>11/25 Pommette Agility Dry x62 Crèche</v>
          </cell>
          <cell r="C21" t="str">
            <v>11/25Kg</v>
          </cell>
          <cell r="D21">
            <v>62</v>
          </cell>
          <cell r="E21">
            <v>200000</v>
          </cell>
          <cell r="F21">
            <v>4</v>
          </cell>
          <cell r="G21">
            <v>0.28999999999999998</v>
          </cell>
          <cell r="H21">
            <v>3</v>
          </cell>
          <cell r="I21">
            <v>30</v>
          </cell>
          <cell r="J21" t="str">
            <v>ITM</v>
          </cell>
          <cell r="K21">
            <v>4</v>
          </cell>
          <cell r="L21">
            <v>210000</v>
          </cell>
          <cell r="M21" t="str">
            <v>Antilope</v>
          </cell>
          <cell r="N21" t="b">
            <v>1</v>
          </cell>
          <cell r="O21">
            <v>1075</v>
          </cell>
          <cell r="P21">
            <v>470</v>
          </cell>
          <cell r="Q21">
            <v>37</v>
          </cell>
        </row>
        <row r="22">
          <cell r="A22" t="str">
            <v>ADJ56P1</v>
          </cell>
          <cell r="B22" t="str">
            <v>11/25 Pommette Agility Dry x62 PROMO</v>
          </cell>
          <cell r="C22" t="str">
            <v>11/25Kg</v>
          </cell>
          <cell r="D22">
            <v>62</v>
          </cell>
          <cell r="E22">
            <v>200000</v>
          </cell>
          <cell r="F22">
            <v>4</v>
          </cell>
          <cell r="G22">
            <v>0.28999999999999998</v>
          </cell>
          <cell r="H22">
            <v>3</v>
          </cell>
          <cell r="I22">
            <v>42</v>
          </cell>
          <cell r="J22" t="str">
            <v>ITM</v>
          </cell>
          <cell r="K22">
            <v>4</v>
          </cell>
          <cell r="L22">
            <v>210000</v>
          </cell>
          <cell r="M22" t="str">
            <v>Antilope</v>
          </cell>
          <cell r="N22" t="b">
            <v>1</v>
          </cell>
          <cell r="O22">
            <v>1075</v>
          </cell>
          <cell r="P22">
            <v>1000</v>
          </cell>
          <cell r="Q22">
            <v>37</v>
          </cell>
        </row>
        <row r="23">
          <cell r="A23" t="str">
            <v>ADJ56UNF</v>
          </cell>
          <cell r="B23" t="str">
            <v>11/25  UNIHA x62 F</v>
          </cell>
          <cell r="C23" t="str">
            <v>11/25Kg</v>
          </cell>
          <cell r="D23">
            <v>62</v>
          </cell>
          <cell r="E23">
            <v>200000</v>
          </cell>
          <cell r="F23">
            <v>4</v>
          </cell>
          <cell r="G23">
            <v>0.28999999999999998</v>
          </cell>
          <cell r="H23">
            <v>3</v>
          </cell>
          <cell r="I23">
            <v>42</v>
          </cell>
          <cell r="J23" t="str">
            <v>UNIHA</v>
          </cell>
          <cell r="K23">
            <v>4</v>
          </cell>
          <cell r="L23">
            <v>210000</v>
          </cell>
          <cell r="M23" t="str">
            <v>Antilope</v>
          </cell>
          <cell r="N23" t="b">
            <v>1</v>
          </cell>
          <cell r="O23">
            <v>1075</v>
          </cell>
          <cell r="P23">
            <v>8300</v>
          </cell>
          <cell r="Q23">
            <v>28</v>
          </cell>
        </row>
        <row r="24">
          <cell r="A24" t="str">
            <v>ADJ63</v>
          </cell>
          <cell r="B24" t="str">
            <v>4/9 Pommette Agility x60</v>
          </cell>
          <cell r="C24" t="str">
            <v>4/9kg</v>
          </cell>
          <cell r="D24">
            <v>60</v>
          </cell>
          <cell r="E24">
            <v>260000</v>
          </cell>
          <cell r="F24">
            <v>6</v>
          </cell>
          <cell r="G24">
            <v>0.25</v>
          </cell>
          <cell r="H24">
            <v>3</v>
          </cell>
          <cell r="I24">
            <v>60</v>
          </cell>
          <cell r="J24" t="str">
            <v>ITM</v>
          </cell>
          <cell r="K24">
            <v>4</v>
          </cell>
          <cell r="L24">
            <v>279000</v>
          </cell>
          <cell r="M24" t="str">
            <v>Ligne 5</v>
          </cell>
          <cell r="N24" t="b">
            <v>1</v>
          </cell>
          <cell r="O24">
            <v>1444</v>
          </cell>
          <cell r="P24">
            <v>3462</v>
          </cell>
          <cell r="Q24">
            <v>28</v>
          </cell>
        </row>
        <row r="25">
          <cell r="A25" t="str">
            <v>ADJ63EP</v>
          </cell>
          <cell r="B25" t="str">
            <v xml:space="preserve">4/9 Pommette Agility x114 Eco pack
</v>
          </cell>
          <cell r="C25" t="str">
            <v>4/9kg</v>
          </cell>
          <cell r="D25">
            <v>114</v>
          </cell>
          <cell r="E25">
            <v>260000</v>
          </cell>
          <cell r="F25">
            <v>6</v>
          </cell>
          <cell r="G25">
            <v>0.25</v>
          </cell>
          <cell r="H25">
            <v>3</v>
          </cell>
          <cell r="I25">
            <v>24</v>
          </cell>
          <cell r="J25" t="str">
            <v>ITM</v>
          </cell>
          <cell r="K25">
            <v>4</v>
          </cell>
          <cell r="L25">
            <v>279000</v>
          </cell>
          <cell r="M25" t="str">
            <v>Ligne 5</v>
          </cell>
          <cell r="N25" t="b">
            <v>1</v>
          </cell>
          <cell r="O25">
            <v>760</v>
          </cell>
          <cell r="P25">
            <v>5769</v>
          </cell>
          <cell r="Q25">
            <v>28</v>
          </cell>
        </row>
        <row r="26">
          <cell r="A26" t="str">
            <v>ADJ63UNF</v>
          </cell>
          <cell r="B26" t="str">
            <v>4/9 UNIHA Pommette Agility x60</v>
          </cell>
          <cell r="C26" t="str">
            <v>4/9kg</v>
          </cell>
          <cell r="D26">
            <v>60</v>
          </cell>
          <cell r="E26">
            <v>280000</v>
          </cell>
          <cell r="F26">
            <v>6</v>
          </cell>
          <cell r="G26">
            <v>0.25</v>
          </cell>
          <cell r="H26">
            <v>3</v>
          </cell>
          <cell r="I26">
            <v>60</v>
          </cell>
          <cell r="J26" t="str">
            <v>UNIHA</v>
          </cell>
          <cell r="K26">
            <v>4</v>
          </cell>
          <cell r="L26">
            <v>279000</v>
          </cell>
          <cell r="M26" t="str">
            <v>Ligne 5</v>
          </cell>
          <cell r="N26" t="b">
            <v>1</v>
          </cell>
          <cell r="O26">
            <v>1556</v>
          </cell>
          <cell r="P26">
            <v>3462</v>
          </cell>
          <cell r="Q26">
            <v>28</v>
          </cell>
        </row>
        <row r="27">
          <cell r="A27" t="str">
            <v>ADJ64</v>
          </cell>
          <cell r="B27" t="str">
            <v>7/18 Pommette Agility Dry x56</v>
          </cell>
          <cell r="C27" t="str">
            <v>7/18Kg</v>
          </cell>
          <cell r="D27">
            <v>56</v>
          </cell>
          <cell r="E27">
            <v>250000</v>
          </cell>
          <cell r="F27">
            <v>6</v>
          </cell>
          <cell r="G27">
            <v>0.25</v>
          </cell>
          <cell r="H27">
            <v>5</v>
          </cell>
          <cell r="I27">
            <v>28</v>
          </cell>
          <cell r="J27" t="str">
            <v>ITM</v>
          </cell>
          <cell r="K27">
            <v>4</v>
          </cell>
          <cell r="L27">
            <v>279000</v>
          </cell>
          <cell r="M27" t="str">
            <v>Ligne 5</v>
          </cell>
          <cell r="N27" t="b">
            <v>1</v>
          </cell>
          <cell r="O27">
            <v>893</v>
          </cell>
          <cell r="P27">
            <v>8462</v>
          </cell>
          <cell r="Q27">
            <v>33</v>
          </cell>
        </row>
        <row r="28">
          <cell r="A28" t="str">
            <v>ADJ64CR</v>
          </cell>
          <cell r="B28" t="str">
            <v>7/18 Pommette Agility Dry x56 Crèche</v>
          </cell>
          <cell r="C28" t="str">
            <v>7/18Kg</v>
          </cell>
          <cell r="D28">
            <v>56</v>
          </cell>
          <cell r="E28">
            <v>210000</v>
          </cell>
          <cell r="F28">
            <v>3.5</v>
          </cell>
          <cell r="G28">
            <v>0.28999999999999998</v>
          </cell>
          <cell r="H28">
            <v>3</v>
          </cell>
          <cell r="I28">
            <v>35</v>
          </cell>
          <cell r="J28" t="str">
            <v>Crèches</v>
          </cell>
          <cell r="K28">
            <v>4</v>
          </cell>
          <cell r="L28">
            <v>220000</v>
          </cell>
          <cell r="M28" t="str">
            <v>Antilope</v>
          </cell>
          <cell r="N28" t="b">
            <v>1</v>
          </cell>
          <cell r="O28">
            <v>1250</v>
          </cell>
          <cell r="P28">
            <v>609</v>
          </cell>
          <cell r="Q28">
            <v>33</v>
          </cell>
        </row>
        <row r="29">
          <cell r="A29" t="str">
            <v>ADJ64EP</v>
          </cell>
          <cell r="B29" t="str">
            <v>7/18 Pommette Agility Dry x102 Eco Pack</v>
          </cell>
          <cell r="C29" t="str">
            <v>7/18Kg</v>
          </cell>
          <cell r="D29">
            <v>102</v>
          </cell>
          <cell r="E29">
            <v>250000</v>
          </cell>
          <cell r="F29">
            <v>6</v>
          </cell>
          <cell r="G29">
            <v>0.25</v>
          </cell>
          <cell r="H29">
            <v>2</v>
          </cell>
          <cell r="I29">
            <v>42</v>
          </cell>
          <cell r="J29" t="str">
            <v>ITM</v>
          </cell>
          <cell r="K29">
            <v>4</v>
          </cell>
          <cell r="L29">
            <v>279000</v>
          </cell>
          <cell r="M29" t="str">
            <v>Ligne 5</v>
          </cell>
          <cell r="N29" t="b">
            <v>1</v>
          </cell>
          <cell r="O29">
            <v>1225</v>
          </cell>
          <cell r="P29">
            <v>17115</v>
          </cell>
          <cell r="Q29">
            <v>33</v>
          </cell>
        </row>
        <row r="30">
          <cell r="A30" t="str">
            <v>ADJ64UNF</v>
          </cell>
          <cell r="B30" t="str">
            <v>7/18 UNIHA x56 Banderolé</v>
          </cell>
          <cell r="C30" t="str">
            <v>7/18Kg</v>
          </cell>
          <cell r="D30">
            <v>56</v>
          </cell>
          <cell r="E30">
            <v>210000</v>
          </cell>
          <cell r="F30">
            <v>6</v>
          </cell>
          <cell r="G30">
            <v>0.28999999999999998</v>
          </cell>
          <cell r="H30">
            <v>3</v>
          </cell>
          <cell r="I30">
            <v>60</v>
          </cell>
          <cell r="J30" t="str">
            <v>UNIHA</v>
          </cell>
          <cell r="K30">
            <v>4</v>
          </cell>
          <cell r="L30">
            <v>220000</v>
          </cell>
          <cell r="M30" t="str">
            <v>Antilope</v>
          </cell>
          <cell r="N30" t="b">
            <v>1</v>
          </cell>
          <cell r="O30">
            <v>1250</v>
          </cell>
          <cell r="P30">
            <v>9300</v>
          </cell>
          <cell r="Q30">
            <v>33</v>
          </cell>
        </row>
        <row r="31">
          <cell r="A31" t="str">
            <v>ADJ65</v>
          </cell>
          <cell r="B31" t="str">
            <v>9/20 Pommette Agility Dry x64</v>
          </cell>
          <cell r="C31" t="str">
            <v>7/18Kg</v>
          </cell>
          <cell r="D31">
            <v>64</v>
          </cell>
          <cell r="E31">
            <v>250000</v>
          </cell>
          <cell r="F31">
            <v>6</v>
          </cell>
          <cell r="G31">
            <v>0.25</v>
          </cell>
          <cell r="H31">
            <v>3</v>
          </cell>
          <cell r="I31">
            <v>42</v>
          </cell>
          <cell r="J31" t="str">
            <v>ITM</v>
          </cell>
          <cell r="K31">
            <v>4</v>
          </cell>
          <cell r="L31">
            <v>279000</v>
          </cell>
          <cell r="M31" t="str">
            <v>Ligne 5</v>
          </cell>
          <cell r="N31" t="b">
            <v>1</v>
          </cell>
          <cell r="O31">
            <v>1302</v>
          </cell>
          <cell r="P31">
            <v>6058</v>
          </cell>
          <cell r="Q31">
            <v>34</v>
          </cell>
        </row>
        <row r="32">
          <cell r="A32" t="str">
            <v>ADJ65CR</v>
          </cell>
          <cell r="B32" t="str">
            <v>9/20 Pommette Agility Dry x64</v>
          </cell>
          <cell r="C32" t="str">
            <v>7/18Kg</v>
          </cell>
          <cell r="D32">
            <v>64</v>
          </cell>
          <cell r="E32">
            <v>210000</v>
          </cell>
          <cell r="F32">
            <v>6</v>
          </cell>
          <cell r="G32">
            <v>0.28999999999999998</v>
          </cell>
          <cell r="H32">
            <v>3</v>
          </cell>
          <cell r="I32">
            <v>42</v>
          </cell>
          <cell r="J32" t="str">
            <v>Crèches</v>
          </cell>
          <cell r="K32">
            <v>4</v>
          </cell>
          <cell r="L32">
            <v>220000</v>
          </cell>
          <cell r="M32" t="str">
            <v>Antilope</v>
          </cell>
          <cell r="N32" t="b">
            <v>1</v>
          </cell>
          <cell r="O32">
            <v>1094</v>
          </cell>
          <cell r="P32">
            <v>4456</v>
          </cell>
          <cell r="Q32">
            <v>34</v>
          </cell>
        </row>
        <row r="33">
          <cell r="A33" t="str">
            <v>ADJ65UNF</v>
          </cell>
          <cell r="B33" t="str">
            <v>9/20 UNIHA x64 Banderolé</v>
          </cell>
          <cell r="C33" t="str">
            <v>7/18Kg</v>
          </cell>
          <cell r="D33">
            <v>64</v>
          </cell>
          <cell r="E33">
            <v>210000</v>
          </cell>
          <cell r="F33">
            <v>6</v>
          </cell>
          <cell r="G33">
            <v>0.28999999999999998</v>
          </cell>
          <cell r="H33">
            <v>3</v>
          </cell>
          <cell r="I33">
            <v>46</v>
          </cell>
          <cell r="J33" t="str">
            <v>UNIHA</v>
          </cell>
          <cell r="K33">
            <v>4</v>
          </cell>
          <cell r="L33">
            <v>220000</v>
          </cell>
          <cell r="M33" t="str">
            <v>Antilope</v>
          </cell>
          <cell r="N33" t="b">
            <v>1</v>
          </cell>
          <cell r="O33">
            <v>1094</v>
          </cell>
          <cell r="P33">
            <v>4456</v>
          </cell>
          <cell r="Q33">
            <v>37</v>
          </cell>
        </row>
        <row r="34">
          <cell r="A34" t="str">
            <v>ADJ66</v>
          </cell>
          <cell r="B34" t="str">
            <v>11/25 Pommette Agility Dry x62</v>
          </cell>
          <cell r="C34" t="str">
            <v>11/25Kg</v>
          </cell>
          <cell r="D34">
            <v>62</v>
          </cell>
          <cell r="E34">
            <v>250000</v>
          </cell>
          <cell r="F34">
            <v>6</v>
          </cell>
          <cell r="G34">
            <v>0.25</v>
          </cell>
          <cell r="H34">
            <v>3</v>
          </cell>
          <cell r="I34">
            <v>42</v>
          </cell>
          <cell r="J34" t="str">
            <v>ITM</v>
          </cell>
          <cell r="K34">
            <v>4</v>
          </cell>
          <cell r="L34">
            <v>279000</v>
          </cell>
          <cell r="M34" t="str">
            <v>Ligne 5</v>
          </cell>
          <cell r="N34" t="b">
            <v>1</v>
          </cell>
          <cell r="O34">
            <v>1344</v>
          </cell>
          <cell r="P34">
            <v>7587</v>
          </cell>
          <cell r="Q34">
            <v>37</v>
          </cell>
        </row>
        <row r="35">
          <cell r="A35" t="str">
            <v>ADJ66EP</v>
          </cell>
          <cell r="B35" t="str">
            <v>11/25 Pommette Agility Dry x88 Eco Pack</v>
          </cell>
          <cell r="C35" t="str">
            <v>11/25Kg</v>
          </cell>
          <cell r="D35">
            <v>88</v>
          </cell>
          <cell r="E35">
            <v>250000</v>
          </cell>
          <cell r="F35">
            <v>6</v>
          </cell>
          <cell r="G35">
            <v>0.25</v>
          </cell>
          <cell r="H35">
            <v>2</v>
          </cell>
          <cell r="I35">
            <v>42</v>
          </cell>
          <cell r="J35" t="str">
            <v>ITM</v>
          </cell>
          <cell r="K35">
            <v>4</v>
          </cell>
          <cell r="L35">
            <v>279000</v>
          </cell>
          <cell r="M35" t="str">
            <v>Ligne 5</v>
          </cell>
          <cell r="N35" t="b">
            <v>1</v>
          </cell>
          <cell r="O35">
            <v>1420</v>
          </cell>
          <cell r="P35">
            <v>8000</v>
          </cell>
          <cell r="Q35">
            <v>37</v>
          </cell>
        </row>
        <row r="36">
          <cell r="A36" t="str">
            <v>ADJ66UNF</v>
          </cell>
          <cell r="B36" t="str">
            <v>11/25  UNIHA x62 Banderolé</v>
          </cell>
          <cell r="C36" t="str">
            <v>11/25Kg</v>
          </cell>
          <cell r="D36">
            <v>62</v>
          </cell>
          <cell r="E36">
            <v>210000</v>
          </cell>
          <cell r="F36">
            <v>6</v>
          </cell>
          <cell r="G36">
            <v>0.28999999999999998</v>
          </cell>
          <cell r="H36">
            <v>3</v>
          </cell>
          <cell r="I36">
            <v>42</v>
          </cell>
          <cell r="J36" t="str">
            <v>UNIHA</v>
          </cell>
          <cell r="K36">
            <v>4</v>
          </cell>
          <cell r="L36">
            <v>210000</v>
          </cell>
          <cell r="M36" t="str">
            <v>Antilope</v>
          </cell>
          <cell r="N36" t="b">
            <v>1</v>
          </cell>
          <cell r="O36">
            <v>1129</v>
          </cell>
          <cell r="P36">
            <v>8300</v>
          </cell>
          <cell r="Q36">
            <v>37</v>
          </cell>
        </row>
        <row r="37">
          <cell r="A37" t="str">
            <v>ADJ76</v>
          </cell>
          <cell r="B37" t="str">
            <v>11/25 Pommette Agility Dry x62</v>
          </cell>
          <cell r="C37" t="str">
            <v>11/25Kg</v>
          </cell>
          <cell r="D37">
            <v>62</v>
          </cell>
          <cell r="E37">
            <v>210000</v>
          </cell>
          <cell r="F37">
            <v>6</v>
          </cell>
          <cell r="G37">
            <v>0.28999999999999998</v>
          </cell>
          <cell r="H37">
            <v>3</v>
          </cell>
          <cell r="I37">
            <v>42</v>
          </cell>
          <cell r="J37" t="str">
            <v>ITM</v>
          </cell>
          <cell r="K37">
            <v>4</v>
          </cell>
          <cell r="L37">
            <v>210000</v>
          </cell>
          <cell r="M37" t="str">
            <v>Antilope</v>
          </cell>
          <cell r="N37" t="b">
            <v>1</v>
          </cell>
          <cell r="O37">
            <v>1129</v>
          </cell>
          <cell r="P37">
            <v>8300</v>
          </cell>
          <cell r="Q37">
            <v>37</v>
          </cell>
        </row>
        <row r="38">
          <cell r="A38" t="str">
            <v>ADJ76EP</v>
          </cell>
          <cell r="B38" t="str">
            <v>11/25 Pommette Agility Dry x88 Eco Pack</v>
          </cell>
          <cell r="C38" t="str">
            <v>11/25Kg</v>
          </cell>
          <cell r="D38">
            <v>88</v>
          </cell>
          <cell r="E38">
            <v>210000</v>
          </cell>
          <cell r="F38">
            <v>5</v>
          </cell>
          <cell r="G38">
            <v>0.28999999999999998</v>
          </cell>
          <cell r="H38">
            <v>2</v>
          </cell>
          <cell r="I38">
            <v>42</v>
          </cell>
          <cell r="J38" t="str">
            <v>ITM</v>
          </cell>
          <cell r="K38">
            <v>4</v>
          </cell>
          <cell r="L38">
            <v>210000</v>
          </cell>
          <cell r="M38" t="str">
            <v>Antilope</v>
          </cell>
          <cell r="N38" t="b">
            <v>1</v>
          </cell>
          <cell r="O38">
            <v>1193</v>
          </cell>
          <cell r="P38">
            <v>4362</v>
          </cell>
          <cell r="Q38">
            <v>41.5</v>
          </cell>
        </row>
        <row r="39">
          <cell r="A39" t="str">
            <v>ADS53CR</v>
          </cell>
          <cell r="B39" t="str">
            <v>4/9 Pommette Agility x38 Crèche</v>
          </cell>
          <cell r="C39" t="str">
            <v>4/9kg</v>
          </cell>
          <cell r="D39">
            <v>38</v>
          </cell>
          <cell r="E39">
            <v>115000</v>
          </cell>
          <cell r="F39">
            <v>3.5</v>
          </cell>
          <cell r="G39">
            <v>0.22</v>
          </cell>
          <cell r="H39">
            <v>3</v>
          </cell>
          <cell r="I39">
            <v>60</v>
          </cell>
          <cell r="J39" t="str">
            <v>ITM</v>
          </cell>
          <cell r="K39">
            <v>5</v>
          </cell>
          <cell r="L39">
            <v>120000</v>
          </cell>
          <cell r="M39" t="str">
            <v>Ligne 1</v>
          </cell>
          <cell r="N39" t="b">
            <v>1</v>
          </cell>
          <cell r="O39">
            <v>1009</v>
          </cell>
          <cell r="P39">
            <v>3000</v>
          </cell>
          <cell r="Q39">
            <v>44.5</v>
          </cell>
        </row>
        <row r="40">
          <cell r="A40" t="str">
            <v>ADS53EPC</v>
          </cell>
          <cell r="B40" t="str">
            <v>4/9 Pommette Agility x38 Eco pack</v>
          </cell>
          <cell r="C40" t="str">
            <v>4/9kg</v>
          </cell>
          <cell r="D40">
            <v>38</v>
          </cell>
          <cell r="E40">
            <v>115000</v>
          </cell>
          <cell r="F40">
            <v>3.5</v>
          </cell>
          <cell r="G40">
            <v>0.22</v>
          </cell>
          <cell r="H40">
            <v>3</v>
          </cell>
          <cell r="I40">
            <v>60</v>
          </cell>
          <cell r="J40" t="str">
            <v>ITM</v>
          </cell>
          <cell r="K40">
            <v>5</v>
          </cell>
          <cell r="L40">
            <v>120000</v>
          </cell>
          <cell r="M40" t="str">
            <v>Ligne 1</v>
          </cell>
          <cell r="O40">
            <v>1009</v>
          </cell>
          <cell r="P40">
            <v>3000</v>
          </cell>
          <cell r="Q40">
            <v>26</v>
          </cell>
        </row>
        <row r="41">
          <cell r="A41" t="str">
            <v>ADS53RC</v>
          </cell>
          <cell r="B41" t="str">
            <v>4/9 Pommette Agility x32</v>
          </cell>
          <cell r="C41" t="str">
            <v>4/9kg</v>
          </cell>
          <cell r="D41">
            <v>32</v>
          </cell>
          <cell r="E41">
            <v>115000</v>
          </cell>
          <cell r="F41">
            <v>3.5</v>
          </cell>
          <cell r="G41">
            <v>0.22</v>
          </cell>
          <cell r="H41">
            <v>5</v>
          </cell>
          <cell r="I41">
            <v>48</v>
          </cell>
          <cell r="J41" t="str">
            <v>RDC</v>
          </cell>
          <cell r="K41">
            <v>5</v>
          </cell>
          <cell r="L41">
            <v>120000</v>
          </cell>
          <cell r="M41" t="str">
            <v>Ligne 1</v>
          </cell>
          <cell r="N41" t="b">
            <v>1</v>
          </cell>
          <cell r="O41">
            <v>719</v>
          </cell>
          <cell r="P41">
            <v>11063</v>
          </cell>
          <cell r="Q41">
            <v>29.5</v>
          </cell>
        </row>
        <row r="42">
          <cell r="A42" t="str">
            <v>ADS54CR</v>
          </cell>
          <cell r="B42" t="str">
            <v>7/18 Pommette Agility Dry x34 Crèche</v>
          </cell>
          <cell r="C42" t="str">
            <v>7/18Kg</v>
          </cell>
          <cell r="D42">
            <v>34</v>
          </cell>
          <cell r="E42">
            <v>210000</v>
          </cell>
          <cell r="F42">
            <v>3.5</v>
          </cell>
          <cell r="G42">
            <v>0.28999999999999998</v>
          </cell>
          <cell r="H42">
            <v>3</v>
          </cell>
          <cell r="I42">
            <v>80</v>
          </cell>
          <cell r="J42" t="str">
            <v>ITM</v>
          </cell>
          <cell r="K42">
            <v>4</v>
          </cell>
          <cell r="L42">
            <v>220000</v>
          </cell>
          <cell r="M42" t="str">
            <v>Antilope</v>
          </cell>
          <cell r="N42" t="b">
            <v>1</v>
          </cell>
          <cell r="O42">
            <v>2059</v>
          </cell>
          <cell r="P42">
            <v>8250</v>
          </cell>
          <cell r="Q42">
            <v>34.5</v>
          </cell>
        </row>
        <row r="43">
          <cell r="A43" t="str">
            <v>ADS54EPC</v>
          </cell>
          <cell r="B43" t="str">
            <v>7/18 Pommette Agility Dry x34 Eco Pack</v>
          </cell>
          <cell r="C43" t="str">
            <v>7/18Kg</v>
          </cell>
          <cell r="D43">
            <v>34</v>
          </cell>
          <cell r="E43">
            <v>210000</v>
          </cell>
          <cell r="F43">
            <v>3.5</v>
          </cell>
          <cell r="G43">
            <v>0.28999999999999998</v>
          </cell>
          <cell r="H43">
            <v>3</v>
          </cell>
          <cell r="I43">
            <v>80</v>
          </cell>
          <cell r="J43" t="str">
            <v>ITM</v>
          </cell>
          <cell r="K43">
            <v>4</v>
          </cell>
          <cell r="L43">
            <v>220000</v>
          </cell>
          <cell r="M43" t="str">
            <v>Antilope</v>
          </cell>
          <cell r="N43" t="b">
            <v>1</v>
          </cell>
          <cell r="O43">
            <v>2059</v>
          </cell>
          <cell r="P43">
            <v>8250</v>
          </cell>
          <cell r="Q43">
            <v>20.3</v>
          </cell>
        </row>
        <row r="44">
          <cell r="A44" t="str">
            <v>ADS54RC</v>
          </cell>
          <cell r="B44" t="str">
            <v>7/18 Pommette Agility Dry x28</v>
          </cell>
          <cell r="C44" t="str">
            <v>7/18Kg</v>
          </cell>
          <cell r="D44">
            <v>28</v>
          </cell>
          <cell r="E44">
            <v>210000</v>
          </cell>
          <cell r="F44">
            <v>3.5</v>
          </cell>
          <cell r="G44">
            <v>0.28999999999999998</v>
          </cell>
          <cell r="H44">
            <v>5</v>
          </cell>
          <cell r="I44">
            <v>48</v>
          </cell>
          <cell r="J44" t="str">
            <v>RDC</v>
          </cell>
          <cell r="K44">
            <v>4</v>
          </cell>
          <cell r="L44">
            <v>220000</v>
          </cell>
          <cell r="M44" t="str">
            <v>Antilope</v>
          </cell>
          <cell r="N44" t="b">
            <v>1</v>
          </cell>
          <cell r="O44">
            <v>1500</v>
          </cell>
          <cell r="P44">
            <v>7920</v>
          </cell>
          <cell r="Q44">
            <v>16.100000000000001</v>
          </cell>
        </row>
        <row r="45">
          <cell r="A45" t="str">
            <v>ADS55</v>
          </cell>
          <cell r="B45" t="str">
            <v>9/20 Pommette Agility Dry x26</v>
          </cell>
          <cell r="C45" t="str">
            <v>7/18Kg</v>
          </cell>
          <cell r="D45">
            <v>26</v>
          </cell>
          <cell r="E45">
            <v>210000</v>
          </cell>
          <cell r="F45">
            <v>3.5</v>
          </cell>
          <cell r="G45">
            <v>0.28999999999999998</v>
          </cell>
          <cell r="H45">
            <v>6</v>
          </cell>
          <cell r="I45">
            <v>60</v>
          </cell>
          <cell r="J45" t="str">
            <v>ITM</v>
          </cell>
          <cell r="K45">
            <v>4</v>
          </cell>
          <cell r="L45">
            <v>220000</v>
          </cell>
          <cell r="M45" t="str">
            <v>Antilope</v>
          </cell>
          <cell r="N45" t="b">
            <v>1</v>
          </cell>
          <cell r="O45">
            <v>1346</v>
          </cell>
          <cell r="P45">
            <v>3400</v>
          </cell>
          <cell r="Q45">
            <v>16.100000000000001</v>
          </cell>
        </row>
        <row r="46">
          <cell r="A46" t="str">
            <v>ADS55CR</v>
          </cell>
          <cell r="B46" t="str">
            <v>9/20 Pommette Agility Dry x32 Crèche</v>
          </cell>
          <cell r="C46" t="str">
            <v>7/18Kg</v>
          </cell>
          <cell r="D46">
            <v>32</v>
          </cell>
          <cell r="E46">
            <v>210000</v>
          </cell>
          <cell r="F46">
            <v>3.5</v>
          </cell>
          <cell r="G46">
            <v>0.28999999999999998</v>
          </cell>
          <cell r="H46">
            <v>6</v>
          </cell>
          <cell r="I46">
            <v>60</v>
          </cell>
          <cell r="J46" t="str">
            <v>ITM</v>
          </cell>
          <cell r="K46">
            <v>4</v>
          </cell>
          <cell r="L46">
            <v>220000</v>
          </cell>
          <cell r="M46" t="str">
            <v>Antilope</v>
          </cell>
          <cell r="N46" t="b">
            <v>1</v>
          </cell>
          <cell r="O46">
            <v>1094</v>
          </cell>
          <cell r="P46">
            <v>3400</v>
          </cell>
          <cell r="Q46">
            <v>16.100000000000001</v>
          </cell>
        </row>
        <row r="47">
          <cell r="A47" t="str">
            <v>ADS56</v>
          </cell>
          <cell r="B47" t="str">
            <v>11/25 Pommette Agility Dry x25</v>
          </cell>
          <cell r="C47" t="str">
            <v>11/25Kg</v>
          </cell>
          <cell r="D47">
            <v>25</v>
          </cell>
          <cell r="E47">
            <v>200000</v>
          </cell>
          <cell r="F47">
            <v>4</v>
          </cell>
          <cell r="G47">
            <v>0.28999999999999998</v>
          </cell>
          <cell r="H47">
            <v>6</v>
          </cell>
          <cell r="I47">
            <v>48</v>
          </cell>
          <cell r="J47" t="str">
            <v>ITM</v>
          </cell>
          <cell r="K47">
            <v>4</v>
          </cell>
          <cell r="L47">
            <v>210000</v>
          </cell>
          <cell r="M47" t="str">
            <v>Antilope</v>
          </cell>
          <cell r="N47" t="b">
            <v>1</v>
          </cell>
          <cell r="O47">
            <v>1333</v>
          </cell>
          <cell r="P47">
            <v>5650</v>
          </cell>
          <cell r="Q47">
            <v>18.5</v>
          </cell>
        </row>
        <row r="48">
          <cell r="A48" t="str">
            <v>ADS56CR</v>
          </cell>
          <cell r="B48" t="str">
            <v>11/25 Pommette Agility Dry x44 Crèche</v>
          </cell>
          <cell r="C48" t="str">
            <v>11/25Kg</v>
          </cell>
          <cell r="D48">
            <v>44</v>
          </cell>
          <cell r="E48">
            <v>200000</v>
          </cell>
          <cell r="F48">
            <v>4</v>
          </cell>
          <cell r="G48">
            <v>0.28999999999999998</v>
          </cell>
          <cell r="H48">
            <v>2</v>
          </cell>
          <cell r="I48">
            <v>72</v>
          </cell>
          <cell r="J48" t="str">
            <v>ITM</v>
          </cell>
          <cell r="K48">
            <v>4</v>
          </cell>
          <cell r="L48">
            <v>210000</v>
          </cell>
          <cell r="M48" t="str">
            <v>Antilope</v>
          </cell>
          <cell r="N48" t="b">
            <v>1</v>
          </cell>
          <cell r="O48">
            <v>2273</v>
          </cell>
          <cell r="P48">
            <v>4362</v>
          </cell>
          <cell r="Q48">
            <v>18.5</v>
          </cell>
        </row>
        <row r="49">
          <cell r="A49" t="str">
            <v>ADS56CR2</v>
          </cell>
          <cell r="B49" t="str">
            <v>11/25 Pommette Agility Dry x44 Crèche</v>
          </cell>
          <cell r="C49" t="str">
            <v>11/25Kg</v>
          </cell>
          <cell r="D49">
            <v>44</v>
          </cell>
          <cell r="E49">
            <v>200000</v>
          </cell>
          <cell r="F49">
            <v>4</v>
          </cell>
          <cell r="G49">
            <v>0.28999999999999998</v>
          </cell>
          <cell r="H49">
            <v>2</v>
          </cell>
          <cell r="I49">
            <v>72</v>
          </cell>
          <cell r="J49" t="str">
            <v>ITM</v>
          </cell>
          <cell r="K49">
            <v>4</v>
          </cell>
          <cell r="L49">
            <v>210000</v>
          </cell>
          <cell r="M49" t="str">
            <v>Ligne 5</v>
          </cell>
          <cell r="N49" t="b">
            <v>1</v>
          </cell>
          <cell r="O49">
            <v>2273</v>
          </cell>
          <cell r="P49">
            <v>4362</v>
          </cell>
          <cell r="Q49">
            <v>18.5</v>
          </cell>
        </row>
        <row r="50">
          <cell r="A50" t="str">
            <v>ADS56EPC</v>
          </cell>
          <cell r="B50" t="str">
            <v>11/25 Pommette Agility Dry x44 Eco Pack</v>
          </cell>
          <cell r="C50" t="str">
            <v>11/25Kg</v>
          </cell>
          <cell r="D50">
            <v>44</v>
          </cell>
          <cell r="E50">
            <v>200000</v>
          </cell>
          <cell r="F50">
            <v>4</v>
          </cell>
          <cell r="G50">
            <v>0.28999999999999998</v>
          </cell>
          <cell r="H50">
            <v>2</v>
          </cell>
          <cell r="I50">
            <v>72</v>
          </cell>
          <cell r="J50" t="str">
            <v>ITM</v>
          </cell>
          <cell r="K50">
            <v>4</v>
          </cell>
          <cell r="L50">
            <v>210000</v>
          </cell>
          <cell r="M50" t="str">
            <v>Antilope</v>
          </cell>
          <cell r="N50" t="b">
            <v>1</v>
          </cell>
          <cell r="O50">
            <v>2273</v>
          </cell>
          <cell r="P50">
            <v>4362</v>
          </cell>
          <cell r="Q50">
            <v>18.5</v>
          </cell>
        </row>
        <row r="51">
          <cell r="A51" t="str">
            <v>ADS56RC</v>
          </cell>
          <cell r="B51" t="str">
            <v>11/25 Pommette Agility Dry x25</v>
          </cell>
          <cell r="C51" t="str">
            <v>11/25Kg</v>
          </cell>
          <cell r="D51">
            <v>25</v>
          </cell>
          <cell r="E51">
            <v>200000</v>
          </cell>
          <cell r="F51">
            <v>4</v>
          </cell>
          <cell r="G51">
            <v>0.28999999999999998</v>
          </cell>
          <cell r="H51">
            <v>6</v>
          </cell>
          <cell r="I51">
            <v>42</v>
          </cell>
          <cell r="J51" t="str">
            <v>RDC</v>
          </cell>
          <cell r="K51">
            <v>4</v>
          </cell>
          <cell r="L51">
            <v>210000</v>
          </cell>
          <cell r="M51" t="str">
            <v>Antilope</v>
          </cell>
          <cell r="N51" t="b">
            <v>1</v>
          </cell>
          <cell r="O51">
            <v>1333</v>
          </cell>
          <cell r="P51">
            <v>7968</v>
          </cell>
          <cell r="Q51">
            <v>39.5</v>
          </cell>
        </row>
        <row r="52">
          <cell r="A52" t="str">
            <v>ADS63</v>
          </cell>
          <cell r="B52" t="str">
            <v>4/9 Pommette Agility x32</v>
          </cell>
          <cell r="C52" t="str">
            <v>4/9kg</v>
          </cell>
          <cell r="D52">
            <v>32</v>
          </cell>
          <cell r="E52">
            <v>260000</v>
          </cell>
          <cell r="F52">
            <v>6</v>
          </cell>
          <cell r="G52">
            <v>0.25</v>
          </cell>
          <cell r="H52">
            <v>5</v>
          </cell>
          <cell r="I52">
            <v>60</v>
          </cell>
          <cell r="J52" t="str">
            <v>ITM</v>
          </cell>
          <cell r="K52">
            <v>4</v>
          </cell>
          <cell r="L52">
            <v>279000</v>
          </cell>
          <cell r="M52" t="str">
            <v>Ligne 5</v>
          </cell>
          <cell r="N52" t="b">
            <v>1</v>
          </cell>
          <cell r="O52">
            <v>1625</v>
          </cell>
          <cell r="P52">
            <v>2308</v>
          </cell>
          <cell r="Q52">
            <v>43.5</v>
          </cell>
        </row>
        <row r="53">
          <cell r="A53" t="str">
            <v>ADS63CM</v>
          </cell>
          <cell r="B53" t="str">
            <v xml:space="preserve">4/9 Pommette Agility Dry x114
</v>
          </cell>
          <cell r="C53" t="str">
            <v>4/9kg</v>
          </cell>
          <cell r="D53">
            <v>114</v>
          </cell>
          <cell r="E53">
            <v>280000</v>
          </cell>
          <cell r="F53">
            <v>6</v>
          </cell>
          <cell r="G53">
            <v>0.25</v>
          </cell>
          <cell r="H53">
            <v>1</v>
          </cell>
          <cell r="I53">
            <v>100</v>
          </cell>
          <cell r="J53" t="str">
            <v>ITM</v>
          </cell>
          <cell r="K53">
            <v>4</v>
          </cell>
          <cell r="L53">
            <v>300000</v>
          </cell>
          <cell r="M53" t="str">
            <v>Ligne 5</v>
          </cell>
          <cell r="N53" t="b">
            <v>1</v>
          </cell>
          <cell r="O53">
            <v>2456</v>
          </cell>
          <cell r="P53">
            <v>2308</v>
          </cell>
          <cell r="Q53">
            <v>54</v>
          </cell>
        </row>
        <row r="54">
          <cell r="A54" t="str">
            <v>ADS63RC</v>
          </cell>
          <cell r="B54" t="str">
            <v>4/9 Pommette Agility x32</v>
          </cell>
          <cell r="C54" t="str">
            <v>4/9kg</v>
          </cell>
          <cell r="D54">
            <v>32</v>
          </cell>
          <cell r="E54">
            <v>280000</v>
          </cell>
          <cell r="F54">
            <v>3.5</v>
          </cell>
          <cell r="G54">
            <v>0.22</v>
          </cell>
          <cell r="H54">
            <v>5</v>
          </cell>
          <cell r="I54">
            <v>48</v>
          </cell>
          <cell r="J54" t="str">
            <v>RDC</v>
          </cell>
          <cell r="K54">
            <v>5</v>
          </cell>
          <cell r="L54">
            <v>300000</v>
          </cell>
          <cell r="M54" t="str">
            <v>Ligne 5</v>
          </cell>
          <cell r="N54" t="b">
            <v>1</v>
          </cell>
          <cell r="O54">
            <v>1750</v>
          </cell>
          <cell r="P54">
            <v>11063</v>
          </cell>
          <cell r="Q54">
            <v>29.5</v>
          </cell>
        </row>
        <row r="55">
          <cell r="A55" t="str">
            <v>ADS64</v>
          </cell>
          <cell r="B55" t="str">
            <v>7/18 Pommette Agility Dry x28</v>
          </cell>
          <cell r="C55" t="str">
            <v>7/18Kg</v>
          </cell>
          <cell r="D55">
            <v>28</v>
          </cell>
          <cell r="E55">
            <v>250000</v>
          </cell>
          <cell r="F55">
            <v>6</v>
          </cell>
          <cell r="G55">
            <v>0.25</v>
          </cell>
          <cell r="H55">
            <v>5</v>
          </cell>
          <cell r="I55">
            <v>70</v>
          </cell>
          <cell r="J55" t="str">
            <v>ITM</v>
          </cell>
          <cell r="K55">
            <v>4</v>
          </cell>
          <cell r="L55">
            <v>279000</v>
          </cell>
          <cell r="M55" t="str">
            <v>Ligne 5</v>
          </cell>
          <cell r="N55" t="b">
            <v>1</v>
          </cell>
          <cell r="O55">
            <v>1786</v>
          </cell>
          <cell r="P55">
            <v>4056</v>
          </cell>
          <cell r="Q55">
            <v>50.5</v>
          </cell>
        </row>
        <row r="56">
          <cell r="A56" t="str">
            <v>ADS64CM</v>
          </cell>
          <cell r="B56" t="str">
            <v>7/18 Pommette Agility Dry x102</v>
          </cell>
          <cell r="C56" t="str">
            <v>7/18Kg</v>
          </cell>
          <cell r="D56">
            <v>102</v>
          </cell>
          <cell r="E56">
            <v>280000</v>
          </cell>
          <cell r="F56">
            <v>6</v>
          </cell>
          <cell r="G56">
            <v>0.25</v>
          </cell>
          <cell r="H56">
            <v>1</v>
          </cell>
          <cell r="I56">
            <v>100</v>
          </cell>
          <cell r="J56" t="str">
            <v>ITM</v>
          </cell>
          <cell r="K56">
            <v>4</v>
          </cell>
          <cell r="L56">
            <v>300000</v>
          </cell>
          <cell r="M56" t="str">
            <v>Ligne 5</v>
          </cell>
          <cell r="N56" t="b">
            <v>1</v>
          </cell>
          <cell r="O56">
            <v>2745</v>
          </cell>
          <cell r="P56">
            <v>4056</v>
          </cell>
          <cell r="Q56">
            <v>50.5</v>
          </cell>
        </row>
        <row r="57">
          <cell r="A57" t="str">
            <v>ADS64RC</v>
          </cell>
          <cell r="B57" t="str">
            <v>7/18 Pommette Agility Dry x28</v>
          </cell>
          <cell r="C57" t="str">
            <v>7/18Kg</v>
          </cell>
          <cell r="D57">
            <v>28</v>
          </cell>
          <cell r="E57">
            <v>210000</v>
          </cell>
          <cell r="F57">
            <v>6</v>
          </cell>
          <cell r="G57">
            <v>0.28999999999999998</v>
          </cell>
          <cell r="H57">
            <v>5</v>
          </cell>
          <cell r="I57">
            <v>48</v>
          </cell>
          <cell r="J57" t="str">
            <v>RDC</v>
          </cell>
          <cell r="K57">
            <v>4</v>
          </cell>
          <cell r="L57">
            <v>220000</v>
          </cell>
          <cell r="M57" t="str">
            <v>Antilope</v>
          </cell>
          <cell r="N57" t="b">
            <v>1</v>
          </cell>
          <cell r="O57">
            <v>1500</v>
          </cell>
          <cell r="P57">
            <v>7920</v>
          </cell>
          <cell r="Q57">
            <v>41</v>
          </cell>
        </row>
        <row r="58">
          <cell r="A58" t="str">
            <v>ADS65</v>
          </cell>
          <cell r="B58" t="str">
            <v>9/20 Pommette Agility Dry x26</v>
          </cell>
          <cell r="C58" t="str">
            <v>9/20Kg</v>
          </cell>
          <cell r="D58">
            <v>26</v>
          </cell>
          <cell r="E58">
            <v>250000</v>
          </cell>
          <cell r="F58">
            <v>6</v>
          </cell>
          <cell r="G58">
            <v>0.25</v>
          </cell>
          <cell r="H58">
            <v>4</v>
          </cell>
          <cell r="I58">
            <v>100</v>
          </cell>
          <cell r="J58" t="str">
            <v>ITM</v>
          </cell>
          <cell r="K58">
            <v>4</v>
          </cell>
          <cell r="L58">
            <v>279000</v>
          </cell>
          <cell r="M58" t="str">
            <v>Ligne 5</v>
          </cell>
          <cell r="N58" t="b">
            <v>1</v>
          </cell>
          <cell r="O58">
            <v>2404</v>
          </cell>
          <cell r="P58">
            <v>3269</v>
          </cell>
          <cell r="Q58">
            <v>44</v>
          </cell>
        </row>
        <row r="59">
          <cell r="A59" t="str">
            <v>ADS65CM</v>
          </cell>
          <cell r="B59" t="str">
            <v>9/20 Pommette Agility Dry x96</v>
          </cell>
          <cell r="C59" t="str">
            <v>9/20Kg</v>
          </cell>
          <cell r="D59">
            <v>96</v>
          </cell>
          <cell r="E59">
            <v>280000</v>
          </cell>
          <cell r="F59">
            <v>6</v>
          </cell>
          <cell r="G59">
            <v>0.25</v>
          </cell>
          <cell r="H59">
            <v>1</v>
          </cell>
          <cell r="I59">
            <v>100</v>
          </cell>
          <cell r="J59" t="str">
            <v>ITM</v>
          </cell>
          <cell r="K59">
            <v>4</v>
          </cell>
          <cell r="L59">
            <v>300000</v>
          </cell>
          <cell r="M59" t="str">
            <v>Ligne 5</v>
          </cell>
          <cell r="N59" t="b">
            <v>1</v>
          </cell>
          <cell r="O59">
            <v>2917</v>
          </cell>
          <cell r="P59">
            <v>3269</v>
          </cell>
          <cell r="Q59">
            <v>44.5</v>
          </cell>
          <cell r="R59" t="str">
            <v>FSC</v>
          </cell>
        </row>
        <row r="60">
          <cell r="A60" t="str">
            <v>ADS66</v>
          </cell>
          <cell r="B60" t="str">
            <v>11/25 Pommette Agility Dry x25</v>
          </cell>
          <cell r="C60" t="str">
            <v>11/25Kg</v>
          </cell>
          <cell r="D60">
            <v>25</v>
          </cell>
          <cell r="E60">
            <v>250000</v>
          </cell>
          <cell r="F60">
            <v>6</v>
          </cell>
          <cell r="G60">
            <v>0.25</v>
          </cell>
          <cell r="H60">
            <v>4</v>
          </cell>
          <cell r="I60">
            <v>80</v>
          </cell>
          <cell r="J60" t="str">
            <v>ITM</v>
          </cell>
          <cell r="K60">
            <v>4</v>
          </cell>
          <cell r="L60">
            <v>279000</v>
          </cell>
          <cell r="M60" t="str">
            <v>Ligne 5</v>
          </cell>
          <cell r="N60" t="b">
            <v>1</v>
          </cell>
          <cell r="O60">
            <v>2500</v>
          </cell>
          <cell r="P60">
            <v>5400</v>
          </cell>
          <cell r="Q60">
            <v>47.5</v>
          </cell>
        </row>
        <row r="61">
          <cell r="A61" t="str">
            <v>ADS66CM</v>
          </cell>
          <cell r="B61" t="str">
            <v>11/25 Pommette Agility Dry x88</v>
          </cell>
          <cell r="C61" t="str">
            <v>11/25Kg</v>
          </cell>
          <cell r="D61">
            <v>88</v>
          </cell>
          <cell r="E61">
            <v>210000</v>
          </cell>
          <cell r="F61">
            <v>5</v>
          </cell>
          <cell r="G61">
            <v>0.28999999999999998</v>
          </cell>
          <cell r="H61">
            <v>1</v>
          </cell>
          <cell r="I61">
            <v>72</v>
          </cell>
          <cell r="J61" t="str">
            <v>ITM</v>
          </cell>
          <cell r="K61">
            <v>4</v>
          </cell>
          <cell r="L61">
            <v>210000</v>
          </cell>
          <cell r="M61" t="str">
            <v>Antilope</v>
          </cell>
          <cell r="N61" t="b">
            <v>1</v>
          </cell>
          <cell r="O61">
            <v>2386</v>
          </cell>
          <cell r="P61">
            <v>5650</v>
          </cell>
          <cell r="Q61">
            <v>26</v>
          </cell>
        </row>
        <row r="62">
          <cell r="A62" t="str">
            <v>ADS66RC</v>
          </cell>
          <cell r="B62" t="str">
            <v>11/25 Pommette Agility Dry x25 RDC</v>
          </cell>
          <cell r="C62" t="str">
            <v>11/25Kg</v>
          </cell>
          <cell r="D62">
            <v>25</v>
          </cell>
          <cell r="E62">
            <v>210000</v>
          </cell>
          <cell r="F62">
            <v>6</v>
          </cell>
          <cell r="G62">
            <v>0.28999999999999998</v>
          </cell>
          <cell r="H62">
            <v>6</v>
          </cell>
          <cell r="I62">
            <v>42</v>
          </cell>
          <cell r="J62" t="str">
            <v>RDC</v>
          </cell>
          <cell r="K62">
            <v>4</v>
          </cell>
          <cell r="L62">
            <v>210000</v>
          </cell>
          <cell r="M62" t="str">
            <v>Antilope</v>
          </cell>
          <cell r="N62" t="b">
            <v>1</v>
          </cell>
          <cell r="O62">
            <v>1400</v>
          </cell>
          <cell r="P62">
            <v>7968</v>
          </cell>
          <cell r="Q62">
            <v>29.5</v>
          </cell>
          <cell r="R62" t="str">
            <v>FSC</v>
          </cell>
        </row>
        <row r="63">
          <cell r="A63" t="str">
            <v>ADS76</v>
          </cell>
          <cell r="B63" t="str">
            <v>11/25 Pommette Agility Dry x25</v>
          </cell>
          <cell r="C63" t="str">
            <v>11/25Kg</v>
          </cell>
          <cell r="D63">
            <v>25</v>
          </cell>
          <cell r="E63">
            <v>210000</v>
          </cell>
          <cell r="F63">
            <v>6</v>
          </cell>
          <cell r="G63">
            <v>0.28999999999999998</v>
          </cell>
          <cell r="H63">
            <v>6</v>
          </cell>
          <cell r="I63">
            <v>48</v>
          </cell>
          <cell r="J63" t="str">
            <v>ITM</v>
          </cell>
          <cell r="K63">
            <v>4</v>
          </cell>
          <cell r="L63">
            <v>210000</v>
          </cell>
          <cell r="M63" t="str">
            <v>Antilope</v>
          </cell>
          <cell r="N63" t="b">
            <v>1</v>
          </cell>
          <cell r="O63">
            <v>1400</v>
          </cell>
          <cell r="P63">
            <v>5650</v>
          </cell>
          <cell r="Q63">
            <v>34.5</v>
          </cell>
        </row>
        <row r="64">
          <cell r="A64" t="str">
            <v>AUJ64</v>
          </cell>
          <cell r="B64" t="str">
            <v>Pommette Autonomy UP 8/15kg Jumbo</v>
          </cell>
          <cell r="C64" t="str">
            <v>8/15kg</v>
          </cell>
          <cell r="D64">
            <v>22</v>
          </cell>
          <cell r="E64">
            <v>105000</v>
          </cell>
          <cell r="F64">
            <v>5.5</v>
          </cell>
          <cell r="G64">
            <v>0.28000000000000003</v>
          </cell>
          <cell r="H64">
            <v>5</v>
          </cell>
          <cell r="I64">
            <v>70</v>
          </cell>
          <cell r="J64" t="str">
            <v>ITM</v>
          </cell>
          <cell r="K64">
            <v>4</v>
          </cell>
          <cell r="L64">
            <v>105000</v>
          </cell>
          <cell r="M64" t="str">
            <v>Astérix</v>
          </cell>
          <cell r="N64" t="b">
            <v>1</v>
          </cell>
          <cell r="O64">
            <v>955</v>
          </cell>
          <cell r="P64">
            <v>4800</v>
          </cell>
          <cell r="Q64">
            <v>48</v>
          </cell>
        </row>
        <row r="65">
          <cell r="A65" t="str">
            <v>AUJ66</v>
          </cell>
          <cell r="B65" t="str">
            <v>Pommette Autonomy UP 12/18kg Jumbo</v>
          </cell>
          <cell r="C65" t="str">
            <v>12/18kg</v>
          </cell>
          <cell r="D65">
            <v>20</v>
          </cell>
          <cell r="E65">
            <v>105000</v>
          </cell>
          <cell r="F65">
            <v>5.5</v>
          </cell>
          <cell r="G65">
            <v>0.28000000000000003</v>
          </cell>
          <cell r="H65">
            <v>4</v>
          </cell>
          <cell r="I65">
            <v>100</v>
          </cell>
          <cell r="J65" t="str">
            <v>ITM</v>
          </cell>
          <cell r="K65">
            <v>4</v>
          </cell>
          <cell r="L65">
            <v>105000</v>
          </cell>
          <cell r="M65" t="str">
            <v>Astérix</v>
          </cell>
          <cell r="N65" t="b">
            <v>1</v>
          </cell>
          <cell r="O65">
            <v>1313</v>
          </cell>
          <cell r="P65">
            <v>8980</v>
          </cell>
          <cell r="Q65">
            <v>48</v>
          </cell>
        </row>
        <row r="66">
          <cell r="A66" t="str">
            <v>AUJ67</v>
          </cell>
          <cell r="B66" t="str">
            <v>Pommette Autonomy UP +16kg Jumbo</v>
          </cell>
          <cell r="C66" t="str">
            <v>+ 16kg</v>
          </cell>
          <cell r="D66">
            <v>18</v>
          </cell>
          <cell r="E66">
            <v>105000</v>
          </cell>
          <cell r="F66">
            <v>5.5</v>
          </cell>
          <cell r="G66">
            <v>0.28000000000000003</v>
          </cell>
          <cell r="H66">
            <v>5</v>
          </cell>
          <cell r="I66">
            <v>72</v>
          </cell>
          <cell r="J66" t="str">
            <v>ITM</v>
          </cell>
          <cell r="K66">
            <v>4</v>
          </cell>
          <cell r="L66">
            <v>105000</v>
          </cell>
          <cell r="M66" t="str">
            <v>Astérix</v>
          </cell>
          <cell r="N66" t="b">
            <v>1</v>
          </cell>
          <cell r="O66">
            <v>1167</v>
          </cell>
          <cell r="P66">
            <v>7280</v>
          </cell>
          <cell r="Q66">
            <v>26.5</v>
          </cell>
        </row>
        <row r="67">
          <cell r="A67" t="str">
            <v>AUS64</v>
          </cell>
          <cell r="B67" t="str">
            <v>Pommette Autonomy UP 8/15kg x22</v>
          </cell>
          <cell r="C67" t="str">
            <v>8/15kg</v>
          </cell>
          <cell r="D67">
            <v>22</v>
          </cell>
          <cell r="E67">
            <v>105000</v>
          </cell>
          <cell r="F67">
            <v>5.5</v>
          </cell>
          <cell r="G67">
            <v>0.28000000000000003</v>
          </cell>
          <cell r="H67">
            <v>5</v>
          </cell>
          <cell r="I67">
            <v>70</v>
          </cell>
          <cell r="J67" t="str">
            <v>ITM</v>
          </cell>
          <cell r="K67">
            <v>4</v>
          </cell>
          <cell r="L67">
            <v>105000</v>
          </cell>
          <cell r="M67" t="str">
            <v>Astérix</v>
          </cell>
          <cell r="N67" t="b">
            <v>1</v>
          </cell>
          <cell r="O67">
            <v>955</v>
          </cell>
          <cell r="P67">
            <v>4800</v>
          </cell>
          <cell r="Q67">
            <v>31.5</v>
          </cell>
        </row>
        <row r="68">
          <cell r="A68" t="str">
            <v>AUS66</v>
          </cell>
          <cell r="B68" t="str">
            <v>Pommette Autonomy UP 12/18kg x20</v>
          </cell>
          <cell r="C68" t="str">
            <v>12/18kg</v>
          </cell>
          <cell r="D68">
            <v>20</v>
          </cell>
          <cell r="E68">
            <v>105000</v>
          </cell>
          <cell r="F68">
            <v>5.5</v>
          </cell>
          <cell r="G68">
            <v>0.28000000000000003</v>
          </cell>
          <cell r="H68">
            <v>4</v>
          </cell>
          <cell r="I68">
            <v>100</v>
          </cell>
          <cell r="J68" t="str">
            <v>ITM</v>
          </cell>
          <cell r="K68">
            <v>4</v>
          </cell>
          <cell r="L68">
            <v>105000</v>
          </cell>
          <cell r="M68" t="str">
            <v>Astérix</v>
          </cell>
          <cell r="N68" t="b">
            <v>1</v>
          </cell>
          <cell r="O68">
            <v>1313</v>
          </cell>
          <cell r="P68">
            <v>8980</v>
          </cell>
          <cell r="Q68">
            <v>36.5</v>
          </cell>
        </row>
        <row r="69">
          <cell r="A69" t="str">
            <v>AUS67</v>
          </cell>
          <cell r="B69" t="str">
            <v>Pommette Autonomy UP +16kg x18</v>
          </cell>
          <cell r="C69" t="str">
            <v>+ 16kg</v>
          </cell>
          <cell r="D69">
            <v>18</v>
          </cell>
          <cell r="E69">
            <v>105000</v>
          </cell>
          <cell r="F69">
            <v>5.5</v>
          </cell>
          <cell r="G69">
            <v>0.28000000000000003</v>
          </cell>
          <cell r="H69">
            <v>5</v>
          </cell>
          <cell r="I69">
            <v>72</v>
          </cell>
          <cell r="J69" t="str">
            <v>ITM</v>
          </cell>
          <cell r="K69">
            <v>4</v>
          </cell>
          <cell r="L69">
            <v>105000</v>
          </cell>
          <cell r="M69" t="str">
            <v>Astérix</v>
          </cell>
          <cell r="N69" t="b">
            <v>1</v>
          </cell>
          <cell r="O69">
            <v>1167</v>
          </cell>
          <cell r="P69">
            <v>7280</v>
          </cell>
          <cell r="Q69">
            <v>44.5</v>
          </cell>
        </row>
        <row r="70">
          <cell r="A70" t="str">
            <v>BMS03</v>
          </cell>
          <cell r="B70" t="str">
            <v>5/11 BEBE MARKET x20</v>
          </cell>
          <cell r="C70" t="str">
            <v>4/9kg</v>
          </cell>
          <cell r="D70">
            <v>20</v>
          </cell>
          <cell r="E70">
            <v>60000</v>
          </cell>
          <cell r="F70">
            <v>4.5</v>
          </cell>
          <cell r="G70">
            <v>0.24</v>
          </cell>
          <cell r="H70">
            <v>10</v>
          </cell>
          <cell r="I70">
            <v>40</v>
          </cell>
          <cell r="J70" t="str">
            <v>PROCOM</v>
          </cell>
          <cell r="K70">
            <v>5</v>
          </cell>
          <cell r="L70">
            <v>88000</v>
          </cell>
          <cell r="M70" t="str">
            <v>Ligne 2</v>
          </cell>
          <cell r="O70">
            <v>300</v>
          </cell>
          <cell r="P70">
            <v>160</v>
          </cell>
          <cell r="Q70">
            <v>48</v>
          </cell>
        </row>
        <row r="71">
          <cell r="A71" t="str">
            <v>BMS04</v>
          </cell>
          <cell r="B71" t="str">
            <v>9/18 BEBE MARKET x18</v>
          </cell>
          <cell r="C71" t="str">
            <v>7/18kg</v>
          </cell>
          <cell r="D71">
            <v>18</v>
          </cell>
          <cell r="E71">
            <v>60000</v>
          </cell>
          <cell r="F71">
            <v>4.5</v>
          </cell>
          <cell r="G71">
            <v>0.24</v>
          </cell>
          <cell r="H71">
            <v>10</v>
          </cell>
          <cell r="I71">
            <v>40</v>
          </cell>
          <cell r="J71" t="str">
            <v>PROCOM</v>
          </cell>
          <cell r="K71">
            <v>4</v>
          </cell>
          <cell r="L71">
            <v>74000</v>
          </cell>
          <cell r="M71" t="str">
            <v>Ligne 2</v>
          </cell>
          <cell r="O71">
            <v>333</v>
          </cell>
          <cell r="P71">
            <v>200</v>
          </cell>
          <cell r="Q71">
            <v>1.87</v>
          </cell>
          <cell r="R71" t="str">
            <v>FSC</v>
          </cell>
        </row>
        <row r="72">
          <cell r="A72" t="str">
            <v>BMS06</v>
          </cell>
          <cell r="B72" t="str">
            <v>15/25 BEBE MARKET0x16</v>
          </cell>
          <cell r="C72" t="str">
            <v>11/25kg</v>
          </cell>
          <cell r="D72">
            <v>16</v>
          </cell>
          <cell r="E72">
            <v>50000</v>
          </cell>
          <cell r="F72">
            <v>4.5</v>
          </cell>
          <cell r="G72">
            <v>0.24</v>
          </cell>
          <cell r="H72">
            <v>10</v>
          </cell>
          <cell r="I72">
            <v>32</v>
          </cell>
          <cell r="J72" t="str">
            <v>PROCOM</v>
          </cell>
          <cell r="K72">
            <v>4</v>
          </cell>
          <cell r="L72">
            <v>68000</v>
          </cell>
          <cell r="M72" t="str">
            <v>Ligne 2</v>
          </cell>
          <cell r="O72">
            <v>313</v>
          </cell>
          <cell r="P72">
            <v>210</v>
          </cell>
          <cell r="Q72">
            <v>1.87</v>
          </cell>
          <cell r="R72" t="str">
            <v>FSC</v>
          </cell>
        </row>
        <row r="73">
          <cell r="A73" t="str">
            <v>CBS06SF</v>
          </cell>
          <cell r="B73" t="str">
            <v>Culotte de Bain "Large" x20 Semi Fini</v>
          </cell>
          <cell r="C73" t="str">
            <v>12/18kg</v>
          </cell>
          <cell r="D73">
            <v>20</v>
          </cell>
          <cell r="E73">
            <v>70000</v>
          </cell>
          <cell r="F73">
            <v>6</v>
          </cell>
          <cell r="G73">
            <v>0.28000000000000003</v>
          </cell>
          <cell r="H73">
            <v>7</v>
          </cell>
          <cell r="I73">
            <v>40</v>
          </cell>
          <cell r="J73" t="str">
            <v>ITM</v>
          </cell>
          <cell r="K73">
            <v>4</v>
          </cell>
          <cell r="L73">
            <v>105000</v>
          </cell>
          <cell r="M73" t="str">
            <v>Astérix</v>
          </cell>
          <cell r="N73" t="b">
            <v>1</v>
          </cell>
          <cell r="O73">
            <v>500</v>
          </cell>
          <cell r="P73" t="str">
            <v xml:space="preserve">                                        -    </v>
          </cell>
          <cell r="Q73">
            <v>21</v>
          </cell>
        </row>
        <row r="74">
          <cell r="A74" t="str">
            <v>CBS13SF</v>
          </cell>
          <cell r="B74" t="str">
            <v>4/9 Pommette Splash small - Produit semi-fini x36</v>
          </cell>
          <cell r="C74" t="str">
            <v>4/9kg</v>
          </cell>
          <cell r="D74">
            <v>36</v>
          </cell>
          <cell r="E74">
            <v>80000</v>
          </cell>
          <cell r="F74">
            <v>6</v>
          </cell>
          <cell r="G74">
            <v>0.22</v>
          </cell>
          <cell r="H74">
            <v>7</v>
          </cell>
          <cell r="I74">
            <v>40</v>
          </cell>
          <cell r="J74" t="str">
            <v>ITM</v>
          </cell>
          <cell r="K74">
            <v>5</v>
          </cell>
          <cell r="L74">
            <v>80000</v>
          </cell>
          <cell r="M74" t="str">
            <v>Ligne 1</v>
          </cell>
          <cell r="O74">
            <v>317</v>
          </cell>
          <cell r="P74">
            <v>565</v>
          </cell>
          <cell r="Q74">
            <v>7.9</v>
          </cell>
        </row>
        <row r="75">
          <cell r="A75" t="str">
            <v>CBS14P1</v>
          </cell>
          <cell r="B75" t="str">
            <v>11/18 Kg Pommette Splash small x11 Prix Choc</v>
          </cell>
          <cell r="C75" t="str">
            <v>8/15kg</v>
          </cell>
          <cell r="D75">
            <v>11</v>
          </cell>
          <cell r="E75">
            <v>70000</v>
          </cell>
          <cell r="F75">
            <v>6</v>
          </cell>
          <cell r="G75">
            <v>0.28000000000000003</v>
          </cell>
          <cell r="H75">
            <v>9</v>
          </cell>
          <cell r="I75">
            <v>60</v>
          </cell>
          <cell r="J75" t="str">
            <v>ITM</v>
          </cell>
          <cell r="K75">
            <v>4</v>
          </cell>
          <cell r="L75">
            <v>70000</v>
          </cell>
          <cell r="M75" t="str">
            <v>Astérix</v>
          </cell>
          <cell r="N75" t="b">
            <v>1</v>
          </cell>
          <cell r="O75">
            <v>707</v>
          </cell>
          <cell r="P75">
            <v>909</v>
          </cell>
          <cell r="Q75">
            <v>7.9</v>
          </cell>
        </row>
        <row r="76">
          <cell r="A76" t="str">
            <v>CBS14SF</v>
          </cell>
          <cell r="B76" t="str">
            <v>Produit semi-fini Culotte de bain médium x22</v>
          </cell>
          <cell r="C76" t="str">
            <v>8/15kg</v>
          </cell>
          <cell r="D76">
            <v>22</v>
          </cell>
          <cell r="E76">
            <v>70000</v>
          </cell>
          <cell r="F76">
            <v>6</v>
          </cell>
          <cell r="G76">
            <v>0.28000000000000003</v>
          </cell>
          <cell r="H76">
            <v>7</v>
          </cell>
          <cell r="I76">
            <v>30</v>
          </cell>
          <cell r="J76" t="str">
            <v>ITM</v>
          </cell>
          <cell r="K76">
            <v>4</v>
          </cell>
          <cell r="L76">
            <v>105000</v>
          </cell>
          <cell r="M76" t="str">
            <v>Astérix</v>
          </cell>
          <cell r="N76" t="b">
            <v>1</v>
          </cell>
          <cell r="O76">
            <v>455</v>
          </cell>
          <cell r="P76" t="str">
            <v xml:space="preserve">                                        -    </v>
          </cell>
          <cell r="Q76">
            <v>34.5</v>
          </cell>
        </row>
        <row r="77">
          <cell r="A77" t="str">
            <v>CBS23</v>
          </cell>
          <cell r="B77" t="str">
            <v>4/9 Pommette Splash small x12</v>
          </cell>
          <cell r="C77" t="str">
            <v>4/9kg</v>
          </cell>
          <cell r="D77">
            <v>12</v>
          </cell>
          <cell r="E77">
            <v>62000</v>
          </cell>
          <cell r="F77">
            <v>6</v>
          </cell>
          <cell r="G77">
            <v>0.22</v>
          </cell>
          <cell r="H77">
            <v>10</v>
          </cell>
          <cell r="I77">
            <v>70</v>
          </cell>
          <cell r="J77" t="str">
            <v>ITM</v>
          </cell>
          <cell r="K77">
            <v>5</v>
          </cell>
          <cell r="L77">
            <v>62000</v>
          </cell>
          <cell r="M77" t="str">
            <v>Ligne 1</v>
          </cell>
          <cell r="N77" t="b">
            <v>1</v>
          </cell>
          <cell r="O77">
            <v>517</v>
          </cell>
          <cell r="P77">
            <v>1700</v>
          </cell>
          <cell r="Q77">
            <v>5.9</v>
          </cell>
        </row>
        <row r="78">
          <cell r="A78" t="str">
            <v>CBS24</v>
          </cell>
          <cell r="B78" t="str">
            <v>Pommette Splash 11/18kg</v>
          </cell>
          <cell r="C78" t="str">
            <v>8/15kg</v>
          </cell>
          <cell r="D78">
            <v>11</v>
          </cell>
          <cell r="E78">
            <v>70000</v>
          </cell>
          <cell r="F78">
            <v>6</v>
          </cell>
          <cell r="G78">
            <v>0.28000000000000003</v>
          </cell>
          <cell r="H78">
            <v>9</v>
          </cell>
          <cell r="I78">
            <v>60</v>
          </cell>
          <cell r="J78" t="str">
            <v>ITM</v>
          </cell>
          <cell r="K78">
            <v>4</v>
          </cell>
          <cell r="L78">
            <v>70000</v>
          </cell>
          <cell r="M78" t="str">
            <v>Astérix</v>
          </cell>
          <cell r="N78" t="b">
            <v>1</v>
          </cell>
          <cell r="O78">
            <v>707</v>
          </cell>
          <cell r="P78">
            <v>909</v>
          </cell>
          <cell r="Q78">
            <v>10</v>
          </cell>
        </row>
        <row r="79">
          <cell r="A79" t="str">
            <v>CBS33</v>
          </cell>
          <cell r="B79" t="str">
            <v>Pommette Splash Taille 3 4/9kg X12</v>
          </cell>
          <cell r="C79" t="str">
            <v>4/9kg</v>
          </cell>
          <cell r="D79">
            <v>12</v>
          </cell>
          <cell r="E79">
            <v>62000</v>
          </cell>
          <cell r="F79">
            <v>6</v>
          </cell>
          <cell r="G79">
            <v>0.22</v>
          </cell>
          <cell r="H79">
            <v>10</v>
          </cell>
          <cell r="I79">
            <v>70</v>
          </cell>
          <cell r="J79" t="str">
            <v>ITM</v>
          </cell>
          <cell r="K79">
            <v>5</v>
          </cell>
          <cell r="L79">
            <v>62000</v>
          </cell>
          <cell r="M79" t="str">
            <v>Ligne 1</v>
          </cell>
          <cell r="N79" t="b">
            <v>1</v>
          </cell>
          <cell r="O79">
            <v>517</v>
          </cell>
          <cell r="P79">
            <v>1700</v>
          </cell>
          <cell r="Q79">
            <v>37.5</v>
          </cell>
        </row>
        <row r="80">
          <cell r="A80" t="str">
            <v>CBS33SF</v>
          </cell>
          <cell r="B80" t="str">
            <v>Pommette Splash Taille 4 4/9kg kg X36</v>
          </cell>
          <cell r="C80" t="str">
            <v>4/9kg</v>
          </cell>
          <cell r="D80">
            <v>36</v>
          </cell>
          <cell r="E80">
            <v>80000</v>
          </cell>
          <cell r="F80">
            <v>6</v>
          </cell>
          <cell r="G80">
            <v>0.22</v>
          </cell>
          <cell r="H80">
            <v>7</v>
          </cell>
          <cell r="I80">
            <v>40</v>
          </cell>
          <cell r="J80" t="str">
            <v>ITM</v>
          </cell>
          <cell r="K80">
            <v>5</v>
          </cell>
          <cell r="L80">
            <v>80000</v>
          </cell>
          <cell r="M80" t="str">
            <v>Ligne 1</v>
          </cell>
          <cell r="N80" t="b">
            <v>1</v>
          </cell>
          <cell r="O80">
            <v>317</v>
          </cell>
          <cell r="P80">
            <v>565</v>
          </cell>
          <cell r="Q80">
            <v>41.5</v>
          </cell>
        </row>
        <row r="81">
          <cell r="A81" t="str">
            <v>CBS34</v>
          </cell>
          <cell r="B81" t="str">
            <v>Pommette Splash Taille 4 8/15 kg X12</v>
          </cell>
          <cell r="C81" t="str">
            <v>8/15kg</v>
          </cell>
          <cell r="D81">
            <v>12</v>
          </cell>
          <cell r="E81">
            <v>70000</v>
          </cell>
          <cell r="F81">
            <v>6</v>
          </cell>
          <cell r="G81">
            <v>0.28000000000000003</v>
          </cell>
          <cell r="H81">
            <v>9</v>
          </cell>
          <cell r="I81">
            <v>60</v>
          </cell>
          <cell r="J81" t="str">
            <v>ITM</v>
          </cell>
          <cell r="K81">
            <v>4</v>
          </cell>
          <cell r="L81">
            <v>70000</v>
          </cell>
          <cell r="M81" t="str">
            <v>Astérix</v>
          </cell>
          <cell r="N81" t="b">
            <v>1</v>
          </cell>
          <cell r="O81">
            <v>648</v>
          </cell>
          <cell r="P81">
            <v>909</v>
          </cell>
          <cell r="Q81">
            <v>18.600000000000001</v>
          </cell>
        </row>
        <row r="82">
          <cell r="A82" t="str">
            <v>CBS36</v>
          </cell>
          <cell r="B82" t="str">
            <v>Pommette Splash Taille 5 12/18kg X11</v>
          </cell>
          <cell r="C82" t="str">
            <v>12/18kg</v>
          </cell>
          <cell r="D82">
            <v>11</v>
          </cell>
          <cell r="E82">
            <v>70000</v>
          </cell>
          <cell r="F82">
            <v>6</v>
          </cell>
          <cell r="G82">
            <v>0.28000000000000003</v>
          </cell>
          <cell r="H82">
            <v>9</v>
          </cell>
          <cell r="I82">
            <v>60</v>
          </cell>
          <cell r="J82" t="str">
            <v>ITM</v>
          </cell>
          <cell r="K82">
            <v>4</v>
          </cell>
          <cell r="L82">
            <v>105000</v>
          </cell>
          <cell r="M82" t="str">
            <v>Astérix</v>
          </cell>
          <cell r="N82" t="b">
            <v>1</v>
          </cell>
          <cell r="O82">
            <v>707</v>
          </cell>
          <cell r="P82" t="str">
            <v xml:space="preserve">                                        -    </v>
          </cell>
          <cell r="Q82">
            <v>20.5</v>
          </cell>
        </row>
        <row r="83">
          <cell r="A83" t="str">
            <v>CNS24</v>
          </cell>
          <cell r="B83" t="str">
            <v>NETTO  8/15kg  "Taiile 4"x22</v>
          </cell>
          <cell r="C83" t="str">
            <v>8/15kg</v>
          </cell>
          <cell r="D83">
            <v>22</v>
          </cell>
          <cell r="E83">
            <v>105000</v>
          </cell>
          <cell r="F83">
            <v>5.5</v>
          </cell>
          <cell r="G83">
            <v>0.28000000000000003</v>
          </cell>
          <cell r="H83">
            <v>5</v>
          </cell>
          <cell r="I83">
            <v>70</v>
          </cell>
          <cell r="J83" t="str">
            <v>NETTO</v>
          </cell>
          <cell r="K83">
            <v>4</v>
          </cell>
          <cell r="L83">
            <v>105000</v>
          </cell>
          <cell r="M83" t="str">
            <v>Astérix</v>
          </cell>
          <cell r="N83" t="b">
            <v>1</v>
          </cell>
          <cell r="O83">
            <v>955</v>
          </cell>
          <cell r="P83">
            <v>1180</v>
          </cell>
          <cell r="Q83">
            <v>22</v>
          </cell>
        </row>
        <row r="84">
          <cell r="A84" t="str">
            <v>CNS26</v>
          </cell>
          <cell r="B84" t="str">
            <v>NETTO 15/25kg "Taille 5" x20</v>
          </cell>
          <cell r="C84" t="str">
            <v>12/18kg</v>
          </cell>
          <cell r="D84">
            <v>20</v>
          </cell>
          <cell r="E84">
            <v>105000</v>
          </cell>
          <cell r="F84">
            <v>5.5</v>
          </cell>
          <cell r="G84">
            <v>0.28000000000000003</v>
          </cell>
          <cell r="H84">
            <v>4</v>
          </cell>
          <cell r="I84">
            <v>100</v>
          </cell>
          <cell r="J84" t="str">
            <v>NETTO</v>
          </cell>
          <cell r="K84">
            <v>4</v>
          </cell>
          <cell r="L84">
            <v>105000</v>
          </cell>
          <cell r="M84" t="str">
            <v>Astérix</v>
          </cell>
          <cell r="N84" t="b">
            <v>1</v>
          </cell>
          <cell r="O84">
            <v>1313</v>
          </cell>
          <cell r="P84">
            <v>2050</v>
          </cell>
          <cell r="Q84">
            <v>24.5</v>
          </cell>
        </row>
        <row r="85">
          <cell r="A85" t="str">
            <v>CNS34</v>
          </cell>
          <cell r="B85" t="str">
            <v>NETTO  8/15kg  "Taiile 4"x22</v>
          </cell>
          <cell r="C85" t="str">
            <v>8/15kg</v>
          </cell>
          <cell r="D85">
            <v>22</v>
          </cell>
          <cell r="E85">
            <v>105000</v>
          </cell>
          <cell r="F85">
            <v>5.5</v>
          </cell>
          <cell r="G85">
            <v>0.28000000000000003</v>
          </cell>
          <cell r="H85">
            <v>5</v>
          </cell>
          <cell r="I85">
            <v>70</v>
          </cell>
          <cell r="J85" t="str">
            <v>NETTO</v>
          </cell>
          <cell r="K85">
            <v>4</v>
          </cell>
          <cell r="L85">
            <v>105000</v>
          </cell>
          <cell r="M85" t="str">
            <v>Astérix</v>
          </cell>
          <cell r="N85" t="b">
            <v>1</v>
          </cell>
          <cell r="O85">
            <v>955</v>
          </cell>
          <cell r="P85">
            <v>1180</v>
          </cell>
          <cell r="Q85">
            <v>24.5</v>
          </cell>
        </row>
        <row r="86">
          <cell r="A86" t="str">
            <v>CNS36</v>
          </cell>
          <cell r="B86" t="str">
            <v>NETTO 15/25kg "Taille 5" x20</v>
          </cell>
          <cell r="C86" t="str">
            <v>12/18kg</v>
          </cell>
          <cell r="D86">
            <v>20</v>
          </cell>
          <cell r="E86">
            <v>105000</v>
          </cell>
          <cell r="F86">
            <v>5.5</v>
          </cell>
          <cell r="G86">
            <v>0.28000000000000003</v>
          </cell>
          <cell r="H86">
            <v>4</v>
          </cell>
          <cell r="I86">
            <v>100</v>
          </cell>
          <cell r="J86" t="str">
            <v>NETTO</v>
          </cell>
          <cell r="K86">
            <v>4</v>
          </cell>
          <cell r="L86">
            <v>105000</v>
          </cell>
          <cell r="M86" t="str">
            <v>Astérix</v>
          </cell>
          <cell r="N86" t="b">
            <v>1</v>
          </cell>
          <cell r="O86">
            <v>1313</v>
          </cell>
          <cell r="P86">
            <v>2050</v>
          </cell>
          <cell r="Q86">
            <v>26</v>
          </cell>
        </row>
        <row r="87">
          <cell r="A87" t="str">
            <v>CNS37</v>
          </cell>
          <cell r="B87" t="str">
            <v>NETTO +16kg  x18 60/40</v>
          </cell>
          <cell r="C87" t="str">
            <v>+ 16kg</v>
          </cell>
          <cell r="D87">
            <v>18</v>
          </cell>
          <cell r="E87">
            <v>105000</v>
          </cell>
          <cell r="F87">
            <v>5.5</v>
          </cell>
          <cell r="G87">
            <v>0.28000000000000003</v>
          </cell>
          <cell r="H87">
            <v>5</v>
          </cell>
          <cell r="I87">
            <v>72</v>
          </cell>
          <cell r="J87" t="str">
            <v>NETTO</v>
          </cell>
          <cell r="K87">
            <v>4</v>
          </cell>
          <cell r="L87">
            <v>105000</v>
          </cell>
          <cell r="M87" t="str">
            <v>Astérix</v>
          </cell>
          <cell r="N87" t="b">
            <v>1</v>
          </cell>
          <cell r="O87">
            <v>1167</v>
          </cell>
          <cell r="P87">
            <v>2050</v>
          </cell>
          <cell r="Q87">
            <v>29.5</v>
          </cell>
        </row>
        <row r="88">
          <cell r="A88" t="str">
            <v>COP01</v>
          </cell>
          <cell r="B88" t="str">
            <v>COUCHE RECTANGULAIRE Pliée LABELL-OPTIVIE</v>
          </cell>
          <cell r="C88" t="str">
            <v>CO</v>
          </cell>
          <cell r="D88">
            <v>25</v>
          </cell>
          <cell r="E88">
            <v>80000</v>
          </cell>
          <cell r="F88">
            <v>8</v>
          </cell>
          <cell r="G88">
            <v>0.23</v>
          </cell>
          <cell r="H88">
            <v>4</v>
          </cell>
          <cell r="I88">
            <v>30</v>
          </cell>
          <cell r="J88" t="str">
            <v>ITM</v>
          </cell>
          <cell r="K88">
            <v>5</v>
          </cell>
          <cell r="L88">
            <v>80000</v>
          </cell>
          <cell r="M88" t="str">
            <v>Ligne 2</v>
          </cell>
          <cell r="O88">
            <v>800</v>
          </cell>
          <cell r="P88">
            <v>1400</v>
          </cell>
          <cell r="Q88">
            <v>34.5</v>
          </cell>
        </row>
        <row r="89">
          <cell r="A89" t="str">
            <v>COS11</v>
          </cell>
          <cell r="B89" t="str">
            <v>COUCHE DROITE LABELL MAXI x25</v>
          </cell>
          <cell r="C89" t="str">
            <v>CO</v>
          </cell>
          <cell r="D89">
            <v>25</v>
          </cell>
          <cell r="E89">
            <v>80000</v>
          </cell>
          <cell r="F89">
            <v>1.5</v>
          </cell>
          <cell r="G89">
            <v>0.23</v>
          </cell>
          <cell r="H89">
            <v>4</v>
          </cell>
          <cell r="I89">
            <v>24</v>
          </cell>
          <cell r="J89" t="str">
            <v>ITM</v>
          </cell>
          <cell r="K89">
            <v>4</v>
          </cell>
          <cell r="L89">
            <v>80000</v>
          </cell>
          <cell r="M89" t="str">
            <v>Ligne 4</v>
          </cell>
          <cell r="N89" t="b">
            <v>1</v>
          </cell>
          <cell r="O89">
            <v>800</v>
          </cell>
          <cell r="P89">
            <v>1400</v>
          </cell>
          <cell r="Q89">
            <v>18.600000000000001</v>
          </cell>
        </row>
        <row r="90">
          <cell r="A90" t="str">
            <v>DRS07</v>
          </cell>
          <cell r="B90" t="str">
            <v>15/30 Labell Agility maxi dry x26</v>
          </cell>
          <cell r="C90" t="str">
            <v>15/30kg</v>
          </cell>
          <cell r="D90">
            <v>26</v>
          </cell>
          <cell r="E90">
            <v>55000</v>
          </cell>
          <cell r="F90">
            <v>4.5</v>
          </cell>
          <cell r="G90">
            <v>0.24</v>
          </cell>
          <cell r="H90">
            <v>6</v>
          </cell>
          <cell r="I90">
            <v>32</v>
          </cell>
          <cell r="J90" t="str">
            <v>ITM</v>
          </cell>
          <cell r="K90">
            <v>5</v>
          </cell>
          <cell r="L90">
            <v>86000</v>
          </cell>
          <cell r="M90" t="str">
            <v>Ligne 2</v>
          </cell>
          <cell r="O90">
            <v>353</v>
          </cell>
          <cell r="P90">
            <v>110</v>
          </cell>
          <cell r="Q90">
            <v>20.5</v>
          </cell>
        </row>
        <row r="91">
          <cell r="A91" t="str">
            <v>DRS07UNF</v>
          </cell>
          <cell r="B91" t="str">
            <v>15/30 UNI HA x26</v>
          </cell>
          <cell r="C91" t="str">
            <v>15/30kg</v>
          </cell>
          <cell r="D91">
            <v>26</v>
          </cell>
          <cell r="E91">
            <v>55000</v>
          </cell>
          <cell r="F91">
            <v>4.5</v>
          </cell>
          <cell r="G91">
            <v>0.24</v>
          </cell>
          <cell r="H91">
            <v>3</v>
          </cell>
          <cell r="I91">
            <v>72</v>
          </cell>
          <cell r="J91" t="str">
            <v>UNIHA</v>
          </cell>
          <cell r="K91">
            <v>5</v>
          </cell>
          <cell r="L91">
            <v>86000</v>
          </cell>
          <cell r="M91" t="str">
            <v>Ligne 2</v>
          </cell>
          <cell r="O91">
            <v>705</v>
          </cell>
          <cell r="P91">
            <v>110</v>
          </cell>
          <cell r="Q91">
            <v>41</v>
          </cell>
        </row>
        <row r="92">
          <cell r="A92" t="str">
            <v>HAHS36</v>
          </cell>
          <cell r="B92" t="str">
            <v>AH 12/18kg junior x28</v>
          </cell>
          <cell r="C92" t="str">
            <v>12/18kg</v>
          </cell>
          <cell r="D92">
            <v>28</v>
          </cell>
          <cell r="E92">
            <v>105000</v>
          </cell>
          <cell r="F92">
            <v>5.5</v>
          </cell>
          <cell r="G92">
            <v>0.28000000000000003</v>
          </cell>
          <cell r="H92">
            <v>2</v>
          </cell>
          <cell r="I92">
            <v>112</v>
          </cell>
          <cell r="J92" t="str">
            <v>AHOLD</v>
          </cell>
          <cell r="K92">
            <v>4</v>
          </cell>
          <cell r="L92">
            <v>105000</v>
          </cell>
          <cell r="M92" t="str">
            <v>Astérix</v>
          </cell>
          <cell r="N92" t="b">
            <v>1</v>
          </cell>
          <cell r="O92">
            <v>1875</v>
          </cell>
          <cell r="P92">
            <v>1718</v>
          </cell>
          <cell r="Q92">
            <v>44</v>
          </cell>
        </row>
        <row r="93">
          <cell r="A93" t="str">
            <v>HAHS37</v>
          </cell>
          <cell r="B93" t="str">
            <v>AH +16kg XL x26</v>
          </cell>
          <cell r="C93" t="str">
            <v>+ 16kg</v>
          </cell>
          <cell r="D93">
            <v>26</v>
          </cell>
          <cell r="E93">
            <v>105000</v>
          </cell>
          <cell r="F93">
            <v>5.5</v>
          </cell>
          <cell r="G93">
            <v>0.28000000000000003</v>
          </cell>
          <cell r="H93">
            <v>2</v>
          </cell>
          <cell r="I93">
            <v>120</v>
          </cell>
          <cell r="J93" t="str">
            <v>AHOLD</v>
          </cell>
          <cell r="K93">
            <v>4</v>
          </cell>
          <cell r="L93">
            <v>105000</v>
          </cell>
          <cell r="M93" t="str">
            <v>Astérix</v>
          </cell>
          <cell r="N93" t="b">
            <v>1</v>
          </cell>
          <cell r="O93">
            <v>2019</v>
          </cell>
          <cell r="P93">
            <v>2590</v>
          </cell>
          <cell r="Q93">
            <v>41</v>
          </cell>
        </row>
        <row r="94">
          <cell r="A94" t="str">
            <v>HBBS36</v>
          </cell>
          <cell r="B94" t="str">
            <v>Beauty baby 12/25kg Junior x20</v>
          </cell>
          <cell r="C94" t="str">
            <v>12/18kg</v>
          </cell>
          <cell r="D94">
            <v>20</v>
          </cell>
          <cell r="E94">
            <v>105000</v>
          </cell>
          <cell r="F94">
            <v>5.5</v>
          </cell>
          <cell r="G94">
            <v>0.28000000000000003</v>
          </cell>
          <cell r="H94">
            <v>5</v>
          </cell>
          <cell r="I94">
            <v>42</v>
          </cell>
          <cell r="J94" t="str">
            <v>INTIGENA</v>
          </cell>
          <cell r="K94">
            <v>4</v>
          </cell>
          <cell r="L94">
            <v>105000</v>
          </cell>
          <cell r="M94" t="str">
            <v>Astérix</v>
          </cell>
          <cell r="N94" t="b">
            <v>1</v>
          </cell>
          <cell r="O94">
            <v>1050</v>
          </cell>
          <cell r="P94">
            <v>1624</v>
          </cell>
          <cell r="Q94">
            <v>44</v>
          </cell>
        </row>
        <row r="95">
          <cell r="A95" t="str">
            <v>HBBS47</v>
          </cell>
          <cell r="B95" t="str">
            <v>Beauty baby + 16kg XXL x18</v>
          </cell>
          <cell r="C95" t="str">
            <v>+ 16kg</v>
          </cell>
          <cell r="D95">
            <v>18</v>
          </cell>
          <cell r="E95">
            <v>105000</v>
          </cell>
          <cell r="F95">
            <v>5.5</v>
          </cell>
          <cell r="G95">
            <v>0.28000000000000003</v>
          </cell>
          <cell r="H95">
            <v>5</v>
          </cell>
          <cell r="I95">
            <v>42</v>
          </cell>
          <cell r="J95" t="str">
            <v>INTIGENA</v>
          </cell>
          <cell r="K95">
            <v>4</v>
          </cell>
          <cell r="L95">
            <v>105000</v>
          </cell>
          <cell r="M95" t="str">
            <v>Astérix</v>
          </cell>
          <cell r="N95" t="b">
            <v>1</v>
          </cell>
          <cell r="O95">
            <v>1167</v>
          </cell>
          <cell r="P95">
            <v>1398</v>
          </cell>
          <cell r="Q95">
            <v>41.5</v>
          </cell>
          <cell r="R95" t="str">
            <v>FSC</v>
          </cell>
        </row>
        <row r="96">
          <cell r="A96" t="str">
            <v>HBCS13</v>
          </cell>
          <cell r="B96" t="str">
            <v>5/11 BABY CHIC x30</v>
          </cell>
          <cell r="C96" t="str">
            <v>4/9kg</v>
          </cell>
          <cell r="D96">
            <v>30</v>
          </cell>
          <cell r="E96">
            <v>70000</v>
          </cell>
          <cell r="F96">
            <v>4.5</v>
          </cell>
          <cell r="G96">
            <v>0.24</v>
          </cell>
          <cell r="H96">
            <v>7</v>
          </cell>
          <cell r="I96">
            <v>40</v>
          </cell>
          <cell r="J96" t="str">
            <v>PROCOM</v>
          </cell>
          <cell r="K96">
            <v>5</v>
          </cell>
          <cell r="L96">
            <v>96000</v>
          </cell>
          <cell r="M96" t="str">
            <v>Ligne 2</v>
          </cell>
          <cell r="O96">
            <v>333</v>
          </cell>
          <cell r="P96">
            <v>110</v>
          </cell>
          <cell r="Q96">
            <v>44.5</v>
          </cell>
          <cell r="R96" t="str">
            <v>FSC</v>
          </cell>
        </row>
        <row r="97">
          <cell r="A97" t="str">
            <v>HBCS14</v>
          </cell>
          <cell r="B97" t="str">
            <v>9/18 BABY CHIC x28</v>
          </cell>
          <cell r="C97" t="str">
            <v>7/18kg</v>
          </cell>
          <cell r="D97">
            <v>28</v>
          </cell>
          <cell r="E97">
            <v>70000</v>
          </cell>
          <cell r="F97">
            <v>4.5</v>
          </cell>
          <cell r="G97">
            <v>0.24</v>
          </cell>
          <cell r="H97">
            <v>7</v>
          </cell>
          <cell r="I97">
            <v>40</v>
          </cell>
          <cell r="J97" t="str">
            <v>PROCOM</v>
          </cell>
          <cell r="K97">
            <v>5</v>
          </cell>
          <cell r="L97">
            <v>96000</v>
          </cell>
          <cell r="M97" t="str">
            <v>Ligne 2</v>
          </cell>
          <cell r="O97">
            <v>357</v>
          </cell>
          <cell r="P97">
            <v>120</v>
          </cell>
          <cell r="Q97">
            <v>21</v>
          </cell>
        </row>
        <row r="98">
          <cell r="A98" t="str">
            <v>HBCS16</v>
          </cell>
          <cell r="B98" t="str">
            <v>15/25 BABY CHIC x24</v>
          </cell>
          <cell r="C98" t="str">
            <v>11/25kg</v>
          </cell>
          <cell r="D98">
            <v>24</v>
          </cell>
          <cell r="E98">
            <v>70000</v>
          </cell>
          <cell r="F98">
            <v>4.5</v>
          </cell>
          <cell r="G98">
            <v>0.24</v>
          </cell>
          <cell r="H98">
            <v>7</v>
          </cell>
          <cell r="I98">
            <v>40</v>
          </cell>
          <cell r="J98" t="str">
            <v>PROCOM</v>
          </cell>
          <cell r="K98">
            <v>5</v>
          </cell>
          <cell r="L98">
            <v>94000</v>
          </cell>
          <cell r="M98" t="str">
            <v>Ligne 2</v>
          </cell>
          <cell r="O98">
            <v>417</v>
          </cell>
          <cell r="P98">
            <v>120</v>
          </cell>
          <cell r="Q98">
            <v>24</v>
          </cell>
        </row>
        <row r="99">
          <cell r="A99" t="str">
            <v>HBDS57J</v>
          </cell>
          <cell r="B99" t="str">
            <v>17/30 Babydream Gute Nacht Junden x 10</v>
          </cell>
          <cell r="C99" t="str">
            <v>+ 16kg</v>
          </cell>
          <cell r="D99">
            <v>10</v>
          </cell>
          <cell r="E99">
            <v>100000</v>
          </cell>
          <cell r="F99">
            <v>5.5</v>
          </cell>
          <cell r="G99">
            <v>0.28000000000000003</v>
          </cell>
          <cell r="H99">
            <v>6</v>
          </cell>
          <cell r="I99">
            <v>70</v>
          </cell>
          <cell r="J99" t="str">
            <v>INTIGENA</v>
          </cell>
          <cell r="K99">
            <v>4</v>
          </cell>
          <cell r="L99">
            <v>100000</v>
          </cell>
          <cell r="M99" t="str">
            <v>Astérix</v>
          </cell>
          <cell r="N99" t="b">
            <v>1</v>
          </cell>
          <cell r="O99">
            <v>1667</v>
          </cell>
          <cell r="P99">
            <v>1847</v>
          </cell>
          <cell r="Q99">
            <v>37</v>
          </cell>
        </row>
        <row r="100">
          <cell r="A100" t="str">
            <v>HBDS57M</v>
          </cell>
          <cell r="B100" t="str">
            <v>17/30 Babydream Gute Nacht Mädchen x 10</v>
          </cell>
          <cell r="C100" t="str">
            <v>+ 16kg</v>
          </cell>
          <cell r="D100">
            <v>10</v>
          </cell>
          <cell r="E100">
            <v>100000</v>
          </cell>
          <cell r="F100">
            <v>5.5</v>
          </cell>
          <cell r="G100">
            <v>0.28000000000000003</v>
          </cell>
          <cell r="H100">
            <v>6</v>
          </cell>
          <cell r="I100">
            <v>70</v>
          </cell>
          <cell r="J100" t="str">
            <v>INTIGENA</v>
          </cell>
          <cell r="K100">
            <v>4</v>
          </cell>
          <cell r="L100">
            <v>100000</v>
          </cell>
          <cell r="M100" t="str">
            <v>Astérix</v>
          </cell>
          <cell r="N100" t="b">
            <v>1</v>
          </cell>
          <cell r="O100">
            <v>1667</v>
          </cell>
          <cell r="P100">
            <v>1347</v>
          </cell>
          <cell r="Q100">
            <v>41</v>
          </cell>
        </row>
        <row r="101">
          <cell r="A101" t="str">
            <v>HBDS67J</v>
          </cell>
          <cell r="B101" t="str">
            <v>17/30 Babydream Gute Nacht Junden x 10</v>
          </cell>
          <cell r="C101" t="str">
            <v>+ 16kg</v>
          </cell>
          <cell r="D101">
            <v>10</v>
          </cell>
          <cell r="E101">
            <v>70000</v>
          </cell>
          <cell r="F101">
            <v>5.5</v>
          </cell>
          <cell r="G101">
            <v>0.28000000000000003</v>
          </cell>
          <cell r="H101">
            <v>6</v>
          </cell>
          <cell r="I101">
            <v>49</v>
          </cell>
          <cell r="J101" t="str">
            <v>INTIGENA</v>
          </cell>
          <cell r="K101">
            <v>4</v>
          </cell>
          <cell r="L101">
            <v>70000</v>
          </cell>
          <cell r="M101" t="str">
            <v>Astérix</v>
          </cell>
          <cell r="N101" t="b">
            <v>1</v>
          </cell>
          <cell r="O101">
            <v>1167</v>
          </cell>
          <cell r="P101">
            <v>1847</v>
          </cell>
          <cell r="Q101">
            <v>44</v>
          </cell>
        </row>
        <row r="102">
          <cell r="A102" t="str">
            <v>HBDS67M</v>
          </cell>
          <cell r="B102" t="str">
            <v>17/30 Babydream Gute Nacht Mädchen x 10</v>
          </cell>
          <cell r="C102" t="str">
            <v>+ 16kg</v>
          </cell>
          <cell r="D102">
            <v>10</v>
          </cell>
          <cell r="E102">
            <v>70000</v>
          </cell>
          <cell r="F102">
            <v>5.5</v>
          </cell>
          <cell r="G102">
            <v>0.28000000000000003</v>
          </cell>
          <cell r="H102">
            <v>6</v>
          </cell>
          <cell r="I102">
            <v>49</v>
          </cell>
          <cell r="J102" t="str">
            <v>INTIGENA</v>
          </cell>
          <cell r="K102">
            <v>4</v>
          </cell>
          <cell r="L102">
            <v>70000</v>
          </cell>
          <cell r="M102" t="str">
            <v>Astérix</v>
          </cell>
          <cell r="N102" t="b">
            <v>1</v>
          </cell>
          <cell r="O102">
            <v>1167</v>
          </cell>
          <cell r="P102">
            <v>1347</v>
          </cell>
          <cell r="Q102">
            <v>43.5</v>
          </cell>
        </row>
        <row r="103">
          <cell r="A103" t="str">
            <v>HBLS23</v>
          </cell>
          <cell r="B103" t="str">
            <v>5/11 Bébé Love x30</v>
          </cell>
          <cell r="C103" t="str">
            <v>4/9kg</v>
          </cell>
          <cell r="D103">
            <v>30</v>
          </cell>
          <cell r="E103">
            <v>70000</v>
          </cell>
          <cell r="F103">
            <v>4.5</v>
          </cell>
          <cell r="G103">
            <v>0.24</v>
          </cell>
          <cell r="H103">
            <v>7</v>
          </cell>
          <cell r="I103">
            <v>40</v>
          </cell>
          <cell r="J103" t="str">
            <v>PROCOM</v>
          </cell>
          <cell r="K103">
            <v>5</v>
          </cell>
          <cell r="L103">
            <v>96000</v>
          </cell>
          <cell r="M103" t="str">
            <v>Ligne 2</v>
          </cell>
          <cell r="O103">
            <v>333</v>
          </cell>
          <cell r="P103">
            <v>110</v>
          </cell>
          <cell r="Q103">
            <v>7.8</v>
          </cell>
        </row>
        <row r="104">
          <cell r="A104" t="str">
            <v>HBLS24</v>
          </cell>
          <cell r="B104" t="str">
            <v>7 9/18 Bébé Love x28</v>
          </cell>
          <cell r="C104" t="str">
            <v>7/18kg</v>
          </cell>
          <cell r="D104">
            <v>28</v>
          </cell>
          <cell r="E104">
            <v>70000</v>
          </cell>
          <cell r="F104">
            <v>4.5</v>
          </cell>
          <cell r="G104">
            <v>0.24</v>
          </cell>
          <cell r="H104">
            <v>7</v>
          </cell>
          <cell r="I104">
            <v>40</v>
          </cell>
          <cell r="J104" t="str">
            <v>PROCOM</v>
          </cell>
          <cell r="K104">
            <v>5</v>
          </cell>
          <cell r="L104">
            <v>96000</v>
          </cell>
          <cell r="M104" t="str">
            <v>Ligne 2</v>
          </cell>
          <cell r="O104">
            <v>357</v>
          </cell>
          <cell r="P104">
            <v>120</v>
          </cell>
          <cell r="Q104">
            <v>7.8</v>
          </cell>
        </row>
        <row r="105">
          <cell r="A105" t="str">
            <v>HBLS26</v>
          </cell>
          <cell r="B105" t="str">
            <v>15/25 Bébé Love x24</v>
          </cell>
          <cell r="C105" t="str">
            <v>11/25kg</v>
          </cell>
          <cell r="D105">
            <v>24</v>
          </cell>
          <cell r="E105">
            <v>80000</v>
          </cell>
          <cell r="F105">
            <v>5</v>
          </cell>
          <cell r="G105">
            <v>0.24</v>
          </cell>
          <cell r="H105">
            <v>7</v>
          </cell>
          <cell r="I105">
            <v>40</v>
          </cell>
          <cell r="J105" t="str">
            <v>PROCOM</v>
          </cell>
          <cell r="K105">
            <v>5</v>
          </cell>
          <cell r="L105">
            <v>94000</v>
          </cell>
          <cell r="M105" t="str">
            <v>Ligne 2</v>
          </cell>
          <cell r="O105">
            <v>476</v>
          </cell>
          <cell r="P105">
            <v>120</v>
          </cell>
          <cell r="Q105">
            <v>9.35</v>
          </cell>
          <cell r="R105" t="str">
            <v>FSC</v>
          </cell>
        </row>
        <row r="106">
          <cell r="A106" t="str">
            <v>HBOS16</v>
          </cell>
          <cell r="B106" t="str">
            <v>12/25kg Beauty Baby Big Bobby Car x20</v>
          </cell>
          <cell r="C106" t="str">
            <v>12/18kg</v>
          </cell>
          <cell r="D106">
            <v>20</v>
          </cell>
          <cell r="E106">
            <v>85000</v>
          </cell>
          <cell r="F106">
            <v>5.5</v>
          </cell>
          <cell r="G106">
            <v>0.28000000000000003</v>
          </cell>
          <cell r="H106">
            <v>4</v>
          </cell>
          <cell r="I106">
            <v>70</v>
          </cell>
          <cell r="J106" t="str">
            <v>INTIGENA</v>
          </cell>
          <cell r="K106">
            <v>4</v>
          </cell>
          <cell r="L106">
            <v>105000</v>
          </cell>
          <cell r="M106" t="str">
            <v>Astérix</v>
          </cell>
          <cell r="N106" t="b">
            <v>1</v>
          </cell>
          <cell r="O106">
            <v>1063</v>
          </cell>
          <cell r="P106">
            <v>673</v>
          </cell>
          <cell r="Q106">
            <v>9.35</v>
          </cell>
          <cell r="R106" t="str">
            <v>FSC</v>
          </cell>
        </row>
        <row r="107">
          <cell r="A107" t="str">
            <v>HBOS17</v>
          </cell>
          <cell r="B107" t="str">
            <v>+ 16kg Beauty Baby Big Bobby Car x18</v>
          </cell>
          <cell r="C107" t="str">
            <v>+ 16kg</v>
          </cell>
          <cell r="D107">
            <v>18</v>
          </cell>
          <cell r="E107">
            <v>85000</v>
          </cell>
          <cell r="F107">
            <v>5.5</v>
          </cell>
          <cell r="G107">
            <v>0.28000000000000003</v>
          </cell>
          <cell r="H107">
            <v>5</v>
          </cell>
          <cell r="I107">
            <v>54</v>
          </cell>
          <cell r="J107" t="str">
            <v>INTIGENA</v>
          </cell>
          <cell r="K107">
            <v>4</v>
          </cell>
          <cell r="L107">
            <v>105000</v>
          </cell>
          <cell r="M107" t="str">
            <v>Astérix</v>
          </cell>
          <cell r="N107" t="b">
            <v>1</v>
          </cell>
          <cell r="O107">
            <v>944</v>
          </cell>
          <cell r="P107">
            <v>674</v>
          </cell>
          <cell r="Q107">
            <v>41.5</v>
          </cell>
          <cell r="R107" t="str">
            <v>FSC</v>
          </cell>
        </row>
        <row r="108">
          <cell r="A108" t="str">
            <v>HBPA01</v>
          </cell>
          <cell r="B108" t="str">
            <v>Bonpreu protectors anatomics x30</v>
          </cell>
          <cell r="C108" t="str">
            <v>PS</v>
          </cell>
          <cell r="D108">
            <v>30</v>
          </cell>
          <cell r="E108">
            <v>175000</v>
          </cell>
          <cell r="F108">
            <v>3</v>
          </cell>
          <cell r="G108">
            <v>0.18</v>
          </cell>
          <cell r="H108">
            <v>24</v>
          </cell>
          <cell r="I108">
            <v>80</v>
          </cell>
          <cell r="J108" t="str">
            <v>BONPREU</v>
          </cell>
          <cell r="K108">
            <v>2</v>
          </cell>
          <cell r="L108">
            <v>196000</v>
          </cell>
          <cell r="M108" t="str">
            <v>Ligne F2</v>
          </cell>
          <cell r="N108" t="b">
            <v>0</v>
          </cell>
          <cell r="O108">
            <v>243</v>
          </cell>
          <cell r="P108">
            <v>800</v>
          </cell>
          <cell r="Q108">
            <v>44.5</v>
          </cell>
          <cell r="R108" t="str">
            <v>FSC</v>
          </cell>
        </row>
        <row r="109">
          <cell r="A109" t="str">
            <v>HBPA11</v>
          </cell>
          <cell r="B109" t="str">
            <v>Bonpreu protectors anatomics x30</v>
          </cell>
          <cell r="C109" t="str">
            <v>PS</v>
          </cell>
          <cell r="D109">
            <v>30</v>
          </cell>
          <cell r="E109">
            <v>180000</v>
          </cell>
          <cell r="F109">
            <v>2.5</v>
          </cell>
          <cell r="G109">
            <v>0.18</v>
          </cell>
          <cell r="H109">
            <v>24</v>
          </cell>
          <cell r="I109">
            <v>80</v>
          </cell>
          <cell r="J109" t="str">
            <v>BONPREU</v>
          </cell>
          <cell r="K109">
            <v>2</v>
          </cell>
          <cell r="L109">
            <v>196000</v>
          </cell>
          <cell r="M109" t="str">
            <v>Ligne F2</v>
          </cell>
          <cell r="N109" t="b">
            <v>1</v>
          </cell>
          <cell r="O109">
            <v>250</v>
          </cell>
          <cell r="P109">
            <v>800</v>
          </cell>
          <cell r="Q109">
            <v>25.5</v>
          </cell>
          <cell r="R109" t="str">
            <v>FSC</v>
          </cell>
        </row>
        <row r="110">
          <cell r="A110" t="str">
            <v>HBPS01</v>
          </cell>
          <cell r="B110" t="str">
            <v>2/5 Babypal x28</v>
          </cell>
          <cell r="C110" t="str">
            <v>2/5kg</v>
          </cell>
          <cell r="D110">
            <v>28</v>
          </cell>
          <cell r="E110">
            <v>90000</v>
          </cell>
          <cell r="F110">
            <v>6</v>
          </cell>
          <cell r="G110">
            <v>0.22</v>
          </cell>
          <cell r="H110">
            <v>4</v>
          </cell>
          <cell r="I110">
            <v>60</v>
          </cell>
          <cell r="J110" t="str">
            <v>ITM</v>
          </cell>
          <cell r="K110">
            <v>5</v>
          </cell>
          <cell r="L110">
            <v>96000</v>
          </cell>
          <cell r="M110" t="str">
            <v>Ligne 1</v>
          </cell>
          <cell r="O110">
            <v>804</v>
          </cell>
          <cell r="P110">
            <v>2000</v>
          </cell>
          <cell r="Q110">
            <v>31.5</v>
          </cell>
          <cell r="R110" t="str">
            <v>FSC</v>
          </cell>
        </row>
        <row r="111">
          <cell r="A111" t="str">
            <v>HBSA01</v>
          </cell>
          <cell r="B111" t="str">
            <v>Bonpreu compreses  normals anatomiques x20</v>
          </cell>
          <cell r="C111" t="str">
            <v>SP</v>
          </cell>
          <cell r="D111">
            <v>20</v>
          </cell>
          <cell r="E111">
            <v>145000</v>
          </cell>
          <cell r="F111">
            <v>5</v>
          </cell>
          <cell r="G111">
            <v>0.21</v>
          </cell>
          <cell r="H111">
            <v>16</v>
          </cell>
          <cell r="I111">
            <v>32</v>
          </cell>
          <cell r="J111" t="str">
            <v>BONPREU</v>
          </cell>
          <cell r="K111">
            <v>2</v>
          </cell>
          <cell r="L111">
            <v>164000</v>
          </cell>
          <cell r="M111" t="str">
            <v>Ligne F1</v>
          </cell>
          <cell r="N111" t="b">
            <v>0</v>
          </cell>
          <cell r="O111">
            <v>453</v>
          </cell>
          <cell r="P111">
            <v>1400</v>
          </cell>
          <cell r="Q111">
            <v>36.5</v>
          </cell>
          <cell r="R111" t="str">
            <v>FSC</v>
          </cell>
        </row>
        <row r="112">
          <cell r="A112" t="str">
            <v>HBSA21</v>
          </cell>
          <cell r="B112" t="str">
            <v>Bonpreu compreses  normals anatomiques x20</v>
          </cell>
          <cell r="C112" t="str">
            <v>SP</v>
          </cell>
          <cell r="D112">
            <v>20</v>
          </cell>
          <cell r="E112">
            <v>135000</v>
          </cell>
          <cell r="F112">
            <v>4</v>
          </cell>
          <cell r="G112">
            <v>0.21</v>
          </cell>
          <cell r="H112">
            <v>16</v>
          </cell>
          <cell r="I112">
            <v>40</v>
          </cell>
          <cell r="J112" t="str">
            <v>BONPREU</v>
          </cell>
          <cell r="K112">
            <v>2</v>
          </cell>
          <cell r="L112">
            <v>164000</v>
          </cell>
          <cell r="M112" t="str">
            <v>Ligne F1</v>
          </cell>
          <cell r="N112" t="b">
            <v>1</v>
          </cell>
          <cell r="O112">
            <v>422</v>
          </cell>
          <cell r="P112">
            <v>1400</v>
          </cell>
          <cell r="Q112">
            <v>36.5</v>
          </cell>
        </row>
        <row r="113">
          <cell r="A113" t="str">
            <v>HBSJ06</v>
          </cell>
          <cell r="B113" t="str">
            <v>11/25 Baby Beauty Soft x52</v>
          </cell>
          <cell r="C113" t="str">
            <v>11/25kg</v>
          </cell>
          <cell r="D113">
            <v>52</v>
          </cell>
          <cell r="E113">
            <v>85000</v>
          </cell>
          <cell r="F113">
            <v>5</v>
          </cell>
          <cell r="G113">
            <v>0.24</v>
          </cell>
          <cell r="H113">
            <v>3</v>
          </cell>
          <cell r="I113">
            <v>35</v>
          </cell>
          <cell r="J113" t="str">
            <v>INTIGENA</v>
          </cell>
          <cell r="K113">
            <v>5</v>
          </cell>
          <cell r="L113">
            <v>110000</v>
          </cell>
          <cell r="M113" t="str">
            <v>Ligne 2</v>
          </cell>
          <cell r="O113">
            <v>545</v>
          </cell>
          <cell r="P113">
            <v>620</v>
          </cell>
          <cell r="Q113">
            <v>41.5</v>
          </cell>
        </row>
        <row r="114">
          <cell r="A114" t="str">
            <v>HBSU02</v>
          </cell>
          <cell r="B114" t="str">
            <v>Bonpreu compreses normals ambales x14</v>
          </cell>
          <cell r="C114" t="str">
            <v>SP</v>
          </cell>
          <cell r="D114">
            <v>14</v>
          </cell>
          <cell r="E114">
            <v>110000</v>
          </cell>
          <cell r="F114">
            <v>5</v>
          </cell>
          <cell r="G114">
            <v>0.17</v>
          </cell>
          <cell r="H114">
            <v>20</v>
          </cell>
          <cell r="I114">
            <v>90</v>
          </cell>
          <cell r="J114" t="str">
            <v>BONPREU</v>
          </cell>
          <cell r="K114">
            <v>2</v>
          </cell>
          <cell r="L114">
            <v>142000</v>
          </cell>
          <cell r="M114" t="str">
            <v>Ligne F3</v>
          </cell>
          <cell r="N114" t="b">
            <v>1</v>
          </cell>
          <cell r="O114">
            <v>393</v>
          </cell>
          <cell r="P114">
            <v>920</v>
          </cell>
          <cell r="Q114">
            <v>47.5</v>
          </cell>
        </row>
        <row r="115">
          <cell r="A115" t="str">
            <v>HBSU04</v>
          </cell>
          <cell r="B115" t="str">
            <v>Bonpreu compreses super nit ambales x10</v>
          </cell>
          <cell r="C115" t="str">
            <v>SP</v>
          </cell>
          <cell r="D115">
            <v>10</v>
          </cell>
          <cell r="E115">
            <v>90000</v>
          </cell>
          <cell r="F115">
            <v>5</v>
          </cell>
          <cell r="G115">
            <v>0.17</v>
          </cell>
          <cell r="H115">
            <v>20</v>
          </cell>
          <cell r="I115">
            <v>84</v>
          </cell>
          <cell r="J115" t="str">
            <v>BONPREU</v>
          </cell>
          <cell r="K115">
            <v>2</v>
          </cell>
          <cell r="L115">
            <v>98000</v>
          </cell>
          <cell r="M115" t="str">
            <v>Ligne F3</v>
          </cell>
          <cell r="N115" t="b">
            <v>1</v>
          </cell>
          <cell r="O115">
            <v>450</v>
          </cell>
          <cell r="P115">
            <v>770</v>
          </cell>
          <cell r="Q115">
            <v>47.5</v>
          </cell>
        </row>
        <row r="116">
          <cell r="A116" t="str">
            <v>HCAJ34</v>
          </cell>
          <cell r="B116" t="str">
            <v>Coop Anglamark 8/15kg Maxi x42 Lessfluff</v>
          </cell>
          <cell r="C116" t="str">
            <v>8/15kg</v>
          </cell>
          <cell r="D116">
            <v>42</v>
          </cell>
          <cell r="E116">
            <v>105000</v>
          </cell>
          <cell r="F116">
            <v>5.5</v>
          </cell>
          <cell r="G116">
            <v>0.28000000000000003</v>
          </cell>
          <cell r="H116">
            <v>3</v>
          </cell>
          <cell r="I116">
            <v>50</v>
          </cell>
          <cell r="J116" t="str">
            <v>ABENA</v>
          </cell>
          <cell r="K116">
            <v>4</v>
          </cell>
          <cell r="L116">
            <v>105000</v>
          </cell>
          <cell r="M116" t="str">
            <v>Astérix</v>
          </cell>
          <cell r="N116" t="b">
            <v>1</v>
          </cell>
          <cell r="O116">
            <v>833</v>
          </cell>
          <cell r="P116">
            <v>481</v>
          </cell>
          <cell r="Q116">
            <v>22.5</v>
          </cell>
        </row>
        <row r="117">
          <cell r="A117" t="str">
            <v>HCAJ36</v>
          </cell>
          <cell r="B117" t="str">
            <v>Coop Anglamark 12/20kg Junior x38Lessfluff</v>
          </cell>
          <cell r="C117" t="str">
            <v>12/18kg</v>
          </cell>
          <cell r="D117">
            <v>38</v>
          </cell>
          <cell r="E117">
            <v>105000</v>
          </cell>
          <cell r="F117">
            <v>5.5</v>
          </cell>
          <cell r="G117">
            <v>0.28000000000000003</v>
          </cell>
          <cell r="H117">
            <v>3</v>
          </cell>
          <cell r="I117">
            <v>54</v>
          </cell>
          <cell r="J117" t="str">
            <v>ABENA</v>
          </cell>
          <cell r="K117">
            <v>4</v>
          </cell>
          <cell r="L117">
            <v>105000</v>
          </cell>
          <cell r="M117" t="str">
            <v>Astérix</v>
          </cell>
          <cell r="N117" t="b">
            <v>1</v>
          </cell>
          <cell r="O117">
            <v>921</v>
          </cell>
          <cell r="P117">
            <v>900</v>
          </cell>
        </row>
        <row r="118">
          <cell r="A118" t="str">
            <v>HCAJ37</v>
          </cell>
          <cell r="B118" t="str">
            <v>Coop Anglamark 16/25kg Junior x34 Lessfluff</v>
          </cell>
          <cell r="C118" t="str">
            <v>+ 16kg</v>
          </cell>
          <cell r="D118">
            <v>34</v>
          </cell>
          <cell r="E118">
            <v>105000</v>
          </cell>
          <cell r="F118">
            <v>5.5</v>
          </cell>
          <cell r="G118">
            <v>0.28000000000000003</v>
          </cell>
          <cell r="H118">
            <v>3</v>
          </cell>
          <cell r="I118">
            <v>54</v>
          </cell>
          <cell r="J118" t="str">
            <v>ABENA</v>
          </cell>
          <cell r="K118">
            <v>4</v>
          </cell>
          <cell r="L118">
            <v>105000</v>
          </cell>
          <cell r="M118" t="str">
            <v>Astérix</v>
          </cell>
          <cell r="N118" t="b">
            <v>1</v>
          </cell>
          <cell r="O118">
            <v>1029</v>
          </cell>
          <cell r="P118">
            <v>900</v>
          </cell>
        </row>
        <row r="119">
          <cell r="A119" t="str">
            <v>HCHS14</v>
          </cell>
          <cell r="B119" t="str">
            <v>CHELINO Swimmer Médium x12</v>
          </cell>
          <cell r="C119" t="str">
            <v>8/15kg</v>
          </cell>
          <cell r="D119">
            <v>12</v>
          </cell>
          <cell r="E119">
            <v>70000</v>
          </cell>
          <cell r="F119">
            <v>6</v>
          </cell>
          <cell r="G119">
            <v>0.28000000000000003</v>
          </cell>
          <cell r="H119">
            <v>9</v>
          </cell>
          <cell r="I119">
            <v>60</v>
          </cell>
          <cell r="J119" t="str">
            <v>CHELINOS</v>
          </cell>
          <cell r="K119">
            <v>4</v>
          </cell>
          <cell r="L119">
            <v>70000</v>
          </cell>
          <cell r="M119" t="str">
            <v>Astérix</v>
          </cell>
          <cell r="N119" t="b">
            <v>1</v>
          </cell>
          <cell r="O119">
            <v>648</v>
          </cell>
          <cell r="P119">
            <v>480</v>
          </cell>
          <cell r="Q119">
            <v>26.5</v>
          </cell>
        </row>
        <row r="120">
          <cell r="A120" t="str">
            <v>HCHS16</v>
          </cell>
          <cell r="B120" t="str">
            <v>CHELINO Swimmer Large x11</v>
          </cell>
          <cell r="C120" t="str">
            <v>12/18kg</v>
          </cell>
          <cell r="D120">
            <v>11</v>
          </cell>
          <cell r="E120">
            <v>70000</v>
          </cell>
          <cell r="F120">
            <v>6</v>
          </cell>
          <cell r="G120">
            <v>0.28000000000000003</v>
          </cell>
          <cell r="H120">
            <v>9</v>
          </cell>
          <cell r="I120">
            <v>60</v>
          </cell>
          <cell r="J120" t="str">
            <v>CHELINOS</v>
          </cell>
          <cell r="K120">
            <v>4</v>
          </cell>
          <cell r="L120">
            <v>70000</v>
          </cell>
          <cell r="M120" t="str">
            <v>Astérix</v>
          </cell>
          <cell r="N120" t="b">
            <v>1</v>
          </cell>
          <cell r="O120">
            <v>707</v>
          </cell>
          <cell r="P120">
            <v>480</v>
          </cell>
          <cell r="Q120">
            <v>32</v>
          </cell>
        </row>
        <row r="121">
          <cell r="A121" t="str">
            <v>HCHS24</v>
          </cell>
          <cell r="B121" t="str">
            <v>CHELINO Swimmer Médium x12</v>
          </cell>
          <cell r="C121" t="str">
            <v>8/15kg</v>
          </cell>
          <cell r="D121">
            <v>12</v>
          </cell>
          <cell r="E121">
            <v>70000</v>
          </cell>
          <cell r="F121">
            <v>6</v>
          </cell>
          <cell r="G121">
            <v>0.28000000000000003</v>
          </cell>
          <cell r="H121">
            <v>9</v>
          </cell>
          <cell r="I121">
            <v>60</v>
          </cell>
          <cell r="J121" t="str">
            <v>CHELINOS</v>
          </cell>
          <cell r="K121">
            <v>4</v>
          </cell>
          <cell r="L121">
            <v>70000</v>
          </cell>
          <cell r="M121" t="str">
            <v>Astérix</v>
          </cell>
          <cell r="N121" t="b">
            <v>1</v>
          </cell>
          <cell r="O121">
            <v>648</v>
          </cell>
          <cell r="P121">
            <v>480</v>
          </cell>
          <cell r="Q121">
            <v>36.5</v>
          </cell>
        </row>
        <row r="122">
          <cell r="A122" t="str">
            <v>HCHS26</v>
          </cell>
          <cell r="B122" t="str">
            <v>CHELINO Swimmer Large x11</v>
          </cell>
          <cell r="C122" t="str">
            <v>12/18kg</v>
          </cell>
          <cell r="D122">
            <v>11</v>
          </cell>
          <cell r="E122">
            <v>70000</v>
          </cell>
          <cell r="F122">
            <v>6</v>
          </cell>
          <cell r="G122">
            <v>0.28000000000000003</v>
          </cell>
          <cell r="H122">
            <v>9</v>
          </cell>
          <cell r="I122">
            <v>60</v>
          </cell>
          <cell r="J122" t="str">
            <v>CHELINOS</v>
          </cell>
          <cell r="K122">
            <v>4</v>
          </cell>
          <cell r="L122">
            <v>70000</v>
          </cell>
          <cell r="M122" t="str">
            <v>Astérix</v>
          </cell>
          <cell r="N122" t="b">
            <v>1</v>
          </cell>
          <cell r="O122">
            <v>707</v>
          </cell>
          <cell r="P122">
            <v>480</v>
          </cell>
          <cell r="Q122">
            <v>18.5</v>
          </cell>
        </row>
        <row r="123">
          <cell r="A123" t="str">
            <v>HCMJ12</v>
          </cell>
          <cell r="B123" t="str">
            <v>CORA 3/6 Kg Mini x58</v>
          </cell>
          <cell r="C123" t="str">
            <v>3/6kg</v>
          </cell>
          <cell r="D123">
            <v>58</v>
          </cell>
          <cell r="E123">
            <v>100000</v>
          </cell>
          <cell r="F123">
            <v>5</v>
          </cell>
          <cell r="G123">
            <v>0.22</v>
          </cell>
          <cell r="H123">
            <v>3</v>
          </cell>
          <cell r="I123">
            <v>60</v>
          </cell>
          <cell r="J123" t="str">
            <v>CORA</v>
          </cell>
          <cell r="K123">
            <v>5</v>
          </cell>
          <cell r="L123">
            <v>110000</v>
          </cell>
          <cell r="M123" t="str">
            <v>Ligne 1</v>
          </cell>
          <cell r="N123" t="b">
            <v>1</v>
          </cell>
          <cell r="O123">
            <v>575</v>
          </cell>
          <cell r="P123">
            <v>439</v>
          </cell>
          <cell r="Q123">
            <v>20.3</v>
          </cell>
        </row>
        <row r="124">
          <cell r="A124" t="str">
            <v>HCMS11</v>
          </cell>
          <cell r="B124" t="str">
            <v>CORA 2/5 Kg New Born x25</v>
          </cell>
          <cell r="C124" t="str">
            <v>2/5kg</v>
          </cell>
          <cell r="D124">
            <v>25</v>
          </cell>
          <cell r="E124">
            <v>10000</v>
          </cell>
          <cell r="F124">
            <v>5</v>
          </cell>
          <cell r="G124">
            <v>0.22</v>
          </cell>
          <cell r="H124">
            <v>6</v>
          </cell>
          <cell r="I124">
            <v>80</v>
          </cell>
          <cell r="J124" t="str">
            <v>CORA</v>
          </cell>
          <cell r="K124">
            <v>5</v>
          </cell>
          <cell r="L124">
            <v>96000</v>
          </cell>
          <cell r="M124" t="str">
            <v>Ligne 1</v>
          </cell>
          <cell r="N124" t="b">
            <v>1</v>
          </cell>
          <cell r="O124">
            <v>67</v>
          </cell>
          <cell r="P124">
            <v>615</v>
          </cell>
          <cell r="Q124">
            <v>37</v>
          </cell>
        </row>
        <row r="125">
          <cell r="A125" t="str">
            <v>HCMS12</v>
          </cell>
          <cell r="B125" t="str">
            <v>CORA 3/6 Kg Mini x33</v>
          </cell>
          <cell r="C125" t="str">
            <v>3/6kg</v>
          </cell>
          <cell r="D125">
            <v>33</v>
          </cell>
          <cell r="E125">
            <v>100000</v>
          </cell>
          <cell r="F125">
            <v>5</v>
          </cell>
          <cell r="G125">
            <v>0.22</v>
          </cell>
          <cell r="H125">
            <v>6</v>
          </cell>
          <cell r="I125">
            <v>54</v>
          </cell>
          <cell r="J125" t="str">
            <v>CORA</v>
          </cell>
          <cell r="K125">
            <v>5</v>
          </cell>
          <cell r="L125">
            <v>110000</v>
          </cell>
          <cell r="M125" t="str">
            <v>Ligne 1</v>
          </cell>
          <cell r="N125" t="b">
            <v>1</v>
          </cell>
          <cell r="O125">
            <v>505</v>
          </cell>
          <cell r="P125">
            <v>771</v>
          </cell>
          <cell r="Q125">
            <v>41</v>
          </cell>
        </row>
        <row r="126">
          <cell r="A126" t="str">
            <v>HCOJ13</v>
          </cell>
          <cell r="B126" t="str">
            <v>4/9 Winny x60</v>
          </cell>
          <cell r="C126" t="str">
            <v>4/9kg</v>
          </cell>
          <cell r="D126">
            <v>60</v>
          </cell>
          <cell r="E126">
            <v>90000</v>
          </cell>
          <cell r="F126">
            <v>4.5</v>
          </cell>
          <cell r="G126">
            <v>0.24</v>
          </cell>
          <cell r="H126">
            <v>5</v>
          </cell>
          <cell r="I126">
            <v>24</v>
          </cell>
          <cell r="J126" t="str">
            <v>PROCOM</v>
          </cell>
          <cell r="K126">
            <v>5</v>
          </cell>
          <cell r="L126">
            <v>110000</v>
          </cell>
          <cell r="M126" t="str">
            <v>Ligne 2</v>
          </cell>
          <cell r="O126">
            <v>300</v>
          </cell>
          <cell r="P126">
            <v>150</v>
          </cell>
          <cell r="Q126">
            <v>2.5299999999999998</v>
          </cell>
        </row>
        <row r="127">
          <cell r="A127" t="str">
            <v>HCOJ14</v>
          </cell>
          <cell r="B127" t="str">
            <v>9/15 Winny x56</v>
          </cell>
          <cell r="C127" t="str">
            <v>7/18kg</v>
          </cell>
          <cell r="D127">
            <v>56</v>
          </cell>
          <cell r="E127">
            <v>85000</v>
          </cell>
          <cell r="F127">
            <v>4.5</v>
          </cell>
          <cell r="G127">
            <v>0.24</v>
          </cell>
          <cell r="H127">
            <v>5</v>
          </cell>
          <cell r="I127">
            <v>24</v>
          </cell>
          <cell r="J127" t="str">
            <v>PROCOM</v>
          </cell>
          <cell r="K127">
            <v>5</v>
          </cell>
          <cell r="L127">
            <v>110000</v>
          </cell>
          <cell r="M127" t="str">
            <v>Ligne 2</v>
          </cell>
          <cell r="O127">
            <v>304</v>
          </cell>
          <cell r="P127">
            <v>310</v>
          </cell>
          <cell r="Q127">
            <v>2.5299999999999998</v>
          </cell>
        </row>
        <row r="128">
          <cell r="A128" t="str">
            <v>HCOJ16</v>
          </cell>
          <cell r="B128" t="str">
            <v>12/25 Winny x52</v>
          </cell>
          <cell r="C128" t="str">
            <v>11/25kg</v>
          </cell>
          <cell r="D128">
            <v>52</v>
          </cell>
          <cell r="E128">
            <v>95000</v>
          </cell>
          <cell r="F128">
            <v>6</v>
          </cell>
          <cell r="G128">
            <v>0.24</v>
          </cell>
          <cell r="H128">
            <v>5</v>
          </cell>
          <cell r="I128">
            <v>24</v>
          </cell>
          <cell r="J128" t="str">
            <v>PROCOM</v>
          </cell>
          <cell r="K128">
            <v>5</v>
          </cell>
          <cell r="L128">
            <v>110000</v>
          </cell>
          <cell r="M128" t="str">
            <v>Ligne 2</v>
          </cell>
          <cell r="O128">
            <v>365</v>
          </cell>
          <cell r="P128">
            <v>380</v>
          </cell>
          <cell r="Q128">
            <v>2.08</v>
          </cell>
        </row>
        <row r="129">
          <cell r="A129" t="str">
            <v>HCXS04</v>
          </cell>
          <cell r="B129" t="str">
            <v>New CHELINO Swimmer Médium x12</v>
          </cell>
          <cell r="C129" t="str">
            <v>8/15kg</v>
          </cell>
          <cell r="D129">
            <v>12</v>
          </cell>
          <cell r="E129">
            <v>70000</v>
          </cell>
          <cell r="F129">
            <v>6</v>
          </cell>
          <cell r="G129">
            <v>0.28000000000000003</v>
          </cell>
          <cell r="H129">
            <v>9</v>
          </cell>
          <cell r="I129">
            <v>60</v>
          </cell>
          <cell r="J129" t="str">
            <v>INDAS</v>
          </cell>
          <cell r="K129">
            <v>4</v>
          </cell>
          <cell r="L129">
            <v>70000</v>
          </cell>
          <cell r="M129" t="str">
            <v>Astérix</v>
          </cell>
          <cell r="N129" t="b">
            <v>1</v>
          </cell>
          <cell r="O129">
            <v>648</v>
          </cell>
          <cell r="P129">
            <v>480</v>
          </cell>
          <cell r="Q129">
            <v>2.08</v>
          </cell>
        </row>
        <row r="130">
          <cell r="A130" t="str">
            <v>HCXS06</v>
          </cell>
          <cell r="B130" t="str">
            <v>New CHELINO Swimmer Large x11</v>
          </cell>
          <cell r="C130" t="str">
            <v>12/18kg</v>
          </cell>
          <cell r="D130">
            <v>11</v>
          </cell>
          <cell r="E130">
            <v>70000</v>
          </cell>
          <cell r="F130">
            <v>6</v>
          </cell>
          <cell r="G130">
            <v>0.28000000000000003</v>
          </cell>
          <cell r="H130">
            <v>9</v>
          </cell>
          <cell r="I130">
            <v>60</v>
          </cell>
          <cell r="J130" t="str">
            <v>INDAS</v>
          </cell>
          <cell r="K130">
            <v>4</v>
          </cell>
          <cell r="L130">
            <v>70000</v>
          </cell>
          <cell r="M130" t="str">
            <v>Astérix</v>
          </cell>
          <cell r="N130" t="b">
            <v>1</v>
          </cell>
          <cell r="O130">
            <v>707</v>
          </cell>
          <cell r="P130">
            <v>480</v>
          </cell>
          <cell r="Q130">
            <v>2.09</v>
          </cell>
        </row>
        <row r="131">
          <cell r="A131" t="str">
            <v>HESS04</v>
          </cell>
          <cell r="B131" t="str">
            <v>ETOS Swimming Pants x11</v>
          </cell>
          <cell r="C131" t="str">
            <v>8/15kg</v>
          </cell>
          <cell r="D131">
            <v>11</v>
          </cell>
          <cell r="E131">
            <v>70000</v>
          </cell>
          <cell r="F131">
            <v>6</v>
          </cell>
          <cell r="G131">
            <v>0.28000000000000003</v>
          </cell>
          <cell r="H131">
            <v>6</v>
          </cell>
          <cell r="I131">
            <v>100</v>
          </cell>
          <cell r="J131" t="str">
            <v>AHOLD</v>
          </cell>
          <cell r="K131">
            <v>4</v>
          </cell>
          <cell r="L131">
            <v>70000</v>
          </cell>
          <cell r="M131" t="str">
            <v>Astérix</v>
          </cell>
          <cell r="N131" t="b">
            <v>1</v>
          </cell>
          <cell r="O131">
            <v>1061</v>
          </cell>
          <cell r="P131">
            <v>498</v>
          </cell>
          <cell r="Q131">
            <v>2.09</v>
          </cell>
        </row>
        <row r="132">
          <cell r="A132" t="str">
            <v>HESS06</v>
          </cell>
          <cell r="B132" t="str">
            <v>ETOS Swimming Pants x10</v>
          </cell>
          <cell r="C132" t="str">
            <v>12/18kg</v>
          </cell>
          <cell r="D132">
            <v>10</v>
          </cell>
          <cell r="E132">
            <v>70000</v>
          </cell>
          <cell r="F132">
            <v>6</v>
          </cell>
          <cell r="G132">
            <v>0.28000000000000003</v>
          </cell>
          <cell r="H132">
            <v>6</v>
          </cell>
          <cell r="I132">
            <v>100</v>
          </cell>
          <cell r="J132" t="str">
            <v>AHOLD</v>
          </cell>
          <cell r="K132">
            <v>4</v>
          </cell>
          <cell r="L132">
            <v>70000</v>
          </cell>
          <cell r="M132" t="str">
            <v>Astérix</v>
          </cell>
          <cell r="N132" t="b">
            <v>1</v>
          </cell>
          <cell r="O132">
            <v>1167</v>
          </cell>
          <cell r="P132">
            <v>498</v>
          </cell>
          <cell r="Q132">
            <v>2.54</v>
          </cell>
        </row>
        <row r="133">
          <cell r="A133" t="str">
            <v>HESS14</v>
          </cell>
          <cell r="B133" t="str">
            <v>ETOS Swimming Pants x11</v>
          </cell>
          <cell r="C133" t="str">
            <v>8/15kg</v>
          </cell>
          <cell r="D133">
            <v>11</v>
          </cell>
          <cell r="E133">
            <v>70000</v>
          </cell>
          <cell r="F133">
            <v>6</v>
          </cell>
          <cell r="G133">
            <v>0.28000000000000003</v>
          </cell>
          <cell r="H133">
            <v>6</v>
          </cell>
          <cell r="I133">
            <v>100</v>
          </cell>
          <cell r="J133" t="str">
            <v>AHOLD</v>
          </cell>
          <cell r="K133">
            <v>4</v>
          </cell>
          <cell r="L133">
            <v>70000</v>
          </cell>
          <cell r="M133" t="str">
            <v>Astérix</v>
          </cell>
          <cell r="N133" t="b">
            <v>1</v>
          </cell>
          <cell r="O133">
            <v>1061</v>
          </cell>
          <cell r="P133">
            <v>498</v>
          </cell>
          <cell r="Q133">
            <v>2.54</v>
          </cell>
        </row>
        <row r="134">
          <cell r="A134" t="str">
            <v>HESS16</v>
          </cell>
          <cell r="B134" t="str">
            <v>ETOS Swimming Pants x10</v>
          </cell>
          <cell r="C134" t="str">
            <v>12/18kg</v>
          </cell>
          <cell r="D134">
            <v>10</v>
          </cell>
          <cell r="E134">
            <v>70000</v>
          </cell>
          <cell r="F134">
            <v>6</v>
          </cell>
          <cell r="G134">
            <v>0.28000000000000003</v>
          </cell>
          <cell r="H134">
            <v>6</v>
          </cell>
          <cell r="I134">
            <v>100</v>
          </cell>
          <cell r="J134" t="str">
            <v>AHOLD</v>
          </cell>
          <cell r="K134">
            <v>4</v>
          </cell>
          <cell r="L134">
            <v>70000</v>
          </cell>
          <cell r="M134" t="str">
            <v>Astérix</v>
          </cell>
          <cell r="N134" t="b">
            <v>1</v>
          </cell>
          <cell r="O134">
            <v>1167</v>
          </cell>
          <cell r="P134">
            <v>498</v>
          </cell>
          <cell r="Q134">
            <v>1.17</v>
          </cell>
        </row>
        <row r="135">
          <cell r="A135" t="str">
            <v>HETS66</v>
          </cell>
          <cell r="B135" t="str">
            <v>ETOS 12/18kg junior x28</v>
          </cell>
          <cell r="C135" t="str">
            <v>12/18kg</v>
          </cell>
          <cell r="D135">
            <v>28</v>
          </cell>
          <cell r="E135">
            <v>105000</v>
          </cell>
          <cell r="F135">
            <v>5.5</v>
          </cell>
          <cell r="G135">
            <v>0.28000000000000003</v>
          </cell>
          <cell r="H135">
            <v>5</v>
          </cell>
          <cell r="I135">
            <v>48</v>
          </cell>
          <cell r="J135" t="str">
            <v>AHOLD</v>
          </cell>
          <cell r="K135">
            <v>4</v>
          </cell>
          <cell r="L135">
            <v>105000</v>
          </cell>
          <cell r="M135" t="str">
            <v>Astérix</v>
          </cell>
          <cell r="N135" t="b">
            <v>1</v>
          </cell>
          <cell r="O135">
            <v>750</v>
          </cell>
          <cell r="P135">
            <v>555</v>
          </cell>
          <cell r="Q135">
            <v>1.7</v>
          </cell>
        </row>
        <row r="136">
          <cell r="A136" t="str">
            <v>HETS67</v>
          </cell>
          <cell r="B136" t="str">
            <v>ETOS +16kg XL x26</v>
          </cell>
          <cell r="C136" t="str">
            <v>+ 16kg</v>
          </cell>
          <cell r="D136">
            <v>26</v>
          </cell>
          <cell r="E136">
            <v>105000</v>
          </cell>
          <cell r="F136">
            <v>5.5</v>
          </cell>
          <cell r="G136">
            <v>0.28000000000000003</v>
          </cell>
          <cell r="H136">
            <v>5</v>
          </cell>
          <cell r="I136">
            <v>48</v>
          </cell>
          <cell r="J136" t="str">
            <v>AHOLD</v>
          </cell>
          <cell r="K136">
            <v>4</v>
          </cell>
          <cell r="L136">
            <v>105000</v>
          </cell>
          <cell r="M136" t="str">
            <v>Astérix</v>
          </cell>
          <cell r="N136" t="b">
            <v>1</v>
          </cell>
          <cell r="O136">
            <v>808</v>
          </cell>
          <cell r="P136">
            <v>970</v>
          </cell>
          <cell r="Q136">
            <v>9</v>
          </cell>
        </row>
        <row r="137">
          <cell r="A137" t="str">
            <v>HETS74</v>
          </cell>
          <cell r="B137" t="str">
            <v>ETOS 8/15kg XL x30</v>
          </cell>
          <cell r="C137" t="str">
            <v>8/15kg</v>
          </cell>
          <cell r="D137">
            <v>30</v>
          </cell>
          <cell r="E137">
            <v>105000</v>
          </cell>
          <cell r="F137">
            <v>5.5</v>
          </cell>
          <cell r="G137">
            <v>0.28000000000000003</v>
          </cell>
          <cell r="H137">
            <v>3</v>
          </cell>
          <cell r="I137">
            <v>80</v>
          </cell>
          <cell r="J137" t="str">
            <v>AHOLD</v>
          </cell>
          <cell r="K137">
            <v>4</v>
          </cell>
          <cell r="L137">
            <v>105000</v>
          </cell>
          <cell r="M137" t="str">
            <v>Astérix</v>
          </cell>
          <cell r="N137" t="b">
            <v>1</v>
          </cell>
          <cell r="O137">
            <v>1167</v>
          </cell>
          <cell r="P137">
            <v>970</v>
          </cell>
          <cell r="Q137">
            <v>14.5</v>
          </cell>
        </row>
        <row r="138">
          <cell r="A138" t="str">
            <v>HETS76</v>
          </cell>
          <cell r="B138" t="str">
            <v>ETOS 12/18kg junior x28</v>
          </cell>
          <cell r="C138" t="str">
            <v>12/18kg</v>
          </cell>
          <cell r="D138">
            <v>28</v>
          </cell>
          <cell r="E138">
            <v>105000</v>
          </cell>
          <cell r="F138">
            <v>5.5</v>
          </cell>
          <cell r="G138">
            <v>0.28000000000000003</v>
          </cell>
          <cell r="H138">
            <v>5</v>
          </cell>
          <cell r="I138">
            <v>48</v>
          </cell>
          <cell r="J138" t="str">
            <v>AHOLD</v>
          </cell>
          <cell r="K138">
            <v>4</v>
          </cell>
          <cell r="L138">
            <v>105000</v>
          </cell>
          <cell r="M138" t="str">
            <v>Astérix</v>
          </cell>
          <cell r="N138" t="b">
            <v>1</v>
          </cell>
          <cell r="O138">
            <v>750</v>
          </cell>
          <cell r="P138">
            <v>555</v>
          </cell>
          <cell r="Q138">
            <v>10</v>
          </cell>
        </row>
        <row r="139">
          <cell r="A139" t="str">
            <v>HETS77</v>
          </cell>
          <cell r="B139" t="str">
            <v>ETOS +16kg XL x26</v>
          </cell>
          <cell r="C139" t="str">
            <v>+ 16kg</v>
          </cell>
          <cell r="D139">
            <v>26</v>
          </cell>
          <cell r="E139">
            <v>105000</v>
          </cell>
          <cell r="F139">
            <v>5.5</v>
          </cell>
          <cell r="G139">
            <v>0.28000000000000003</v>
          </cell>
          <cell r="H139">
            <v>5</v>
          </cell>
          <cell r="I139">
            <v>48</v>
          </cell>
          <cell r="J139" t="str">
            <v>AHOLD</v>
          </cell>
          <cell r="K139">
            <v>4</v>
          </cell>
          <cell r="L139">
            <v>105000</v>
          </cell>
          <cell r="M139" t="str">
            <v>Astérix</v>
          </cell>
          <cell r="N139" t="b">
            <v>1</v>
          </cell>
          <cell r="O139">
            <v>808</v>
          </cell>
          <cell r="P139">
            <v>970</v>
          </cell>
          <cell r="Q139">
            <v>5.6</v>
          </cell>
        </row>
        <row r="140">
          <cell r="A140" t="str">
            <v>HFAS06</v>
          </cell>
          <cell r="B140" t="str">
            <v>Favorit Bamse 10/18kg Junior x38</v>
          </cell>
          <cell r="C140" t="str">
            <v>12/18kg</v>
          </cell>
          <cell r="D140">
            <v>38</v>
          </cell>
          <cell r="E140">
            <v>85000</v>
          </cell>
          <cell r="F140">
            <v>5.5</v>
          </cell>
          <cell r="G140">
            <v>0.28000000000000003</v>
          </cell>
          <cell r="H140">
            <v>3</v>
          </cell>
          <cell r="I140">
            <v>60</v>
          </cell>
          <cell r="J140" t="str">
            <v>ABENA</v>
          </cell>
          <cell r="K140">
            <v>4</v>
          </cell>
          <cell r="L140">
            <v>105000</v>
          </cell>
          <cell r="M140" t="str">
            <v>Astérix</v>
          </cell>
          <cell r="N140" t="b">
            <v>1</v>
          </cell>
          <cell r="O140">
            <v>746</v>
          </cell>
          <cell r="P140">
            <v>900</v>
          </cell>
          <cell r="Q140">
            <v>5.9</v>
          </cell>
          <cell r="R140" t="str">
            <v>FSC</v>
          </cell>
        </row>
        <row r="141">
          <cell r="A141" t="str">
            <v>HFAS07</v>
          </cell>
          <cell r="B141" t="str">
            <v>Favorit Bamse 16/26kg X-Large x32</v>
          </cell>
          <cell r="C141" t="str">
            <v>+ 16kg</v>
          </cell>
          <cell r="D141">
            <v>32</v>
          </cell>
          <cell r="E141">
            <v>85000</v>
          </cell>
          <cell r="F141">
            <v>5.5</v>
          </cell>
          <cell r="G141">
            <v>0.28000000000000003</v>
          </cell>
          <cell r="H141">
            <v>3</v>
          </cell>
          <cell r="I141">
            <v>54</v>
          </cell>
          <cell r="J141" t="str">
            <v>ABENA</v>
          </cell>
          <cell r="K141">
            <v>4</v>
          </cell>
          <cell r="L141">
            <v>105000</v>
          </cell>
          <cell r="M141" t="str">
            <v>Astérix</v>
          </cell>
          <cell r="N141" t="b">
            <v>1</v>
          </cell>
          <cell r="O141">
            <v>885</v>
          </cell>
          <cell r="P141">
            <v>900</v>
          </cell>
          <cell r="Q141">
            <v>7.4</v>
          </cell>
          <cell r="R141" t="str">
            <v>FSC</v>
          </cell>
        </row>
        <row r="142">
          <cell r="A142" t="str">
            <v>HFAS16</v>
          </cell>
          <cell r="B142" t="str">
            <v>Favorit Bamse 10/18kg Junior x38</v>
          </cell>
          <cell r="C142" t="str">
            <v>12/18kg</v>
          </cell>
          <cell r="D142">
            <v>38</v>
          </cell>
          <cell r="E142">
            <v>85000</v>
          </cell>
          <cell r="F142">
            <v>5.5</v>
          </cell>
          <cell r="G142">
            <v>0.28000000000000003</v>
          </cell>
          <cell r="H142">
            <v>3</v>
          </cell>
          <cell r="I142">
            <v>60</v>
          </cell>
          <cell r="J142" t="str">
            <v>ABENA</v>
          </cell>
          <cell r="K142">
            <v>4</v>
          </cell>
          <cell r="L142">
            <v>105000</v>
          </cell>
          <cell r="M142" t="str">
            <v>Astérix</v>
          </cell>
          <cell r="N142" t="b">
            <v>1</v>
          </cell>
          <cell r="O142">
            <v>746</v>
          </cell>
          <cell r="P142">
            <v>900</v>
          </cell>
          <cell r="Q142">
            <v>10</v>
          </cell>
        </row>
        <row r="143">
          <cell r="A143" t="str">
            <v>HFAS17</v>
          </cell>
          <cell r="B143" t="str">
            <v>Favorit Bamse 16/26kg X-Large x32</v>
          </cell>
          <cell r="C143" t="str">
            <v>+ 16kg</v>
          </cell>
          <cell r="D143">
            <v>32</v>
          </cell>
          <cell r="E143">
            <v>85000</v>
          </cell>
          <cell r="F143">
            <v>5.5</v>
          </cell>
          <cell r="G143">
            <v>0.28000000000000003</v>
          </cell>
          <cell r="H143">
            <v>3</v>
          </cell>
          <cell r="I143">
            <v>54</v>
          </cell>
          <cell r="J143" t="str">
            <v>ABENA</v>
          </cell>
          <cell r="K143">
            <v>4</v>
          </cell>
          <cell r="L143">
            <v>105000</v>
          </cell>
          <cell r="M143" t="str">
            <v>Astérix</v>
          </cell>
          <cell r="N143" t="b">
            <v>1</v>
          </cell>
          <cell r="O143">
            <v>885</v>
          </cell>
          <cell r="P143">
            <v>900</v>
          </cell>
          <cell r="Q143">
            <v>5.6</v>
          </cell>
        </row>
        <row r="144">
          <cell r="A144" t="str">
            <v>HGBS06</v>
          </cell>
          <cell r="B144" t="str">
            <v>GRON BALANCE 12/18kg junior x30</v>
          </cell>
          <cell r="C144" t="str">
            <v>12/18kg</v>
          </cell>
          <cell r="D144">
            <v>30</v>
          </cell>
          <cell r="E144">
            <v>90000</v>
          </cell>
          <cell r="F144">
            <v>5.5</v>
          </cell>
          <cell r="G144">
            <v>0.28000000000000003</v>
          </cell>
          <cell r="H144">
            <v>4</v>
          </cell>
          <cell r="I144">
            <v>48</v>
          </cell>
          <cell r="J144" t="str">
            <v>ABENA</v>
          </cell>
          <cell r="K144">
            <v>4</v>
          </cell>
          <cell r="L144">
            <v>105000</v>
          </cell>
          <cell r="M144" t="str">
            <v>Astérix</v>
          </cell>
          <cell r="N144" t="b">
            <v>1</v>
          </cell>
          <cell r="O144">
            <v>750</v>
          </cell>
          <cell r="P144">
            <v>673</v>
          </cell>
          <cell r="Q144">
            <v>5.9</v>
          </cell>
        </row>
        <row r="145">
          <cell r="A145" t="str">
            <v>HGBS07</v>
          </cell>
          <cell r="B145" t="str">
            <v>GRON BALANCE +16kg XL x28</v>
          </cell>
          <cell r="C145" t="str">
            <v>+ 16kg</v>
          </cell>
          <cell r="D145">
            <v>28</v>
          </cell>
          <cell r="E145">
            <v>90000</v>
          </cell>
          <cell r="F145">
            <v>5.5</v>
          </cell>
          <cell r="G145">
            <v>0.28000000000000003</v>
          </cell>
          <cell r="H145">
            <v>5</v>
          </cell>
          <cell r="I145">
            <v>48</v>
          </cell>
          <cell r="J145" t="str">
            <v>ABENA</v>
          </cell>
          <cell r="K145">
            <v>4</v>
          </cell>
          <cell r="L145">
            <v>105000</v>
          </cell>
          <cell r="M145" t="str">
            <v>Astérix</v>
          </cell>
          <cell r="N145" t="b">
            <v>1</v>
          </cell>
          <cell r="O145">
            <v>643</v>
          </cell>
          <cell r="P145">
            <v>673</v>
          </cell>
          <cell r="Q145">
            <v>7.4</v>
          </cell>
        </row>
        <row r="146">
          <cell r="A146" t="str">
            <v>HIBS01</v>
          </cell>
          <cell r="B146" t="str">
            <v>2/5 IO Asciutto x28</v>
          </cell>
          <cell r="C146" t="str">
            <v>2/5kg</v>
          </cell>
          <cell r="D146">
            <v>28</v>
          </cell>
          <cell r="E146">
            <v>85000</v>
          </cell>
          <cell r="F146">
            <v>7</v>
          </cell>
          <cell r="G146">
            <v>0.22</v>
          </cell>
          <cell r="H146">
            <v>4</v>
          </cell>
          <cell r="I146">
            <v>120</v>
          </cell>
          <cell r="J146" t="str">
            <v>POZZANI</v>
          </cell>
          <cell r="K146">
            <v>5</v>
          </cell>
          <cell r="L146">
            <v>96000</v>
          </cell>
          <cell r="M146" t="str">
            <v>Ligne 1</v>
          </cell>
          <cell r="O146">
            <v>759</v>
          </cell>
          <cell r="P146">
            <v>984</v>
          </cell>
          <cell r="Q146">
            <v>10.8</v>
          </cell>
        </row>
        <row r="147">
          <cell r="A147" t="str">
            <v>HIBS02</v>
          </cell>
          <cell r="B147" t="str">
            <v>3/6 IO Asciutto x26</v>
          </cell>
          <cell r="C147" t="str">
            <v>3/6kg</v>
          </cell>
          <cell r="D147">
            <v>26</v>
          </cell>
          <cell r="E147">
            <v>95000</v>
          </cell>
          <cell r="F147">
            <v>5.5</v>
          </cell>
          <cell r="G147">
            <v>0.22</v>
          </cell>
          <cell r="H147">
            <v>6</v>
          </cell>
          <cell r="I147">
            <v>60</v>
          </cell>
          <cell r="J147" t="str">
            <v>POZZANI</v>
          </cell>
          <cell r="K147">
            <v>5</v>
          </cell>
          <cell r="L147">
            <v>110000</v>
          </cell>
          <cell r="M147" t="str">
            <v>Ligne 1</v>
          </cell>
          <cell r="O147">
            <v>609</v>
          </cell>
          <cell r="P147">
            <v>1110</v>
          </cell>
          <cell r="Q147">
            <v>9.35</v>
          </cell>
        </row>
        <row r="148">
          <cell r="A148" t="str">
            <v>HICJ34</v>
          </cell>
          <cell r="B148" t="str">
            <v>ICA 8/15kg Maxi+ x42</v>
          </cell>
          <cell r="C148" t="str">
            <v>8/15kg</v>
          </cell>
          <cell r="D148">
            <v>42</v>
          </cell>
          <cell r="E148">
            <v>105000</v>
          </cell>
          <cell r="F148">
            <v>5.5</v>
          </cell>
          <cell r="G148">
            <v>0.28000000000000003</v>
          </cell>
          <cell r="H148">
            <v>3</v>
          </cell>
          <cell r="I148">
            <v>50</v>
          </cell>
          <cell r="J148" t="str">
            <v>ICA</v>
          </cell>
          <cell r="K148">
            <v>4</v>
          </cell>
          <cell r="L148">
            <v>105000</v>
          </cell>
          <cell r="M148" t="str">
            <v>Astérix</v>
          </cell>
          <cell r="N148" t="b">
            <v>1</v>
          </cell>
          <cell r="O148">
            <v>833</v>
          </cell>
          <cell r="P148">
            <v>1470</v>
          </cell>
          <cell r="Q148">
            <v>9.35</v>
          </cell>
        </row>
        <row r="149">
          <cell r="A149" t="str">
            <v>HICJ36</v>
          </cell>
          <cell r="B149" t="str">
            <v>ICA 12/18kg JR x38</v>
          </cell>
          <cell r="C149" t="str">
            <v>12/18kg</v>
          </cell>
          <cell r="D149">
            <v>38</v>
          </cell>
          <cell r="E149">
            <v>105000</v>
          </cell>
          <cell r="F149">
            <v>5.5</v>
          </cell>
          <cell r="G149">
            <v>0.28000000000000003</v>
          </cell>
          <cell r="H149">
            <v>3</v>
          </cell>
          <cell r="I149">
            <v>54</v>
          </cell>
          <cell r="J149" t="str">
            <v>ICA</v>
          </cell>
          <cell r="K149">
            <v>4</v>
          </cell>
          <cell r="L149">
            <v>105000</v>
          </cell>
          <cell r="M149" t="str">
            <v>Astérix</v>
          </cell>
          <cell r="N149" t="b">
            <v>1</v>
          </cell>
          <cell r="O149">
            <v>921</v>
          </cell>
          <cell r="P149">
            <v>1760</v>
          </cell>
          <cell r="Q149">
            <v>9.35</v>
          </cell>
        </row>
        <row r="150">
          <cell r="A150" t="str">
            <v>HICJ37</v>
          </cell>
          <cell r="B150" t="str">
            <v>ICA 16/26kg XL+ x34</v>
          </cell>
          <cell r="C150" t="str">
            <v>+ 16kg</v>
          </cell>
          <cell r="D150">
            <v>34</v>
          </cell>
          <cell r="E150">
            <v>105000</v>
          </cell>
          <cell r="F150">
            <v>5.5</v>
          </cell>
          <cell r="G150">
            <v>0.28000000000000003</v>
          </cell>
          <cell r="H150">
            <v>3</v>
          </cell>
          <cell r="I150">
            <v>54</v>
          </cell>
          <cell r="J150" t="str">
            <v>ICA</v>
          </cell>
          <cell r="K150">
            <v>4</v>
          </cell>
          <cell r="L150">
            <v>105000</v>
          </cell>
          <cell r="M150" t="str">
            <v>Astérix</v>
          </cell>
          <cell r="N150" t="b">
            <v>1</v>
          </cell>
          <cell r="O150">
            <v>1029</v>
          </cell>
          <cell r="P150">
            <v>950</v>
          </cell>
          <cell r="Q150">
            <v>9.35</v>
          </cell>
        </row>
        <row r="151">
          <cell r="A151" t="str">
            <v>HJCJ01</v>
          </cell>
          <cell r="B151" t="str">
            <v>OPEN DIAPERS JUMBO 2/5 Kg New Born x52</v>
          </cell>
          <cell r="C151" t="str">
            <v>2/5kg</v>
          </cell>
          <cell r="D151">
            <v>52</v>
          </cell>
          <cell r="E151">
            <v>100000</v>
          </cell>
          <cell r="F151">
            <v>5</v>
          </cell>
          <cell r="G151">
            <v>0.22</v>
          </cell>
          <cell r="H151">
            <v>4</v>
          </cell>
          <cell r="I151">
            <v>60</v>
          </cell>
          <cell r="J151" t="str">
            <v>DRYLOCK</v>
          </cell>
          <cell r="K151">
            <v>5</v>
          </cell>
          <cell r="L151">
            <v>96000</v>
          </cell>
          <cell r="M151" t="str">
            <v>Ligne 1</v>
          </cell>
          <cell r="N151" t="b">
            <v>1</v>
          </cell>
          <cell r="O151">
            <v>481</v>
          </cell>
          <cell r="P151">
            <v>480</v>
          </cell>
          <cell r="Q151">
            <v>23</v>
          </cell>
        </row>
        <row r="152">
          <cell r="A152" t="str">
            <v>HJCJ02</v>
          </cell>
          <cell r="B152" t="str">
            <v>OPEN DIAPERS JUMBO 3/6 Kg Mini x52</v>
          </cell>
          <cell r="C152" t="str">
            <v>3/6kg</v>
          </cell>
          <cell r="D152">
            <v>52</v>
          </cell>
          <cell r="E152">
            <v>100000</v>
          </cell>
          <cell r="F152">
            <v>5</v>
          </cell>
          <cell r="G152">
            <v>0.22</v>
          </cell>
          <cell r="H152">
            <v>3</v>
          </cell>
          <cell r="I152">
            <v>60</v>
          </cell>
          <cell r="J152" t="str">
            <v>DRYLOCK</v>
          </cell>
          <cell r="K152">
            <v>5</v>
          </cell>
          <cell r="L152">
            <v>110000</v>
          </cell>
          <cell r="M152" t="str">
            <v>Ligne 1</v>
          </cell>
          <cell r="N152" t="b">
            <v>1</v>
          </cell>
          <cell r="O152">
            <v>641</v>
          </cell>
          <cell r="P152">
            <v>675</v>
          </cell>
          <cell r="Q152">
            <v>26.5</v>
          </cell>
        </row>
        <row r="153">
          <cell r="A153" t="str">
            <v>HJPS04</v>
          </cell>
          <cell r="B153" t="str">
            <v>PANTS JUMBO 8/15 Kg Maxi x22</v>
          </cell>
          <cell r="C153" t="str">
            <v>8/15kg</v>
          </cell>
          <cell r="D153">
            <v>22</v>
          </cell>
          <cell r="E153">
            <v>90000</v>
          </cell>
          <cell r="F153">
            <v>5.5</v>
          </cell>
          <cell r="G153">
            <v>0.28000000000000003</v>
          </cell>
          <cell r="H153">
            <v>5</v>
          </cell>
          <cell r="I153">
            <v>56</v>
          </cell>
          <cell r="J153" t="str">
            <v>DRYLOCK</v>
          </cell>
          <cell r="K153">
            <v>4</v>
          </cell>
          <cell r="L153">
            <v>105000</v>
          </cell>
          <cell r="M153" t="str">
            <v>Astérix</v>
          </cell>
          <cell r="N153" t="b">
            <v>1</v>
          </cell>
          <cell r="O153">
            <v>818</v>
          </cell>
          <cell r="P153">
            <v>970</v>
          </cell>
          <cell r="Q153">
            <v>31.5</v>
          </cell>
        </row>
        <row r="154">
          <cell r="A154" t="str">
            <v>HJPS06</v>
          </cell>
          <cell r="B154" t="str">
            <v>PANTS JUMBO 12/18 Kg Junior x20</v>
          </cell>
          <cell r="C154" t="str">
            <v>12/18kg</v>
          </cell>
          <cell r="D154">
            <v>20</v>
          </cell>
          <cell r="E154">
            <v>105000</v>
          </cell>
          <cell r="F154">
            <v>5.5</v>
          </cell>
          <cell r="G154">
            <v>0.28000000000000003</v>
          </cell>
          <cell r="H154">
            <v>4</v>
          </cell>
          <cell r="I154">
            <v>80</v>
          </cell>
          <cell r="J154" t="str">
            <v>DRYLOCK</v>
          </cell>
          <cell r="K154">
            <v>4</v>
          </cell>
          <cell r="L154">
            <v>105000</v>
          </cell>
          <cell r="M154" t="str">
            <v>Astérix</v>
          </cell>
          <cell r="N154" t="b">
            <v>1</v>
          </cell>
          <cell r="O154">
            <v>1313</v>
          </cell>
          <cell r="P154">
            <v>1950</v>
          </cell>
          <cell r="Q154">
            <v>36.5</v>
          </cell>
        </row>
        <row r="155">
          <cell r="A155" t="str">
            <v>HJPS07</v>
          </cell>
          <cell r="B155" t="str">
            <v>PANTS JUMBO + 16 Kg  XL  x18</v>
          </cell>
          <cell r="C155" t="str">
            <v>+ 16kg</v>
          </cell>
          <cell r="D155">
            <v>18</v>
          </cell>
          <cell r="E155">
            <v>105000</v>
          </cell>
          <cell r="F155">
            <v>5.5</v>
          </cell>
          <cell r="G155">
            <v>0.28000000000000003</v>
          </cell>
          <cell r="H155">
            <v>5</v>
          </cell>
          <cell r="I155">
            <v>60</v>
          </cell>
          <cell r="J155" t="str">
            <v>DRYLOCK</v>
          </cell>
          <cell r="K155">
            <v>4</v>
          </cell>
          <cell r="L155">
            <v>105000</v>
          </cell>
          <cell r="M155" t="str">
            <v>Astérix</v>
          </cell>
          <cell r="N155" t="b">
            <v>1</v>
          </cell>
          <cell r="O155">
            <v>1167</v>
          </cell>
          <cell r="P155">
            <v>2900</v>
          </cell>
          <cell r="Q155">
            <v>36.5</v>
          </cell>
        </row>
        <row r="156">
          <cell r="A156" t="str">
            <v>HLES01</v>
          </cell>
          <cell r="B156" t="str">
            <v>LEVEVIS 2/5Kg New Born x28</v>
          </cell>
          <cell r="C156" t="str">
            <v>2/5kg</v>
          </cell>
          <cell r="D156">
            <v>28</v>
          </cell>
          <cell r="E156">
            <v>95000</v>
          </cell>
          <cell r="F156">
            <v>4.5</v>
          </cell>
          <cell r="G156">
            <v>0.22</v>
          </cell>
          <cell r="H156">
            <v>3</v>
          </cell>
          <cell r="I156">
            <v>128</v>
          </cell>
          <cell r="J156" t="str">
            <v>DRYLOCK</v>
          </cell>
          <cell r="K156">
            <v>5</v>
          </cell>
          <cell r="L156">
            <v>96000</v>
          </cell>
          <cell r="M156" t="str">
            <v>Ligne 1</v>
          </cell>
          <cell r="O156">
            <v>1131</v>
          </cell>
          <cell r="Q156">
            <v>21.5</v>
          </cell>
        </row>
        <row r="157">
          <cell r="A157" t="str">
            <v>HLES02</v>
          </cell>
          <cell r="B157" t="str">
            <v>LEVEVIS 3/6Kg Mini Taille 2 x28</v>
          </cell>
          <cell r="C157" t="str">
            <v>3/6hg</v>
          </cell>
          <cell r="D157">
            <v>28</v>
          </cell>
          <cell r="E157">
            <v>115000</v>
          </cell>
          <cell r="F157">
            <v>4</v>
          </cell>
          <cell r="G157">
            <v>0.22</v>
          </cell>
          <cell r="H157">
            <v>3</v>
          </cell>
          <cell r="I157">
            <v>120</v>
          </cell>
          <cell r="J157" t="str">
            <v>DRYLOCK</v>
          </cell>
          <cell r="K157">
            <v>5</v>
          </cell>
          <cell r="L157">
            <v>110000</v>
          </cell>
          <cell r="M157" t="str">
            <v>Ligne 1</v>
          </cell>
          <cell r="O157">
            <v>1369</v>
          </cell>
          <cell r="Q157">
            <v>21.5</v>
          </cell>
        </row>
        <row r="158">
          <cell r="A158" t="str">
            <v>HLES11</v>
          </cell>
          <cell r="B158" t="str">
            <v>LEVEVIS 2/5Kg New Born x28</v>
          </cell>
          <cell r="C158" t="str">
            <v>2/5kg</v>
          </cell>
          <cell r="D158">
            <v>28</v>
          </cell>
          <cell r="E158">
            <v>95000</v>
          </cell>
          <cell r="F158">
            <v>4.5</v>
          </cell>
          <cell r="G158">
            <v>0.22</v>
          </cell>
          <cell r="H158">
            <v>3</v>
          </cell>
          <cell r="I158">
            <v>128</v>
          </cell>
          <cell r="J158" t="str">
            <v>DRYLOCK</v>
          </cell>
          <cell r="K158">
            <v>5</v>
          </cell>
          <cell r="L158">
            <v>96000</v>
          </cell>
          <cell r="M158" t="str">
            <v>Ligne 1</v>
          </cell>
          <cell r="O158">
            <v>1131</v>
          </cell>
          <cell r="Q158">
            <v>21.5</v>
          </cell>
        </row>
        <row r="159">
          <cell r="A159" t="str">
            <v>HLGS04</v>
          </cell>
          <cell r="B159" t="str">
            <v>Love &amp; Green Pants 7/14Kg x20</v>
          </cell>
          <cell r="C159" t="str">
            <v>8/15kg</v>
          </cell>
          <cell r="D159">
            <v>20</v>
          </cell>
          <cell r="E159">
            <v>90000</v>
          </cell>
          <cell r="F159">
            <v>5.5</v>
          </cell>
          <cell r="G159">
            <v>0.28000000000000003</v>
          </cell>
          <cell r="H159">
            <v>5</v>
          </cell>
          <cell r="I159">
            <v>48</v>
          </cell>
          <cell r="J159" t="str">
            <v>Love &amp;Green</v>
          </cell>
          <cell r="K159">
            <v>4</v>
          </cell>
          <cell r="L159">
            <v>105000</v>
          </cell>
          <cell r="M159" t="str">
            <v>Astérix</v>
          </cell>
          <cell r="N159" t="b">
            <v>1</v>
          </cell>
          <cell r="O159">
            <v>900</v>
          </cell>
          <cell r="P159">
            <v>721</v>
          </cell>
          <cell r="Q159">
            <v>25</v>
          </cell>
        </row>
        <row r="160">
          <cell r="A160" t="str">
            <v>HLGS06</v>
          </cell>
          <cell r="B160" t="str">
            <v>Love &amp; Green Pants 12/18Kg x18</v>
          </cell>
          <cell r="C160" t="str">
            <v>12/18kg</v>
          </cell>
          <cell r="D160">
            <v>18</v>
          </cell>
          <cell r="E160">
            <v>90000</v>
          </cell>
          <cell r="F160">
            <v>5.5</v>
          </cell>
          <cell r="G160">
            <v>0.28000000000000003</v>
          </cell>
          <cell r="H160">
            <v>5</v>
          </cell>
          <cell r="I160">
            <v>42</v>
          </cell>
          <cell r="J160" t="str">
            <v>Love &amp;Green</v>
          </cell>
          <cell r="K160">
            <v>4</v>
          </cell>
          <cell r="L160">
            <v>105000</v>
          </cell>
          <cell r="M160" t="str">
            <v>Astérix</v>
          </cell>
          <cell r="N160" t="b">
            <v>1</v>
          </cell>
          <cell r="O160">
            <v>1000</v>
          </cell>
          <cell r="P160">
            <v>1068</v>
          </cell>
          <cell r="Q160">
            <v>25</v>
          </cell>
        </row>
        <row r="161">
          <cell r="A161" t="str">
            <v>HLGS07</v>
          </cell>
          <cell r="B161" t="str">
            <v>Love &amp; Green Pants +16Kg x16</v>
          </cell>
          <cell r="C161" t="str">
            <v>+ 16kg</v>
          </cell>
          <cell r="D161">
            <v>16</v>
          </cell>
          <cell r="E161">
            <v>90000</v>
          </cell>
          <cell r="F161">
            <v>5.5</v>
          </cell>
          <cell r="G161">
            <v>0.28000000000000003</v>
          </cell>
          <cell r="H161">
            <v>5</v>
          </cell>
          <cell r="I161">
            <v>48</v>
          </cell>
          <cell r="J161" t="str">
            <v>Love &amp;Green</v>
          </cell>
          <cell r="K161">
            <v>4</v>
          </cell>
          <cell r="L161">
            <v>105000</v>
          </cell>
          <cell r="M161" t="str">
            <v>Astérix</v>
          </cell>
          <cell r="N161" t="b">
            <v>1</v>
          </cell>
          <cell r="O161">
            <v>1125</v>
          </cell>
          <cell r="P161">
            <v>901</v>
          </cell>
          <cell r="Q161">
            <v>25</v>
          </cell>
        </row>
        <row r="162">
          <cell r="A162" t="str">
            <v>HLSN02</v>
          </cell>
          <cell r="B162" t="str">
            <v>LISA Compresas Plegadas x10</v>
          </cell>
          <cell r="C162" t="str">
            <v>SP</v>
          </cell>
          <cell r="D162">
            <v>10</v>
          </cell>
          <cell r="E162">
            <v>90000</v>
          </cell>
          <cell r="F162">
            <v>6</v>
          </cell>
          <cell r="G162">
            <v>0.21</v>
          </cell>
          <cell r="H162">
            <v>30</v>
          </cell>
          <cell r="I162">
            <v>54</v>
          </cell>
          <cell r="J162" t="str">
            <v>Divers HG</v>
          </cell>
          <cell r="K162">
            <v>2</v>
          </cell>
          <cell r="L162">
            <v>105000</v>
          </cell>
          <cell r="M162" t="str">
            <v>Ligne F1</v>
          </cell>
          <cell r="N162" t="b">
            <v>0</v>
          </cell>
          <cell r="O162">
            <v>300</v>
          </cell>
          <cell r="P162">
            <v>6330</v>
          </cell>
          <cell r="Q162">
            <v>25</v>
          </cell>
        </row>
        <row r="163">
          <cell r="A163" t="str">
            <v>HLSN22</v>
          </cell>
          <cell r="B163" t="str">
            <v>LISA Compresas Plegadas x10 (2p)</v>
          </cell>
          <cell r="C163" t="str">
            <v>SP</v>
          </cell>
          <cell r="D163">
            <v>10</v>
          </cell>
          <cell r="E163">
            <v>90000</v>
          </cell>
          <cell r="F163">
            <v>5</v>
          </cell>
          <cell r="G163">
            <v>0.21</v>
          </cell>
          <cell r="H163">
            <v>30</v>
          </cell>
          <cell r="I163">
            <v>54</v>
          </cell>
          <cell r="J163" t="str">
            <v>MAPELSA</v>
          </cell>
          <cell r="K163">
            <v>2</v>
          </cell>
          <cell r="L163">
            <v>105000</v>
          </cell>
          <cell r="M163" t="str">
            <v>Ligne F1</v>
          </cell>
          <cell r="N163" t="b">
            <v>1</v>
          </cell>
          <cell r="O163">
            <v>300</v>
          </cell>
          <cell r="P163">
            <v>6330</v>
          </cell>
          <cell r="Q163">
            <v>1.9</v>
          </cell>
        </row>
        <row r="164">
          <cell r="A164" t="str">
            <v>HLUS04</v>
          </cell>
          <cell r="B164" t="str">
            <v>LISA Compresas Noches Super Alas x10</v>
          </cell>
          <cell r="C164" t="str">
            <v>SP</v>
          </cell>
          <cell r="D164">
            <v>10</v>
          </cell>
          <cell r="E164">
            <v>85000</v>
          </cell>
          <cell r="F164">
            <v>6</v>
          </cell>
          <cell r="G164">
            <v>0.17</v>
          </cell>
          <cell r="H164">
            <v>24</v>
          </cell>
          <cell r="I164">
            <v>72</v>
          </cell>
          <cell r="J164" t="str">
            <v>MAPELSA</v>
          </cell>
          <cell r="K164">
            <v>2</v>
          </cell>
          <cell r="L164">
            <v>98000</v>
          </cell>
          <cell r="M164" t="str">
            <v>Ligne F3</v>
          </cell>
          <cell r="N164" t="b">
            <v>1</v>
          </cell>
          <cell r="O164">
            <v>354</v>
          </cell>
          <cell r="P164">
            <v>3000</v>
          </cell>
          <cell r="Q164">
            <v>1.9</v>
          </cell>
        </row>
        <row r="165">
          <cell r="A165" t="str">
            <v>HLVS06</v>
          </cell>
          <cell r="B165" t="str">
            <v>Pants LEVEVIS 12/18Kg Junior x20</v>
          </cell>
          <cell r="C165" t="str">
            <v>12/18kg</v>
          </cell>
          <cell r="D165">
            <v>20</v>
          </cell>
          <cell r="E165">
            <v>105000</v>
          </cell>
          <cell r="F165">
            <v>5.5</v>
          </cell>
          <cell r="G165">
            <v>0.28000000000000003</v>
          </cell>
          <cell r="H165">
            <v>4</v>
          </cell>
          <cell r="I165">
            <v>80</v>
          </cell>
          <cell r="J165" t="str">
            <v>DRYLOCK</v>
          </cell>
          <cell r="K165">
            <v>4</v>
          </cell>
          <cell r="L165">
            <v>105000</v>
          </cell>
          <cell r="M165" t="str">
            <v>Astérix</v>
          </cell>
          <cell r="N165" t="b">
            <v>1</v>
          </cell>
          <cell r="O165">
            <v>1313</v>
          </cell>
          <cell r="Q165">
            <v>1.1000000000000001</v>
          </cell>
        </row>
        <row r="166">
          <cell r="A166" t="str">
            <v>HLVS07</v>
          </cell>
          <cell r="B166" t="str">
            <v>Pants LEVEVIS 16Kg+ XL x 18</v>
          </cell>
          <cell r="C166" t="str">
            <v>+ 16kg</v>
          </cell>
          <cell r="D166">
            <v>18</v>
          </cell>
          <cell r="E166">
            <v>105000</v>
          </cell>
          <cell r="F166">
            <v>5.5</v>
          </cell>
          <cell r="G166">
            <v>0.28000000000000003</v>
          </cell>
          <cell r="H166">
            <v>5</v>
          </cell>
          <cell r="I166">
            <v>60</v>
          </cell>
          <cell r="J166" t="str">
            <v>DRYLOCK</v>
          </cell>
          <cell r="K166">
            <v>4</v>
          </cell>
          <cell r="L166">
            <v>105000</v>
          </cell>
          <cell r="M166" t="str">
            <v>Astérix</v>
          </cell>
          <cell r="N166" t="b">
            <v>1</v>
          </cell>
          <cell r="O166">
            <v>1167</v>
          </cell>
          <cell r="Q166">
            <v>7.9</v>
          </cell>
        </row>
        <row r="167">
          <cell r="A167" t="str">
            <v>HLVS16</v>
          </cell>
          <cell r="B167" t="str">
            <v>Pants LEVEVIS 12/18Kg Junior x20</v>
          </cell>
          <cell r="C167" t="str">
            <v>12/18kg</v>
          </cell>
          <cell r="D167">
            <v>20</v>
          </cell>
          <cell r="E167">
            <v>105000</v>
          </cell>
          <cell r="F167">
            <v>5.5</v>
          </cell>
          <cell r="G167">
            <v>0.28000000000000003</v>
          </cell>
          <cell r="H167">
            <v>4</v>
          </cell>
          <cell r="I167">
            <v>80</v>
          </cell>
          <cell r="J167" t="str">
            <v>DRYLOCK</v>
          </cell>
          <cell r="K167">
            <v>4</v>
          </cell>
          <cell r="L167">
            <v>105000</v>
          </cell>
          <cell r="M167" t="str">
            <v>Astérix</v>
          </cell>
          <cell r="N167" t="b">
            <v>1</v>
          </cell>
          <cell r="O167">
            <v>1313</v>
          </cell>
          <cell r="Q167">
            <v>13</v>
          </cell>
        </row>
        <row r="168">
          <cell r="A168" t="str">
            <v>HLVS17</v>
          </cell>
          <cell r="B168" t="str">
            <v>Pants LEVEVIS 16Kg+ XL x 18</v>
          </cell>
          <cell r="C168" t="str">
            <v>+ 16kg</v>
          </cell>
          <cell r="D168">
            <v>18</v>
          </cell>
          <cell r="E168">
            <v>105000</v>
          </cell>
          <cell r="F168">
            <v>5.5</v>
          </cell>
          <cell r="G168">
            <v>0.28000000000000003</v>
          </cell>
          <cell r="H168">
            <v>5</v>
          </cell>
          <cell r="I168">
            <v>60</v>
          </cell>
          <cell r="J168" t="str">
            <v>DRYLOCK</v>
          </cell>
          <cell r="K168">
            <v>4</v>
          </cell>
          <cell r="L168">
            <v>105000</v>
          </cell>
          <cell r="M168" t="str">
            <v>Astérix</v>
          </cell>
          <cell r="N168" t="b">
            <v>1</v>
          </cell>
          <cell r="O168">
            <v>1167</v>
          </cell>
          <cell r="Q168">
            <v>5.2</v>
          </cell>
        </row>
        <row r="169">
          <cell r="A169" t="str">
            <v>HMASK01</v>
          </cell>
          <cell r="B169" t="str">
            <v>Masques de protection respiratoire KOLMI type FFP2</v>
          </cell>
          <cell r="C169" t="str">
            <v>MAS1</v>
          </cell>
          <cell r="D169">
            <v>50</v>
          </cell>
          <cell r="E169">
            <v>40000</v>
          </cell>
          <cell r="F169">
            <v>3</v>
          </cell>
          <cell r="G169">
            <v>0.23</v>
          </cell>
          <cell r="H169">
            <v>10</v>
          </cell>
          <cell r="I169">
            <v>36</v>
          </cell>
          <cell r="J169" t="str">
            <v>ITM</v>
          </cell>
          <cell r="K169">
            <v>3</v>
          </cell>
          <cell r="L169">
            <v>0</v>
          </cell>
          <cell r="M169" t="str">
            <v>Masques</v>
          </cell>
          <cell r="N169" t="b">
            <v>1</v>
          </cell>
          <cell r="O169">
            <v>80</v>
          </cell>
          <cell r="P169" t="str">
            <v xml:space="preserve">                                        -    </v>
          </cell>
          <cell r="Q169">
            <v>5.7</v>
          </cell>
        </row>
        <row r="170">
          <cell r="A170" t="str">
            <v>HMASK02</v>
          </cell>
          <cell r="B170" t="str">
            <v>Masques de protection respiratoire KOLMI type FFP2 (type Fiberweb)</v>
          </cell>
          <cell r="C170" t="str">
            <v>MAS2</v>
          </cell>
          <cell r="D170">
            <v>50</v>
          </cell>
          <cell r="E170">
            <v>40000</v>
          </cell>
          <cell r="F170">
            <v>3</v>
          </cell>
          <cell r="G170">
            <v>0.23</v>
          </cell>
          <cell r="H170">
            <v>10</v>
          </cell>
          <cell r="I170">
            <v>36</v>
          </cell>
          <cell r="J170" t="str">
            <v>ITM</v>
          </cell>
          <cell r="K170">
            <v>3</v>
          </cell>
          <cell r="L170">
            <v>0</v>
          </cell>
          <cell r="M170" t="str">
            <v>Masques</v>
          </cell>
          <cell r="N170" t="b">
            <v>1</v>
          </cell>
          <cell r="O170">
            <v>80</v>
          </cell>
          <cell r="P170" t="str">
            <v xml:space="preserve">                                        -    </v>
          </cell>
          <cell r="Q170">
            <v>6.7</v>
          </cell>
        </row>
        <row r="171">
          <cell r="A171" t="str">
            <v>HMRJ16</v>
          </cell>
          <cell r="B171" t="str">
            <v>COOP 365 MINIRISK 12/20Kg Junior x38</v>
          </cell>
          <cell r="C171" t="str">
            <v>12/18kg</v>
          </cell>
          <cell r="D171">
            <v>38</v>
          </cell>
          <cell r="E171">
            <v>105000</v>
          </cell>
          <cell r="F171">
            <v>5.5</v>
          </cell>
          <cell r="G171">
            <v>0.28000000000000003</v>
          </cell>
          <cell r="H171">
            <v>3</v>
          </cell>
          <cell r="I171">
            <v>54</v>
          </cell>
          <cell r="J171" t="str">
            <v>ABENA</v>
          </cell>
          <cell r="K171">
            <v>4</v>
          </cell>
          <cell r="L171">
            <v>105000</v>
          </cell>
          <cell r="M171" t="str">
            <v>Astérix</v>
          </cell>
          <cell r="N171" t="b">
            <v>1</v>
          </cell>
          <cell r="O171">
            <v>921</v>
          </cell>
          <cell r="P171">
            <v>1000</v>
          </cell>
          <cell r="Q171">
            <v>9.3000000000000007</v>
          </cell>
        </row>
        <row r="172">
          <cell r="A172" t="str">
            <v>HMRJ17</v>
          </cell>
          <cell r="B172" t="str">
            <v>COOP 365 MINIRISK 16/26Kg XL x34</v>
          </cell>
          <cell r="C172" t="str">
            <v>+ 16kg</v>
          </cell>
          <cell r="D172">
            <v>34</v>
          </cell>
          <cell r="E172">
            <v>85000</v>
          </cell>
          <cell r="F172">
            <v>5.5</v>
          </cell>
          <cell r="G172">
            <v>0.28000000000000003</v>
          </cell>
          <cell r="H172">
            <v>3</v>
          </cell>
          <cell r="I172">
            <v>54</v>
          </cell>
          <cell r="J172" t="str">
            <v>ABENA</v>
          </cell>
          <cell r="K172">
            <v>4</v>
          </cell>
          <cell r="L172">
            <v>105000</v>
          </cell>
          <cell r="M172" t="str">
            <v>Astérix</v>
          </cell>
          <cell r="N172" t="b">
            <v>1</v>
          </cell>
          <cell r="O172">
            <v>833</v>
          </cell>
          <cell r="P172">
            <v>1000</v>
          </cell>
          <cell r="Q172">
            <v>31</v>
          </cell>
        </row>
        <row r="173">
          <cell r="A173" t="str">
            <v>HMRS06</v>
          </cell>
          <cell r="B173" t="str">
            <v>Mini Risk 12/20Kg Junior x22</v>
          </cell>
          <cell r="C173" t="str">
            <v>12/18kg</v>
          </cell>
          <cell r="D173">
            <v>22</v>
          </cell>
          <cell r="E173">
            <v>105000</v>
          </cell>
          <cell r="F173">
            <v>5.5</v>
          </cell>
          <cell r="G173">
            <v>0.28000000000000003</v>
          </cell>
          <cell r="H173">
            <v>5</v>
          </cell>
          <cell r="I173">
            <v>48</v>
          </cell>
          <cell r="J173" t="str">
            <v>ABENA</v>
          </cell>
          <cell r="K173">
            <v>4</v>
          </cell>
          <cell r="L173">
            <v>105000</v>
          </cell>
          <cell r="M173" t="str">
            <v>Astérix</v>
          </cell>
          <cell r="N173" t="b">
            <v>1</v>
          </cell>
          <cell r="O173">
            <v>955</v>
          </cell>
          <cell r="P173">
            <v>1000</v>
          </cell>
          <cell r="Q173">
            <v>38.5</v>
          </cell>
        </row>
        <row r="174">
          <cell r="A174" t="str">
            <v>HNAS12</v>
          </cell>
          <cell r="B174" t="str">
            <v>3/6 Nid d'Ange Plus x32</v>
          </cell>
          <cell r="C174" t="str">
            <v>3/6kg</v>
          </cell>
          <cell r="D174">
            <v>32</v>
          </cell>
          <cell r="E174">
            <v>100000</v>
          </cell>
          <cell r="F174">
            <v>4.5</v>
          </cell>
          <cell r="G174">
            <v>0.24</v>
          </cell>
          <cell r="H174">
            <v>7</v>
          </cell>
          <cell r="I174">
            <v>40</v>
          </cell>
          <cell r="J174" t="str">
            <v>Divers HG</v>
          </cell>
          <cell r="K174">
            <v>5</v>
          </cell>
          <cell r="L174">
            <v>106000</v>
          </cell>
          <cell r="M174" t="str">
            <v>Ligne 2</v>
          </cell>
          <cell r="O174">
            <v>446</v>
          </cell>
          <cell r="P174">
            <v>615</v>
          </cell>
          <cell r="Q174">
            <v>43</v>
          </cell>
        </row>
        <row r="175">
          <cell r="A175" t="str">
            <v>HNAS13</v>
          </cell>
          <cell r="B175" t="str">
            <v>4/9 Nid d'Ange Plus x28</v>
          </cell>
          <cell r="C175" t="str">
            <v>4/9kg</v>
          </cell>
          <cell r="D175">
            <v>28</v>
          </cell>
          <cell r="E175">
            <v>95000</v>
          </cell>
          <cell r="F175">
            <v>4.5</v>
          </cell>
          <cell r="G175">
            <v>0.24</v>
          </cell>
          <cell r="H175">
            <v>7</v>
          </cell>
          <cell r="I175">
            <v>40</v>
          </cell>
          <cell r="J175" t="str">
            <v>Divers HG</v>
          </cell>
          <cell r="K175">
            <v>5</v>
          </cell>
          <cell r="L175">
            <v>104000</v>
          </cell>
          <cell r="M175" t="str">
            <v>Ligne 2</v>
          </cell>
          <cell r="O175">
            <v>485</v>
          </cell>
          <cell r="P175">
            <v>1400</v>
          </cell>
          <cell r="Q175">
            <v>26</v>
          </cell>
        </row>
        <row r="176">
          <cell r="A176" t="str">
            <v>HNAS14</v>
          </cell>
          <cell r="B176" t="str">
            <v>7/18 Nid d'Ange Plus x24</v>
          </cell>
          <cell r="C176" t="str">
            <v>7/18kg</v>
          </cell>
          <cell r="D176">
            <v>24</v>
          </cell>
          <cell r="E176">
            <v>90000</v>
          </cell>
          <cell r="F176">
            <v>5</v>
          </cell>
          <cell r="G176">
            <v>0.24</v>
          </cell>
          <cell r="H176">
            <v>7</v>
          </cell>
          <cell r="I176">
            <v>40</v>
          </cell>
          <cell r="J176" t="str">
            <v>Divers HG</v>
          </cell>
          <cell r="K176">
            <v>5</v>
          </cell>
          <cell r="L176">
            <v>96000</v>
          </cell>
          <cell r="M176" t="str">
            <v>Ligne 2</v>
          </cell>
          <cell r="O176">
            <v>536</v>
          </cell>
          <cell r="P176">
            <v>1830</v>
          </cell>
          <cell r="Q176">
            <v>29.5</v>
          </cell>
        </row>
        <row r="177">
          <cell r="A177" t="str">
            <v>HNAS16</v>
          </cell>
          <cell r="B177" t="str">
            <v>11/25 Nid d'ange Plus x22</v>
          </cell>
          <cell r="C177" t="str">
            <v>11/25kg</v>
          </cell>
          <cell r="D177">
            <v>22</v>
          </cell>
          <cell r="E177">
            <v>80000</v>
          </cell>
          <cell r="F177">
            <v>4.5</v>
          </cell>
          <cell r="G177">
            <v>0.24</v>
          </cell>
          <cell r="H177">
            <v>7</v>
          </cell>
          <cell r="I177">
            <v>32</v>
          </cell>
          <cell r="J177" t="str">
            <v>Divers HG</v>
          </cell>
          <cell r="K177">
            <v>5</v>
          </cell>
          <cell r="L177">
            <v>86000</v>
          </cell>
          <cell r="M177" t="str">
            <v>Ligne 2</v>
          </cell>
          <cell r="O177">
            <v>519</v>
          </cell>
          <cell r="P177">
            <v>835</v>
          </cell>
          <cell r="Q177">
            <v>34.5</v>
          </cell>
        </row>
        <row r="178">
          <cell r="A178" t="str">
            <v>HNSJ03</v>
          </cell>
          <cell r="B178" t="str">
            <v>4/9kg My Babiie Nappiies x70</v>
          </cell>
          <cell r="C178" t="str">
            <v>4/9kg</v>
          </cell>
          <cell r="D178">
            <v>70</v>
          </cell>
          <cell r="E178">
            <v>105000</v>
          </cell>
          <cell r="F178">
            <v>4.5</v>
          </cell>
          <cell r="G178">
            <v>0.24</v>
          </cell>
          <cell r="H178">
            <v>3</v>
          </cell>
          <cell r="I178">
            <v>36</v>
          </cell>
          <cell r="K178">
            <v>5</v>
          </cell>
          <cell r="L178">
            <v>128000</v>
          </cell>
          <cell r="M178" t="str">
            <v>Ligne 2</v>
          </cell>
          <cell r="O178">
            <v>500</v>
          </cell>
          <cell r="P178">
            <v>1500</v>
          </cell>
          <cell r="Q178">
            <v>1.87</v>
          </cell>
        </row>
        <row r="179">
          <cell r="A179" t="str">
            <v>HNSJ04</v>
          </cell>
          <cell r="B179" t="str">
            <v>7/18 My Babiie Nappiies x62</v>
          </cell>
          <cell r="C179" t="str">
            <v>7/18kg</v>
          </cell>
          <cell r="D179">
            <v>62</v>
          </cell>
          <cell r="E179">
            <v>110000</v>
          </cell>
          <cell r="F179">
            <v>4.5</v>
          </cell>
          <cell r="G179">
            <v>0.24</v>
          </cell>
          <cell r="H179">
            <v>5</v>
          </cell>
          <cell r="I179">
            <v>16</v>
          </cell>
          <cell r="K179">
            <v>5</v>
          </cell>
          <cell r="L179">
            <v>128000</v>
          </cell>
          <cell r="M179" t="str">
            <v>Ligne 2</v>
          </cell>
          <cell r="O179">
            <v>355</v>
          </cell>
          <cell r="P179">
            <v>3850</v>
          </cell>
          <cell r="Q179">
            <v>29.5</v>
          </cell>
        </row>
        <row r="180">
          <cell r="A180" t="str">
            <v>HNSJ06</v>
          </cell>
          <cell r="B180" t="str">
            <v>11/25 My Babiie Nappiies x54</v>
          </cell>
          <cell r="C180" t="str">
            <v>11/25kg</v>
          </cell>
          <cell r="D180">
            <v>54</v>
          </cell>
          <cell r="E180">
            <v>110000</v>
          </cell>
          <cell r="F180">
            <v>4.5</v>
          </cell>
          <cell r="G180">
            <v>0.24</v>
          </cell>
          <cell r="H180">
            <v>5</v>
          </cell>
          <cell r="I180">
            <v>16</v>
          </cell>
          <cell r="K180">
            <v>5</v>
          </cell>
          <cell r="L180">
            <v>128000</v>
          </cell>
          <cell r="M180" t="str">
            <v>Ligne 2</v>
          </cell>
          <cell r="O180">
            <v>407</v>
          </cell>
          <cell r="P180">
            <v>3100</v>
          </cell>
          <cell r="Q180">
            <v>34</v>
          </cell>
        </row>
        <row r="181">
          <cell r="A181" t="str">
            <v>HPAS17</v>
          </cell>
          <cell r="B181" t="str">
            <v>+16 PATAPON x20</v>
          </cell>
          <cell r="C181" t="str">
            <v>+ 16kg</v>
          </cell>
          <cell r="D181">
            <v>20</v>
          </cell>
          <cell r="E181">
            <v>105000</v>
          </cell>
          <cell r="F181">
            <v>5.5</v>
          </cell>
          <cell r="G181">
            <v>0.28000000000000003</v>
          </cell>
          <cell r="H181">
            <v>6</v>
          </cell>
          <cell r="I181">
            <v>32</v>
          </cell>
          <cell r="J181" t="str">
            <v>PROCOM</v>
          </cell>
          <cell r="K181">
            <v>4</v>
          </cell>
          <cell r="L181">
            <v>105000</v>
          </cell>
          <cell r="M181" t="str">
            <v>Astérix</v>
          </cell>
          <cell r="N181" t="b">
            <v>1</v>
          </cell>
          <cell r="O181">
            <v>875</v>
          </cell>
          <cell r="P181">
            <v>450</v>
          </cell>
          <cell r="Q181">
            <v>34</v>
          </cell>
        </row>
        <row r="182">
          <cell r="A182" t="str">
            <v>HPAS27</v>
          </cell>
          <cell r="B182" t="str">
            <v>+16 PATAPON x18</v>
          </cell>
          <cell r="C182" t="str">
            <v>+ 16kg</v>
          </cell>
          <cell r="D182">
            <v>18</v>
          </cell>
          <cell r="E182">
            <v>105000</v>
          </cell>
          <cell r="F182">
            <v>5.5</v>
          </cell>
          <cell r="G182">
            <v>0.28000000000000003</v>
          </cell>
          <cell r="H182">
            <v>4</v>
          </cell>
          <cell r="I182">
            <v>80</v>
          </cell>
          <cell r="J182" t="str">
            <v>PROCOM</v>
          </cell>
          <cell r="K182">
            <v>4</v>
          </cell>
          <cell r="L182">
            <v>105000</v>
          </cell>
          <cell r="M182" t="str">
            <v>Astérix</v>
          </cell>
          <cell r="N182" t="b">
            <v>1</v>
          </cell>
          <cell r="O182">
            <v>1458</v>
          </cell>
          <cell r="P182">
            <v>450</v>
          </cell>
          <cell r="Q182">
            <v>37</v>
          </cell>
        </row>
        <row r="183">
          <cell r="A183" t="str">
            <v>HPES22</v>
          </cell>
          <cell r="B183" t="str">
            <v>3/6 PATAPON x32</v>
          </cell>
          <cell r="C183" t="str">
            <v>3/6kg</v>
          </cell>
          <cell r="D183">
            <v>32</v>
          </cell>
          <cell r="E183">
            <v>70000</v>
          </cell>
          <cell r="F183">
            <v>4.5</v>
          </cell>
          <cell r="G183">
            <v>0.24</v>
          </cell>
          <cell r="H183">
            <v>6</v>
          </cell>
          <cell r="I183">
            <v>24</v>
          </cell>
          <cell r="J183" t="str">
            <v>PROCOM</v>
          </cell>
          <cell r="K183">
            <v>5</v>
          </cell>
          <cell r="L183">
            <v>105000</v>
          </cell>
          <cell r="M183" t="str">
            <v>Ligne 2</v>
          </cell>
          <cell r="N183" t="b">
            <v>1</v>
          </cell>
          <cell r="O183">
            <v>365</v>
          </cell>
          <cell r="P183">
            <v>50</v>
          </cell>
          <cell r="Q183">
            <v>37</v>
          </cell>
        </row>
        <row r="184">
          <cell r="A184" t="str">
            <v>HPHS07</v>
          </cell>
          <cell r="B184" t="str">
            <v>17/30 Kg Gute Nacht HOSCHEN x 10</v>
          </cell>
          <cell r="C184" t="str">
            <v>+ 16kg</v>
          </cell>
          <cell r="D184">
            <v>10</v>
          </cell>
          <cell r="E184">
            <v>70000</v>
          </cell>
          <cell r="F184">
            <v>5.5</v>
          </cell>
          <cell r="G184">
            <v>0.28000000000000003</v>
          </cell>
          <cell r="H184">
            <v>6</v>
          </cell>
          <cell r="I184">
            <v>49</v>
          </cell>
          <cell r="J184" t="str">
            <v>INTIGENA</v>
          </cell>
          <cell r="K184">
            <v>4</v>
          </cell>
          <cell r="L184">
            <v>70000</v>
          </cell>
          <cell r="M184" t="str">
            <v>Astérix</v>
          </cell>
          <cell r="N184" t="b">
            <v>1</v>
          </cell>
          <cell r="O184">
            <v>1167</v>
          </cell>
          <cell r="P184">
            <v>1847</v>
          </cell>
          <cell r="Q184">
            <v>35.5</v>
          </cell>
        </row>
        <row r="185">
          <cell r="A185" t="str">
            <v>HPHS17</v>
          </cell>
          <cell r="B185" t="str">
            <v>17/30 Kg Gute Nacht HOSCHEN x 10</v>
          </cell>
          <cell r="C185" t="str">
            <v>+ 16kg</v>
          </cell>
          <cell r="D185">
            <v>10</v>
          </cell>
          <cell r="E185">
            <v>70000</v>
          </cell>
          <cell r="F185">
            <v>5.5</v>
          </cell>
          <cell r="G185">
            <v>0.28000000000000003</v>
          </cell>
          <cell r="H185">
            <v>6</v>
          </cell>
          <cell r="I185">
            <v>49</v>
          </cell>
          <cell r="J185" t="str">
            <v>INTIGENA</v>
          </cell>
          <cell r="K185">
            <v>4</v>
          </cell>
          <cell r="L185">
            <v>70000</v>
          </cell>
          <cell r="M185" t="str">
            <v>Astérix</v>
          </cell>
          <cell r="N185" t="b">
            <v>1</v>
          </cell>
          <cell r="O185">
            <v>1167</v>
          </cell>
          <cell r="P185">
            <v>1847</v>
          </cell>
          <cell r="Q185">
            <v>39.5</v>
          </cell>
        </row>
        <row r="186">
          <cell r="A186" t="str">
            <v>HPNS02</v>
          </cell>
          <cell r="B186" t="str">
            <v>3/6 IPER Pannolini x28</v>
          </cell>
          <cell r="C186" t="str">
            <v>3/6kg</v>
          </cell>
          <cell r="D186">
            <v>28</v>
          </cell>
          <cell r="E186">
            <v>95000</v>
          </cell>
          <cell r="F186">
            <v>5</v>
          </cell>
          <cell r="G186">
            <v>0.22</v>
          </cell>
          <cell r="H186">
            <v>6</v>
          </cell>
          <cell r="I186">
            <v>60</v>
          </cell>
          <cell r="J186" t="str">
            <v>PANNOLINI</v>
          </cell>
          <cell r="K186">
            <v>5</v>
          </cell>
          <cell r="L186">
            <v>110000</v>
          </cell>
          <cell r="M186" t="str">
            <v>Ligne 1</v>
          </cell>
          <cell r="O186">
            <v>565</v>
          </cell>
          <cell r="P186">
            <v>137</v>
          </cell>
          <cell r="Q186">
            <v>29.5</v>
          </cell>
        </row>
        <row r="187">
          <cell r="A187" t="str">
            <v>HPTS02</v>
          </cell>
          <cell r="B187" t="str">
            <v>3/6 P'tit Trésor x32</v>
          </cell>
          <cell r="C187" t="str">
            <v>3/6kg</v>
          </cell>
          <cell r="D187">
            <v>32</v>
          </cell>
          <cell r="E187">
            <v>70000</v>
          </cell>
          <cell r="F187">
            <v>8</v>
          </cell>
          <cell r="G187">
            <v>0.24</v>
          </cell>
          <cell r="H187">
            <v>7</v>
          </cell>
          <cell r="I187">
            <v>40</v>
          </cell>
          <cell r="K187">
            <v>5</v>
          </cell>
          <cell r="L187">
            <v>106000</v>
          </cell>
          <cell r="M187" t="str">
            <v>Ligne 2</v>
          </cell>
          <cell r="O187">
            <v>313</v>
          </cell>
          <cell r="P187">
            <v>942</v>
          </cell>
          <cell r="Q187">
            <v>34</v>
          </cell>
        </row>
        <row r="188">
          <cell r="A188" t="str">
            <v>HPTS03</v>
          </cell>
          <cell r="B188" t="str">
            <v>4/9 P'tit Trésor x28</v>
          </cell>
          <cell r="C188" t="str">
            <v>4/9kg</v>
          </cell>
          <cell r="D188">
            <v>28</v>
          </cell>
          <cell r="E188">
            <v>70000</v>
          </cell>
          <cell r="F188">
            <v>8</v>
          </cell>
          <cell r="G188">
            <v>0.24</v>
          </cell>
          <cell r="H188">
            <v>7</v>
          </cell>
          <cell r="I188">
            <v>40</v>
          </cell>
          <cell r="K188">
            <v>5</v>
          </cell>
          <cell r="L188">
            <v>104000</v>
          </cell>
          <cell r="M188" t="str">
            <v>Ligne 2</v>
          </cell>
          <cell r="O188">
            <v>357</v>
          </cell>
          <cell r="P188">
            <v>942</v>
          </cell>
          <cell r="Q188">
            <v>30.5</v>
          </cell>
        </row>
        <row r="189">
          <cell r="A189" t="str">
            <v>HPTS04</v>
          </cell>
          <cell r="B189" t="str">
            <v>7/18 P'tit Trésor x24</v>
          </cell>
          <cell r="C189" t="str">
            <v>7/18kg</v>
          </cell>
          <cell r="D189">
            <v>24</v>
          </cell>
          <cell r="E189">
            <v>70000</v>
          </cell>
          <cell r="F189">
            <v>8</v>
          </cell>
          <cell r="G189">
            <v>0.24</v>
          </cell>
          <cell r="H189">
            <v>7</v>
          </cell>
          <cell r="I189">
            <v>40</v>
          </cell>
          <cell r="K189">
            <v>5</v>
          </cell>
          <cell r="L189">
            <v>96000</v>
          </cell>
          <cell r="M189" t="str">
            <v>Ligne 2</v>
          </cell>
          <cell r="O189">
            <v>417</v>
          </cell>
          <cell r="P189">
            <v>538</v>
          </cell>
          <cell r="Q189">
            <v>35.5</v>
          </cell>
        </row>
        <row r="190">
          <cell r="A190" t="str">
            <v>HPTS06</v>
          </cell>
          <cell r="B190" t="str">
            <v>11/25 P'tit Trésor x22</v>
          </cell>
          <cell r="C190" t="str">
            <v>11/25kg</v>
          </cell>
          <cell r="D190">
            <v>22</v>
          </cell>
          <cell r="E190">
            <v>70000</v>
          </cell>
          <cell r="F190">
            <v>8</v>
          </cell>
          <cell r="G190">
            <v>0.24</v>
          </cell>
          <cell r="H190">
            <v>7</v>
          </cell>
          <cell r="I190">
            <v>32</v>
          </cell>
          <cell r="K190">
            <v>5</v>
          </cell>
          <cell r="L190">
            <v>86000</v>
          </cell>
          <cell r="M190" t="str">
            <v>Ligne 2</v>
          </cell>
          <cell r="O190">
            <v>455</v>
          </cell>
          <cell r="P190">
            <v>269</v>
          </cell>
          <cell r="Q190">
            <v>7.9</v>
          </cell>
        </row>
        <row r="191">
          <cell r="A191" t="str">
            <v>HRES04</v>
          </cell>
          <cell r="B191" t="str">
            <v>REMA 1000 Swimmer Maxi x 11</v>
          </cell>
          <cell r="C191" t="str">
            <v>8/15kg</v>
          </cell>
          <cell r="D191">
            <v>11</v>
          </cell>
          <cell r="E191">
            <v>70000</v>
          </cell>
          <cell r="F191">
            <v>6</v>
          </cell>
          <cell r="G191">
            <v>0.28000000000000003</v>
          </cell>
          <cell r="H191">
            <v>9</v>
          </cell>
          <cell r="I191">
            <v>60</v>
          </cell>
          <cell r="J191" t="str">
            <v>ABENA</v>
          </cell>
          <cell r="K191">
            <v>4</v>
          </cell>
          <cell r="L191">
            <v>70000</v>
          </cell>
          <cell r="M191" t="str">
            <v>Astérix</v>
          </cell>
          <cell r="N191" t="b">
            <v>1</v>
          </cell>
          <cell r="O191">
            <v>707</v>
          </cell>
          <cell r="P191">
            <v>108</v>
          </cell>
          <cell r="Q191">
            <v>13</v>
          </cell>
        </row>
        <row r="192">
          <cell r="A192" t="str">
            <v>HRES06</v>
          </cell>
          <cell r="B192" t="str">
            <v>REMA 1000 Swimmer Junior x 10</v>
          </cell>
          <cell r="C192" t="str">
            <v>12/18kg</v>
          </cell>
          <cell r="D192">
            <v>10</v>
          </cell>
          <cell r="E192">
            <v>70000</v>
          </cell>
          <cell r="F192">
            <v>6</v>
          </cell>
          <cell r="G192">
            <v>0.28000000000000003</v>
          </cell>
          <cell r="H192">
            <v>9</v>
          </cell>
          <cell r="I192">
            <v>60</v>
          </cell>
          <cell r="J192" t="str">
            <v>ABENA</v>
          </cell>
          <cell r="K192">
            <v>4</v>
          </cell>
          <cell r="L192">
            <v>70000</v>
          </cell>
          <cell r="M192" t="str">
            <v>Astérix</v>
          </cell>
          <cell r="N192" t="b">
            <v>1</v>
          </cell>
          <cell r="O192">
            <v>778</v>
          </cell>
          <cell r="P192">
            <v>108</v>
          </cell>
          <cell r="Q192">
            <v>5.2</v>
          </cell>
        </row>
        <row r="193">
          <cell r="A193" t="str">
            <v>HRES14</v>
          </cell>
          <cell r="B193" t="str">
            <v>REMA 1000 Swimmer Maxi x 11</v>
          </cell>
          <cell r="C193" t="str">
            <v>8/15kg</v>
          </cell>
          <cell r="D193">
            <v>11</v>
          </cell>
          <cell r="E193">
            <v>70000</v>
          </cell>
          <cell r="F193">
            <v>6</v>
          </cell>
          <cell r="G193">
            <v>0.28000000000000003</v>
          </cell>
          <cell r="H193">
            <v>9</v>
          </cell>
          <cell r="I193">
            <v>60</v>
          </cell>
          <cell r="J193" t="str">
            <v>ABENA</v>
          </cell>
          <cell r="K193">
            <v>4</v>
          </cell>
          <cell r="L193">
            <v>70000</v>
          </cell>
          <cell r="M193" t="str">
            <v>Astérix</v>
          </cell>
          <cell r="N193" t="b">
            <v>1</v>
          </cell>
          <cell r="O193">
            <v>707</v>
          </cell>
          <cell r="P193">
            <v>108</v>
          </cell>
          <cell r="Q193">
            <v>6.5</v>
          </cell>
        </row>
        <row r="194">
          <cell r="A194" t="str">
            <v>HRES16</v>
          </cell>
          <cell r="B194" t="str">
            <v>REMA 1000 Swimmer Junior x 10</v>
          </cell>
          <cell r="C194" t="str">
            <v>12/18kg</v>
          </cell>
          <cell r="D194">
            <v>10</v>
          </cell>
          <cell r="E194">
            <v>70000</v>
          </cell>
          <cell r="F194">
            <v>6</v>
          </cell>
          <cell r="G194">
            <v>0.28000000000000003</v>
          </cell>
          <cell r="H194">
            <v>9</v>
          </cell>
          <cell r="I194">
            <v>60</v>
          </cell>
          <cell r="J194" t="str">
            <v>ABENA</v>
          </cell>
          <cell r="K194">
            <v>4</v>
          </cell>
          <cell r="L194">
            <v>70000</v>
          </cell>
          <cell r="M194" t="str">
            <v>Astérix</v>
          </cell>
          <cell r="N194" t="b">
            <v>1</v>
          </cell>
          <cell r="O194">
            <v>778</v>
          </cell>
          <cell r="P194">
            <v>108</v>
          </cell>
          <cell r="Q194">
            <v>26</v>
          </cell>
          <cell r="R194" t="str">
            <v>FSC</v>
          </cell>
        </row>
        <row r="195">
          <cell r="A195" t="str">
            <v>HSCJ07</v>
          </cell>
          <cell r="B195" t="str">
            <v>SCA XL JB x 26</v>
          </cell>
          <cell r="C195" t="str">
            <v>+ 16kg</v>
          </cell>
          <cell r="D195">
            <v>26</v>
          </cell>
          <cell r="E195">
            <v>105000</v>
          </cell>
          <cell r="F195">
            <v>5.5</v>
          </cell>
          <cell r="G195">
            <v>0.28000000000000003</v>
          </cell>
          <cell r="H195">
            <v>6</v>
          </cell>
          <cell r="I195">
            <v>20</v>
          </cell>
          <cell r="J195" t="str">
            <v>SCA</v>
          </cell>
          <cell r="K195">
            <v>4</v>
          </cell>
          <cell r="L195">
            <v>105000</v>
          </cell>
          <cell r="M195" t="str">
            <v>Astérix</v>
          </cell>
          <cell r="N195" t="b">
            <v>1</v>
          </cell>
          <cell r="O195">
            <v>673</v>
          </cell>
          <cell r="P195">
            <v>3099</v>
          </cell>
          <cell r="Q195">
            <v>29.5</v>
          </cell>
          <cell r="R195" t="str">
            <v>FSC</v>
          </cell>
        </row>
        <row r="196">
          <cell r="A196" t="str">
            <v>HSCS07</v>
          </cell>
          <cell r="B196" t="str">
            <v>SCA XL StD x 16</v>
          </cell>
          <cell r="C196" t="str">
            <v>+ 16kg</v>
          </cell>
          <cell r="D196">
            <v>16</v>
          </cell>
          <cell r="E196">
            <v>105000</v>
          </cell>
          <cell r="F196">
            <v>5.5</v>
          </cell>
          <cell r="G196">
            <v>0.28000000000000003</v>
          </cell>
          <cell r="H196">
            <v>6</v>
          </cell>
          <cell r="I196">
            <v>28</v>
          </cell>
          <cell r="J196" t="str">
            <v>SCA</v>
          </cell>
          <cell r="K196">
            <v>4</v>
          </cell>
          <cell r="L196">
            <v>105000</v>
          </cell>
          <cell r="M196" t="str">
            <v>Astérix</v>
          </cell>
          <cell r="N196" t="b">
            <v>1</v>
          </cell>
          <cell r="O196">
            <v>1094</v>
          </cell>
          <cell r="P196">
            <v>3302</v>
          </cell>
          <cell r="Q196">
            <v>34.5</v>
          </cell>
          <cell r="R196" t="str">
            <v>FSC</v>
          </cell>
        </row>
        <row r="197">
          <cell r="A197" t="str">
            <v>HTIJ04</v>
          </cell>
          <cell r="B197" t="str">
            <v>TIDOO Pants 8/15Kg "Maxi+" x38</v>
          </cell>
          <cell r="C197" t="str">
            <v>8/15kg</v>
          </cell>
          <cell r="D197">
            <v>38</v>
          </cell>
          <cell r="E197">
            <v>105000</v>
          </cell>
          <cell r="F197">
            <v>5.5</v>
          </cell>
          <cell r="G197">
            <v>0.28000000000000003</v>
          </cell>
          <cell r="H197">
            <v>3</v>
          </cell>
          <cell r="I197">
            <v>42</v>
          </cell>
          <cell r="J197" t="str">
            <v>TIDOO</v>
          </cell>
          <cell r="K197">
            <v>4</v>
          </cell>
          <cell r="L197">
            <v>105000</v>
          </cell>
          <cell r="M197" t="str">
            <v>Astérix</v>
          </cell>
          <cell r="N197" t="b">
            <v>1</v>
          </cell>
          <cell r="O197">
            <v>921</v>
          </cell>
          <cell r="P197">
            <v>475</v>
          </cell>
          <cell r="Q197">
            <v>26</v>
          </cell>
        </row>
        <row r="198">
          <cell r="A198" t="str">
            <v>HTIJ06</v>
          </cell>
          <cell r="B198" t="str">
            <v>TIDOO Junior 12/18Kg x36</v>
          </cell>
          <cell r="C198" t="str">
            <v>12/18kg</v>
          </cell>
          <cell r="D198">
            <v>36</v>
          </cell>
          <cell r="E198">
            <v>85000</v>
          </cell>
          <cell r="F198">
            <v>5.5</v>
          </cell>
          <cell r="G198">
            <v>0.28000000000000003</v>
          </cell>
          <cell r="H198">
            <v>3</v>
          </cell>
          <cell r="I198">
            <v>42</v>
          </cell>
          <cell r="J198" t="str">
            <v>TIDOO</v>
          </cell>
          <cell r="K198">
            <v>4</v>
          </cell>
          <cell r="L198">
            <v>105000</v>
          </cell>
          <cell r="M198" t="str">
            <v>Astérix</v>
          </cell>
          <cell r="N198" t="b">
            <v>1</v>
          </cell>
          <cell r="O198">
            <v>787</v>
          </cell>
          <cell r="P198">
            <v>475</v>
          </cell>
          <cell r="Q198">
            <v>29.5</v>
          </cell>
        </row>
        <row r="199">
          <cell r="A199" t="str">
            <v>LJU62</v>
          </cell>
          <cell r="B199" t="str">
            <v>SP LABELL Ultra Normal ailettes x28</v>
          </cell>
          <cell r="C199" t="str">
            <v>SP</v>
          </cell>
          <cell r="D199">
            <v>28</v>
          </cell>
          <cell r="E199">
            <v>130000</v>
          </cell>
          <cell r="F199">
            <v>3.5</v>
          </cell>
          <cell r="G199">
            <v>0.17</v>
          </cell>
          <cell r="H199">
            <v>9</v>
          </cell>
          <cell r="I199">
            <v>120</v>
          </cell>
          <cell r="J199" t="str">
            <v>ITM</v>
          </cell>
          <cell r="K199">
            <v>2</v>
          </cell>
          <cell r="L199">
            <v>142000</v>
          </cell>
          <cell r="M199" t="str">
            <v>Ligne F3</v>
          </cell>
          <cell r="N199" t="b">
            <v>1</v>
          </cell>
          <cell r="O199">
            <v>516</v>
          </cell>
          <cell r="P199">
            <v>12600</v>
          </cell>
          <cell r="Q199">
            <v>34.5</v>
          </cell>
        </row>
        <row r="200">
          <cell r="A200" t="str">
            <v>LJU63</v>
          </cell>
          <cell r="B200" t="str">
            <v>SP LABELL Ultra Super ailettes x24</v>
          </cell>
          <cell r="C200" t="str">
            <v>SP</v>
          </cell>
          <cell r="D200">
            <v>24</v>
          </cell>
          <cell r="E200">
            <v>100000</v>
          </cell>
          <cell r="F200">
            <v>4</v>
          </cell>
          <cell r="G200">
            <v>0.17</v>
          </cell>
          <cell r="H200">
            <v>9</v>
          </cell>
          <cell r="I200">
            <v>120</v>
          </cell>
          <cell r="J200" t="str">
            <v>ITM</v>
          </cell>
          <cell r="K200">
            <v>2</v>
          </cell>
          <cell r="L200">
            <v>122000</v>
          </cell>
          <cell r="M200" t="str">
            <v>Ligne F3</v>
          </cell>
          <cell r="N200" t="b">
            <v>1</v>
          </cell>
          <cell r="O200">
            <v>463</v>
          </cell>
          <cell r="P200">
            <v>11500</v>
          </cell>
          <cell r="Q200">
            <v>1.8</v>
          </cell>
        </row>
        <row r="201">
          <cell r="A201" t="str">
            <v>LPD61PM</v>
          </cell>
          <cell r="B201" t="str">
            <v>PS Comfort Protect Labell air x38</v>
          </cell>
          <cell r="C201" t="str">
            <v>PS</v>
          </cell>
          <cell r="D201">
            <v>38</v>
          </cell>
          <cell r="E201">
            <v>190000</v>
          </cell>
          <cell r="F201">
            <v>2</v>
          </cell>
          <cell r="G201">
            <v>0.18</v>
          </cell>
          <cell r="H201">
            <v>20</v>
          </cell>
          <cell r="I201">
            <v>96</v>
          </cell>
          <cell r="J201" t="str">
            <v>ITM</v>
          </cell>
          <cell r="K201">
            <v>2</v>
          </cell>
          <cell r="L201">
            <v>196000</v>
          </cell>
          <cell r="M201" t="str">
            <v>Ligne F2</v>
          </cell>
          <cell r="N201" t="b">
            <v>1</v>
          </cell>
          <cell r="O201">
            <v>250</v>
          </cell>
          <cell r="P201">
            <v>1000</v>
          </cell>
          <cell r="Q201">
            <v>13</v>
          </cell>
        </row>
        <row r="202">
          <cell r="A202" t="str">
            <v>LPD62PM</v>
          </cell>
          <cell r="B202" t="str">
            <v>PS Comfort Protect LABELL Air Pocket x38</v>
          </cell>
          <cell r="C202" t="str">
            <v>PS</v>
          </cell>
          <cell r="D202">
            <v>38</v>
          </cell>
          <cell r="E202">
            <v>155000</v>
          </cell>
          <cell r="F202">
            <v>3.5</v>
          </cell>
          <cell r="G202">
            <v>0.18</v>
          </cell>
          <cell r="H202">
            <v>16</v>
          </cell>
          <cell r="I202">
            <v>96</v>
          </cell>
          <cell r="J202" t="str">
            <v>ITM</v>
          </cell>
          <cell r="K202">
            <v>2</v>
          </cell>
          <cell r="L202">
            <v>168000</v>
          </cell>
          <cell r="M202" t="str">
            <v>Ligne F2</v>
          </cell>
          <cell r="N202" t="b">
            <v>1</v>
          </cell>
          <cell r="O202">
            <v>255</v>
          </cell>
          <cell r="P202">
            <v>1000</v>
          </cell>
          <cell r="Q202">
            <v>7.3</v>
          </cell>
        </row>
        <row r="203">
          <cell r="A203" t="str">
            <v>LPD71</v>
          </cell>
          <cell r="B203" t="str">
            <v>PS Comfort Protect LABELL Air x30</v>
          </cell>
          <cell r="C203" t="str">
            <v>PS</v>
          </cell>
          <cell r="D203">
            <v>30</v>
          </cell>
          <cell r="E203">
            <v>185000</v>
          </cell>
          <cell r="F203">
            <v>2.5</v>
          </cell>
          <cell r="G203">
            <v>0.18</v>
          </cell>
          <cell r="H203">
            <v>24</v>
          </cell>
          <cell r="I203">
            <v>96</v>
          </cell>
          <cell r="J203" t="str">
            <v>ITM</v>
          </cell>
          <cell r="K203">
            <v>2</v>
          </cell>
          <cell r="L203">
            <v>196000</v>
          </cell>
          <cell r="M203" t="str">
            <v>Ligne F2</v>
          </cell>
          <cell r="N203" t="b">
            <v>1</v>
          </cell>
          <cell r="O203">
            <v>257</v>
          </cell>
          <cell r="P203">
            <v>17600</v>
          </cell>
          <cell r="Q203">
            <v>7.3</v>
          </cell>
        </row>
        <row r="204">
          <cell r="A204" t="str">
            <v>LPD72</v>
          </cell>
          <cell r="B204" t="str">
            <v>PS Comfort Protect LABELL Air Pocket x30</v>
          </cell>
          <cell r="C204" t="str">
            <v>PS</v>
          </cell>
          <cell r="D204">
            <v>30</v>
          </cell>
          <cell r="E204">
            <v>160000</v>
          </cell>
          <cell r="F204">
            <v>3.5</v>
          </cell>
          <cell r="G204">
            <v>0.18</v>
          </cell>
          <cell r="H204">
            <v>20</v>
          </cell>
          <cell r="I204">
            <v>96</v>
          </cell>
          <cell r="J204" t="str">
            <v>ITM</v>
          </cell>
          <cell r="K204">
            <v>2</v>
          </cell>
          <cell r="L204">
            <v>168000</v>
          </cell>
          <cell r="M204" t="str">
            <v>Ligne F2</v>
          </cell>
          <cell r="N204" t="b">
            <v>1</v>
          </cell>
          <cell r="O204">
            <v>267</v>
          </cell>
          <cell r="P204">
            <v>11000</v>
          </cell>
          <cell r="Q204">
            <v>7.8</v>
          </cell>
        </row>
        <row r="205">
          <cell r="A205" t="str">
            <v>LPD81</v>
          </cell>
          <cell r="B205" t="str">
            <v>PS Comfort Protect LABELL Air x30</v>
          </cell>
          <cell r="C205" t="str">
            <v>PS</v>
          </cell>
          <cell r="D205">
            <v>30</v>
          </cell>
          <cell r="E205">
            <v>190000</v>
          </cell>
          <cell r="F205">
            <v>2</v>
          </cell>
          <cell r="G205">
            <v>0.18</v>
          </cell>
          <cell r="H205">
            <v>24</v>
          </cell>
          <cell r="I205">
            <v>96</v>
          </cell>
          <cell r="J205" t="str">
            <v>ITM</v>
          </cell>
          <cell r="K205">
            <v>2</v>
          </cell>
          <cell r="L205">
            <v>196000</v>
          </cell>
          <cell r="M205" t="str">
            <v>Ligne F2</v>
          </cell>
          <cell r="N205" t="b">
            <v>1</v>
          </cell>
          <cell r="O205">
            <v>264</v>
          </cell>
          <cell r="P205">
            <v>17600</v>
          </cell>
          <cell r="Q205">
            <v>23.5</v>
          </cell>
        </row>
        <row r="206">
          <cell r="A206" t="str">
            <v>LPD82</v>
          </cell>
          <cell r="B206" t="str">
            <v>PS Comfort Protect LABELL Air Pocket x30</v>
          </cell>
          <cell r="C206" t="str">
            <v>PS</v>
          </cell>
          <cell r="D206">
            <v>30</v>
          </cell>
          <cell r="E206">
            <v>155000</v>
          </cell>
          <cell r="F206">
            <v>3.5</v>
          </cell>
          <cell r="G206">
            <v>0.18</v>
          </cell>
          <cell r="H206">
            <v>20</v>
          </cell>
          <cell r="I206">
            <v>96</v>
          </cell>
          <cell r="J206" t="str">
            <v>ITM</v>
          </cell>
          <cell r="K206">
            <v>2</v>
          </cell>
          <cell r="L206">
            <v>168000</v>
          </cell>
          <cell r="M206" t="str">
            <v>Ligne F2</v>
          </cell>
          <cell r="N206" t="b">
            <v>1</v>
          </cell>
          <cell r="O206">
            <v>258</v>
          </cell>
          <cell r="P206">
            <v>11000</v>
          </cell>
          <cell r="Q206">
            <v>37</v>
          </cell>
        </row>
        <row r="207">
          <cell r="A207" t="str">
            <v>LPD83</v>
          </cell>
          <cell r="B207" t="str">
            <v>Protège Lingerie LABELL Pocket Parfumé x30</v>
          </cell>
          <cell r="C207" t="str">
            <v>PS</v>
          </cell>
          <cell r="D207">
            <v>30</v>
          </cell>
          <cell r="E207">
            <v>155000</v>
          </cell>
          <cell r="F207">
            <v>3.5</v>
          </cell>
          <cell r="G207">
            <v>0.18</v>
          </cell>
          <cell r="H207">
            <v>20</v>
          </cell>
          <cell r="I207">
            <v>96</v>
          </cell>
          <cell r="J207" t="str">
            <v>ITM</v>
          </cell>
          <cell r="K207">
            <v>2</v>
          </cell>
          <cell r="L207">
            <v>168000</v>
          </cell>
          <cell r="M207" t="str">
            <v>Ligne F2</v>
          </cell>
          <cell r="N207" t="b">
            <v>1</v>
          </cell>
          <cell r="O207">
            <v>258</v>
          </cell>
          <cell r="P207">
            <v>8603</v>
          </cell>
          <cell r="Q207">
            <v>37</v>
          </cell>
        </row>
        <row r="208">
          <cell r="A208" t="str">
            <v>LPF01</v>
          </cell>
          <cell r="B208" t="str">
            <v>Protège Lingerie LABELL FLEXI x30</v>
          </cell>
          <cell r="C208" t="str">
            <v>PS</v>
          </cell>
          <cell r="D208">
            <v>30</v>
          </cell>
          <cell r="E208">
            <v>160000</v>
          </cell>
          <cell r="F208">
            <v>4</v>
          </cell>
          <cell r="G208">
            <v>0.18</v>
          </cell>
          <cell r="H208">
            <v>24</v>
          </cell>
          <cell r="I208">
            <v>96</v>
          </cell>
          <cell r="J208" t="str">
            <v>ITM</v>
          </cell>
          <cell r="K208">
            <v>2</v>
          </cell>
          <cell r="L208">
            <v>165000</v>
          </cell>
          <cell r="M208" t="str">
            <v>Ligne F2</v>
          </cell>
          <cell r="N208" t="b">
            <v>1</v>
          </cell>
          <cell r="O208">
            <v>222</v>
          </cell>
          <cell r="P208">
            <v>3300</v>
          </cell>
          <cell r="Q208">
            <v>37</v>
          </cell>
        </row>
        <row r="209">
          <cell r="A209" t="str">
            <v>LPL01</v>
          </cell>
          <cell r="B209" t="str">
            <v>Protège Lingerie LABELL LARGE x26</v>
          </cell>
          <cell r="C209" t="str">
            <v>PS</v>
          </cell>
          <cell r="D209">
            <v>26</v>
          </cell>
          <cell r="E209">
            <v>130000</v>
          </cell>
          <cell r="F209">
            <v>4</v>
          </cell>
          <cell r="G209">
            <v>0.18</v>
          </cell>
          <cell r="H209">
            <v>18</v>
          </cell>
          <cell r="I209">
            <v>108</v>
          </cell>
          <cell r="J209" t="str">
            <v>ITM</v>
          </cell>
          <cell r="K209">
            <v>3</v>
          </cell>
          <cell r="L209">
            <v>150000</v>
          </cell>
          <cell r="M209" t="str">
            <v>Ligne F2</v>
          </cell>
          <cell r="N209" t="b">
            <v>1</v>
          </cell>
          <cell r="O209">
            <v>278</v>
          </cell>
          <cell r="P209">
            <v>10730</v>
          </cell>
          <cell r="Q209">
            <v>26</v>
          </cell>
        </row>
        <row r="210">
          <cell r="A210" t="str">
            <v>LPS21</v>
          </cell>
          <cell r="B210" t="str">
            <v>PS Labell String x30</v>
          </cell>
          <cell r="C210" t="str">
            <v>PS</v>
          </cell>
          <cell r="D210">
            <v>30</v>
          </cell>
          <cell r="E210">
            <v>160000</v>
          </cell>
          <cell r="F210">
            <v>2.5</v>
          </cell>
          <cell r="G210">
            <v>0.18</v>
          </cell>
          <cell r="H210">
            <v>21</v>
          </cell>
          <cell r="I210">
            <v>144</v>
          </cell>
          <cell r="J210" t="str">
            <v>ITM</v>
          </cell>
          <cell r="K210">
            <v>2</v>
          </cell>
          <cell r="L210">
            <v>165000</v>
          </cell>
          <cell r="M210" t="str">
            <v>Ligne F2</v>
          </cell>
          <cell r="N210" t="b">
            <v>1</v>
          </cell>
          <cell r="O210">
            <v>254</v>
          </cell>
          <cell r="P210">
            <v>8800</v>
          </cell>
          <cell r="Q210">
            <v>29.5</v>
          </cell>
        </row>
        <row r="211">
          <cell r="A211" t="str">
            <v>LPV21</v>
          </cell>
          <cell r="B211" t="str">
            <v>PS Labell Fresh' Days Ultra-Fin x30</v>
          </cell>
          <cell r="C211" t="str">
            <v>PS</v>
          </cell>
          <cell r="D211">
            <v>30</v>
          </cell>
          <cell r="E211">
            <v>185000</v>
          </cell>
          <cell r="F211">
            <v>2.5</v>
          </cell>
          <cell r="G211">
            <v>0.18</v>
          </cell>
          <cell r="H211">
            <v>20</v>
          </cell>
          <cell r="I211">
            <v>144</v>
          </cell>
          <cell r="J211" t="str">
            <v>ITM</v>
          </cell>
          <cell r="K211">
            <v>2</v>
          </cell>
          <cell r="L211">
            <v>165000</v>
          </cell>
          <cell r="M211" t="str">
            <v>Ligne F2</v>
          </cell>
          <cell r="N211" t="b">
            <v>1</v>
          </cell>
          <cell r="O211">
            <v>308</v>
          </cell>
          <cell r="P211">
            <v>7800</v>
          </cell>
          <cell r="Q211">
            <v>35.5</v>
          </cell>
        </row>
        <row r="212">
          <cell r="A212" t="str">
            <v>LPV31</v>
          </cell>
          <cell r="B212" t="str">
            <v>PS Labell Fresh' Days Ultra-Fin x30</v>
          </cell>
          <cell r="C212" t="str">
            <v>PS</v>
          </cell>
          <cell r="D212">
            <v>30</v>
          </cell>
          <cell r="E212">
            <v>175000</v>
          </cell>
          <cell r="F212">
            <v>2.5</v>
          </cell>
          <cell r="G212">
            <v>0.18</v>
          </cell>
          <cell r="H212">
            <v>20</v>
          </cell>
          <cell r="I212">
            <v>144</v>
          </cell>
          <cell r="J212" t="str">
            <v>ITM</v>
          </cell>
          <cell r="K212">
            <v>2</v>
          </cell>
          <cell r="L212">
            <v>165000</v>
          </cell>
          <cell r="M212" t="str">
            <v>Ligne F2</v>
          </cell>
          <cell r="N212" t="b">
            <v>1</v>
          </cell>
          <cell r="O212">
            <v>292</v>
          </cell>
          <cell r="P212">
            <v>7800</v>
          </cell>
          <cell r="Q212">
            <v>28</v>
          </cell>
        </row>
        <row r="213">
          <cell r="A213" t="str">
            <v>LSA51</v>
          </cell>
          <cell r="B213" t="str">
            <v>SP LABELL Maxi Normal pliée x18</v>
          </cell>
          <cell r="C213" t="str">
            <v>SP</v>
          </cell>
          <cell r="D213">
            <v>18</v>
          </cell>
          <cell r="E213">
            <v>125000</v>
          </cell>
          <cell r="F213">
            <v>4.5</v>
          </cell>
          <cell r="G213">
            <v>0.21</v>
          </cell>
          <cell r="H213">
            <v>12</v>
          </cell>
          <cell r="I213">
            <v>84</v>
          </cell>
          <cell r="J213" t="str">
            <v>ITM</v>
          </cell>
          <cell r="K213">
            <v>2</v>
          </cell>
          <cell r="L213">
            <v>130000</v>
          </cell>
          <cell r="M213" t="str">
            <v>Ligne F1</v>
          </cell>
          <cell r="N213" t="b">
            <v>1</v>
          </cell>
          <cell r="O213">
            <v>579</v>
          </cell>
          <cell r="P213">
            <v>7600</v>
          </cell>
          <cell r="Q213">
            <v>28</v>
          </cell>
        </row>
        <row r="214">
          <cell r="A214" t="str">
            <v>LSA61</v>
          </cell>
          <cell r="B214" t="str">
            <v>SP LABELL Maxi Normal pliée x18</v>
          </cell>
          <cell r="C214" t="str">
            <v>SP</v>
          </cell>
          <cell r="D214">
            <v>18</v>
          </cell>
          <cell r="E214">
            <v>125000</v>
          </cell>
          <cell r="F214">
            <v>4.5</v>
          </cell>
          <cell r="G214">
            <v>0.21</v>
          </cell>
          <cell r="H214">
            <v>12</v>
          </cell>
          <cell r="I214">
            <v>84</v>
          </cell>
          <cell r="J214" t="str">
            <v>ITM</v>
          </cell>
          <cell r="K214">
            <v>2</v>
          </cell>
          <cell r="L214">
            <v>130000</v>
          </cell>
          <cell r="M214" t="str">
            <v>Ligne F1</v>
          </cell>
          <cell r="N214" t="b">
            <v>1</v>
          </cell>
          <cell r="O214">
            <v>579</v>
          </cell>
          <cell r="P214">
            <v>7600</v>
          </cell>
          <cell r="Q214">
            <v>28</v>
          </cell>
        </row>
        <row r="215">
          <cell r="A215" t="str">
            <v>LSAP01</v>
          </cell>
          <cell r="B215" t="str">
            <v>SP LABELL Maxi Normale Fresh</v>
          </cell>
          <cell r="C215" t="str">
            <v>SP</v>
          </cell>
          <cell r="D215">
            <v>14</v>
          </cell>
          <cell r="E215">
            <v>110000</v>
          </cell>
          <cell r="F215">
            <v>4.5</v>
          </cell>
          <cell r="G215">
            <v>0.21</v>
          </cell>
          <cell r="H215">
            <v>15</v>
          </cell>
          <cell r="I215">
            <v>84</v>
          </cell>
          <cell r="J215" t="str">
            <v>ITM</v>
          </cell>
          <cell r="K215">
            <v>2</v>
          </cell>
          <cell r="L215">
            <v>130000</v>
          </cell>
          <cell r="M215" t="str">
            <v>Ligne F1</v>
          </cell>
          <cell r="N215" t="b">
            <v>1</v>
          </cell>
          <cell r="O215">
            <v>524</v>
          </cell>
          <cell r="P215">
            <v>7600</v>
          </cell>
          <cell r="Q215">
            <v>33</v>
          </cell>
        </row>
        <row r="216">
          <cell r="A216" t="str">
            <v>LSM71</v>
          </cell>
          <cell r="B216" t="str">
            <v>Serviette Labell maxi nuit plié x12</v>
          </cell>
          <cell r="C216" t="str">
            <v>SP</v>
          </cell>
          <cell r="D216">
            <v>12</v>
          </cell>
          <cell r="E216">
            <v>85000</v>
          </cell>
          <cell r="F216">
            <v>5</v>
          </cell>
          <cell r="G216">
            <v>0.21</v>
          </cell>
          <cell r="H216">
            <v>20</v>
          </cell>
          <cell r="I216">
            <v>40</v>
          </cell>
          <cell r="J216" t="str">
            <v>ITM</v>
          </cell>
          <cell r="K216">
            <v>2</v>
          </cell>
          <cell r="L216">
            <v>88000</v>
          </cell>
          <cell r="M216" t="str">
            <v>Ligne F1</v>
          </cell>
          <cell r="N216" t="b">
            <v>1</v>
          </cell>
          <cell r="O216">
            <v>354</v>
          </cell>
          <cell r="P216">
            <v>7300</v>
          </cell>
          <cell r="Q216">
            <v>33</v>
          </cell>
        </row>
        <row r="217">
          <cell r="A217" t="str">
            <v>LSM81</v>
          </cell>
          <cell r="B217" t="str">
            <v>Serviette Labell maxi nuit plié x12</v>
          </cell>
          <cell r="C217" t="str">
            <v>SP</v>
          </cell>
          <cell r="D217">
            <v>12</v>
          </cell>
          <cell r="E217">
            <v>85000</v>
          </cell>
          <cell r="F217">
            <v>4.5</v>
          </cell>
          <cell r="G217">
            <v>0.21</v>
          </cell>
          <cell r="H217">
            <v>20</v>
          </cell>
          <cell r="I217">
            <v>40</v>
          </cell>
          <cell r="J217" t="str">
            <v>ITM</v>
          </cell>
          <cell r="K217">
            <v>2</v>
          </cell>
          <cell r="L217">
            <v>88000</v>
          </cell>
          <cell r="M217" t="str">
            <v>Ligne F1</v>
          </cell>
          <cell r="N217" t="b">
            <v>1</v>
          </cell>
          <cell r="O217">
            <v>354</v>
          </cell>
          <cell r="P217">
            <v>7300</v>
          </cell>
          <cell r="Q217">
            <v>33</v>
          </cell>
        </row>
        <row r="218">
          <cell r="A218" t="str">
            <v>LSU61</v>
          </cell>
          <cell r="B218" t="str">
            <v>SP LABELL Ultra Normal x16</v>
          </cell>
          <cell r="C218" t="str">
            <v>SP</v>
          </cell>
          <cell r="D218">
            <v>16</v>
          </cell>
          <cell r="E218">
            <v>130000</v>
          </cell>
          <cell r="F218">
            <v>3</v>
          </cell>
          <cell r="G218">
            <v>0.17</v>
          </cell>
          <cell r="H218">
            <v>18</v>
          </cell>
          <cell r="I218">
            <v>120</v>
          </cell>
          <cell r="J218" t="str">
            <v>ITM</v>
          </cell>
          <cell r="K218">
            <v>2</v>
          </cell>
          <cell r="L218">
            <v>154000</v>
          </cell>
          <cell r="M218" t="str">
            <v>Ligne F3</v>
          </cell>
          <cell r="N218" t="b">
            <v>1</v>
          </cell>
          <cell r="O218">
            <v>451</v>
          </cell>
          <cell r="P218">
            <v>10600</v>
          </cell>
          <cell r="Q218">
            <v>34</v>
          </cell>
        </row>
        <row r="219">
          <cell r="A219" t="str">
            <v>LSU62</v>
          </cell>
          <cell r="B219" t="str">
            <v>SP LABELL Ultra Normal ailettes x14</v>
          </cell>
          <cell r="C219" t="str">
            <v>SP</v>
          </cell>
          <cell r="D219">
            <v>14</v>
          </cell>
          <cell r="E219">
            <v>130000</v>
          </cell>
          <cell r="F219">
            <v>3.5</v>
          </cell>
          <cell r="G219">
            <v>0.17</v>
          </cell>
          <cell r="H219">
            <v>18</v>
          </cell>
          <cell r="I219">
            <v>120</v>
          </cell>
          <cell r="J219" t="str">
            <v>ITM</v>
          </cell>
          <cell r="K219">
            <v>2</v>
          </cell>
          <cell r="L219">
            <v>142000</v>
          </cell>
          <cell r="M219" t="str">
            <v>Ligne F3</v>
          </cell>
          <cell r="N219" t="b">
            <v>1</v>
          </cell>
          <cell r="O219">
            <v>516</v>
          </cell>
          <cell r="P219">
            <v>12600</v>
          </cell>
          <cell r="Q219">
            <v>34</v>
          </cell>
        </row>
        <row r="220">
          <cell r="A220" t="str">
            <v>LSU63</v>
          </cell>
          <cell r="B220" t="str">
            <v>SP LABELL Ultra Super ailettes x12</v>
          </cell>
          <cell r="C220" t="str">
            <v>SP</v>
          </cell>
          <cell r="D220">
            <v>12</v>
          </cell>
          <cell r="E220">
            <v>100000</v>
          </cell>
          <cell r="F220">
            <v>4</v>
          </cell>
          <cell r="G220">
            <v>0.17</v>
          </cell>
          <cell r="H220">
            <v>18</v>
          </cell>
          <cell r="I220">
            <v>120</v>
          </cell>
          <cell r="J220" t="str">
            <v>ITM</v>
          </cell>
          <cell r="K220">
            <v>2</v>
          </cell>
          <cell r="L220">
            <v>122000</v>
          </cell>
          <cell r="M220" t="str">
            <v>Ligne F3</v>
          </cell>
          <cell r="N220" t="b">
            <v>1</v>
          </cell>
          <cell r="O220">
            <v>463</v>
          </cell>
          <cell r="P220">
            <v>11500</v>
          </cell>
          <cell r="Q220">
            <v>41.5</v>
          </cell>
        </row>
        <row r="221">
          <cell r="A221" t="str">
            <v>LSU64</v>
          </cell>
          <cell r="B221" t="str">
            <v>SP LABELL ultra night ailettes x10</v>
          </cell>
          <cell r="C221" t="str">
            <v>SP</v>
          </cell>
          <cell r="D221">
            <v>10</v>
          </cell>
          <cell r="E221">
            <v>90000</v>
          </cell>
          <cell r="F221">
            <v>5</v>
          </cell>
          <cell r="G221">
            <v>0.17</v>
          </cell>
          <cell r="H221">
            <v>18</v>
          </cell>
          <cell r="I221">
            <v>96</v>
          </cell>
          <cell r="J221" t="str">
            <v>ITM</v>
          </cell>
          <cell r="K221">
            <v>2</v>
          </cell>
          <cell r="L221">
            <v>98000</v>
          </cell>
          <cell r="M221" t="str">
            <v>Ligne F3</v>
          </cell>
          <cell r="N221" t="b">
            <v>1</v>
          </cell>
          <cell r="O221">
            <v>500</v>
          </cell>
          <cell r="P221">
            <v>10200</v>
          </cell>
          <cell r="Q221">
            <v>18.600000000000001</v>
          </cell>
        </row>
        <row r="222">
          <cell r="A222" t="str">
            <v>LSUP02</v>
          </cell>
          <cell r="B222" t="str">
            <v>SP LABELL Ultra Minces FRESH Ailettes X14</v>
          </cell>
          <cell r="C222" t="str">
            <v>SP</v>
          </cell>
          <cell r="D222">
            <v>14</v>
          </cell>
          <cell r="E222">
            <v>130000</v>
          </cell>
          <cell r="F222">
            <v>3.5</v>
          </cell>
          <cell r="G222">
            <v>0.17</v>
          </cell>
          <cell r="H222">
            <v>18</v>
          </cell>
          <cell r="I222">
            <v>120</v>
          </cell>
          <cell r="J222" t="str">
            <v>ITM</v>
          </cell>
          <cell r="K222">
            <v>2</v>
          </cell>
          <cell r="L222">
            <v>142000</v>
          </cell>
          <cell r="M222" t="str">
            <v>Ligne F3</v>
          </cell>
          <cell r="N222" t="b">
            <v>1</v>
          </cell>
          <cell r="O222">
            <v>516</v>
          </cell>
          <cell r="P222">
            <v>12600</v>
          </cell>
        </row>
        <row r="223">
          <cell r="A223" t="str">
            <v>LSX21</v>
          </cell>
          <cell r="B223" t="str">
            <v>SP LABELL Maxi super pliée x16</v>
          </cell>
          <cell r="C223" t="str">
            <v>SP</v>
          </cell>
          <cell r="D223">
            <v>16</v>
          </cell>
          <cell r="E223">
            <v>115000</v>
          </cell>
          <cell r="F223">
            <v>4.5</v>
          </cell>
          <cell r="G223">
            <v>0.21</v>
          </cell>
          <cell r="H223">
            <v>18</v>
          </cell>
          <cell r="I223">
            <v>48</v>
          </cell>
          <cell r="J223" t="str">
            <v>ITM</v>
          </cell>
          <cell r="K223">
            <v>2</v>
          </cell>
          <cell r="L223">
            <v>110000</v>
          </cell>
          <cell r="M223" t="str">
            <v>Ligne F1</v>
          </cell>
          <cell r="N223" t="b">
            <v>1</v>
          </cell>
          <cell r="O223">
            <v>399</v>
          </cell>
          <cell r="P223">
            <v>4500</v>
          </cell>
        </row>
        <row r="224">
          <cell r="A224" t="str">
            <v>LSX31</v>
          </cell>
          <cell r="B224" t="str">
            <v>SP LABELL Maxi super pliée x16</v>
          </cell>
          <cell r="C224" t="str">
            <v>SP</v>
          </cell>
          <cell r="D224">
            <v>16</v>
          </cell>
          <cell r="E224">
            <v>105000</v>
          </cell>
          <cell r="F224">
            <v>5</v>
          </cell>
          <cell r="G224">
            <v>0.21</v>
          </cell>
          <cell r="H224">
            <v>18</v>
          </cell>
          <cell r="I224">
            <v>48</v>
          </cell>
          <cell r="J224" t="str">
            <v>ITM</v>
          </cell>
          <cell r="K224">
            <v>2</v>
          </cell>
          <cell r="L224">
            <v>110000</v>
          </cell>
          <cell r="M224" t="str">
            <v>Ligne F1</v>
          </cell>
          <cell r="N224" t="b">
            <v>1</v>
          </cell>
          <cell r="O224">
            <v>399</v>
          </cell>
          <cell r="P224">
            <v>4500</v>
          </cell>
        </row>
        <row r="225">
          <cell r="A225" t="str">
            <v>MAS11</v>
          </cell>
          <cell r="B225" t="str">
            <v>Masque respiratoire type FFP2</v>
          </cell>
          <cell r="C225" t="str">
            <v>MAS1</v>
          </cell>
          <cell r="D225">
            <v>20</v>
          </cell>
          <cell r="E225">
            <v>40000</v>
          </cell>
          <cell r="F225">
            <v>3</v>
          </cell>
          <cell r="G225">
            <v>0.23</v>
          </cell>
          <cell r="H225">
            <v>30</v>
          </cell>
          <cell r="I225">
            <v>12</v>
          </cell>
          <cell r="J225" t="str">
            <v>ITM</v>
          </cell>
          <cell r="K225">
            <v>3</v>
          </cell>
          <cell r="L225">
            <v>0</v>
          </cell>
          <cell r="M225" t="str">
            <v>Masques</v>
          </cell>
          <cell r="N225" t="b">
            <v>1</v>
          </cell>
          <cell r="O225">
            <v>67</v>
          </cell>
          <cell r="P225" t="str">
            <v xml:space="preserve">                                        -    </v>
          </cell>
          <cell r="Q225">
            <v>34</v>
          </cell>
        </row>
        <row r="226">
          <cell r="A226" t="str">
            <v>MAS11S</v>
          </cell>
          <cell r="B226" t="str">
            <v>Masques respiratoire type FFP2</v>
          </cell>
          <cell r="C226" t="str">
            <v>MAS1</v>
          </cell>
          <cell r="D226">
            <v>20</v>
          </cell>
          <cell r="E226">
            <v>40000</v>
          </cell>
          <cell r="F226">
            <v>3</v>
          </cell>
          <cell r="G226">
            <v>0.23</v>
          </cell>
          <cell r="H226">
            <v>30</v>
          </cell>
          <cell r="I226">
            <v>12</v>
          </cell>
          <cell r="J226" t="str">
            <v>ITM</v>
          </cell>
          <cell r="K226">
            <v>3</v>
          </cell>
          <cell r="L226">
            <v>0</v>
          </cell>
          <cell r="M226" t="str">
            <v>Masques</v>
          </cell>
          <cell r="N226" t="b">
            <v>1</v>
          </cell>
          <cell r="O226">
            <v>67</v>
          </cell>
          <cell r="P226" t="str">
            <v xml:space="preserve">                                        -    </v>
          </cell>
          <cell r="Q226">
            <v>25</v>
          </cell>
        </row>
        <row r="227">
          <cell r="A227" t="str">
            <v>MAS12</v>
          </cell>
          <cell r="B227" t="str">
            <v>Masque respiratoire type FFP2 (type Fiberweb)</v>
          </cell>
          <cell r="C227" t="str">
            <v>MAS2</v>
          </cell>
          <cell r="D227">
            <v>20</v>
          </cell>
          <cell r="E227">
            <v>40000</v>
          </cell>
          <cell r="F227">
            <v>3</v>
          </cell>
          <cell r="G227">
            <v>0.23</v>
          </cell>
          <cell r="H227">
            <v>30</v>
          </cell>
          <cell r="I227">
            <v>12</v>
          </cell>
          <cell r="J227" t="str">
            <v>ITM</v>
          </cell>
          <cell r="K227">
            <v>3</v>
          </cell>
          <cell r="L227">
            <v>0</v>
          </cell>
          <cell r="M227" t="str">
            <v>Masques</v>
          </cell>
          <cell r="N227" t="b">
            <v>1</v>
          </cell>
          <cell r="O227">
            <v>67</v>
          </cell>
          <cell r="P227" t="str">
            <v xml:space="preserve">                                        -    </v>
          </cell>
          <cell r="Q227">
            <v>9.35</v>
          </cell>
        </row>
        <row r="228">
          <cell r="A228" t="str">
            <v>MAS12S</v>
          </cell>
          <cell r="B228" t="str">
            <v>Masques respiratoire type FFP2 (type Fiberweb)</v>
          </cell>
          <cell r="C228" t="str">
            <v>MAS2</v>
          </cell>
          <cell r="D228">
            <v>20</v>
          </cell>
          <cell r="E228">
            <v>40000</v>
          </cell>
          <cell r="F228">
            <v>3</v>
          </cell>
          <cell r="G228">
            <v>0.23</v>
          </cell>
          <cell r="H228">
            <v>30</v>
          </cell>
          <cell r="I228">
            <v>12</v>
          </cell>
          <cell r="J228" t="str">
            <v>ITM</v>
          </cell>
          <cell r="K228">
            <v>3</v>
          </cell>
          <cell r="L228">
            <v>0</v>
          </cell>
          <cell r="M228" t="str">
            <v>Masques</v>
          </cell>
          <cell r="N228" t="b">
            <v>1</v>
          </cell>
          <cell r="O228">
            <v>67</v>
          </cell>
          <cell r="P228" t="str">
            <v xml:space="preserve">                                        -    </v>
          </cell>
        </row>
        <row r="229">
          <cell r="A229" t="str">
            <v>NES22</v>
          </cell>
          <cell r="B229" t="str">
            <v>3/6 NID D'ANGE Export Textile Stretch x32</v>
          </cell>
          <cell r="C229" t="str">
            <v>3/6kg</v>
          </cell>
          <cell r="D229">
            <v>32</v>
          </cell>
          <cell r="E229">
            <v>70000</v>
          </cell>
          <cell r="F229">
            <v>7</v>
          </cell>
          <cell r="G229">
            <v>0.24</v>
          </cell>
          <cell r="H229">
            <v>7</v>
          </cell>
          <cell r="I229">
            <v>40</v>
          </cell>
          <cell r="J229" t="str">
            <v>Divers HG</v>
          </cell>
          <cell r="K229">
            <v>5</v>
          </cell>
          <cell r="L229">
            <v>106000</v>
          </cell>
          <cell r="M229" t="str">
            <v>Ligne 2</v>
          </cell>
          <cell r="N229" t="b">
            <v>1</v>
          </cell>
          <cell r="O229">
            <v>313</v>
          </cell>
          <cell r="P229">
            <v>200</v>
          </cell>
        </row>
        <row r="230">
          <cell r="A230" t="str">
            <v>NES33</v>
          </cell>
          <cell r="B230" t="str">
            <v>4/9 NID D'ANGE Textile Stretch x28</v>
          </cell>
          <cell r="C230" t="str">
            <v>4/9kg</v>
          </cell>
          <cell r="D230">
            <v>28</v>
          </cell>
          <cell r="E230">
            <v>70000</v>
          </cell>
          <cell r="F230">
            <v>7</v>
          </cell>
          <cell r="G230">
            <v>0.24</v>
          </cell>
          <cell r="H230">
            <v>7</v>
          </cell>
          <cell r="I230">
            <v>36</v>
          </cell>
          <cell r="J230" t="str">
            <v>Divers HG</v>
          </cell>
          <cell r="K230">
            <v>5</v>
          </cell>
          <cell r="L230">
            <v>104000</v>
          </cell>
          <cell r="M230" t="str">
            <v>Ligne 2</v>
          </cell>
          <cell r="N230" t="b">
            <v>1</v>
          </cell>
          <cell r="O230">
            <v>357</v>
          </cell>
          <cell r="P230">
            <v>525</v>
          </cell>
          <cell r="Q230">
            <v>9.35</v>
          </cell>
        </row>
        <row r="231">
          <cell r="A231" t="str">
            <v>NES34</v>
          </cell>
          <cell r="B231" t="str">
            <v>7/18 NID D'ANGE Textile Stretch x24</v>
          </cell>
          <cell r="C231" t="str">
            <v>7/18kg</v>
          </cell>
          <cell r="D231">
            <v>24</v>
          </cell>
          <cell r="E231">
            <v>75000</v>
          </cell>
          <cell r="F231">
            <v>7</v>
          </cell>
          <cell r="G231">
            <v>0.24</v>
          </cell>
          <cell r="H231">
            <v>7</v>
          </cell>
          <cell r="I231">
            <v>36</v>
          </cell>
          <cell r="J231" t="str">
            <v>Divers HG</v>
          </cell>
          <cell r="K231">
            <v>5</v>
          </cell>
          <cell r="L231">
            <v>96000</v>
          </cell>
          <cell r="M231" t="str">
            <v>Ligne 2</v>
          </cell>
          <cell r="N231" t="b">
            <v>1</v>
          </cell>
          <cell r="O231">
            <v>446</v>
          </cell>
          <cell r="P231">
            <v>930</v>
          </cell>
          <cell r="Q231">
            <v>9.35</v>
          </cell>
        </row>
        <row r="232">
          <cell r="A232" t="str">
            <v>NES36</v>
          </cell>
          <cell r="B232" t="str">
            <v>11/25 NID D'ANGE Textile Stretch Vrac x99</v>
          </cell>
          <cell r="C232" t="str">
            <v>11/25kg</v>
          </cell>
          <cell r="D232">
            <v>99</v>
          </cell>
          <cell r="E232">
            <v>75000</v>
          </cell>
          <cell r="F232">
            <v>7</v>
          </cell>
          <cell r="G232">
            <v>0.24</v>
          </cell>
          <cell r="H232">
            <v>1</v>
          </cell>
          <cell r="I232">
            <v>30</v>
          </cell>
          <cell r="J232" t="str">
            <v>Divers HG</v>
          </cell>
          <cell r="K232">
            <v>5</v>
          </cell>
          <cell r="L232">
            <v>106000</v>
          </cell>
          <cell r="M232" t="str">
            <v>Ligne 2</v>
          </cell>
          <cell r="N232" t="b">
            <v>1</v>
          </cell>
          <cell r="O232">
            <v>758</v>
          </cell>
          <cell r="P232">
            <v>770</v>
          </cell>
          <cell r="Q232">
            <v>26.5</v>
          </cell>
        </row>
        <row r="233">
          <cell r="A233" t="str">
            <v>NES46</v>
          </cell>
          <cell r="B233" t="str">
            <v>11/25 NID D'ANGE Textile Stretch x22</v>
          </cell>
          <cell r="C233" t="str">
            <v>11/25kg</v>
          </cell>
          <cell r="D233">
            <v>22</v>
          </cell>
          <cell r="E233">
            <v>75000</v>
          </cell>
          <cell r="F233">
            <v>7</v>
          </cell>
          <cell r="G233">
            <v>0.24</v>
          </cell>
          <cell r="H233">
            <v>7</v>
          </cell>
          <cell r="I233">
            <v>32</v>
          </cell>
          <cell r="J233" t="str">
            <v>Divers HG</v>
          </cell>
          <cell r="K233">
            <v>5</v>
          </cell>
          <cell r="L233">
            <v>86000</v>
          </cell>
          <cell r="M233" t="str">
            <v>Ligne 2</v>
          </cell>
          <cell r="N233" t="b">
            <v>1</v>
          </cell>
          <cell r="O233">
            <v>487</v>
          </cell>
          <cell r="P233">
            <v>550</v>
          </cell>
          <cell r="Q233">
            <v>24</v>
          </cell>
        </row>
        <row r="234">
          <cell r="A234" t="str">
            <v>NNAS12</v>
          </cell>
          <cell r="B234" t="str">
            <v>Nid D'Ange T2 3/6Kg x32</v>
          </cell>
          <cell r="C234" t="str">
            <v>3/6kg</v>
          </cell>
          <cell r="D234">
            <v>32</v>
          </cell>
          <cell r="E234">
            <v>115000</v>
          </cell>
          <cell r="F234">
            <v>3.5</v>
          </cell>
          <cell r="G234">
            <v>0.24</v>
          </cell>
          <cell r="H234">
            <v>6</v>
          </cell>
          <cell r="I234">
            <v>54</v>
          </cell>
          <cell r="J234" t="str">
            <v>Divers HG</v>
          </cell>
          <cell r="K234">
            <v>5</v>
          </cell>
          <cell r="L234">
            <v>110000</v>
          </cell>
          <cell r="M234" t="str">
            <v>Ligne 1</v>
          </cell>
          <cell r="N234" t="b">
            <v>1</v>
          </cell>
          <cell r="O234">
            <v>599</v>
          </cell>
          <cell r="P234">
            <v>600</v>
          </cell>
          <cell r="Q234">
            <v>37</v>
          </cell>
        </row>
        <row r="235">
          <cell r="A235" t="str">
            <v>NNAS13</v>
          </cell>
          <cell r="B235" t="str">
            <v>Nid D'Ange T3 4/9Kg  "Midi" x28</v>
          </cell>
          <cell r="C235" t="str">
            <v>4/9kg</v>
          </cell>
          <cell r="D235">
            <v>28</v>
          </cell>
          <cell r="E235">
            <v>115000</v>
          </cell>
          <cell r="F235">
            <v>3.5</v>
          </cell>
          <cell r="G235">
            <v>0.24</v>
          </cell>
          <cell r="H235">
            <v>5</v>
          </cell>
          <cell r="I235">
            <v>70</v>
          </cell>
          <cell r="J235" t="str">
            <v>Divers HG</v>
          </cell>
          <cell r="K235">
            <v>5</v>
          </cell>
          <cell r="L235">
            <v>110000</v>
          </cell>
          <cell r="M235" t="str">
            <v>Ligne 1</v>
          </cell>
          <cell r="N235" t="b">
            <v>1</v>
          </cell>
          <cell r="O235">
            <v>821</v>
          </cell>
          <cell r="P235">
            <v>1500</v>
          </cell>
          <cell r="Q235">
            <v>13</v>
          </cell>
        </row>
        <row r="236">
          <cell r="A236" t="str">
            <v>NNAS14</v>
          </cell>
          <cell r="B236" t="str">
            <v>Nid D'Ange T4/4+ 7/20Kg "Maxi/Maxi+" x24</v>
          </cell>
          <cell r="C236" t="str">
            <v>7/18kg</v>
          </cell>
          <cell r="D236">
            <v>24</v>
          </cell>
          <cell r="E236">
            <v>210000</v>
          </cell>
          <cell r="F236">
            <v>4.5</v>
          </cell>
          <cell r="G236">
            <v>0.24</v>
          </cell>
          <cell r="H236">
            <v>6</v>
          </cell>
          <cell r="I236">
            <v>60</v>
          </cell>
          <cell r="J236" t="str">
            <v>Divers HG</v>
          </cell>
          <cell r="K236">
            <v>4</v>
          </cell>
          <cell r="L236">
            <v>220000</v>
          </cell>
          <cell r="M236" t="str">
            <v>Antilope</v>
          </cell>
          <cell r="N236" t="b">
            <v>1</v>
          </cell>
          <cell r="O236">
            <v>1458</v>
          </cell>
          <cell r="P236">
            <v>1800</v>
          </cell>
          <cell r="Q236">
            <v>28.5</v>
          </cell>
        </row>
        <row r="237">
          <cell r="A237" t="str">
            <v>NNAS16</v>
          </cell>
          <cell r="B237" t="str">
            <v>Nid D'Ange T5 11/25Kg "Junior" x22</v>
          </cell>
          <cell r="C237" t="str">
            <v>11/25kg</v>
          </cell>
          <cell r="D237">
            <v>22</v>
          </cell>
          <cell r="E237">
            <v>210000</v>
          </cell>
          <cell r="F237">
            <v>4.5</v>
          </cell>
          <cell r="G237">
            <v>0.24</v>
          </cell>
          <cell r="H237">
            <v>5</v>
          </cell>
          <cell r="I237">
            <v>64</v>
          </cell>
          <cell r="J237" t="str">
            <v>Divers HG</v>
          </cell>
          <cell r="K237">
            <v>4</v>
          </cell>
          <cell r="L237">
            <v>220000</v>
          </cell>
          <cell r="M237" t="str">
            <v>Antilope</v>
          </cell>
          <cell r="N237" t="b">
            <v>1</v>
          </cell>
          <cell r="O237">
            <v>1909</v>
          </cell>
          <cell r="P237">
            <v>1000</v>
          </cell>
          <cell r="Q237">
            <v>1.87</v>
          </cell>
          <cell r="R237" t="str">
            <v>FSC</v>
          </cell>
        </row>
        <row r="238">
          <cell r="A238" t="str">
            <v>NNAS23</v>
          </cell>
          <cell r="B238" t="str">
            <v>Nid D'Ange T3 4/9Kg  "Midi" x28</v>
          </cell>
          <cell r="C238" t="str">
            <v>4/9kg</v>
          </cell>
          <cell r="D238">
            <v>28</v>
          </cell>
          <cell r="E238">
            <v>110000</v>
          </cell>
          <cell r="F238">
            <v>6</v>
          </cell>
          <cell r="G238">
            <v>0.24</v>
          </cell>
          <cell r="H238">
            <v>5</v>
          </cell>
          <cell r="I238">
            <v>70</v>
          </cell>
          <cell r="J238" t="str">
            <v>Divers HG</v>
          </cell>
          <cell r="K238">
            <v>5</v>
          </cell>
          <cell r="L238">
            <v>280000</v>
          </cell>
          <cell r="M238" t="str">
            <v>Ligne 5</v>
          </cell>
          <cell r="N238" t="b">
            <v>1</v>
          </cell>
          <cell r="O238">
            <v>786</v>
          </cell>
          <cell r="P238">
            <v>1500</v>
          </cell>
          <cell r="Q238">
            <v>1.87</v>
          </cell>
          <cell r="R238" t="str">
            <v>FSC</v>
          </cell>
        </row>
        <row r="239">
          <cell r="A239" t="str">
            <v>NNAS24</v>
          </cell>
          <cell r="B239" t="str">
            <v>Nid D'Ange T4/4+ 7/20Kg "Maxi/Maxi+" x24</v>
          </cell>
          <cell r="C239" t="str">
            <v>7/18kg</v>
          </cell>
          <cell r="D239">
            <v>24</v>
          </cell>
          <cell r="E239">
            <v>210000</v>
          </cell>
          <cell r="F239">
            <v>5</v>
          </cell>
          <cell r="G239">
            <v>0.24</v>
          </cell>
          <cell r="H239">
            <v>6</v>
          </cell>
          <cell r="I239">
            <v>60</v>
          </cell>
          <cell r="J239" t="str">
            <v>Divers HG</v>
          </cell>
          <cell r="K239">
            <v>4</v>
          </cell>
          <cell r="L239">
            <v>220000</v>
          </cell>
          <cell r="M239" t="str">
            <v>Antilope</v>
          </cell>
          <cell r="N239" t="b">
            <v>1</v>
          </cell>
          <cell r="O239">
            <v>1458</v>
          </cell>
          <cell r="P239">
            <v>1800</v>
          </cell>
          <cell r="Q239">
            <v>16.100000000000001</v>
          </cell>
        </row>
        <row r="240">
          <cell r="A240" t="str">
            <v>NNAS26</v>
          </cell>
          <cell r="B240" t="str">
            <v>Nid D'Ange T5 11/25Kg "Junior" x22</v>
          </cell>
          <cell r="C240" t="str">
            <v>11/25kg</v>
          </cell>
          <cell r="D240">
            <v>22</v>
          </cell>
          <cell r="E240">
            <v>210000</v>
          </cell>
          <cell r="F240">
            <v>5</v>
          </cell>
          <cell r="G240">
            <v>0.24</v>
          </cell>
          <cell r="H240">
            <v>5</v>
          </cell>
          <cell r="I240">
            <v>64</v>
          </cell>
          <cell r="J240" t="str">
            <v>Divers HG</v>
          </cell>
          <cell r="K240">
            <v>4</v>
          </cell>
          <cell r="L240">
            <v>220000</v>
          </cell>
          <cell r="M240" t="str">
            <v>Antilope</v>
          </cell>
          <cell r="N240" t="b">
            <v>1</v>
          </cell>
          <cell r="O240">
            <v>1909</v>
          </cell>
          <cell r="P240">
            <v>1000</v>
          </cell>
          <cell r="Q240">
            <v>16.100000000000001</v>
          </cell>
        </row>
        <row r="241">
          <cell r="A241" t="str">
            <v>NNS21UNC</v>
          </cell>
          <cell r="B241" t="str">
            <v>2/5 UNI HA New born x27 C</v>
          </cell>
          <cell r="C241" t="str">
            <v>2/5kg</v>
          </cell>
          <cell r="D241">
            <v>27</v>
          </cell>
          <cell r="E241">
            <v>95000</v>
          </cell>
          <cell r="F241">
            <v>4.5</v>
          </cell>
          <cell r="G241">
            <v>0.22</v>
          </cell>
          <cell r="H241">
            <v>4</v>
          </cell>
          <cell r="I241">
            <v>140</v>
          </cell>
          <cell r="J241" t="str">
            <v>UNIHA</v>
          </cell>
          <cell r="K241">
            <v>5</v>
          </cell>
          <cell r="L241">
            <v>96000</v>
          </cell>
          <cell r="M241" t="str">
            <v>Ligne 1</v>
          </cell>
          <cell r="O241">
            <v>880</v>
          </cell>
          <cell r="P241">
            <v>4429</v>
          </cell>
          <cell r="Q241">
            <v>7.3</v>
          </cell>
        </row>
        <row r="242">
          <cell r="A242" t="str">
            <v>NNS21UNF</v>
          </cell>
          <cell r="B242" t="str">
            <v>2/5 UNI HA New born x27 F</v>
          </cell>
          <cell r="C242" t="str">
            <v>2/5kg</v>
          </cell>
          <cell r="D242">
            <v>27</v>
          </cell>
          <cell r="E242">
            <v>95000</v>
          </cell>
          <cell r="F242">
            <v>4.5</v>
          </cell>
          <cell r="G242">
            <v>0.22</v>
          </cell>
          <cell r="H242">
            <v>4</v>
          </cell>
          <cell r="I242">
            <v>140</v>
          </cell>
          <cell r="J242" t="str">
            <v>UNIHA</v>
          </cell>
          <cell r="K242">
            <v>5</v>
          </cell>
          <cell r="L242">
            <v>96000</v>
          </cell>
          <cell r="M242" t="str">
            <v>Ligne 1</v>
          </cell>
          <cell r="O242">
            <v>880</v>
          </cell>
          <cell r="P242">
            <v>4429</v>
          </cell>
          <cell r="Q242">
            <v>7.3</v>
          </cell>
        </row>
        <row r="243">
          <cell r="A243" t="str">
            <v>NNS22RC</v>
          </cell>
          <cell r="B243" t="str">
            <v>3/6 Pommette New born x35</v>
          </cell>
          <cell r="C243" t="str">
            <v>3/6kg</v>
          </cell>
          <cell r="D243">
            <v>35</v>
          </cell>
          <cell r="E243">
            <v>115000</v>
          </cell>
          <cell r="F243">
            <v>3.5</v>
          </cell>
          <cell r="G243">
            <v>0.22</v>
          </cell>
          <cell r="H243">
            <v>6</v>
          </cell>
          <cell r="I243">
            <v>40</v>
          </cell>
          <cell r="J243" t="str">
            <v>RDC</v>
          </cell>
          <cell r="K243">
            <v>5</v>
          </cell>
          <cell r="L243">
            <v>110000</v>
          </cell>
          <cell r="M243" t="str">
            <v>Ligne 1</v>
          </cell>
          <cell r="N243" t="b">
            <v>1</v>
          </cell>
          <cell r="O243">
            <v>548</v>
          </cell>
          <cell r="P243">
            <v>7920</v>
          </cell>
          <cell r="Q243">
            <v>50.5</v>
          </cell>
        </row>
        <row r="244">
          <cell r="A244" t="str">
            <v>NNS22UNC</v>
          </cell>
          <cell r="B244" t="str">
            <v>3/6  UNI HA New born x35 C</v>
          </cell>
          <cell r="C244" t="str">
            <v>3/6kg</v>
          </cell>
          <cell r="D244">
            <v>35</v>
          </cell>
          <cell r="E244">
            <v>115000</v>
          </cell>
          <cell r="F244">
            <v>3.5</v>
          </cell>
          <cell r="G244">
            <v>0.22</v>
          </cell>
          <cell r="H244">
            <v>6</v>
          </cell>
          <cell r="I244">
            <v>48</v>
          </cell>
          <cell r="J244" t="str">
            <v>UNIHA</v>
          </cell>
          <cell r="K244">
            <v>5</v>
          </cell>
          <cell r="L244">
            <v>110000</v>
          </cell>
          <cell r="M244" t="str">
            <v>Ligne 1</v>
          </cell>
          <cell r="O244">
            <v>548</v>
          </cell>
          <cell r="P244">
            <v>2800</v>
          </cell>
        </row>
        <row r="245">
          <cell r="A245" t="str">
            <v>NNS22UNF</v>
          </cell>
          <cell r="B245" t="str">
            <v>3/6  UNI HA New born x35 F</v>
          </cell>
          <cell r="C245" t="str">
            <v>3/6kg</v>
          </cell>
          <cell r="D245">
            <v>35</v>
          </cell>
          <cell r="E245">
            <v>110000</v>
          </cell>
          <cell r="F245">
            <v>4.5</v>
          </cell>
          <cell r="G245">
            <v>0.22</v>
          </cell>
          <cell r="H245">
            <v>3</v>
          </cell>
          <cell r="I245">
            <v>96</v>
          </cell>
          <cell r="J245" t="str">
            <v>UNIHA</v>
          </cell>
          <cell r="K245">
            <v>5</v>
          </cell>
          <cell r="L245">
            <v>110000</v>
          </cell>
          <cell r="M245" t="str">
            <v>Ligne 1</v>
          </cell>
          <cell r="O245">
            <v>1048</v>
          </cell>
          <cell r="P245">
            <v>2800</v>
          </cell>
        </row>
        <row r="246">
          <cell r="A246" t="str">
            <v>NNS31</v>
          </cell>
          <cell r="B246" t="str">
            <v>2/5 Pommette New born x27</v>
          </cell>
          <cell r="C246" t="str">
            <v>2/5kg</v>
          </cell>
          <cell r="D246">
            <v>27</v>
          </cell>
          <cell r="E246">
            <v>95000</v>
          </cell>
          <cell r="F246">
            <v>4.5</v>
          </cell>
          <cell r="G246">
            <v>0.22</v>
          </cell>
          <cell r="H246">
            <v>4</v>
          </cell>
          <cell r="I246">
            <v>120</v>
          </cell>
          <cell r="J246" t="str">
            <v>ITM</v>
          </cell>
          <cell r="K246">
            <v>5</v>
          </cell>
          <cell r="L246">
            <v>96000</v>
          </cell>
          <cell r="M246" t="str">
            <v>Ligne 1</v>
          </cell>
          <cell r="O246">
            <v>880</v>
          </cell>
          <cell r="P246">
            <v>2696</v>
          </cell>
        </row>
        <row r="247">
          <cell r="A247" t="str">
            <v>NNS31UNC</v>
          </cell>
          <cell r="B247" t="str">
            <v>2/5 UNI HA New born x27 C</v>
          </cell>
          <cell r="C247" t="str">
            <v>2/5kg</v>
          </cell>
          <cell r="D247">
            <v>27</v>
          </cell>
          <cell r="E247">
            <v>100000</v>
          </cell>
          <cell r="F247">
            <v>4</v>
          </cell>
          <cell r="G247">
            <v>0.22</v>
          </cell>
          <cell r="H247">
            <v>4</v>
          </cell>
          <cell r="I247">
            <v>140</v>
          </cell>
          <cell r="J247" t="str">
            <v>UNIHA</v>
          </cell>
          <cell r="K247">
            <v>5</v>
          </cell>
          <cell r="L247">
            <v>96000</v>
          </cell>
          <cell r="M247" t="str">
            <v>Ligne 1</v>
          </cell>
          <cell r="N247" t="b">
            <v>1</v>
          </cell>
          <cell r="O247">
            <v>926</v>
          </cell>
          <cell r="P247">
            <v>4429</v>
          </cell>
        </row>
        <row r="248">
          <cell r="A248" t="str">
            <v>NNS31UNF</v>
          </cell>
          <cell r="B248" t="str">
            <v>2/5 UNI HA New born x27 F</v>
          </cell>
          <cell r="C248" t="str">
            <v>2/5kg</v>
          </cell>
          <cell r="D248">
            <v>27</v>
          </cell>
          <cell r="E248">
            <v>100000</v>
          </cell>
          <cell r="F248">
            <v>4</v>
          </cell>
          <cell r="G248">
            <v>0.22</v>
          </cell>
          <cell r="H248">
            <v>4</v>
          </cell>
          <cell r="I248">
            <v>140</v>
          </cell>
          <cell r="J248" t="str">
            <v>UNIHA</v>
          </cell>
          <cell r="K248">
            <v>5</v>
          </cell>
          <cell r="L248">
            <v>96000</v>
          </cell>
          <cell r="M248" t="str">
            <v>Ligne 1</v>
          </cell>
          <cell r="N248" t="b">
            <v>1</v>
          </cell>
          <cell r="O248">
            <v>926</v>
          </cell>
          <cell r="P248">
            <v>4429</v>
          </cell>
        </row>
        <row r="249">
          <cell r="A249" t="str">
            <v>NNS32</v>
          </cell>
          <cell r="B249" t="str">
            <v>3/6 Pommette New born x35</v>
          </cell>
          <cell r="C249" t="str">
            <v>3/6kg</v>
          </cell>
          <cell r="D249">
            <v>35</v>
          </cell>
          <cell r="E249">
            <v>115000</v>
          </cell>
          <cell r="F249">
            <v>4</v>
          </cell>
          <cell r="G249">
            <v>0.22</v>
          </cell>
          <cell r="H249">
            <v>6</v>
          </cell>
          <cell r="I249">
            <v>48</v>
          </cell>
          <cell r="J249" t="str">
            <v>ITM</v>
          </cell>
          <cell r="K249">
            <v>5</v>
          </cell>
          <cell r="L249">
            <v>110000</v>
          </cell>
          <cell r="M249" t="str">
            <v>Ligne 1</v>
          </cell>
          <cell r="O249">
            <v>548</v>
          </cell>
          <cell r="P249">
            <v>2800</v>
          </cell>
        </row>
        <row r="250">
          <cell r="A250" t="str">
            <v>NNS32UNC</v>
          </cell>
          <cell r="B250" t="str">
            <v>3/6  UNI HA New born x35 C</v>
          </cell>
          <cell r="C250" t="str">
            <v>3/6kg</v>
          </cell>
          <cell r="D250">
            <v>35</v>
          </cell>
          <cell r="E250">
            <v>100000</v>
          </cell>
          <cell r="F250">
            <v>5</v>
          </cell>
          <cell r="G250">
            <v>0.22</v>
          </cell>
          <cell r="H250">
            <v>6</v>
          </cell>
          <cell r="I250">
            <v>48</v>
          </cell>
          <cell r="J250" t="str">
            <v>UNIHA</v>
          </cell>
          <cell r="K250">
            <v>5</v>
          </cell>
          <cell r="L250">
            <v>110000</v>
          </cell>
          <cell r="M250" t="str">
            <v>Ligne 1</v>
          </cell>
          <cell r="N250" t="b">
            <v>1</v>
          </cell>
          <cell r="O250">
            <v>476</v>
          </cell>
          <cell r="P250">
            <v>2800</v>
          </cell>
        </row>
        <row r="251">
          <cell r="A251" t="str">
            <v>NNS32UNF</v>
          </cell>
          <cell r="B251" t="str">
            <v>3/6  UNI HA New born x35 F</v>
          </cell>
          <cell r="C251" t="str">
            <v>3/6kg</v>
          </cell>
          <cell r="D251">
            <v>35</v>
          </cell>
          <cell r="E251">
            <v>100000</v>
          </cell>
          <cell r="F251">
            <v>5</v>
          </cell>
          <cell r="G251">
            <v>0.22</v>
          </cell>
          <cell r="H251">
            <v>3</v>
          </cell>
          <cell r="I251">
            <v>96</v>
          </cell>
          <cell r="J251" t="str">
            <v>UNIHA</v>
          </cell>
          <cell r="K251">
            <v>5</v>
          </cell>
          <cell r="L251">
            <v>110000</v>
          </cell>
          <cell r="M251" t="str">
            <v>Ligne 1</v>
          </cell>
          <cell r="N251" t="b">
            <v>1</v>
          </cell>
          <cell r="O251">
            <v>952</v>
          </cell>
          <cell r="P251">
            <v>2800</v>
          </cell>
          <cell r="Q251">
            <v>41</v>
          </cell>
        </row>
        <row r="252">
          <cell r="A252" t="str">
            <v>NNS41</v>
          </cell>
          <cell r="B252" t="str">
            <v>2/5 Pommette New born x27</v>
          </cell>
          <cell r="C252" t="str">
            <v>2/5kg</v>
          </cell>
          <cell r="D252">
            <v>27</v>
          </cell>
          <cell r="E252">
            <v>100000</v>
          </cell>
          <cell r="F252">
            <v>4</v>
          </cell>
          <cell r="G252">
            <v>0.22</v>
          </cell>
          <cell r="H252">
            <v>4</v>
          </cell>
          <cell r="I252">
            <v>120</v>
          </cell>
          <cell r="J252" t="str">
            <v>ITM</v>
          </cell>
          <cell r="K252">
            <v>5</v>
          </cell>
          <cell r="L252">
            <v>96000</v>
          </cell>
          <cell r="M252" t="str">
            <v>Ligne 1</v>
          </cell>
          <cell r="N252" t="b">
            <v>1</v>
          </cell>
          <cell r="O252">
            <v>926</v>
          </cell>
          <cell r="P252">
            <v>2696</v>
          </cell>
          <cell r="Q252">
            <v>43.5</v>
          </cell>
        </row>
        <row r="253">
          <cell r="A253" t="str">
            <v>NNS42</v>
          </cell>
          <cell r="B253" t="str">
            <v>3/6 Pommette New born x35</v>
          </cell>
          <cell r="C253" t="str">
            <v>3/6kg</v>
          </cell>
          <cell r="D253">
            <v>35</v>
          </cell>
          <cell r="E253">
            <v>115000</v>
          </cell>
          <cell r="F253">
            <v>3.5</v>
          </cell>
          <cell r="G253">
            <v>0.22</v>
          </cell>
          <cell r="H253">
            <v>6</v>
          </cell>
          <cell r="I253">
            <v>48</v>
          </cell>
          <cell r="J253" t="str">
            <v>ITM</v>
          </cell>
          <cell r="K253">
            <v>5</v>
          </cell>
          <cell r="L253">
            <v>110000</v>
          </cell>
          <cell r="M253" t="str">
            <v>Ligne 1</v>
          </cell>
          <cell r="N253" t="b">
            <v>1</v>
          </cell>
          <cell r="O253">
            <v>548</v>
          </cell>
          <cell r="P253">
            <v>2800</v>
          </cell>
          <cell r="Q253">
            <v>39.5</v>
          </cell>
        </row>
        <row r="254">
          <cell r="A254" t="str">
            <v>NPA01</v>
          </cell>
          <cell r="B254" t="str">
            <v>Netto Protège slip x45</v>
          </cell>
          <cell r="C254" t="str">
            <v>PS</v>
          </cell>
          <cell r="D254">
            <v>45</v>
          </cell>
          <cell r="E254">
            <v>180000</v>
          </cell>
          <cell r="F254">
            <v>3</v>
          </cell>
          <cell r="G254">
            <v>0.18</v>
          </cell>
          <cell r="H254">
            <v>40</v>
          </cell>
          <cell r="I254">
            <v>36</v>
          </cell>
          <cell r="J254" t="str">
            <v>ITM</v>
          </cell>
          <cell r="K254">
            <v>2</v>
          </cell>
          <cell r="L254">
            <v>196000</v>
          </cell>
          <cell r="M254" t="str">
            <v>Ligne F2</v>
          </cell>
          <cell r="N254" t="b">
            <v>0</v>
          </cell>
          <cell r="O254">
            <v>100</v>
          </cell>
          <cell r="P254">
            <v>3600</v>
          </cell>
          <cell r="Q254">
            <v>25</v>
          </cell>
        </row>
        <row r="255">
          <cell r="A255" t="str">
            <v>NPA21</v>
          </cell>
          <cell r="B255" t="str">
            <v>Netto Protège slip x45</v>
          </cell>
          <cell r="C255" t="str">
            <v>PS</v>
          </cell>
          <cell r="D255">
            <v>45</v>
          </cell>
          <cell r="E255">
            <v>185000</v>
          </cell>
          <cell r="F255">
            <v>2.5</v>
          </cell>
          <cell r="G255">
            <v>0.18</v>
          </cell>
          <cell r="H255">
            <v>40</v>
          </cell>
          <cell r="I255">
            <v>36</v>
          </cell>
          <cell r="J255" t="str">
            <v>ITM</v>
          </cell>
          <cell r="K255">
            <v>2</v>
          </cell>
          <cell r="L255">
            <v>196000</v>
          </cell>
          <cell r="M255" t="str">
            <v>Ligne F2</v>
          </cell>
          <cell r="N255" t="b">
            <v>1</v>
          </cell>
          <cell r="O255">
            <v>103</v>
          </cell>
          <cell r="P255">
            <v>3600</v>
          </cell>
          <cell r="Q255">
            <v>9.35</v>
          </cell>
        </row>
        <row r="256">
          <cell r="A256" t="str">
            <v>NPS11</v>
          </cell>
          <cell r="B256" t="str">
            <v>Netto Protège slip String x30</v>
          </cell>
          <cell r="C256" t="str">
            <v>PS</v>
          </cell>
          <cell r="D256">
            <v>30</v>
          </cell>
          <cell r="E256">
            <v>155000</v>
          </cell>
          <cell r="F256">
            <v>4</v>
          </cell>
          <cell r="G256">
            <v>0.18</v>
          </cell>
          <cell r="H256">
            <v>21</v>
          </cell>
          <cell r="I256">
            <v>144</v>
          </cell>
          <cell r="J256" t="str">
            <v>ITM</v>
          </cell>
          <cell r="K256">
            <v>2</v>
          </cell>
          <cell r="L256">
            <v>165000</v>
          </cell>
          <cell r="M256" t="str">
            <v>Ligne F2</v>
          </cell>
          <cell r="N256" t="b">
            <v>1</v>
          </cell>
          <cell r="O256">
            <v>246</v>
          </cell>
          <cell r="P256">
            <v>1200</v>
          </cell>
        </row>
        <row r="257">
          <cell r="A257" t="str">
            <v>NSA11</v>
          </cell>
          <cell r="B257" t="str">
            <v>Netto Maxi Normal x20</v>
          </cell>
          <cell r="C257" t="str">
            <v>SP</v>
          </cell>
          <cell r="D257">
            <v>20</v>
          </cell>
          <cell r="E257">
            <v>150000</v>
          </cell>
          <cell r="F257">
            <v>4</v>
          </cell>
          <cell r="G257">
            <v>0.21</v>
          </cell>
          <cell r="H257">
            <v>16</v>
          </cell>
          <cell r="I257">
            <v>40</v>
          </cell>
          <cell r="J257" t="str">
            <v>NETTO</v>
          </cell>
          <cell r="K257">
            <v>2</v>
          </cell>
          <cell r="L257">
            <v>164000</v>
          </cell>
          <cell r="M257" t="str">
            <v>Ligne F1</v>
          </cell>
          <cell r="N257" t="b">
            <v>1</v>
          </cell>
          <cell r="O257">
            <v>469</v>
          </cell>
          <cell r="P257">
            <v>3200</v>
          </cell>
          <cell r="Q257">
            <v>13</v>
          </cell>
        </row>
        <row r="258">
          <cell r="A258" t="str">
            <v>NSM11</v>
          </cell>
          <cell r="B258" t="str">
            <v>Netto Maxi Nuit x10</v>
          </cell>
          <cell r="C258" t="str">
            <v>SP</v>
          </cell>
          <cell r="D258">
            <v>10</v>
          </cell>
          <cell r="E258">
            <v>100000</v>
          </cell>
          <cell r="F258">
            <v>2</v>
          </cell>
          <cell r="G258">
            <v>0.21</v>
          </cell>
          <cell r="H258">
            <v>24</v>
          </cell>
          <cell r="I258">
            <v>32</v>
          </cell>
          <cell r="J258" t="str">
            <v>NETTO</v>
          </cell>
          <cell r="K258">
            <v>2</v>
          </cell>
          <cell r="L258">
            <v>105000</v>
          </cell>
          <cell r="M258" t="str">
            <v>Ligne F1</v>
          </cell>
          <cell r="N258" t="b">
            <v>1</v>
          </cell>
          <cell r="O258">
            <v>417</v>
          </cell>
          <cell r="P258">
            <v>2700</v>
          </cell>
          <cell r="Q258">
            <v>7.3</v>
          </cell>
        </row>
        <row r="259">
          <cell r="A259" t="str">
            <v>NSU11</v>
          </cell>
          <cell r="B259" t="str">
            <v>Netto Ultra normal x16</v>
          </cell>
          <cell r="C259" t="str">
            <v>SP</v>
          </cell>
          <cell r="D259">
            <v>16</v>
          </cell>
          <cell r="E259">
            <v>120000</v>
          </cell>
          <cell r="F259">
            <v>4</v>
          </cell>
          <cell r="G259">
            <v>0.17</v>
          </cell>
          <cell r="H259">
            <v>18</v>
          </cell>
          <cell r="I259">
            <v>120</v>
          </cell>
          <cell r="J259" t="str">
            <v>NETTO</v>
          </cell>
          <cell r="K259">
            <v>2</v>
          </cell>
          <cell r="L259">
            <v>154000</v>
          </cell>
          <cell r="M259" t="str">
            <v>Ligne F3</v>
          </cell>
          <cell r="N259" t="b">
            <v>1</v>
          </cell>
          <cell r="O259">
            <v>417</v>
          </cell>
          <cell r="P259">
            <v>4200</v>
          </cell>
          <cell r="Q259">
            <v>7.3</v>
          </cell>
        </row>
        <row r="260">
          <cell r="A260" t="str">
            <v>NSU12</v>
          </cell>
          <cell r="B260" t="str">
            <v>Netto ultra normal (ailette) x14</v>
          </cell>
          <cell r="C260" t="str">
            <v>SP</v>
          </cell>
          <cell r="D260">
            <v>14</v>
          </cell>
          <cell r="E260">
            <v>120000</v>
          </cell>
          <cell r="F260">
            <v>4</v>
          </cell>
          <cell r="G260">
            <v>0.17</v>
          </cell>
          <cell r="H260">
            <v>18</v>
          </cell>
          <cell r="I260">
            <v>120</v>
          </cell>
          <cell r="J260" t="str">
            <v>NETTO</v>
          </cell>
          <cell r="K260">
            <v>2</v>
          </cell>
          <cell r="L260">
            <v>142000</v>
          </cell>
          <cell r="M260" t="str">
            <v>Ligne F3</v>
          </cell>
          <cell r="N260" t="b">
            <v>1</v>
          </cell>
          <cell r="O260">
            <v>476</v>
          </cell>
          <cell r="P260">
            <v>3500</v>
          </cell>
          <cell r="Q260">
            <v>37</v>
          </cell>
        </row>
        <row r="261">
          <cell r="A261" t="str">
            <v>NSU13</v>
          </cell>
          <cell r="B261" t="str">
            <v>Netto ultra super (ailette) x12</v>
          </cell>
          <cell r="C261" t="str">
            <v>SP</v>
          </cell>
          <cell r="D261">
            <v>12</v>
          </cell>
          <cell r="E261">
            <v>110000</v>
          </cell>
          <cell r="F261">
            <v>4</v>
          </cell>
          <cell r="G261">
            <v>0.17</v>
          </cell>
          <cell r="H261">
            <v>18</v>
          </cell>
          <cell r="I261">
            <v>120</v>
          </cell>
          <cell r="J261" t="str">
            <v>NETTO</v>
          </cell>
          <cell r="K261">
            <v>2</v>
          </cell>
          <cell r="L261">
            <v>122000</v>
          </cell>
          <cell r="M261" t="str">
            <v>Ligne F3</v>
          </cell>
          <cell r="N261" t="b">
            <v>1</v>
          </cell>
          <cell r="O261">
            <v>509</v>
          </cell>
          <cell r="P261">
            <v>3000</v>
          </cell>
          <cell r="Q261">
            <v>7.3</v>
          </cell>
        </row>
        <row r="262">
          <cell r="A262" t="str">
            <v>NSU14</v>
          </cell>
          <cell r="B262" t="str">
            <v>Netto ultra night (ailettes) x10</v>
          </cell>
          <cell r="C262" t="str">
            <v>SP</v>
          </cell>
          <cell r="D262">
            <v>10</v>
          </cell>
          <cell r="E262">
            <v>85000</v>
          </cell>
          <cell r="F262">
            <v>6</v>
          </cell>
          <cell r="G262">
            <v>0.17</v>
          </cell>
          <cell r="H262">
            <v>18</v>
          </cell>
          <cell r="I262">
            <v>96</v>
          </cell>
          <cell r="J262" t="str">
            <v>NETTO</v>
          </cell>
          <cell r="K262">
            <v>2</v>
          </cell>
          <cell r="L262">
            <v>98000</v>
          </cell>
          <cell r="M262" t="str">
            <v>Ligne F3</v>
          </cell>
          <cell r="N262" t="b">
            <v>1</v>
          </cell>
          <cell r="O262">
            <v>472</v>
          </cell>
          <cell r="P262">
            <v>3000</v>
          </cell>
          <cell r="Q262">
            <v>36</v>
          </cell>
        </row>
        <row r="263">
          <cell r="A263" t="str">
            <v>NTJ03</v>
          </cell>
          <cell r="B263" t="str">
            <v>NETTO 4/9Kg Midi x70</v>
          </cell>
          <cell r="C263" t="str">
            <v>4/9kg</v>
          </cell>
          <cell r="D263">
            <v>70</v>
          </cell>
          <cell r="E263">
            <v>280000</v>
          </cell>
          <cell r="F263">
            <v>5</v>
          </cell>
          <cell r="G263">
            <v>0.24</v>
          </cell>
          <cell r="H263">
            <v>3</v>
          </cell>
          <cell r="I263">
            <v>48</v>
          </cell>
          <cell r="J263" t="str">
            <v>NETTO</v>
          </cell>
          <cell r="K263">
            <v>5</v>
          </cell>
          <cell r="L263">
            <v>300000</v>
          </cell>
          <cell r="M263" t="str">
            <v>Ligne 5</v>
          </cell>
          <cell r="N263" t="b">
            <v>1</v>
          </cell>
          <cell r="O263">
            <v>1333</v>
          </cell>
          <cell r="P263">
            <v>1500</v>
          </cell>
          <cell r="Q263">
            <v>40.5</v>
          </cell>
        </row>
        <row r="264">
          <cell r="A264" t="str">
            <v>NTJ04</v>
          </cell>
          <cell r="B264" t="str">
            <v>NETTO 7/18Kg Maxi x62</v>
          </cell>
          <cell r="C264" t="str">
            <v>7/18kg</v>
          </cell>
          <cell r="D264">
            <v>62</v>
          </cell>
          <cell r="E264">
            <v>210000</v>
          </cell>
          <cell r="F264">
            <v>6</v>
          </cell>
          <cell r="G264">
            <v>0.28999999999999998</v>
          </cell>
          <cell r="H264">
            <v>3</v>
          </cell>
          <cell r="I264">
            <v>42</v>
          </cell>
          <cell r="J264" t="str">
            <v>NETTO</v>
          </cell>
          <cell r="K264">
            <v>4</v>
          </cell>
          <cell r="L264">
            <v>220000</v>
          </cell>
          <cell r="M264" t="str">
            <v>Antilope</v>
          </cell>
          <cell r="N264" t="b">
            <v>1</v>
          </cell>
          <cell r="O264">
            <v>1129</v>
          </cell>
          <cell r="P264">
            <v>3850</v>
          </cell>
          <cell r="Q264">
            <v>28</v>
          </cell>
        </row>
        <row r="265">
          <cell r="A265" t="str">
            <v>NTJ06</v>
          </cell>
          <cell r="B265" t="str">
            <v>NETTO 11/25Kg Junior x54</v>
          </cell>
          <cell r="C265" t="str">
            <v>11/25kg</v>
          </cell>
          <cell r="D265">
            <v>54</v>
          </cell>
          <cell r="E265">
            <v>210000</v>
          </cell>
          <cell r="F265">
            <v>6</v>
          </cell>
          <cell r="G265">
            <v>0.28999999999999998</v>
          </cell>
          <cell r="H265">
            <v>5</v>
          </cell>
          <cell r="I265">
            <v>28</v>
          </cell>
          <cell r="J265" t="str">
            <v>NETTO</v>
          </cell>
          <cell r="K265">
            <v>4</v>
          </cell>
          <cell r="L265">
            <v>220000</v>
          </cell>
          <cell r="M265" t="str">
            <v>Antilope</v>
          </cell>
          <cell r="N265" t="b">
            <v>1</v>
          </cell>
          <cell r="O265">
            <v>778</v>
          </cell>
          <cell r="P265">
            <v>3100</v>
          </cell>
          <cell r="Q265">
            <v>47.5</v>
          </cell>
        </row>
        <row r="266">
          <cell r="A266" t="str">
            <v>PECS02</v>
          </cell>
          <cell r="B266" t="str">
            <v>3/6 kg Pommette Ecologic x35 CRECHES</v>
          </cell>
          <cell r="C266" t="str">
            <v>3/6Kg</v>
          </cell>
          <cell r="D266">
            <v>35</v>
          </cell>
          <cell r="E266">
            <v>95000</v>
          </cell>
          <cell r="F266">
            <v>5</v>
          </cell>
          <cell r="G266">
            <v>0.22</v>
          </cell>
          <cell r="H266">
            <v>6</v>
          </cell>
          <cell r="I266">
            <v>48</v>
          </cell>
          <cell r="J266" t="str">
            <v>ITM</v>
          </cell>
          <cell r="K266">
            <v>5</v>
          </cell>
          <cell r="L266">
            <v>110000</v>
          </cell>
          <cell r="M266" t="str">
            <v>Ligne 1</v>
          </cell>
          <cell r="N266" t="b">
            <v>1</v>
          </cell>
          <cell r="O266">
            <v>452</v>
          </cell>
          <cell r="P266">
            <v>70</v>
          </cell>
          <cell r="Q266">
            <v>47.5</v>
          </cell>
        </row>
        <row r="267">
          <cell r="A267" t="str">
            <v>PECS07</v>
          </cell>
          <cell r="B267" t="str">
            <v>15/30 Pommette Ecologique x26</v>
          </cell>
          <cell r="C267" t="str">
            <v>15/30kg</v>
          </cell>
          <cell r="D267">
            <v>26</v>
          </cell>
          <cell r="E267">
            <v>55000</v>
          </cell>
          <cell r="F267">
            <v>10</v>
          </cell>
          <cell r="G267">
            <v>0.24</v>
          </cell>
          <cell r="H267">
            <v>6</v>
          </cell>
          <cell r="I267">
            <v>32</v>
          </cell>
          <cell r="J267" t="str">
            <v>ITM</v>
          </cell>
          <cell r="K267">
            <v>5</v>
          </cell>
          <cell r="L267">
            <v>86000</v>
          </cell>
          <cell r="M267" t="str">
            <v>Ligne 2</v>
          </cell>
          <cell r="N267" t="b">
            <v>1</v>
          </cell>
          <cell r="O267">
            <v>353</v>
          </cell>
          <cell r="P267">
            <v>18</v>
          </cell>
          <cell r="Q267">
            <v>37</v>
          </cell>
        </row>
        <row r="268">
          <cell r="A268" t="str">
            <v>PECS12</v>
          </cell>
          <cell r="B268" t="str">
            <v>3/6 kg Pommette Ecologic x35 CRECHES</v>
          </cell>
          <cell r="C268" t="str">
            <v>3/6Kg</v>
          </cell>
          <cell r="D268">
            <v>35</v>
          </cell>
          <cell r="E268">
            <v>95000</v>
          </cell>
          <cell r="F268">
            <v>5</v>
          </cell>
          <cell r="G268">
            <v>0.22</v>
          </cell>
          <cell r="H268">
            <v>6</v>
          </cell>
          <cell r="I268">
            <v>48</v>
          </cell>
          <cell r="J268" t="str">
            <v>ITM</v>
          </cell>
          <cell r="K268">
            <v>5</v>
          </cell>
          <cell r="L268">
            <v>110000</v>
          </cell>
          <cell r="M268" t="str">
            <v>Ligne 1</v>
          </cell>
          <cell r="N268" t="b">
            <v>1</v>
          </cell>
          <cell r="O268">
            <v>452</v>
          </cell>
          <cell r="P268">
            <v>70</v>
          </cell>
          <cell r="Q268">
            <v>16.100000000000001</v>
          </cell>
        </row>
        <row r="269">
          <cell r="A269" t="str">
            <v>PECS23</v>
          </cell>
          <cell r="B269" t="str">
            <v>4/9kg Pommette Ecologic x32</v>
          </cell>
          <cell r="C269" t="str">
            <v>4/9kg</v>
          </cell>
          <cell r="D269">
            <v>32</v>
          </cell>
          <cell r="E269">
            <v>110000</v>
          </cell>
          <cell r="F269">
            <v>4</v>
          </cell>
          <cell r="G269">
            <v>0.22</v>
          </cell>
          <cell r="H269">
            <v>5</v>
          </cell>
          <cell r="I269">
            <v>60</v>
          </cell>
          <cell r="J269" t="str">
            <v>ITM</v>
          </cell>
          <cell r="K269">
            <v>5</v>
          </cell>
          <cell r="L269">
            <v>110000</v>
          </cell>
          <cell r="M269" t="str">
            <v>Ligne 1</v>
          </cell>
          <cell r="N269" t="b">
            <v>1</v>
          </cell>
          <cell r="O269">
            <v>688</v>
          </cell>
          <cell r="P269">
            <v>300</v>
          </cell>
          <cell r="Q269">
            <v>16.100000000000001</v>
          </cell>
        </row>
        <row r="270">
          <cell r="A270" t="str">
            <v>PECS24</v>
          </cell>
          <cell r="B270" t="str">
            <v>Pommette Ecologic 7/18kg x28</v>
          </cell>
          <cell r="C270" t="str">
            <v>7/18kg</v>
          </cell>
          <cell r="D270">
            <v>28</v>
          </cell>
          <cell r="E270">
            <v>180000</v>
          </cell>
          <cell r="F270">
            <v>5.5</v>
          </cell>
          <cell r="G270">
            <v>0.28999999999999998</v>
          </cell>
          <cell r="H270">
            <v>6</v>
          </cell>
          <cell r="I270">
            <v>40</v>
          </cell>
          <cell r="J270" t="str">
            <v>ITM</v>
          </cell>
          <cell r="K270">
            <v>4</v>
          </cell>
          <cell r="L270">
            <v>190000</v>
          </cell>
          <cell r="M270" t="str">
            <v>Antilope</v>
          </cell>
          <cell r="N270" t="b">
            <v>1</v>
          </cell>
          <cell r="O270">
            <v>1071</v>
          </cell>
          <cell r="P270">
            <v>900</v>
          </cell>
          <cell r="Q270">
            <v>18.5</v>
          </cell>
        </row>
        <row r="271">
          <cell r="A271" t="str">
            <v>PECS26</v>
          </cell>
          <cell r="B271" t="str">
            <v>Pommette Ecologic 11/25kg x25</v>
          </cell>
          <cell r="C271" t="str">
            <v>11/25kg</v>
          </cell>
          <cell r="D271">
            <v>25</v>
          </cell>
          <cell r="E271">
            <v>180000</v>
          </cell>
          <cell r="F271">
            <v>5.5</v>
          </cell>
          <cell r="G271">
            <v>0.28999999999999998</v>
          </cell>
          <cell r="H271">
            <v>5</v>
          </cell>
          <cell r="I271">
            <v>48</v>
          </cell>
          <cell r="J271" t="str">
            <v>ITM</v>
          </cell>
          <cell r="K271">
            <v>4</v>
          </cell>
          <cell r="L271">
            <v>190000</v>
          </cell>
          <cell r="M271" t="str">
            <v>Antilope</v>
          </cell>
          <cell r="N271" t="b">
            <v>1</v>
          </cell>
          <cell r="O271">
            <v>1440</v>
          </cell>
          <cell r="P271">
            <v>600</v>
          </cell>
          <cell r="Q271">
            <v>33</v>
          </cell>
        </row>
        <row r="272">
          <cell r="A272" t="str">
            <v>PECS33</v>
          </cell>
          <cell r="B272" t="str">
            <v>4/9kg Pommette Ecologic T3 x32</v>
          </cell>
          <cell r="C272" t="str">
            <v>4/9kg</v>
          </cell>
          <cell r="D272">
            <v>32</v>
          </cell>
          <cell r="E272">
            <v>110000</v>
          </cell>
          <cell r="F272">
            <v>4</v>
          </cell>
          <cell r="G272">
            <v>0.22</v>
          </cell>
          <cell r="H272">
            <v>5</v>
          </cell>
          <cell r="I272">
            <v>60</v>
          </cell>
          <cell r="J272" t="str">
            <v>ITM</v>
          </cell>
          <cell r="K272">
            <v>5</v>
          </cell>
          <cell r="L272">
            <v>110000</v>
          </cell>
          <cell r="M272" t="str">
            <v>Ligne 1</v>
          </cell>
          <cell r="N272" t="b">
            <v>1</v>
          </cell>
          <cell r="O272">
            <v>688</v>
          </cell>
          <cell r="P272">
            <v>300</v>
          </cell>
          <cell r="Q272">
            <v>33</v>
          </cell>
        </row>
        <row r="273">
          <cell r="A273" t="str">
            <v>PECS34</v>
          </cell>
          <cell r="B273" t="str">
            <v>Pommette Ecologic 7/18kg x28</v>
          </cell>
          <cell r="C273" t="str">
            <v>7/18kg</v>
          </cell>
          <cell r="D273">
            <v>28</v>
          </cell>
          <cell r="E273">
            <v>180000</v>
          </cell>
          <cell r="F273">
            <v>6</v>
          </cell>
          <cell r="G273">
            <v>0.28999999999999998</v>
          </cell>
          <cell r="H273">
            <v>6</v>
          </cell>
          <cell r="I273">
            <v>40</v>
          </cell>
          <cell r="J273" t="str">
            <v>ITM</v>
          </cell>
          <cell r="K273">
            <v>4</v>
          </cell>
          <cell r="L273">
            <v>190000</v>
          </cell>
          <cell r="M273" t="str">
            <v>Antilope</v>
          </cell>
          <cell r="N273" t="b">
            <v>1</v>
          </cell>
          <cell r="O273">
            <v>1071</v>
          </cell>
          <cell r="P273">
            <v>900</v>
          </cell>
          <cell r="Q273">
            <v>41.5</v>
          </cell>
        </row>
        <row r="274">
          <cell r="A274" t="str">
            <v>PECS36</v>
          </cell>
          <cell r="B274" t="str">
            <v>Pommette Ecologic 11/25kg x25</v>
          </cell>
          <cell r="C274" t="str">
            <v>11/25kg</v>
          </cell>
          <cell r="D274">
            <v>25</v>
          </cell>
          <cell r="E274">
            <v>180000</v>
          </cell>
          <cell r="F274">
            <v>6</v>
          </cell>
          <cell r="G274">
            <v>0.28999999999999998</v>
          </cell>
          <cell r="H274">
            <v>5</v>
          </cell>
          <cell r="I274">
            <v>48</v>
          </cell>
          <cell r="J274" t="str">
            <v>ITM</v>
          </cell>
          <cell r="K274">
            <v>4</v>
          </cell>
          <cell r="L274">
            <v>190000</v>
          </cell>
          <cell r="M274" t="str">
            <v>Antilope</v>
          </cell>
          <cell r="N274" t="b">
            <v>1</v>
          </cell>
          <cell r="O274">
            <v>1440</v>
          </cell>
          <cell r="P274">
            <v>600</v>
          </cell>
          <cell r="Q274">
            <v>34</v>
          </cell>
        </row>
        <row r="275">
          <cell r="A275" t="str">
            <v>PES03</v>
          </cell>
          <cell r="B275" t="str">
            <v>5/11 PATAPON x30</v>
          </cell>
          <cell r="C275" t="str">
            <v>4/9kg</v>
          </cell>
          <cell r="D275">
            <v>30</v>
          </cell>
          <cell r="E275">
            <v>95000</v>
          </cell>
          <cell r="F275">
            <v>4.5</v>
          </cell>
          <cell r="G275">
            <v>0.24</v>
          </cell>
          <cell r="H275">
            <v>6</v>
          </cell>
          <cell r="I275">
            <v>42</v>
          </cell>
          <cell r="J275" t="str">
            <v>PROCOM</v>
          </cell>
          <cell r="K275">
            <v>5</v>
          </cell>
          <cell r="L275">
            <v>96000</v>
          </cell>
          <cell r="M275" t="str">
            <v>Ligne 2</v>
          </cell>
          <cell r="O275">
            <v>528</v>
          </cell>
          <cell r="P275">
            <v>150</v>
          </cell>
          <cell r="Q275">
            <v>34</v>
          </cell>
        </row>
        <row r="276">
          <cell r="A276" t="str">
            <v>PES04</v>
          </cell>
          <cell r="B276" t="str">
            <v>9/18 PATAPON x28</v>
          </cell>
          <cell r="C276" t="str">
            <v>7/18kg</v>
          </cell>
          <cell r="D276">
            <v>28</v>
          </cell>
          <cell r="E276">
            <v>90000</v>
          </cell>
          <cell r="F276">
            <v>4.5</v>
          </cell>
          <cell r="G276">
            <v>0.24</v>
          </cell>
          <cell r="H276">
            <v>6</v>
          </cell>
          <cell r="I276">
            <v>42</v>
          </cell>
          <cell r="J276" t="str">
            <v>PROCOM</v>
          </cell>
          <cell r="K276">
            <v>5</v>
          </cell>
          <cell r="L276">
            <v>96000</v>
          </cell>
          <cell r="M276" t="str">
            <v>Ligne 2</v>
          </cell>
          <cell r="O276">
            <v>536</v>
          </cell>
          <cell r="P276">
            <v>270</v>
          </cell>
          <cell r="Q276">
            <v>5.6</v>
          </cell>
        </row>
        <row r="277">
          <cell r="A277" t="str">
            <v>PES06</v>
          </cell>
          <cell r="B277" t="str">
            <v>15/25 PATAPON x24</v>
          </cell>
          <cell r="C277" t="str">
            <v>11/25kg</v>
          </cell>
          <cell r="D277">
            <v>24</v>
          </cell>
          <cell r="E277">
            <v>80000</v>
          </cell>
          <cell r="F277">
            <v>4.5</v>
          </cell>
          <cell r="G277">
            <v>0.24</v>
          </cell>
          <cell r="H277">
            <v>6</v>
          </cell>
          <cell r="I277">
            <v>42</v>
          </cell>
          <cell r="J277" t="str">
            <v>PROCOM</v>
          </cell>
          <cell r="K277">
            <v>5</v>
          </cell>
          <cell r="L277">
            <v>94000</v>
          </cell>
          <cell r="M277" t="str">
            <v>Ligne 2</v>
          </cell>
          <cell r="O277">
            <v>556</v>
          </cell>
          <cell r="P277">
            <v>100</v>
          </cell>
          <cell r="Q277">
            <v>9.35</v>
          </cell>
        </row>
        <row r="278">
          <cell r="A278" t="str">
            <v>PPA21</v>
          </cell>
          <cell r="B278" t="str">
            <v>PS PRELENIA Normal x45</v>
          </cell>
          <cell r="C278" t="str">
            <v>PS</v>
          </cell>
          <cell r="D278">
            <v>45</v>
          </cell>
          <cell r="E278">
            <v>170000</v>
          </cell>
          <cell r="F278">
            <v>2.5</v>
          </cell>
          <cell r="G278">
            <v>0.18</v>
          </cell>
          <cell r="H278">
            <v>40</v>
          </cell>
          <cell r="I278">
            <v>36</v>
          </cell>
          <cell r="J278" t="str">
            <v>ITM</v>
          </cell>
          <cell r="K278">
            <v>2</v>
          </cell>
          <cell r="L278">
            <v>196000</v>
          </cell>
          <cell r="M278" t="str">
            <v>Ligne F2</v>
          </cell>
          <cell r="N278" t="b">
            <v>0</v>
          </cell>
          <cell r="O278">
            <v>94</v>
          </cell>
          <cell r="P278">
            <v>3600</v>
          </cell>
          <cell r="Q278">
            <v>9.35</v>
          </cell>
        </row>
        <row r="279">
          <cell r="A279" t="str">
            <v>PRJ73</v>
          </cell>
          <cell r="B279" t="str">
            <v>4/9Kg Pommette Prémium Active 52</v>
          </cell>
          <cell r="C279" t="str">
            <v>4/9kg</v>
          </cell>
          <cell r="D279">
            <v>52</v>
          </cell>
          <cell r="E279">
            <v>260000</v>
          </cell>
          <cell r="F279">
            <v>6</v>
          </cell>
          <cell r="G279">
            <v>0.25</v>
          </cell>
          <cell r="H279">
            <v>3</v>
          </cell>
          <cell r="I279">
            <v>60</v>
          </cell>
          <cell r="J279" t="str">
            <v>ITM</v>
          </cell>
          <cell r="K279">
            <v>4</v>
          </cell>
          <cell r="L279">
            <v>279000</v>
          </cell>
          <cell r="M279" t="str">
            <v>Ligne 5</v>
          </cell>
          <cell r="N279" t="b">
            <v>1</v>
          </cell>
          <cell r="O279">
            <v>1667</v>
          </cell>
          <cell r="P279">
            <v>2589</v>
          </cell>
          <cell r="Q279">
            <v>34</v>
          </cell>
        </row>
        <row r="280">
          <cell r="A280" t="str">
            <v>PRJ74</v>
          </cell>
          <cell r="B280" t="str">
            <v>7/18 Pommette Prémium Active x48</v>
          </cell>
          <cell r="C280" t="str">
            <v>7/18kg</v>
          </cell>
          <cell r="D280">
            <v>48</v>
          </cell>
          <cell r="E280">
            <v>250000</v>
          </cell>
          <cell r="F280">
            <v>8</v>
          </cell>
          <cell r="G280">
            <v>0.25</v>
          </cell>
          <cell r="H280">
            <v>3</v>
          </cell>
          <cell r="I280">
            <v>54</v>
          </cell>
          <cell r="J280" t="str">
            <v>ITM</v>
          </cell>
          <cell r="K280">
            <v>4</v>
          </cell>
          <cell r="L280">
            <v>279000</v>
          </cell>
          <cell r="M280" t="str">
            <v>Ligne 5</v>
          </cell>
          <cell r="N280" t="b">
            <v>1</v>
          </cell>
          <cell r="O280">
            <v>1736</v>
          </cell>
          <cell r="P280">
            <v>1600</v>
          </cell>
        </row>
        <row r="281">
          <cell r="A281" t="str">
            <v>PRJ75</v>
          </cell>
          <cell r="B281" t="str">
            <v>9/20 Pommette Prémium Active x46</v>
          </cell>
          <cell r="C281" t="str">
            <v>9/20kg</v>
          </cell>
          <cell r="D281">
            <v>46</v>
          </cell>
          <cell r="E281">
            <v>250000</v>
          </cell>
          <cell r="F281">
            <v>8</v>
          </cell>
          <cell r="G281">
            <v>0.25</v>
          </cell>
          <cell r="H281">
            <v>3</v>
          </cell>
          <cell r="I281">
            <v>54</v>
          </cell>
          <cell r="J281" t="str">
            <v>ITM</v>
          </cell>
          <cell r="K281">
            <v>4</v>
          </cell>
          <cell r="L281">
            <v>279000</v>
          </cell>
          <cell r="M281" t="str">
            <v>Ligne 5</v>
          </cell>
          <cell r="N281" t="b">
            <v>1</v>
          </cell>
          <cell r="O281">
            <v>1812</v>
          </cell>
          <cell r="P281">
            <v>1208</v>
          </cell>
          <cell r="Q281">
            <v>41.5</v>
          </cell>
        </row>
        <row r="282">
          <cell r="A282" t="str">
            <v>PRJ76</v>
          </cell>
          <cell r="B282" t="str">
            <v>11/25 Pommette Prémium Active X44</v>
          </cell>
          <cell r="C282" t="str">
            <v>11/25kg</v>
          </cell>
          <cell r="D282">
            <v>44</v>
          </cell>
          <cell r="E282">
            <v>250000</v>
          </cell>
          <cell r="F282">
            <v>8</v>
          </cell>
          <cell r="G282">
            <v>0.25</v>
          </cell>
          <cell r="H282">
            <v>3</v>
          </cell>
          <cell r="I282">
            <v>54</v>
          </cell>
          <cell r="J282" t="str">
            <v>ITM</v>
          </cell>
          <cell r="K282">
            <v>5</v>
          </cell>
          <cell r="L282">
            <v>279000</v>
          </cell>
          <cell r="M282" t="str">
            <v>Ligne 5</v>
          </cell>
          <cell r="N282" t="b">
            <v>1</v>
          </cell>
          <cell r="O282">
            <v>1894</v>
          </cell>
          <cell r="P282">
            <v>2714</v>
          </cell>
          <cell r="Q282">
            <v>20.3</v>
          </cell>
        </row>
        <row r="283">
          <cell r="A283" t="str">
            <v>PSU21</v>
          </cell>
          <cell r="B283" t="str">
            <v>SP PRELENIA Ultra Normal x18</v>
          </cell>
          <cell r="C283" t="str">
            <v>SP</v>
          </cell>
          <cell r="D283">
            <v>18</v>
          </cell>
          <cell r="E283">
            <v>135000</v>
          </cell>
          <cell r="F283">
            <v>3</v>
          </cell>
          <cell r="G283">
            <v>0.17</v>
          </cell>
          <cell r="H283">
            <v>20</v>
          </cell>
          <cell r="I283">
            <v>90</v>
          </cell>
          <cell r="J283" t="str">
            <v>NETTO</v>
          </cell>
          <cell r="K283">
            <v>2</v>
          </cell>
          <cell r="L283">
            <v>142000</v>
          </cell>
          <cell r="M283" t="str">
            <v>Ligne F3</v>
          </cell>
          <cell r="N283" t="b">
            <v>0</v>
          </cell>
          <cell r="O283">
            <v>375</v>
          </cell>
          <cell r="P283">
            <v>2600</v>
          </cell>
          <cell r="Q283">
            <v>37</v>
          </cell>
        </row>
        <row r="284">
          <cell r="A284" t="str">
            <v>PSU22</v>
          </cell>
          <cell r="B284" t="str">
            <v>SP PRELENIA Ultra Super (ailettes) x14</v>
          </cell>
          <cell r="C284" t="str">
            <v>SP</v>
          </cell>
          <cell r="D284">
            <v>14</v>
          </cell>
          <cell r="E284">
            <v>115000</v>
          </cell>
          <cell r="F284">
            <v>3</v>
          </cell>
          <cell r="G284">
            <v>0.17</v>
          </cell>
          <cell r="H284">
            <v>20</v>
          </cell>
          <cell r="I284">
            <v>100</v>
          </cell>
          <cell r="J284" t="str">
            <v>NETTO</v>
          </cell>
          <cell r="K284">
            <v>2</v>
          </cell>
          <cell r="L284">
            <v>122000</v>
          </cell>
          <cell r="M284" t="str">
            <v>Ligne F3</v>
          </cell>
          <cell r="N284" t="b">
            <v>0</v>
          </cell>
          <cell r="O284">
            <v>411</v>
          </cell>
          <cell r="P284">
            <v>2400</v>
          </cell>
          <cell r="Q284">
            <v>37</v>
          </cell>
        </row>
        <row r="285">
          <cell r="A285" t="str">
            <v>TBJ13</v>
          </cell>
          <cell r="B285" t="str">
            <v>4/9 TOP BUDGET jumbo x60</v>
          </cell>
          <cell r="C285" t="str">
            <v>4/9kg</v>
          </cell>
          <cell r="D285">
            <v>60</v>
          </cell>
          <cell r="E285">
            <v>100000</v>
          </cell>
          <cell r="F285">
            <v>4</v>
          </cell>
          <cell r="G285">
            <v>0.24</v>
          </cell>
          <cell r="H285">
            <v>4</v>
          </cell>
          <cell r="I285">
            <v>24</v>
          </cell>
          <cell r="J285" t="str">
            <v>ITM</v>
          </cell>
          <cell r="K285">
            <v>4</v>
          </cell>
          <cell r="L285">
            <v>110000</v>
          </cell>
          <cell r="M285" t="str">
            <v>Ligne 2</v>
          </cell>
          <cell r="N285" t="b">
            <v>1</v>
          </cell>
          <cell r="O285">
            <v>417</v>
          </cell>
          <cell r="P285">
            <v>650</v>
          </cell>
          <cell r="Q285">
            <v>28</v>
          </cell>
        </row>
        <row r="286">
          <cell r="A286" t="str">
            <v>TBJ14</v>
          </cell>
          <cell r="B286" t="str">
            <v>7/18 TOP BUDGET jumbo x56</v>
          </cell>
          <cell r="C286" t="str">
            <v>7/18kg</v>
          </cell>
          <cell r="D286">
            <v>56</v>
          </cell>
          <cell r="E286">
            <v>110000</v>
          </cell>
          <cell r="F286">
            <v>4</v>
          </cell>
          <cell r="G286">
            <v>0.24</v>
          </cell>
          <cell r="H286">
            <v>4</v>
          </cell>
          <cell r="I286">
            <v>24</v>
          </cell>
          <cell r="J286" t="str">
            <v>ITM</v>
          </cell>
          <cell r="K286">
            <v>4</v>
          </cell>
          <cell r="L286">
            <v>110000</v>
          </cell>
          <cell r="M286" t="str">
            <v>Ligne 2</v>
          </cell>
          <cell r="N286" t="b">
            <v>1</v>
          </cell>
          <cell r="O286">
            <v>491</v>
          </cell>
          <cell r="P286">
            <v>1450</v>
          </cell>
          <cell r="Q286">
            <v>47.5</v>
          </cell>
        </row>
        <row r="287">
          <cell r="A287" t="str">
            <v>TBJ16</v>
          </cell>
          <cell r="B287" t="str">
            <v>11/25 TOP BUDGET jumbo x52</v>
          </cell>
          <cell r="C287" t="str">
            <v>11/25kg</v>
          </cell>
          <cell r="D287">
            <v>52</v>
          </cell>
          <cell r="E287">
            <v>100000</v>
          </cell>
          <cell r="F287">
            <v>4</v>
          </cell>
          <cell r="G287">
            <v>0.24</v>
          </cell>
          <cell r="H287">
            <v>4</v>
          </cell>
          <cell r="I287">
            <v>24</v>
          </cell>
          <cell r="J287" t="str">
            <v>ITM</v>
          </cell>
          <cell r="K287">
            <v>5</v>
          </cell>
          <cell r="L287">
            <v>110000</v>
          </cell>
          <cell r="M287" t="str">
            <v>Ligne 2</v>
          </cell>
          <cell r="N287" t="b">
            <v>1</v>
          </cell>
          <cell r="O287">
            <v>481</v>
          </cell>
          <cell r="P287">
            <v>1800</v>
          </cell>
          <cell r="Q287">
            <v>47.5</v>
          </cell>
        </row>
        <row r="288">
          <cell r="A288" t="str">
            <v>TBS23</v>
          </cell>
          <cell r="B288" t="str">
            <v>4/9 TOP BUDGET x28</v>
          </cell>
          <cell r="C288" t="str">
            <v>4/9kg</v>
          </cell>
          <cell r="D288">
            <v>28</v>
          </cell>
          <cell r="E288">
            <v>100000</v>
          </cell>
          <cell r="F288">
            <v>4.5</v>
          </cell>
          <cell r="G288">
            <v>0.24</v>
          </cell>
          <cell r="H288">
            <v>7</v>
          </cell>
          <cell r="I288">
            <v>40</v>
          </cell>
          <cell r="J288" t="str">
            <v>ITM</v>
          </cell>
          <cell r="K288">
            <v>4</v>
          </cell>
          <cell r="L288">
            <v>110000</v>
          </cell>
          <cell r="M288" t="str">
            <v>Ligne 2</v>
          </cell>
          <cell r="O288">
            <v>510</v>
          </cell>
          <cell r="P288">
            <v>54</v>
          </cell>
          <cell r="Q288">
            <v>34</v>
          </cell>
        </row>
        <row r="289">
          <cell r="A289" t="str">
            <v>TBS24</v>
          </cell>
          <cell r="B289" t="str">
            <v>7/18 TOP BUDGET x24</v>
          </cell>
          <cell r="C289" t="str">
            <v>7/18kg</v>
          </cell>
          <cell r="D289">
            <v>24</v>
          </cell>
          <cell r="E289">
            <v>80000</v>
          </cell>
          <cell r="F289">
            <v>4</v>
          </cell>
          <cell r="G289">
            <v>0.24</v>
          </cell>
          <cell r="H289">
            <v>7</v>
          </cell>
          <cell r="I289">
            <v>40</v>
          </cell>
          <cell r="J289" t="str">
            <v>ITM</v>
          </cell>
          <cell r="K289">
            <v>4</v>
          </cell>
          <cell r="L289">
            <v>87000</v>
          </cell>
          <cell r="M289" t="str">
            <v>Ligne 2</v>
          </cell>
          <cell r="O289">
            <v>476</v>
          </cell>
          <cell r="P289">
            <v>84</v>
          </cell>
          <cell r="Q289">
            <v>37</v>
          </cell>
        </row>
        <row r="290">
          <cell r="A290" t="str">
            <v>TBS26</v>
          </cell>
          <cell r="B290" t="str">
            <v>11/25 TOP BUDGET x20</v>
          </cell>
          <cell r="C290" t="str">
            <v>11/25kg</v>
          </cell>
          <cell r="D290">
            <v>20</v>
          </cell>
          <cell r="E290">
            <v>75000</v>
          </cell>
          <cell r="F290">
            <v>5</v>
          </cell>
          <cell r="G290">
            <v>0.24</v>
          </cell>
          <cell r="H290">
            <v>7</v>
          </cell>
          <cell r="I290">
            <v>40</v>
          </cell>
          <cell r="J290" t="str">
            <v>ITM</v>
          </cell>
          <cell r="K290">
            <v>5</v>
          </cell>
          <cell r="L290">
            <v>88000</v>
          </cell>
          <cell r="M290" t="str">
            <v>Ligne 2</v>
          </cell>
          <cell r="O290">
            <v>536</v>
          </cell>
          <cell r="P290">
            <v>69</v>
          </cell>
          <cell r="Q290">
            <v>47.5</v>
          </cell>
        </row>
        <row r="291">
          <cell r="A291" t="str">
            <v>TBX01</v>
          </cell>
          <cell r="B291" t="str">
            <v>Lady Labell Kit Teenagers</v>
          </cell>
          <cell r="C291" t="str">
            <v>SP</v>
          </cell>
          <cell r="D291">
            <v>25</v>
          </cell>
          <cell r="E291">
            <v>24000</v>
          </cell>
          <cell r="F291">
            <v>1</v>
          </cell>
          <cell r="H291">
            <v>8</v>
          </cell>
          <cell r="I291">
            <v>96</v>
          </cell>
          <cell r="J291" t="str">
            <v>ITM</v>
          </cell>
          <cell r="M291" t="str">
            <v>Hors Lignes</v>
          </cell>
          <cell r="N291" t="b">
            <v>1</v>
          </cell>
          <cell r="O291">
            <v>120</v>
          </cell>
          <cell r="P291">
            <v>1480</v>
          </cell>
          <cell r="Q291">
            <v>47.5</v>
          </cell>
        </row>
        <row r="292">
          <cell r="A292" t="str">
            <v>TPN31</v>
          </cell>
          <cell r="B292" t="str">
            <v>PS à plat Top Budget x30 (sachet)</v>
          </cell>
          <cell r="C292" t="str">
            <v>PS</v>
          </cell>
          <cell r="D292">
            <v>30</v>
          </cell>
          <cell r="E292">
            <v>200000</v>
          </cell>
          <cell r="F292">
            <v>2.5</v>
          </cell>
          <cell r="G292">
            <v>0.21</v>
          </cell>
          <cell r="H292">
            <v>28</v>
          </cell>
          <cell r="I292">
            <v>80</v>
          </cell>
          <cell r="J292" t="str">
            <v>ITM</v>
          </cell>
          <cell r="K292">
            <v>2</v>
          </cell>
          <cell r="L292">
            <v>196000</v>
          </cell>
          <cell r="M292" t="str">
            <v>Ligne F1</v>
          </cell>
          <cell r="N292" t="b">
            <v>1</v>
          </cell>
          <cell r="O292">
            <v>238</v>
          </cell>
          <cell r="P292">
            <v>10600</v>
          </cell>
          <cell r="Q292">
            <v>41.5</v>
          </cell>
        </row>
        <row r="293">
          <cell r="A293" t="str">
            <v>TPS02</v>
          </cell>
          <cell r="B293" t="str">
            <v>PS Labell TEENY Pocket x30</v>
          </cell>
          <cell r="C293" t="str">
            <v>PS</v>
          </cell>
          <cell r="D293">
            <v>30</v>
          </cell>
          <cell r="E293">
            <v>160000</v>
          </cell>
          <cell r="F293">
            <v>3.5</v>
          </cell>
          <cell r="G293">
            <v>0.18</v>
          </cell>
          <cell r="H293">
            <v>20</v>
          </cell>
          <cell r="I293">
            <v>96</v>
          </cell>
          <cell r="J293" t="str">
            <v>ITM</v>
          </cell>
          <cell r="K293">
            <v>2</v>
          </cell>
          <cell r="L293">
            <v>165000</v>
          </cell>
          <cell r="M293" t="str">
            <v>Ligne F2</v>
          </cell>
          <cell r="N293" t="b">
            <v>1</v>
          </cell>
          <cell r="O293">
            <v>267</v>
          </cell>
          <cell r="P293">
            <v>3700</v>
          </cell>
          <cell r="Q293">
            <v>18.600000000000001</v>
          </cell>
        </row>
        <row r="294">
          <cell r="A294" t="str">
            <v>TSM11</v>
          </cell>
          <cell r="B294" t="str">
            <v>SP Top Budget Maxi Nuit x10</v>
          </cell>
          <cell r="C294" t="str">
            <v>SP</v>
          </cell>
          <cell r="D294">
            <v>10</v>
          </cell>
          <cell r="E294">
            <v>100000</v>
          </cell>
          <cell r="F294">
            <v>2</v>
          </cell>
          <cell r="G294">
            <v>0.21</v>
          </cell>
          <cell r="H294">
            <v>12</v>
          </cell>
          <cell r="I294">
            <v>49</v>
          </cell>
          <cell r="J294" t="str">
            <v>ITM</v>
          </cell>
          <cell r="K294">
            <v>2</v>
          </cell>
          <cell r="L294">
            <v>105000</v>
          </cell>
          <cell r="M294" t="str">
            <v>Ligne F1</v>
          </cell>
          <cell r="N294" t="b">
            <v>1</v>
          </cell>
          <cell r="O294">
            <v>833</v>
          </cell>
          <cell r="P294">
            <v>14400</v>
          </cell>
          <cell r="Q294">
            <v>48</v>
          </cell>
        </row>
        <row r="295">
          <cell r="A295" t="str">
            <v>TSN01</v>
          </cell>
          <cell r="B295" t="str">
            <v>SP Top Budget Epaisse Normale x30</v>
          </cell>
          <cell r="C295" t="str">
            <v>SP</v>
          </cell>
          <cell r="D295">
            <v>30</v>
          </cell>
          <cell r="E295">
            <v>180000</v>
          </cell>
          <cell r="F295">
            <v>3</v>
          </cell>
          <cell r="G295">
            <v>0.21</v>
          </cell>
          <cell r="H295">
            <v>18</v>
          </cell>
          <cell r="I295">
            <v>20</v>
          </cell>
          <cell r="J295" t="str">
            <v>ITM</v>
          </cell>
          <cell r="K295">
            <v>2</v>
          </cell>
          <cell r="L295">
            <v>195000</v>
          </cell>
          <cell r="M295" t="str">
            <v>Ligne F1</v>
          </cell>
          <cell r="N295" t="b">
            <v>0</v>
          </cell>
          <cell r="O295">
            <v>333</v>
          </cell>
          <cell r="P295">
            <v>12700</v>
          </cell>
          <cell r="Q295">
            <v>48</v>
          </cell>
        </row>
        <row r="296">
          <cell r="A296" t="str">
            <v>TSN31</v>
          </cell>
          <cell r="B296" t="str">
            <v>SP Top Budget Epaisse Normale x30</v>
          </cell>
          <cell r="C296" t="str">
            <v>SP</v>
          </cell>
          <cell r="D296">
            <v>30</v>
          </cell>
          <cell r="E296">
            <v>180000</v>
          </cell>
          <cell r="F296">
            <v>2.5</v>
          </cell>
          <cell r="G296">
            <v>0.21</v>
          </cell>
          <cell r="H296">
            <v>18</v>
          </cell>
          <cell r="I296">
            <v>24</v>
          </cell>
          <cell r="J296" t="str">
            <v>ITM</v>
          </cell>
          <cell r="K296">
            <v>2</v>
          </cell>
          <cell r="L296">
            <v>195000</v>
          </cell>
          <cell r="M296" t="str">
            <v>Ligne F1</v>
          </cell>
          <cell r="N296" t="b">
            <v>1</v>
          </cell>
          <cell r="O296">
            <v>333</v>
          </cell>
          <cell r="P296">
            <v>12700</v>
          </cell>
          <cell r="Q296">
            <v>26.5</v>
          </cell>
        </row>
        <row r="297">
          <cell r="A297" t="str">
            <v>TSN32</v>
          </cell>
          <cell r="B297" t="str">
            <v>SP Top Budget Ultra Minces normal plié x20</v>
          </cell>
          <cell r="C297" t="str">
            <v>SP</v>
          </cell>
          <cell r="D297">
            <v>20</v>
          </cell>
          <cell r="E297">
            <v>135000</v>
          </cell>
          <cell r="F297">
            <v>4.5</v>
          </cell>
          <cell r="G297">
            <v>0.21</v>
          </cell>
          <cell r="H297">
            <v>12</v>
          </cell>
          <cell r="I297">
            <v>84</v>
          </cell>
          <cell r="J297" t="str">
            <v>ITM</v>
          </cell>
          <cell r="K297">
            <v>4</v>
          </cell>
          <cell r="L297">
            <v>135000</v>
          </cell>
          <cell r="M297" t="str">
            <v>Ligne F1</v>
          </cell>
          <cell r="N297" t="b">
            <v>1</v>
          </cell>
          <cell r="O297">
            <v>563</v>
          </cell>
          <cell r="P297">
            <v>5600</v>
          </cell>
          <cell r="Q297">
            <v>37</v>
          </cell>
        </row>
        <row r="298">
          <cell r="A298" t="str">
            <v>TSU02</v>
          </cell>
          <cell r="B298" t="str">
            <v>SP LABELL TEENY DAY x14</v>
          </cell>
          <cell r="C298" t="str">
            <v>SP</v>
          </cell>
          <cell r="D298">
            <v>14</v>
          </cell>
          <cell r="E298">
            <v>100000</v>
          </cell>
          <cell r="F298">
            <v>4</v>
          </cell>
          <cell r="G298">
            <v>0.17</v>
          </cell>
          <cell r="H298">
            <v>18</v>
          </cell>
          <cell r="I298">
            <v>120</v>
          </cell>
          <cell r="J298" t="str">
            <v>ITM</v>
          </cell>
          <cell r="K298">
            <v>2</v>
          </cell>
          <cell r="L298">
            <v>135000</v>
          </cell>
          <cell r="M298" t="str">
            <v>Ligne F3</v>
          </cell>
          <cell r="N298" t="b">
            <v>1</v>
          </cell>
          <cell r="O298">
            <v>397</v>
          </cell>
          <cell r="P298">
            <v>2214</v>
          </cell>
          <cell r="Q298">
            <v>2.09</v>
          </cell>
        </row>
        <row r="299">
          <cell r="A299" t="str">
            <v>TSU04</v>
          </cell>
          <cell r="B299" t="str">
            <v>SP LABELL TEENY NIGHT x10</v>
          </cell>
          <cell r="C299" t="str">
            <v>SP</v>
          </cell>
          <cell r="D299">
            <v>10</v>
          </cell>
          <cell r="E299">
            <v>85000</v>
          </cell>
          <cell r="F299">
            <v>6</v>
          </cell>
          <cell r="G299">
            <v>0.17</v>
          </cell>
          <cell r="H299">
            <v>18</v>
          </cell>
          <cell r="I299">
            <v>120</v>
          </cell>
          <cell r="J299" t="str">
            <v>ITM</v>
          </cell>
          <cell r="K299">
            <v>2</v>
          </cell>
          <cell r="L299">
            <v>135000</v>
          </cell>
          <cell r="M299" t="str">
            <v>Ligne F3</v>
          </cell>
          <cell r="N299" t="b">
            <v>1</v>
          </cell>
          <cell r="O299">
            <v>472</v>
          </cell>
          <cell r="P299">
            <v>2214</v>
          </cell>
          <cell r="Q299">
            <v>2.54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E1" t="str">
            <v>Code article</v>
          </cell>
          <cell r="F1" t="str">
            <v>Produit</v>
          </cell>
          <cell r="G1" t="str">
            <v>Format</v>
          </cell>
          <cell r="H1" t="str">
            <v>Rang</v>
          </cell>
        </row>
        <row r="2">
          <cell r="E2" t="str">
            <v>2BS84MA</v>
          </cell>
          <cell r="H2" t="str">
            <v/>
          </cell>
        </row>
        <row r="3">
          <cell r="E3" t="str">
            <v>2BS86MA</v>
          </cell>
          <cell r="H3" t="str">
            <v/>
          </cell>
        </row>
        <row r="4">
          <cell r="E4" t="str">
            <v>ABJ73</v>
          </cell>
          <cell r="H4">
            <v>210</v>
          </cell>
        </row>
        <row r="5">
          <cell r="E5" t="str">
            <v>ABJ74</v>
          </cell>
          <cell r="H5">
            <v>310</v>
          </cell>
        </row>
        <row r="6">
          <cell r="E6" t="str">
            <v>ABJ76</v>
          </cell>
          <cell r="H6">
            <v>520</v>
          </cell>
        </row>
        <row r="7">
          <cell r="E7" t="str">
            <v>ADJ53</v>
          </cell>
          <cell r="H7">
            <v>311</v>
          </cell>
        </row>
        <row r="8">
          <cell r="E8" t="str">
            <v>ADJ53UNF</v>
          </cell>
          <cell r="H8">
            <v>311</v>
          </cell>
        </row>
        <row r="9">
          <cell r="E9" t="str">
            <v>ADJ54</v>
          </cell>
          <cell r="H9">
            <v>100</v>
          </cell>
        </row>
        <row r="10">
          <cell r="E10" t="str">
            <v>ADJ54CF</v>
          </cell>
          <cell r="H10" t="str">
            <v/>
          </cell>
        </row>
        <row r="11">
          <cell r="E11" t="str">
            <v>ADJ54CR</v>
          </cell>
          <cell r="H11">
            <v>100</v>
          </cell>
        </row>
        <row r="12">
          <cell r="E12" t="str">
            <v>ADJ54P1</v>
          </cell>
          <cell r="H12" t="str">
            <v/>
          </cell>
        </row>
        <row r="13">
          <cell r="E13" t="str">
            <v>ADJ54P2</v>
          </cell>
          <cell r="H13" t="str">
            <v/>
          </cell>
        </row>
        <row r="14">
          <cell r="E14" t="str">
            <v>ADJ54UNF</v>
          </cell>
          <cell r="H14">
            <v>100</v>
          </cell>
        </row>
        <row r="15">
          <cell r="E15" t="str">
            <v>ADJ55</v>
          </cell>
          <cell r="H15">
            <v>101</v>
          </cell>
        </row>
        <row r="16">
          <cell r="E16" t="str">
            <v>ADJ55CF</v>
          </cell>
          <cell r="H16" t="str">
            <v/>
          </cell>
        </row>
        <row r="17">
          <cell r="E17" t="str">
            <v>ADJ55CR</v>
          </cell>
          <cell r="H17" t="str">
            <v/>
          </cell>
        </row>
        <row r="18">
          <cell r="E18" t="str">
            <v>ADJ55P1</v>
          </cell>
          <cell r="H18" t="str">
            <v/>
          </cell>
        </row>
        <row r="19">
          <cell r="E19" t="str">
            <v>ADJ55UNF</v>
          </cell>
          <cell r="H19">
            <v>101</v>
          </cell>
        </row>
        <row r="20">
          <cell r="E20" t="str">
            <v>ADJ56</v>
          </cell>
          <cell r="H20">
            <v>222</v>
          </cell>
        </row>
        <row r="21">
          <cell r="E21" t="str">
            <v>ADJ56CF</v>
          </cell>
          <cell r="H21" t="str">
            <v/>
          </cell>
        </row>
        <row r="22">
          <cell r="E22" t="str">
            <v>ADJ56P1</v>
          </cell>
          <cell r="H22" t="str">
            <v/>
          </cell>
        </row>
        <row r="23">
          <cell r="E23" t="str">
            <v>ADJ56UNF</v>
          </cell>
          <cell r="H23">
            <v>222</v>
          </cell>
        </row>
        <row r="24">
          <cell r="E24" t="str">
            <v>ADJ63</v>
          </cell>
          <cell r="H24">
            <v>113</v>
          </cell>
        </row>
        <row r="25">
          <cell r="E25" t="str">
            <v>ADJ63EP</v>
          </cell>
          <cell r="H25">
            <v>112</v>
          </cell>
        </row>
        <row r="26">
          <cell r="E26" t="str">
            <v>ADJ63UNF</v>
          </cell>
          <cell r="H26" t="str">
            <v/>
          </cell>
        </row>
        <row r="27">
          <cell r="E27" t="str">
            <v>ADJ64</v>
          </cell>
          <cell r="H27">
            <v>201</v>
          </cell>
        </row>
        <row r="28">
          <cell r="E28" t="str">
            <v>ADJ64CR</v>
          </cell>
          <cell r="H28" t="str">
            <v/>
          </cell>
        </row>
        <row r="29">
          <cell r="E29" t="str">
            <v>ADJ64EP</v>
          </cell>
          <cell r="H29">
            <v>202</v>
          </cell>
        </row>
        <row r="30">
          <cell r="E30" t="str">
            <v>ADJ64UNF</v>
          </cell>
          <cell r="H30" t="str">
            <v/>
          </cell>
        </row>
        <row r="31">
          <cell r="E31" t="str">
            <v>ADJ65</v>
          </cell>
          <cell r="H31">
            <v>207</v>
          </cell>
        </row>
        <row r="32">
          <cell r="E32" t="str">
            <v>ADJ65CR</v>
          </cell>
          <cell r="H32" t="str">
            <v/>
          </cell>
        </row>
        <row r="33">
          <cell r="E33" t="str">
            <v>ADJ65UNF</v>
          </cell>
          <cell r="H33" t="str">
            <v/>
          </cell>
        </row>
        <row r="34">
          <cell r="E34" t="str">
            <v>ADJ66</v>
          </cell>
          <cell r="H34">
            <v>311</v>
          </cell>
        </row>
        <row r="35">
          <cell r="E35" t="str">
            <v>ADJ66EP</v>
          </cell>
          <cell r="H35">
            <v>312</v>
          </cell>
        </row>
        <row r="36">
          <cell r="E36" t="str">
            <v>ADJ66UNF</v>
          </cell>
          <cell r="H36" t="str">
            <v/>
          </cell>
        </row>
        <row r="37">
          <cell r="E37" t="str">
            <v>ADJ76</v>
          </cell>
          <cell r="H37" t="str">
            <v/>
          </cell>
        </row>
        <row r="38">
          <cell r="E38" t="str">
            <v>ADJ76EP</v>
          </cell>
          <cell r="H38" t="str">
            <v/>
          </cell>
        </row>
        <row r="39">
          <cell r="E39" t="str">
            <v>ADS53CR</v>
          </cell>
          <cell r="H39">
            <v>312</v>
          </cell>
        </row>
        <row r="40">
          <cell r="E40" t="str">
            <v>ADS53EPC</v>
          </cell>
          <cell r="H40" t="str">
            <v/>
          </cell>
        </row>
        <row r="41">
          <cell r="E41" t="str">
            <v>ADS53RC</v>
          </cell>
          <cell r="H41">
            <v>310</v>
          </cell>
        </row>
        <row r="42">
          <cell r="E42" t="str">
            <v>ADS54CR</v>
          </cell>
          <cell r="H42">
            <v>103</v>
          </cell>
        </row>
        <row r="43">
          <cell r="E43" t="str">
            <v>ADS54EPC</v>
          </cell>
          <cell r="H43" t="str">
            <v/>
          </cell>
        </row>
        <row r="44">
          <cell r="E44" t="str">
            <v>ADS54RC</v>
          </cell>
          <cell r="H44">
            <v>104</v>
          </cell>
        </row>
        <row r="45">
          <cell r="E45" t="str">
            <v>HBLS23</v>
          </cell>
          <cell r="H45" t="str">
            <v/>
          </cell>
        </row>
        <row r="46">
          <cell r="E46" t="str">
            <v>HBLS24</v>
          </cell>
          <cell r="H46" t="str">
            <v/>
          </cell>
        </row>
        <row r="47">
          <cell r="E47" t="str">
            <v>ADS56</v>
          </cell>
          <cell r="H47" t="str">
            <v/>
          </cell>
        </row>
        <row r="48">
          <cell r="E48" t="str">
            <v>ADS56CR</v>
          </cell>
          <cell r="H48">
            <v>221</v>
          </cell>
        </row>
        <row r="49">
          <cell r="E49" t="str">
            <v>ADS56CR2</v>
          </cell>
          <cell r="H49" t="str">
            <v/>
          </cell>
        </row>
        <row r="50">
          <cell r="E50" t="str">
            <v>HCHS26</v>
          </cell>
          <cell r="H50" t="str">
            <v/>
          </cell>
        </row>
        <row r="51">
          <cell r="E51" t="str">
            <v>ADS56RC</v>
          </cell>
          <cell r="H51">
            <v>220</v>
          </cell>
        </row>
        <row r="52">
          <cell r="E52" t="str">
            <v>ADS65</v>
          </cell>
          <cell r="H52">
            <v>205</v>
          </cell>
        </row>
        <row r="53">
          <cell r="E53" t="str">
            <v>HCAJ36</v>
          </cell>
          <cell r="H53">
            <v>222</v>
          </cell>
        </row>
        <row r="54">
          <cell r="E54" t="str">
            <v>ADS63RC</v>
          </cell>
          <cell r="H54" t="str">
            <v/>
          </cell>
        </row>
        <row r="55">
          <cell r="E55" t="str">
            <v>COP01</v>
          </cell>
          <cell r="H55" t="str">
            <v/>
          </cell>
        </row>
        <row r="56">
          <cell r="E56" t="str">
            <v>HBSA21</v>
          </cell>
          <cell r="H56">
            <v>200</v>
          </cell>
        </row>
        <row r="57">
          <cell r="E57" t="str">
            <v>HJPS06</v>
          </cell>
          <cell r="H57">
            <v>221</v>
          </cell>
        </row>
        <row r="58">
          <cell r="E58" t="str">
            <v>ADS64</v>
          </cell>
          <cell r="H58">
            <v>204</v>
          </cell>
        </row>
        <row r="59">
          <cell r="E59" t="str">
            <v>AUJ64</v>
          </cell>
          <cell r="H59" t="str">
            <v/>
          </cell>
        </row>
        <row r="60">
          <cell r="E60" t="str">
            <v>ADS66</v>
          </cell>
          <cell r="H60">
            <v>310</v>
          </cell>
        </row>
        <row r="61">
          <cell r="E61" t="str">
            <v>ADS66CM</v>
          </cell>
          <cell r="H61" t="str">
            <v/>
          </cell>
        </row>
        <row r="62">
          <cell r="E62" t="str">
            <v>ADS66RC</v>
          </cell>
          <cell r="H62" t="str">
            <v/>
          </cell>
        </row>
        <row r="63">
          <cell r="E63" t="str">
            <v>HCHS14</v>
          </cell>
          <cell r="H63">
            <v>101</v>
          </cell>
        </row>
        <row r="64">
          <cell r="E64" t="str">
            <v>HBDS67J</v>
          </cell>
          <cell r="H64" t="str">
            <v/>
          </cell>
        </row>
        <row r="65">
          <cell r="E65" t="str">
            <v>CBS23</v>
          </cell>
          <cell r="H65" t="str">
            <v/>
          </cell>
        </row>
        <row r="66">
          <cell r="E66" t="str">
            <v>CNS37</v>
          </cell>
          <cell r="H66" t="str">
            <v/>
          </cell>
        </row>
        <row r="67">
          <cell r="E67" t="str">
            <v>HBDS67M</v>
          </cell>
          <cell r="H67" t="str">
            <v/>
          </cell>
        </row>
        <row r="68">
          <cell r="E68" t="str">
            <v>AUS66</v>
          </cell>
          <cell r="H68">
            <v>221</v>
          </cell>
        </row>
        <row r="69">
          <cell r="E69" t="str">
            <v>AUS67</v>
          </cell>
          <cell r="H69">
            <v>311</v>
          </cell>
        </row>
        <row r="70">
          <cell r="E70" t="str">
            <v>BMS03</v>
          </cell>
          <cell r="H70" t="str">
            <v/>
          </cell>
        </row>
        <row r="71">
          <cell r="E71" t="str">
            <v>HCXS06</v>
          </cell>
          <cell r="H71" t="str">
            <v/>
          </cell>
        </row>
        <row r="72">
          <cell r="E72" t="str">
            <v>BMS04</v>
          </cell>
          <cell r="H72" t="str">
            <v/>
          </cell>
        </row>
        <row r="73">
          <cell r="E73" t="str">
            <v>CBS06SF</v>
          </cell>
          <cell r="H73" t="str">
            <v/>
          </cell>
        </row>
        <row r="74">
          <cell r="E74" t="str">
            <v>CBS13SF</v>
          </cell>
          <cell r="H74" t="str">
            <v/>
          </cell>
        </row>
        <row r="75">
          <cell r="E75" t="str">
            <v>HICJ36</v>
          </cell>
          <cell r="H75">
            <v>222</v>
          </cell>
        </row>
        <row r="76">
          <cell r="E76" t="str">
            <v>HAHS36</v>
          </cell>
          <cell r="H76">
            <v>220</v>
          </cell>
        </row>
        <row r="77">
          <cell r="E77" t="str">
            <v>BMS06</v>
          </cell>
          <cell r="H77" t="str">
            <v/>
          </cell>
        </row>
        <row r="78">
          <cell r="E78" t="str">
            <v>CBS24</v>
          </cell>
          <cell r="H78" t="str">
            <v/>
          </cell>
        </row>
        <row r="79">
          <cell r="E79" t="str">
            <v>CBS33</v>
          </cell>
          <cell r="H79" t="str">
            <v/>
          </cell>
        </row>
        <row r="80">
          <cell r="E80" t="str">
            <v>CBS33SF</v>
          </cell>
          <cell r="H80">
            <v>330</v>
          </cell>
        </row>
        <row r="81">
          <cell r="E81" t="str">
            <v>CBS34</v>
          </cell>
          <cell r="H81">
            <v>101</v>
          </cell>
        </row>
        <row r="82">
          <cell r="E82" t="str">
            <v>CBS36</v>
          </cell>
          <cell r="H82">
            <v>200</v>
          </cell>
        </row>
        <row r="83">
          <cell r="E83" t="str">
            <v>CNS24</v>
          </cell>
          <cell r="H83">
            <v>120</v>
          </cell>
        </row>
        <row r="84">
          <cell r="E84" t="str">
            <v>CNS26</v>
          </cell>
          <cell r="H84">
            <v>221</v>
          </cell>
        </row>
        <row r="85">
          <cell r="E85" t="str">
            <v>CNS34</v>
          </cell>
          <cell r="H85" t="str">
            <v/>
          </cell>
        </row>
        <row r="86">
          <cell r="E86" t="str">
            <v>HBDS57J</v>
          </cell>
          <cell r="H86">
            <v>313</v>
          </cell>
        </row>
        <row r="87">
          <cell r="E87" t="str">
            <v>AUJ67</v>
          </cell>
          <cell r="H87" t="str">
            <v/>
          </cell>
        </row>
        <row r="88">
          <cell r="E88" t="str">
            <v>HRES04</v>
          </cell>
          <cell r="H88">
            <v>100</v>
          </cell>
        </row>
        <row r="89">
          <cell r="E89" t="str">
            <v>COS11</v>
          </cell>
          <cell r="H89" t="str">
            <v/>
          </cell>
        </row>
        <row r="90">
          <cell r="E90" t="str">
            <v>HFAS16</v>
          </cell>
          <cell r="H90">
            <v>210</v>
          </cell>
        </row>
        <row r="91">
          <cell r="E91" t="str">
            <v>DRS07UNF</v>
          </cell>
          <cell r="H91" t="str">
            <v/>
          </cell>
        </row>
        <row r="92">
          <cell r="E92" t="str">
            <v>HBPS01</v>
          </cell>
          <cell r="H92" t="str">
            <v/>
          </cell>
        </row>
        <row r="93">
          <cell r="E93" t="str">
            <v>HAHS37</v>
          </cell>
          <cell r="H93">
            <v>312</v>
          </cell>
        </row>
        <row r="94">
          <cell r="E94" t="str">
            <v>HBBS36</v>
          </cell>
          <cell r="H94" t="str">
            <v/>
          </cell>
        </row>
        <row r="95">
          <cell r="E95" t="str">
            <v>HBBS47</v>
          </cell>
          <cell r="H95" t="str">
            <v/>
          </cell>
        </row>
        <row r="96">
          <cell r="E96" t="str">
            <v>HBCS13</v>
          </cell>
          <cell r="H96" t="str">
            <v/>
          </cell>
        </row>
        <row r="97">
          <cell r="E97" t="str">
            <v>HBCS14</v>
          </cell>
          <cell r="H97" t="str">
            <v/>
          </cell>
        </row>
        <row r="98">
          <cell r="E98" t="str">
            <v>HBCS16</v>
          </cell>
          <cell r="H98" t="str">
            <v/>
          </cell>
        </row>
        <row r="99">
          <cell r="E99" t="str">
            <v>ADS63</v>
          </cell>
          <cell r="H99">
            <v>110</v>
          </cell>
        </row>
        <row r="100">
          <cell r="E100" t="str">
            <v>ADS55</v>
          </cell>
          <cell r="H100" t="str">
            <v/>
          </cell>
        </row>
        <row r="101">
          <cell r="E101" t="str">
            <v>ADS65CM</v>
          </cell>
          <cell r="H101">
            <v>206</v>
          </cell>
        </row>
        <row r="102">
          <cell r="E102" t="str">
            <v>DRS07</v>
          </cell>
          <cell r="H102" t="str">
            <v/>
          </cell>
        </row>
        <row r="103">
          <cell r="E103" t="str">
            <v>HICJ37</v>
          </cell>
          <cell r="H103">
            <v>310</v>
          </cell>
        </row>
        <row r="104">
          <cell r="E104" t="str">
            <v>HBSU02</v>
          </cell>
          <cell r="H104" t="str">
            <v/>
          </cell>
        </row>
        <row r="105">
          <cell r="E105" t="str">
            <v>HCAJ37</v>
          </cell>
          <cell r="H105">
            <v>310</v>
          </cell>
        </row>
        <row r="106">
          <cell r="E106" t="str">
            <v>HCMJ12</v>
          </cell>
          <cell r="H106">
            <v>213</v>
          </cell>
        </row>
        <row r="107">
          <cell r="E107" t="str">
            <v>HBOS17</v>
          </cell>
          <cell r="H107" t="str">
            <v/>
          </cell>
        </row>
        <row r="108">
          <cell r="E108" t="str">
            <v>HBPA01</v>
          </cell>
          <cell r="H108" t="str">
            <v/>
          </cell>
        </row>
        <row r="109">
          <cell r="E109" t="str">
            <v>ADS63CM</v>
          </cell>
          <cell r="H109" t="str">
            <v/>
          </cell>
        </row>
        <row r="110">
          <cell r="E110" t="str">
            <v>ADS56EPC</v>
          </cell>
          <cell r="H110" t="str">
            <v/>
          </cell>
        </row>
        <row r="111">
          <cell r="E111" t="str">
            <v>ADS55CR</v>
          </cell>
          <cell r="H111">
            <v>102</v>
          </cell>
        </row>
        <row r="112">
          <cell r="E112" t="str">
            <v>ADS64CM</v>
          </cell>
          <cell r="H112">
            <v>203</v>
          </cell>
        </row>
        <row r="113">
          <cell r="E113" t="str">
            <v>HBDS57M</v>
          </cell>
          <cell r="H113">
            <v>313</v>
          </cell>
        </row>
        <row r="114">
          <cell r="E114" t="str">
            <v>HBOS16</v>
          </cell>
          <cell r="H114" t="str">
            <v/>
          </cell>
        </row>
        <row r="115">
          <cell r="E115" t="str">
            <v>HBSU04</v>
          </cell>
          <cell r="H115" t="str">
            <v/>
          </cell>
        </row>
        <row r="116">
          <cell r="E116" t="str">
            <v>HCAJ34</v>
          </cell>
          <cell r="H116">
            <v>121</v>
          </cell>
        </row>
        <row r="117">
          <cell r="E117" t="str">
            <v>CNS36</v>
          </cell>
          <cell r="H117" t="str">
            <v/>
          </cell>
        </row>
        <row r="118">
          <cell r="E118" t="str">
            <v>HBLS26</v>
          </cell>
          <cell r="H118" t="str">
            <v/>
          </cell>
        </row>
        <row r="119">
          <cell r="E119" t="str">
            <v>ADS76</v>
          </cell>
          <cell r="H119" t="str">
            <v/>
          </cell>
        </row>
        <row r="120">
          <cell r="E120" t="str">
            <v>HBSJ06</v>
          </cell>
          <cell r="H120" t="str">
            <v/>
          </cell>
        </row>
        <row r="121">
          <cell r="E121" t="str">
            <v>HBPA11</v>
          </cell>
          <cell r="H121" t="str">
            <v/>
          </cell>
        </row>
        <row r="122">
          <cell r="E122" t="str">
            <v>HCXS04</v>
          </cell>
          <cell r="H122" t="str">
            <v/>
          </cell>
        </row>
        <row r="123">
          <cell r="E123" t="str">
            <v>HBSA01</v>
          </cell>
          <cell r="H123" t="str">
            <v/>
          </cell>
        </row>
        <row r="124">
          <cell r="E124" t="str">
            <v>HCMS11</v>
          </cell>
          <cell r="H124">
            <v>100</v>
          </cell>
        </row>
        <row r="125">
          <cell r="E125" t="str">
            <v>HCMS12</v>
          </cell>
          <cell r="H125">
            <v>212</v>
          </cell>
        </row>
        <row r="126">
          <cell r="E126" t="str">
            <v>HCOJ13</v>
          </cell>
          <cell r="H126" t="str">
            <v/>
          </cell>
        </row>
        <row r="127">
          <cell r="E127" t="str">
            <v>HCOJ14</v>
          </cell>
          <cell r="H127" t="str">
            <v/>
          </cell>
        </row>
        <row r="128">
          <cell r="E128" t="str">
            <v>HCOJ16</v>
          </cell>
          <cell r="H128" t="str">
            <v/>
          </cell>
        </row>
        <row r="129">
          <cell r="E129" t="str">
            <v>ADS64RC</v>
          </cell>
          <cell r="H129" t="str">
            <v/>
          </cell>
        </row>
        <row r="130">
          <cell r="E130" t="str">
            <v>AUJ66</v>
          </cell>
          <cell r="H130" t="str">
            <v/>
          </cell>
        </row>
        <row r="131">
          <cell r="E131" t="str">
            <v>HCHS16</v>
          </cell>
          <cell r="H131">
            <v>200</v>
          </cell>
        </row>
        <row r="132">
          <cell r="E132" t="str">
            <v>HESS06</v>
          </cell>
          <cell r="H132">
            <v>201</v>
          </cell>
        </row>
        <row r="133">
          <cell r="E133" t="str">
            <v>HESS14</v>
          </cell>
          <cell r="H133" t="str">
            <v/>
          </cell>
        </row>
        <row r="134">
          <cell r="E134" t="str">
            <v>HESS16</v>
          </cell>
          <cell r="H134" t="str">
            <v/>
          </cell>
        </row>
        <row r="135">
          <cell r="E135" t="str">
            <v>HETS66</v>
          </cell>
          <cell r="H135">
            <v>220</v>
          </cell>
        </row>
        <row r="136">
          <cell r="E136" t="str">
            <v>HETS67</v>
          </cell>
          <cell r="H136">
            <v>312</v>
          </cell>
        </row>
        <row r="137">
          <cell r="E137" t="str">
            <v>HETS74</v>
          </cell>
          <cell r="H137" t="str">
            <v/>
          </cell>
        </row>
        <row r="138">
          <cell r="E138" t="str">
            <v>HETS76</v>
          </cell>
          <cell r="H138" t="str">
            <v/>
          </cell>
        </row>
        <row r="139">
          <cell r="E139" t="str">
            <v>HETS77</v>
          </cell>
          <cell r="H139" t="str">
            <v/>
          </cell>
        </row>
        <row r="140">
          <cell r="E140" t="str">
            <v>AUS64</v>
          </cell>
          <cell r="H140">
            <v>120</v>
          </cell>
        </row>
        <row r="141">
          <cell r="E141" t="str">
            <v>HFAS07</v>
          </cell>
          <cell r="H141">
            <v>301</v>
          </cell>
        </row>
        <row r="142">
          <cell r="E142" t="str">
            <v>HFAS06</v>
          </cell>
          <cell r="H142">
            <v>210</v>
          </cell>
        </row>
        <row r="143">
          <cell r="E143" t="str">
            <v>HFAS17</v>
          </cell>
          <cell r="H143">
            <v>301</v>
          </cell>
        </row>
        <row r="144">
          <cell r="E144" t="str">
            <v>HGBS06</v>
          </cell>
          <cell r="H144" t="str">
            <v/>
          </cell>
        </row>
        <row r="145">
          <cell r="E145" t="str">
            <v>HGBS07</v>
          </cell>
          <cell r="H145" t="str">
            <v/>
          </cell>
        </row>
        <row r="146">
          <cell r="E146" t="str">
            <v>HIBS01</v>
          </cell>
          <cell r="H146" t="str">
            <v/>
          </cell>
        </row>
        <row r="147">
          <cell r="E147" t="str">
            <v>LPS21</v>
          </cell>
          <cell r="H147">
            <v>300</v>
          </cell>
        </row>
        <row r="148">
          <cell r="E148" t="str">
            <v>HJCJ01</v>
          </cell>
          <cell r="H148">
            <v>111</v>
          </cell>
        </row>
        <row r="149">
          <cell r="E149" t="str">
            <v>HCHS24</v>
          </cell>
          <cell r="H149" t="str">
            <v/>
          </cell>
        </row>
        <row r="150">
          <cell r="E150" t="str">
            <v>HESS04</v>
          </cell>
          <cell r="H150">
            <v>100</v>
          </cell>
        </row>
        <row r="151">
          <cell r="E151" t="str">
            <v>HJCJ02</v>
          </cell>
          <cell r="H151">
            <v>200</v>
          </cell>
        </row>
        <row r="152">
          <cell r="E152" t="str">
            <v>HRES06</v>
          </cell>
          <cell r="H152">
            <v>201</v>
          </cell>
        </row>
        <row r="153">
          <cell r="E153" t="str">
            <v>HJPS04</v>
          </cell>
          <cell r="H153">
            <v>120</v>
          </cell>
        </row>
        <row r="154">
          <cell r="E154" t="str">
            <v>LPV21</v>
          </cell>
          <cell r="H154">
            <v>100</v>
          </cell>
        </row>
        <row r="155">
          <cell r="E155" t="str">
            <v>HJPS07</v>
          </cell>
          <cell r="H155">
            <v>311</v>
          </cell>
        </row>
        <row r="156">
          <cell r="E156" t="str">
            <v>HLES01</v>
          </cell>
          <cell r="H156">
            <v>101</v>
          </cell>
        </row>
        <row r="157">
          <cell r="E157" t="str">
            <v>HLES02</v>
          </cell>
          <cell r="H157">
            <v>211</v>
          </cell>
        </row>
        <row r="158">
          <cell r="E158" t="str">
            <v>HLES11</v>
          </cell>
          <cell r="H158">
            <v>101</v>
          </cell>
        </row>
        <row r="159">
          <cell r="E159" t="str">
            <v>HLGS04</v>
          </cell>
          <cell r="H159" t="str">
            <v/>
          </cell>
        </row>
        <row r="160">
          <cell r="E160" t="str">
            <v>HLGS06</v>
          </cell>
          <cell r="H160" t="str">
            <v/>
          </cell>
        </row>
        <row r="161">
          <cell r="E161" t="str">
            <v>HLGS07</v>
          </cell>
          <cell r="H161" t="str">
            <v/>
          </cell>
        </row>
        <row r="162">
          <cell r="E162" t="str">
            <v>HLSN02</v>
          </cell>
          <cell r="H162" t="str">
            <v/>
          </cell>
        </row>
        <row r="163">
          <cell r="E163" t="str">
            <v>HLSN22</v>
          </cell>
          <cell r="H163">
            <v>111</v>
          </cell>
        </row>
        <row r="164">
          <cell r="E164" t="str">
            <v>HLUS04</v>
          </cell>
          <cell r="H164">
            <v>510</v>
          </cell>
        </row>
        <row r="165">
          <cell r="E165" t="str">
            <v>HLVS06</v>
          </cell>
          <cell r="H165">
            <v>221</v>
          </cell>
        </row>
        <row r="166">
          <cell r="E166" t="str">
            <v>HLVS07</v>
          </cell>
          <cell r="H166">
            <v>311</v>
          </cell>
        </row>
        <row r="167">
          <cell r="E167" t="str">
            <v>HLVS16</v>
          </cell>
          <cell r="H167">
            <v>221</v>
          </cell>
        </row>
        <row r="168">
          <cell r="E168" t="str">
            <v>HLVS17</v>
          </cell>
          <cell r="H168">
            <v>311</v>
          </cell>
        </row>
        <row r="169">
          <cell r="E169" t="str">
            <v>HMASK01</v>
          </cell>
          <cell r="H169" t="str">
            <v/>
          </cell>
        </row>
        <row r="170">
          <cell r="E170" t="str">
            <v>HMASK02</v>
          </cell>
          <cell r="H170" t="str">
            <v/>
          </cell>
        </row>
        <row r="171">
          <cell r="E171" t="str">
            <v>HMRJ16</v>
          </cell>
          <cell r="H171">
            <v>222</v>
          </cell>
        </row>
        <row r="172">
          <cell r="E172" t="str">
            <v>HMRJ17</v>
          </cell>
          <cell r="H172">
            <v>310</v>
          </cell>
        </row>
        <row r="173">
          <cell r="E173" t="str">
            <v>HMRS06</v>
          </cell>
          <cell r="H173" t="str">
            <v/>
          </cell>
        </row>
        <row r="174">
          <cell r="E174" t="str">
            <v>HNAS12</v>
          </cell>
          <cell r="H174" t="str">
            <v/>
          </cell>
        </row>
        <row r="175">
          <cell r="E175" t="str">
            <v>HNAS13</v>
          </cell>
          <cell r="H175" t="str">
            <v/>
          </cell>
        </row>
        <row r="176">
          <cell r="E176" t="str">
            <v>HNAS14</v>
          </cell>
          <cell r="H176" t="str">
            <v/>
          </cell>
        </row>
        <row r="177">
          <cell r="E177" t="str">
            <v>HNAS16</v>
          </cell>
          <cell r="H177" t="str">
            <v/>
          </cell>
        </row>
        <row r="178">
          <cell r="E178" t="str">
            <v>HNSJ03</v>
          </cell>
          <cell r="H178">
            <v>210</v>
          </cell>
        </row>
        <row r="179">
          <cell r="E179" t="str">
            <v>HNSJ04</v>
          </cell>
          <cell r="H179">
            <v>310</v>
          </cell>
        </row>
        <row r="180">
          <cell r="E180" t="str">
            <v>HNSJ06</v>
          </cell>
          <cell r="H180">
            <v>520</v>
          </cell>
        </row>
        <row r="181">
          <cell r="E181" t="str">
            <v>HPAS17</v>
          </cell>
          <cell r="H181" t="str">
            <v/>
          </cell>
        </row>
        <row r="182">
          <cell r="E182" t="str">
            <v>HPAS27</v>
          </cell>
          <cell r="H182">
            <v>311</v>
          </cell>
        </row>
        <row r="183">
          <cell r="E183" t="str">
            <v>HPES22</v>
          </cell>
          <cell r="H183" t="str">
            <v/>
          </cell>
        </row>
        <row r="184">
          <cell r="E184" t="str">
            <v>HPHS07</v>
          </cell>
          <cell r="H184">
            <v>300</v>
          </cell>
        </row>
        <row r="185">
          <cell r="E185" t="str">
            <v>HPHS17</v>
          </cell>
          <cell r="H185" t="str">
            <v/>
          </cell>
        </row>
        <row r="186">
          <cell r="E186" t="str">
            <v>HPNS02</v>
          </cell>
          <cell r="H186" t="str">
            <v/>
          </cell>
        </row>
        <row r="187">
          <cell r="E187" t="str">
            <v>HPTS02</v>
          </cell>
          <cell r="H187" t="str">
            <v/>
          </cell>
        </row>
        <row r="188">
          <cell r="E188" t="str">
            <v>HPTS03</v>
          </cell>
          <cell r="H188" t="str">
            <v/>
          </cell>
        </row>
        <row r="189">
          <cell r="E189" t="str">
            <v>HPTS04</v>
          </cell>
          <cell r="H189" t="str">
            <v/>
          </cell>
        </row>
        <row r="190">
          <cell r="E190" t="str">
            <v>MAS12S</v>
          </cell>
          <cell r="H190" t="str">
            <v/>
          </cell>
        </row>
        <row r="191">
          <cell r="E191" t="str">
            <v>LPV31</v>
          </cell>
          <cell r="H191" t="str">
            <v/>
          </cell>
        </row>
        <row r="192">
          <cell r="E192" t="str">
            <v>CBS14P1</v>
          </cell>
          <cell r="H192" t="str">
            <v/>
          </cell>
        </row>
        <row r="193">
          <cell r="E193" t="str">
            <v>HRES14</v>
          </cell>
          <cell r="H193" t="str">
            <v/>
          </cell>
        </row>
        <row r="194">
          <cell r="E194" t="str">
            <v>HRES16</v>
          </cell>
          <cell r="H194" t="str">
            <v/>
          </cell>
        </row>
        <row r="195">
          <cell r="E195" t="str">
            <v>HSCJ07</v>
          </cell>
          <cell r="H195" t="str">
            <v/>
          </cell>
        </row>
        <row r="196">
          <cell r="E196" t="str">
            <v>HSCS07</v>
          </cell>
          <cell r="H196" t="str">
            <v/>
          </cell>
        </row>
        <row r="197">
          <cell r="E197" t="str">
            <v>HTIJ04</v>
          </cell>
          <cell r="H197">
            <v>110</v>
          </cell>
        </row>
        <row r="198">
          <cell r="E198" t="str">
            <v>HTIJ06</v>
          </cell>
          <cell r="H198">
            <v>211</v>
          </cell>
        </row>
        <row r="199">
          <cell r="E199" t="str">
            <v>LJU62</v>
          </cell>
          <cell r="H199">
            <v>211</v>
          </cell>
        </row>
        <row r="200">
          <cell r="E200" t="str">
            <v>LJU63</v>
          </cell>
          <cell r="H200">
            <v>311</v>
          </cell>
        </row>
        <row r="201">
          <cell r="E201" t="str">
            <v>LPD61PM</v>
          </cell>
          <cell r="H201" t="str">
            <v/>
          </cell>
        </row>
        <row r="202">
          <cell r="E202" t="str">
            <v>LPD62PM</v>
          </cell>
          <cell r="H202" t="str">
            <v/>
          </cell>
        </row>
        <row r="203">
          <cell r="E203" t="str">
            <v>LPD71</v>
          </cell>
          <cell r="H203">
            <v>210</v>
          </cell>
        </row>
        <row r="204">
          <cell r="E204" t="str">
            <v>LPD72</v>
          </cell>
          <cell r="H204">
            <v>220</v>
          </cell>
        </row>
        <row r="205">
          <cell r="E205" t="str">
            <v>LPD81</v>
          </cell>
          <cell r="H205" t="str">
            <v/>
          </cell>
        </row>
        <row r="206">
          <cell r="E206" t="str">
            <v>LPD82</v>
          </cell>
          <cell r="H206" t="str">
            <v/>
          </cell>
        </row>
        <row r="207">
          <cell r="E207" t="str">
            <v>LPD83</v>
          </cell>
          <cell r="H207" t="str">
            <v/>
          </cell>
        </row>
        <row r="208">
          <cell r="E208" t="str">
            <v>LPF01</v>
          </cell>
          <cell r="H208" t="str">
            <v/>
          </cell>
        </row>
        <row r="209">
          <cell r="E209" t="str">
            <v>LPL01</v>
          </cell>
          <cell r="H209" t="str">
            <v/>
          </cell>
        </row>
        <row r="210">
          <cell r="E210" t="str">
            <v>CBS14SF</v>
          </cell>
          <cell r="H210" t="str">
            <v/>
          </cell>
        </row>
        <row r="211">
          <cell r="E211" t="str">
            <v>HIBS02</v>
          </cell>
          <cell r="H211" t="str">
            <v/>
          </cell>
        </row>
        <row r="212">
          <cell r="E212" t="str">
            <v>HICJ34</v>
          </cell>
          <cell r="H212">
            <v>121</v>
          </cell>
        </row>
        <row r="213">
          <cell r="E213" t="str">
            <v>HPTS06</v>
          </cell>
          <cell r="H213" t="str">
            <v/>
          </cell>
        </row>
        <row r="214">
          <cell r="E214" t="str">
            <v>LSA61</v>
          </cell>
          <cell r="H214">
            <v>210</v>
          </cell>
        </row>
        <row r="215">
          <cell r="E215" t="str">
            <v>LSAP01</v>
          </cell>
          <cell r="H215">
            <v>220</v>
          </cell>
        </row>
        <row r="216">
          <cell r="E216" t="str">
            <v>LSM71</v>
          </cell>
          <cell r="H216" t="str">
            <v/>
          </cell>
        </row>
        <row r="217">
          <cell r="E217" t="str">
            <v>LSM81</v>
          </cell>
          <cell r="H217">
            <v>400</v>
          </cell>
        </row>
        <row r="218">
          <cell r="E218" t="str">
            <v>LSU61</v>
          </cell>
          <cell r="H218">
            <v>110</v>
          </cell>
        </row>
        <row r="219">
          <cell r="E219" t="str">
            <v>LSU62</v>
          </cell>
          <cell r="H219">
            <v>211</v>
          </cell>
        </row>
        <row r="220">
          <cell r="E220" t="str">
            <v>LSU63</v>
          </cell>
          <cell r="H220">
            <v>301</v>
          </cell>
        </row>
        <row r="221">
          <cell r="E221" t="str">
            <v>LSU64</v>
          </cell>
          <cell r="H221">
            <v>511</v>
          </cell>
        </row>
        <row r="222">
          <cell r="E222" t="str">
            <v>LSUP02</v>
          </cell>
          <cell r="H222">
            <v>200</v>
          </cell>
        </row>
        <row r="223">
          <cell r="E223" t="str">
            <v>LSX21</v>
          </cell>
          <cell r="H223" t="str">
            <v/>
          </cell>
        </row>
        <row r="224">
          <cell r="E224" t="str">
            <v>LSX31</v>
          </cell>
          <cell r="H224">
            <v>600</v>
          </cell>
        </row>
        <row r="225">
          <cell r="E225" t="str">
            <v>MAS11</v>
          </cell>
          <cell r="H225" t="str">
            <v/>
          </cell>
        </row>
        <row r="226">
          <cell r="E226" t="str">
            <v>MAS11S</v>
          </cell>
          <cell r="H226" t="str">
            <v/>
          </cell>
        </row>
        <row r="227">
          <cell r="E227" t="str">
            <v>MAS12</v>
          </cell>
          <cell r="H227" t="str">
            <v/>
          </cell>
        </row>
        <row r="228">
          <cell r="E228" t="str">
            <v>LSA51</v>
          </cell>
          <cell r="H228" t="str">
            <v/>
          </cell>
        </row>
        <row r="229">
          <cell r="E229" t="str">
            <v>NES22</v>
          </cell>
          <cell r="H229">
            <v>100</v>
          </cell>
        </row>
        <row r="230">
          <cell r="E230" t="str">
            <v>NES33</v>
          </cell>
          <cell r="H230">
            <v>200</v>
          </cell>
        </row>
        <row r="231">
          <cell r="E231" t="str">
            <v>NES34</v>
          </cell>
          <cell r="H231">
            <v>320</v>
          </cell>
        </row>
        <row r="232">
          <cell r="E232" t="str">
            <v>NES36</v>
          </cell>
          <cell r="H232" t="str">
            <v/>
          </cell>
        </row>
        <row r="233">
          <cell r="E233" t="str">
            <v>NES46</v>
          </cell>
          <cell r="H233">
            <v>500</v>
          </cell>
        </row>
        <row r="234">
          <cell r="E234" t="str">
            <v>NNAS12</v>
          </cell>
          <cell r="H234">
            <v>220</v>
          </cell>
        </row>
        <row r="235">
          <cell r="E235" t="str">
            <v>NNAS13</v>
          </cell>
          <cell r="H235">
            <v>300</v>
          </cell>
        </row>
        <row r="236">
          <cell r="E236" t="str">
            <v>NNAS14</v>
          </cell>
          <cell r="H236">
            <v>110</v>
          </cell>
        </row>
        <row r="237">
          <cell r="E237" t="str">
            <v>NNAS16</v>
          </cell>
          <cell r="H237">
            <v>210</v>
          </cell>
        </row>
        <row r="238">
          <cell r="E238" t="str">
            <v>NNAS23</v>
          </cell>
          <cell r="H238" t="str">
            <v/>
          </cell>
        </row>
        <row r="239">
          <cell r="E239" t="str">
            <v>NNAS24</v>
          </cell>
          <cell r="H239" t="str">
            <v/>
          </cell>
        </row>
        <row r="240">
          <cell r="E240" t="str">
            <v>NNAS26</v>
          </cell>
          <cell r="H240" t="str">
            <v/>
          </cell>
        </row>
        <row r="241">
          <cell r="E241" t="str">
            <v>NNS21UNC</v>
          </cell>
          <cell r="H241" t="str">
            <v/>
          </cell>
        </row>
        <row r="242">
          <cell r="E242" t="str">
            <v>NNS21UNF</v>
          </cell>
          <cell r="H242" t="str">
            <v/>
          </cell>
        </row>
        <row r="243">
          <cell r="E243" t="str">
            <v>NNS22RC</v>
          </cell>
          <cell r="H243">
            <v>201</v>
          </cell>
        </row>
        <row r="244">
          <cell r="E244" t="str">
            <v>NNS22UNC</v>
          </cell>
          <cell r="H244">
            <v>201</v>
          </cell>
        </row>
        <row r="245">
          <cell r="E245" t="str">
            <v>NNS22UNF</v>
          </cell>
          <cell r="H245" t="str">
            <v/>
          </cell>
        </row>
        <row r="246">
          <cell r="E246" t="str">
            <v>NNS31</v>
          </cell>
          <cell r="H246" t="str">
            <v/>
          </cell>
        </row>
        <row r="247">
          <cell r="E247" t="str">
            <v>NNS31UNC</v>
          </cell>
          <cell r="H247">
            <v>110</v>
          </cell>
        </row>
        <row r="248">
          <cell r="E248" t="str">
            <v>NNS31UNF</v>
          </cell>
          <cell r="H248" t="str">
            <v/>
          </cell>
        </row>
        <row r="249">
          <cell r="E249" t="str">
            <v>NNS32</v>
          </cell>
          <cell r="H249" t="str">
            <v/>
          </cell>
        </row>
        <row r="250">
          <cell r="E250" t="str">
            <v>NNS32UNC</v>
          </cell>
          <cell r="H250">
            <v>201</v>
          </cell>
        </row>
        <row r="251">
          <cell r="E251" t="str">
            <v>NNS32UNF</v>
          </cell>
          <cell r="H251" t="str">
            <v/>
          </cell>
        </row>
        <row r="252">
          <cell r="E252" t="str">
            <v>NNS41</v>
          </cell>
          <cell r="H252">
            <v>110</v>
          </cell>
        </row>
        <row r="253">
          <cell r="E253" t="str">
            <v>NNS42</v>
          </cell>
          <cell r="H253">
            <v>201</v>
          </cell>
        </row>
        <row r="254">
          <cell r="E254" t="str">
            <v>NPA01</v>
          </cell>
          <cell r="H254" t="str">
            <v/>
          </cell>
        </row>
        <row r="255">
          <cell r="E255" t="str">
            <v>NPA21</v>
          </cell>
          <cell r="H255">
            <v>200</v>
          </cell>
        </row>
        <row r="256">
          <cell r="E256" t="str">
            <v>NPS11</v>
          </cell>
          <cell r="H256">
            <v>301</v>
          </cell>
        </row>
        <row r="257">
          <cell r="E257" t="str">
            <v>NSA11</v>
          </cell>
          <cell r="H257">
            <v>200</v>
          </cell>
        </row>
        <row r="258">
          <cell r="E258" t="str">
            <v>NSM11</v>
          </cell>
          <cell r="H258">
            <v>300</v>
          </cell>
        </row>
        <row r="259">
          <cell r="E259" t="str">
            <v>NSU11</v>
          </cell>
          <cell r="H259">
            <v>100</v>
          </cell>
        </row>
        <row r="260">
          <cell r="E260" t="str">
            <v>NSU12</v>
          </cell>
          <cell r="H260">
            <v>210</v>
          </cell>
        </row>
        <row r="261">
          <cell r="E261" t="str">
            <v>NSU13</v>
          </cell>
          <cell r="H261">
            <v>300</v>
          </cell>
        </row>
        <row r="262">
          <cell r="E262" t="str">
            <v>NSU14</v>
          </cell>
          <cell r="H262">
            <v>500</v>
          </cell>
        </row>
        <row r="263">
          <cell r="E263" t="str">
            <v>NTJ03</v>
          </cell>
          <cell r="H263" t="str">
            <v/>
          </cell>
        </row>
        <row r="264">
          <cell r="E264" t="str">
            <v>NTJ04</v>
          </cell>
          <cell r="H264" t="str">
            <v/>
          </cell>
        </row>
        <row r="265">
          <cell r="E265" t="str">
            <v>NTJ06</v>
          </cell>
          <cell r="H265" t="str">
            <v/>
          </cell>
        </row>
        <row r="266">
          <cell r="E266" t="str">
            <v>PECS02</v>
          </cell>
          <cell r="H266">
            <v>210</v>
          </cell>
        </row>
        <row r="267">
          <cell r="E267" t="str">
            <v>PECS07</v>
          </cell>
          <cell r="H267">
            <v>400</v>
          </cell>
        </row>
        <row r="268">
          <cell r="E268" t="str">
            <v>PECS12</v>
          </cell>
          <cell r="H268" t="str">
            <v/>
          </cell>
        </row>
        <row r="269">
          <cell r="E269" t="str">
            <v>PECS23</v>
          </cell>
          <cell r="H269">
            <v>320</v>
          </cell>
        </row>
        <row r="270">
          <cell r="E270" t="str">
            <v>PECS24</v>
          </cell>
          <cell r="H270">
            <v>120</v>
          </cell>
        </row>
        <row r="271">
          <cell r="E271" t="str">
            <v>PECS26</v>
          </cell>
          <cell r="H271">
            <v>200</v>
          </cell>
        </row>
        <row r="272">
          <cell r="E272" t="str">
            <v>PECS33</v>
          </cell>
          <cell r="H272" t="str">
            <v/>
          </cell>
        </row>
        <row r="273">
          <cell r="E273" t="str">
            <v>PECS34</v>
          </cell>
          <cell r="H273" t="str">
            <v/>
          </cell>
        </row>
        <row r="274">
          <cell r="E274" t="str">
            <v>PECS36</v>
          </cell>
          <cell r="H274" t="str">
            <v/>
          </cell>
        </row>
        <row r="275">
          <cell r="E275" t="str">
            <v>PES03</v>
          </cell>
          <cell r="H275" t="str">
            <v/>
          </cell>
        </row>
        <row r="276">
          <cell r="E276" t="str">
            <v>PES04</v>
          </cell>
          <cell r="H276" t="str">
            <v/>
          </cell>
        </row>
        <row r="277">
          <cell r="E277" t="str">
            <v>PES06</v>
          </cell>
          <cell r="H277" t="str">
            <v/>
          </cell>
        </row>
        <row r="278">
          <cell r="E278" t="str">
            <v>PPA21</v>
          </cell>
          <cell r="H278" t="str">
            <v/>
          </cell>
        </row>
        <row r="279">
          <cell r="E279" t="str">
            <v>PRJ73</v>
          </cell>
          <cell r="H279">
            <v>100</v>
          </cell>
        </row>
        <row r="280">
          <cell r="E280" t="str">
            <v>PRJ74</v>
          </cell>
          <cell r="H280">
            <v>211</v>
          </cell>
        </row>
        <row r="281">
          <cell r="E281" t="str">
            <v>PRJ75</v>
          </cell>
          <cell r="H281">
            <v>210</v>
          </cell>
        </row>
        <row r="282">
          <cell r="E282" t="str">
            <v>PRJ76</v>
          </cell>
          <cell r="H282">
            <v>300</v>
          </cell>
        </row>
        <row r="283">
          <cell r="E283" t="str">
            <v>PSU21</v>
          </cell>
          <cell r="H283" t="str">
            <v/>
          </cell>
        </row>
        <row r="284">
          <cell r="E284" t="str">
            <v>PSU22</v>
          </cell>
          <cell r="H284" t="str">
            <v/>
          </cell>
        </row>
        <row r="285">
          <cell r="E285" t="str">
            <v>TBJ13</v>
          </cell>
          <cell r="H285">
            <v>220</v>
          </cell>
        </row>
        <row r="286">
          <cell r="E286" t="str">
            <v>TBJ14</v>
          </cell>
          <cell r="H286">
            <v>300</v>
          </cell>
        </row>
        <row r="287">
          <cell r="E287" t="str">
            <v>TBJ16</v>
          </cell>
          <cell r="H287">
            <v>510</v>
          </cell>
        </row>
        <row r="288">
          <cell r="E288" t="str">
            <v>TBS23</v>
          </cell>
          <cell r="H288" t="str">
            <v/>
          </cell>
        </row>
        <row r="289">
          <cell r="E289" t="str">
            <v>TBS24</v>
          </cell>
          <cell r="H289" t="str">
            <v/>
          </cell>
        </row>
        <row r="290">
          <cell r="E290" t="str">
            <v>TBS26</v>
          </cell>
          <cell r="H290" t="str">
            <v/>
          </cell>
        </row>
        <row r="291">
          <cell r="E291" t="str">
            <v>TBX01</v>
          </cell>
          <cell r="H291" t="str">
            <v/>
          </cell>
        </row>
        <row r="292">
          <cell r="E292" t="str">
            <v>TPN31</v>
          </cell>
          <cell r="H292">
            <v>500</v>
          </cell>
        </row>
        <row r="293">
          <cell r="E293" t="str">
            <v>TPS02</v>
          </cell>
          <cell r="H293">
            <v>230</v>
          </cell>
        </row>
        <row r="294">
          <cell r="E294" t="str">
            <v>TSM11</v>
          </cell>
          <cell r="H294">
            <v>300</v>
          </cell>
        </row>
        <row r="295">
          <cell r="E295" t="str">
            <v>TSN01</v>
          </cell>
          <cell r="H295" t="str">
            <v/>
          </cell>
        </row>
        <row r="296">
          <cell r="E296" t="str">
            <v>TSN31</v>
          </cell>
          <cell r="H296">
            <v>100</v>
          </cell>
        </row>
        <row r="297">
          <cell r="E297" t="str">
            <v>TSN32</v>
          </cell>
          <cell r="H297">
            <v>110</v>
          </cell>
        </row>
        <row r="298">
          <cell r="E298" t="str">
            <v>TSU02</v>
          </cell>
          <cell r="H298">
            <v>600</v>
          </cell>
        </row>
        <row r="299">
          <cell r="E299" t="str">
            <v>TSU04</v>
          </cell>
          <cell r="H299">
            <v>400</v>
          </cell>
        </row>
        <row r="300">
          <cell r="E300">
            <v>0</v>
          </cell>
          <cell r="H300" t="str">
            <v/>
          </cell>
        </row>
        <row r="301">
          <cell r="E301">
            <v>0</v>
          </cell>
          <cell r="H301" t="str">
            <v/>
          </cell>
        </row>
        <row r="302">
          <cell r="E302">
            <v>0</v>
          </cell>
          <cell r="H302" t="str">
            <v/>
          </cell>
        </row>
        <row r="303">
          <cell r="E303">
            <v>0</v>
          </cell>
          <cell r="H303" t="str">
            <v/>
          </cell>
        </row>
        <row r="304">
          <cell r="E304">
            <v>0</v>
          </cell>
          <cell r="H304" t="str">
            <v/>
          </cell>
        </row>
        <row r="305">
          <cell r="E305">
            <v>0</v>
          </cell>
          <cell r="H305" t="str">
            <v/>
          </cell>
        </row>
        <row r="306">
          <cell r="E306">
            <v>0</v>
          </cell>
          <cell r="H306" t="str">
            <v/>
          </cell>
        </row>
        <row r="307">
          <cell r="E307">
            <v>0</v>
          </cell>
          <cell r="H307" t="str">
            <v/>
          </cell>
        </row>
        <row r="308">
          <cell r="E308">
            <v>0</v>
          </cell>
          <cell r="H308" t="str">
            <v/>
          </cell>
        </row>
        <row r="309">
          <cell r="E309">
            <v>0</v>
          </cell>
          <cell r="H309" t="str">
            <v/>
          </cell>
        </row>
        <row r="310">
          <cell r="E310">
            <v>0</v>
          </cell>
          <cell r="H310" t="str">
            <v/>
          </cell>
        </row>
        <row r="311">
          <cell r="E311">
            <v>0</v>
          </cell>
          <cell r="H311" t="str">
            <v/>
          </cell>
        </row>
        <row r="312">
          <cell r="E312">
            <v>0</v>
          </cell>
          <cell r="H312" t="str">
            <v/>
          </cell>
        </row>
        <row r="313">
          <cell r="E313">
            <v>0</v>
          </cell>
          <cell r="H313" t="str">
            <v/>
          </cell>
        </row>
        <row r="314">
          <cell r="E314">
            <v>0</v>
          </cell>
          <cell r="H314" t="str">
            <v/>
          </cell>
        </row>
        <row r="315">
          <cell r="E315">
            <v>0</v>
          </cell>
          <cell r="H315" t="str">
            <v/>
          </cell>
        </row>
        <row r="316">
          <cell r="E316">
            <v>0</v>
          </cell>
          <cell r="H316" t="str">
            <v/>
          </cell>
        </row>
        <row r="317">
          <cell r="E317">
            <v>0</v>
          </cell>
          <cell r="H317" t="str">
            <v/>
          </cell>
        </row>
        <row r="318">
          <cell r="E318">
            <v>0</v>
          </cell>
          <cell r="H318" t="str">
            <v/>
          </cell>
        </row>
        <row r="319">
          <cell r="E319">
            <v>0</v>
          </cell>
          <cell r="H319" t="str">
            <v/>
          </cell>
        </row>
        <row r="320">
          <cell r="E320">
            <v>0</v>
          </cell>
          <cell r="H320" t="str">
            <v/>
          </cell>
        </row>
        <row r="321">
          <cell r="E321">
            <v>0</v>
          </cell>
          <cell r="H321" t="str">
            <v/>
          </cell>
        </row>
        <row r="322">
          <cell r="E322">
            <v>0</v>
          </cell>
          <cell r="H322" t="str">
            <v/>
          </cell>
        </row>
        <row r="323">
          <cell r="E323">
            <v>0</v>
          </cell>
          <cell r="H323" t="str">
            <v/>
          </cell>
        </row>
        <row r="324">
          <cell r="E324">
            <v>0</v>
          </cell>
          <cell r="H324" t="str">
            <v/>
          </cell>
        </row>
        <row r="325">
          <cell r="E325">
            <v>0</v>
          </cell>
          <cell r="H325" t="str">
            <v/>
          </cell>
        </row>
        <row r="326">
          <cell r="E326">
            <v>0</v>
          </cell>
          <cell r="H326" t="str">
            <v/>
          </cell>
        </row>
        <row r="327">
          <cell r="E327">
            <v>0</v>
          </cell>
          <cell r="H327" t="str">
            <v/>
          </cell>
        </row>
        <row r="328">
          <cell r="E328">
            <v>0</v>
          </cell>
          <cell r="H328" t="str">
            <v/>
          </cell>
        </row>
        <row r="329">
          <cell r="E329">
            <v>0</v>
          </cell>
          <cell r="H329" t="str">
            <v/>
          </cell>
        </row>
        <row r="330">
          <cell r="E330">
            <v>0</v>
          </cell>
          <cell r="H330" t="str">
            <v/>
          </cell>
        </row>
        <row r="331">
          <cell r="E331">
            <v>0</v>
          </cell>
          <cell r="H331" t="str">
            <v/>
          </cell>
        </row>
        <row r="332">
          <cell r="E332">
            <v>0</v>
          </cell>
          <cell r="H332" t="str">
            <v/>
          </cell>
        </row>
        <row r="333">
          <cell r="E333">
            <v>0</v>
          </cell>
          <cell r="H333" t="str">
            <v/>
          </cell>
        </row>
        <row r="334">
          <cell r="E334">
            <v>0</v>
          </cell>
          <cell r="H334" t="str">
            <v/>
          </cell>
        </row>
        <row r="335">
          <cell r="E335">
            <v>0</v>
          </cell>
          <cell r="H335" t="str">
            <v/>
          </cell>
        </row>
        <row r="336">
          <cell r="E336">
            <v>0</v>
          </cell>
          <cell r="H336" t="str">
            <v/>
          </cell>
        </row>
        <row r="337">
          <cell r="E337">
            <v>0</v>
          </cell>
          <cell r="H337" t="str">
            <v/>
          </cell>
        </row>
        <row r="338">
          <cell r="E338">
            <v>0</v>
          </cell>
          <cell r="H338" t="str">
            <v/>
          </cell>
        </row>
      </sheetData>
      <sheetData sheetId="10">
        <row r="2">
          <cell r="I2">
            <v>6</v>
          </cell>
          <cell r="J2" t="str">
            <v>VSC</v>
          </cell>
        </row>
        <row r="3">
          <cell r="I3">
            <v>7</v>
          </cell>
          <cell r="J3" t="str">
            <v>VSC</v>
          </cell>
        </row>
        <row r="4">
          <cell r="I4">
            <v>42</v>
          </cell>
          <cell r="J4" t="str">
            <v>VSC</v>
          </cell>
        </row>
        <row r="5">
          <cell r="I5">
            <v>43</v>
          </cell>
          <cell r="J5" t="str">
            <v>VSC</v>
          </cell>
        </row>
        <row r="6">
          <cell r="I6">
            <v>14</v>
          </cell>
          <cell r="J6" t="str">
            <v>VSC</v>
          </cell>
        </row>
        <row r="7">
          <cell r="I7">
            <v>15</v>
          </cell>
          <cell r="J7" t="str">
            <v>VSC</v>
          </cell>
        </row>
        <row r="8">
          <cell r="I8">
            <v>27</v>
          </cell>
          <cell r="J8" t="str">
            <v>VSC</v>
          </cell>
        </row>
        <row r="9">
          <cell r="I9">
            <v>28</v>
          </cell>
          <cell r="J9" t="str">
            <v>VSC</v>
          </cell>
        </row>
        <row r="10">
          <cell r="I10">
            <v>29</v>
          </cell>
          <cell r="J10" t="str">
            <v>VSC</v>
          </cell>
        </row>
        <row r="11">
          <cell r="I11">
            <v>30</v>
          </cell>
          <cell r="J11" t="str">
            <v>VSC</v>
          </cell>
        </row>
        <row r="12">
          <cell r="I12">
            <v>31</v>
          </cell>
          <cell r="J12" t="str">
            <v>VSC</v>
          </cell>
        </row>
        <row r="13">
          <cell r="I13">
            <v>32</v>
          </cell>
          <cell r="J13" t="str">
            <v>VSC</v>
          </cell>
        </row>
        <row r="14">
          <cell r="I14">
            <v>33</v>
          </cell>
          <cell r="J14" t="str">
            <v>VSC</v>
          </cell>
        </row>
        <row r="15">
          <cell r="I15">
            <v>34</v>
          </cell>
          <cell r="J15" t="str">
            <v>VSC</v>
          </cell>
        </row>
        <row r="16">
          <cell r="I16">
            <v>35</v>
          </cell>
          <cell r="J16" t="str">
            <v>VSC</v>
          </cell>
        </row>
        <row r="17">
          <cell r="I17">
            <v>43</v>
          </cell>
          <cell r="J17" t="str">
            <v>VSC</v>
          </cell>
        </row>
        <row r="18">
          <cell r="I18">
            <v>44</v>
          </cell>
          <cell r="J18" t="str">
            <v>VSC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7"/>
  <sheetViews>
    <sheetView tabSelected="1" topLeftCell="A4" workbookViewId="0">
      <selection activeCell="AC10" sqref="AC10"/>
    </sheetView>
  </sheetViews>
  <sheetFormatPr baseColWidth="10" defaultRowHeight="14.4" x14ac:dyDescent="0.3"/>
  <cols>
    <col min="1" max="1" width="7.6640625" bestFit="1" customWidth="1"/>
    <col min="6" max="6" width="3" customWidth="1"/>
    <col min="7" max="26" width="2.88671875" customWidth="1"/>
  </cols>
  <sheetData>
    <row r="1" spans="1:27" ht="21.6" thickBot="1" x14ac:dyDescent="0.35">
      <c r="A1" s="65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7"/>
    </row>
    <row r="2" spans="1:27" ht="15" thickBot="1" x14ac:dyDescent="0.35">
      <c r="A2" s="68"/>
      <c r="B2" s="68"/>
      <c r="C2" s="68"/>
      <c r="D2" s="68"/>
      <c r="E2" s="68"/>
      <c r="F2" s="69"/>
      <c r="G2" s="1"/>
      <c r="H2" s="2"/>
      <c r="I2" s="3" t="s">
        <v>0</v>
      </c>
      <c r="J2" s="4"/>
      <c r="K2" s="5"/>
      <c r="L2" s="6"/>
      <c r="M2" s="7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7" ht="15" thickBot="1" x14ac:dyDescent="0.35">
      <c r="A3" s="71"/>
      <c r="B3" s="72"/>
      <c r="C3" s="72"/>
      <c r="D3" s="72"/>
      <c r="E3" s="73"/>
      <c r="F3" s="80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2"/>
    </row>
    <row r="4" spans="1:27" x14ac:dyDescent="0.3">
      <c r="A4" s="74"/>
      <c r="B4" s="75"/>
      <c r="C4" s="75"/>
      <c r="D4" s="75"/>
      <c r="E4" s="76"/>
      <c r="F4" s="83" t="s">
        <v>1</v>
      </c>
      <c r="G4" s="84"/>
      <c r="H4" s="85"/>
      <c r="I4" s="83" t="s">
        <v>2</v>
      </c>
      <c r="J4" s="84"/>
      <c r="K4" s="85"/>
      <c r="L4" s="83" t="s">
        <v>3</v>
      </c>
      <c r="M4" s="84"/>
      <c r="N4" s="85"/>
      <c r="O4" s="83" t="s">
        <v>4</v>
      </c>
      <c r="P4" s="84"/>
      <c r="Q4" s="85"/>
      <c r="R4" s="83" t="s">
        <v>5</v>
      </c>
      <c r="S4" s="84"/>
      <c r="T4" s="85"/>
      <c r="U4" s="56" t="s">
        <v>6</v>
      </c>
      <c r="V4" s="57"/>
      <c r="W4" s="58"/>
      <c r="X4" s="56" t="s">
        <v>7</v>
      </c>
      <c r="Y4" s="57"/>
      <c r="Z4" s="58"/>
    </row>
    <row r="5" spans="1:27" x14ac:dyDescent="0.3">
      <c r="A5" s="74"/>
      <c r="B5" s="75"/>
      <c r="C5" s="75"/>
      <c r="D5" s="75"/>
      <c r="E5" s="76"/>
      <c r="F5" s="59" t="e">
        <f>#REF!+1</f>
        <v>#REF!</v>
      </c>
      <c r="G5" s="60"/>
      <c r="H5" s="61"/>
      <c r="I5" s="59" t="e">
        <f>F5+1</f>
        <v>#REF!</v>
      </c>
      <c r="J5" s="60"/>
      <c r="K5" s="61"/>
      <c r="L5" s="59" t="e">
        <f>I5+1</f>
        <v>#REF!</v>
      </c>
      <c r="M5" s="60"/>
      <c r="N5" s="61"/>
      <c r="O5" s="59" t="e">
        <f>L5+1</f>
        <v>#REF!</v>
      </c>
      <c r="P5" s="60"/>
      <c r="Q5" s="61"/>
      <c r="R5" s="59" t="e">
        <f>O5+1</f>
        <v>#REF!</v>
      </c>
      <c r="S5" s="60"/>
      <c r="T5" s="61"/>
      <c r="U5" s="62" t="e">
        <f>R5+1</f>
        <v>#REF!</v>
      </c>
      <c r="V5" s="63"/>
      <c r="W5" s="64"/>
      <c r="X5" s="62" t="e">
        <f>U5+1</f>
        <v>#REF!</v>
      </c>
      <c r="Y5" s="63"/>
      <c r="Z5" s="64"/>
    </row>
    <row r="6" spans="1:27" ht="15" thickBot="1" x14ac:dyDescent="0.35">
      <c r="A6" s="77"/>
      <c r="B6" s="78"/>
      <c r="C6" s="78"/>
      <c r="D6" s="78"/>
      <c r="E6" s="79"/>
      <c r="F6" s="8" t="s">
        <v>8</v>
      </c>
      <c r="G6" s="9" t="s">
        <v>9</v>
      </c>
      <c r="H6" s="10" t="s">
        <v>10</v>
      </c>
      <c r="I6" s="11" t="s">
        <v>8</v>
      </c>
      <c r="J6" s="9" t="s">
        <v>9</v>
      </c>
      <c r="K6" s="10" t="s">
        <v>10</v>
      </c>
      <c r="L6" s="11" t="s">
        <v>8</v>
      </c>
      <c r="M6" s="9" t="s">
        <v>9</v>
      </c>
      <c r="N6" s="10" t="s">
        <v>10</v>
      </c>
      <c r="O6" s="11" t="s">
        <v>8</v>
      </c>
      <c r="P6" s="9" t="s">
        <v>9</v>
      </c>
      <c r="Q6" s="10" t="s">
        <v>10</v>
      </c>
      <c r="R6" s="11" t="s">
        <v>8</v>
      </c>
      <c r="S6" s="9" t="s">
        <v>9</v>
      </c>
      <c r="T6" s="10" t="s">
        <v>10</v>
      </c>
      <c r="U6" s="12" t="s">
        <v>8</v>
      </c>
      <c r="V6" s="13" t="s">
        <v>9</v>
      </c>
      <c r="W6" s="14" t="s">
        <v>10</v>
      </c>
      <c r="X6" s="12" t="s">
        <v>8</v>
      </c>
      <c r="Y6" s="13" t="s">
        <v>9</v>
      </c>
      <c r="Z6" s="14" t="s">
        <v>10</v>
      </c>
    </row>
    <row r="7" spans="1:27" ht="15" thickBot="1" x14ac:dyDescent="0.35">
      <c r="A7" s="15" t="s">
        <v>11</v>
      </c>
      <c r="B7" s="16" t="s">
        <v>12</v>
      </c>
      <c r="C7" s="17" t="s">
        <v>13</v>
      </c>
      <c r="D7" s="18" t="s">
        <v>14</v>
      </c>
      <c r="E7" s="19">
        <f>SUM(E8:E17)</f>
        <v>13.399999999999999</v>
      </c>
      <c r="F7" s="20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2"/>
    </row>
    <row r="8" spans="1:27" x14ac:dyDescent="0.3">
      <c r="A8" s="23" t="s">
        <v>15</v>
      </c>
      <c r="B8" s="24">
        <v>110</v>
      </c>
      <c r="C8" s="25">
        <v>27</v>
      </c>
      <c r="D8" s="26" t="s">
        <v>19</v>
      </c>
      <c r="E8" s="27">
        <v>8.6999999999999993</v>
      </c>
      <c r="F8" s="28"/>
      <c r="G8" s="29"/>
      <c r="H8" s="30"/>
      <c r="I8" s="31"/>
      <c r="J8" s="29"/>
      <c r="K8" s="30"/>
      <c r="L8" s="31"/>
      <c r="M8" s="29"/>
      <c r="N8" s="30"/>
      <c r="O8" s="32"/>
      <c r="P8" s="33"/>
      <c r="Q8" s="34"/>
      <c r="R8" s="32"/>
      <c r="S8" s="33"/>
      <c r="T8" s="34"/>
      <c r="U8" s="35"/>
      <c r="V8" s="36"/>
      <c r="W8" s="37"/>
      <c r="X8" s="35"/>
      <c r="Y8" s="36"/>
      <c r="Z8" s="37"/>
      <c r="AA8">
        <f ca="1">COLUMNS(F8:Z8)-SomCool(F8:Z8,"")</f>
        <v>15</v>
      </c>
    </row>
    <row r="9" spans="1:27" x14ac:dyDescent="0.3">
      <c r="A9" s="38" t="s">
        <v>16</v>
      </c>
      <c r="B9" s="24">
        <v>210</v>
      </c>
      <c r="C9" s="39">
        <v>35</v>
      </c>
      <c r="D9" s="40" t="s">
        <v>20</v>
      </c>
      <c r="E9" s="41">
        <v>0.2</v>
      </c>
      <c r="F9" s="42"/>
      <c r="G9" s="43"/>
      <c r="H9" s="44"/>
      <c r="I9" s="42"/>
      <c r="J9" s="43"/>
      <c r="K9" s="44"/>
      <c r="L9" s="42"/>
      <c r="M9" s="43"/>
      <c r="N9" s="44"/>
      <c r="O9" s="45" t="s">
        <v>17</v>
      </c>
      <c r="P9" s="43"/>
      <c r="Q9" s="44"/>
      <c r="R9" s="46"/>
      <c r="S9" s="47"/>
      <c r="T9" s="48"/>
      <c r="U9" s="35"/>
      <c r="V9" s="36"/>
      <c r="W9" s="37"/>
      <c r="X9" s="35"/>
      <c r="Y9" s="36"/>
      <c r="Z9" s="37"/>
      <c r="AA9">
        <f t="shared" ref="AA9:AA10" ca="1" si="0">COLUMNS(F9:Z9)-SomCool(F9:Z9,"")</f>
        <v>7</v>
      </c>
    </row>
    <row r="10" spans="1:27" x14ac:dyDescent="0.3">
      <c r="A10" s="38" t="s">
        <v>18</v>
      </c>
      <c r="B10" s="24">
        <v>201</v>
      </c>
      <c r="C10" s="39">
        <v>35</v>
      </c>
      <c r="D10" s="40" t="s">
        <v>21</v>
      </c>
      <c r="E10" s="41">
        <v>4.5</v>
      </c>
      <c r="F10" s="42"/>
      <c r="G10" s="43"/>
      <c r="H10" s="44"/>
      <c r="I10" s="42"/>
      <c r="J10" s="43"/>
      <c r="K10" s="44"/>
      <c r="L10" s="42"/>
      <c r="M10" s="43"/>
      <c r="N10" s="44"/>
      <c r="O10" s="42"/>
      <c r="P10" s="49" t="s">
        <v>17</v>
      </c>
      <c r="Q10" s="50"/>
      <c r="R10" s="51"/>
      <c r="S10" s="52"/>
      <c r="T10" s="50"/>
      <c r="U10" s="53"/>
      <c r="V10" s="54"/>
      <c r="W10" s="55"/>
      <c r="X10" s="53"/>
      <c r="Y10" s="54"/>
      <c r="Z10" s="55"/>
      <c r="AA10">
        <f t="shared" ca="1" si="0"/>
        <v>11</v>
      </c>
    </row>
    <row r="11" spans="1:27" x14ac:dyDescent="0.3">
      <c r="A11" s="38"/>
      <c r="B11" s="24" t="str">
        <f>IF(A11="","",IF(ISERROR(VLOOKUP(A11,ListRangCdS,4,FALSE)),"",(VLOOKUP(A11,ListRangCdS,4,FALSE))))</f>
        <v/>
      </c>
      <c r="C11" s="39" t="str">
        <f>IF(A11="","",VLOOKUP(A11,List_ProduitsFinals,4,FALSE))</f>
        <v/>
      </c>
      <c r="D11" s="40" t="str">
        <f>IF(A11="","",VLOOKUP(A11,[1]ProduitsFinals!$A:$B,2,FALSE))</f>
        <v/>
      </c>
      <c r="E11" s="41"/>
      <c r="F11" s="42"/>
      <c r="G11" s="43"/>
      <c r="H11" s="44"/>
      <c r="I11" s="42"/>
      <c r="J11" s="43"/>
      <c r="K11" s="44"/>
      <c r="L11" s="42"/>
      <c r="M11" s="43"/>
      <c r="N11" s="44"/>
      <c r="O11" s="42"/>
      <c r="P11" s="43"/>
      <c r="Q11" s="44"/>
      <c r="R11" s="46"/>
      <c r="S11" s="47"/>
      <c r="T11" s="48"/>
      <c r="U11" s="53"/>
      <c r="V11" s="54"/>
      <c r="W11" s="55"/>
      <c r="X11" s="53"/>
      <c r="Y11" s="54"/>
      <c r="Z11" s="55"/>
    </row>
    <row r="12" spans="1:27" x14ac:dyDescent="0.3">
      <c r="A12" s="38"/>
      <c r="B12" s="24" t="str">
        <f t="shared" ref="B12:B17" si="1">IF(A12="","",IF(ISERROR(VLOOKUP(A12,ListRangCdS,4,FALSE)),"",(VLOOKUP(A12,ListRangCdS,4,FALSE))))</f>
        <v/>
      </c>
      <c r="C12" s="39" t="str">
        <f t="shared" ref="C12:C17" si="2">IF(A12="","",VLOOKUP(A12,List_ProduitsFinals,4,FALSE))</f>
        <v/>
      </c>
      <c r="D12" s="40"/>
      <c r="E12" s="41"/>
      <c r="F12" s="42"/>
      <c r="G12" s="43"/>
      <c r="H12" s="44"/>
      <c r="I12" s="42"/>
      <c r="J12" s="43"/>
      <c r="K12" s="44"/>
      <c r="L12" s="42"/>
      <c r="M12" s="43"/>
      <c r="N12" s="44"/>
      <c r="O12" s="42"/>
      <c r="P12" s="43"/>
      <c r="Q12" s="44"/>
      <c r="R12" s="42"/>
      <c r="S12" s="43"/>
      <c r="T12" s="44"/>
      <c r="U12" s="53"/>
      <c r="V12" s="54"/>
      <c r="W12" s="55"/>
      <c r="X12" s="53"/>
      <c r="Y12" s="54"/>
      <c r="Z12" s="55"/>
    </row>
    <row r="13" spans="1:27" x14ac:dyDescent="0.3">
      <c r="A13" s="38"/>
      <c r="B13" s="24" t="str">
        <f t="shared" si="1"/>
        <v/>
      </c>
      <c r="C13" s="39" t="str">
        <f t="shared" si="2"/>
        <v/>
      </c>
      <c r="D13" s="40" t="str">
        <f>IF(A13="","",VLOOKUP(A13,[1]ProduitsFinals!$A:$B,2,FALSE))</f>
        <v/>
      </c>
      <c r="E13" s="41"/>
      <c r="F13" s="42"/>
      <c r="G13" s="43"/>
      <c r="H13" s="44"/>
      <c r="I13" s="42"/>
      <c r="J13" s="43"/>
      <c r="K13" s="44"/>
      <c r="L13" s="42"/>
      <c r="M13" s="43"/>
      <c r="N13" s="44"/>
      <c r="O13" s="42"/>
      <c r="P13" s="43"/>
      <c r="Q13" s="44"/>
      <c r="R13" s="42"/>
      <c r="S13" s="43"/>
      <c r="T13" s="44"/>
      <c r="U13" s="53"/>
      <c r="V13" s="54"/>
      <c r="W13" s="55"/>
      <c r="X13" s="53"/>
      <c r="Y13" s="54"/>
      <c r="Z13" s="55"/>
    </row>
    <row r="14" spans="1:27" x14ac:dyDescent="0.3">
      <c r="A14" s="38"/>
      <c r="B14" s="24" t="str">
        <f t="shared" si="1"/>
        <v/>
      </c>
      <c r="C14" s="39" t="str">
        <f t="shared" si="2"/>
        <v/>
      </c>
      <c r="D14" s="40" t="str">
        <f>IF(A14="","",VLOOKUP(A14,[1]ProduitsFinals!$A:$B,2,FALSE))</f>
        <v/>
      </c>
      <c r="E14" s="41"/>
      <c r="F14" s="42"/>
      <c r="G14" s="43"/>
      <c r="H14" s="44"/>
      <c r="I14" s="42"/>
      <c r="J14" s="43"/>
      <c r="K14" s="44"/>
      <c r="L14" s="42"/>
      <c r="M14" s="43"/>
      <c r="N14" s="44"/>
      <c r="O14" s="42"/>
      <c r="P14" s="43"/>
      <c r="Q14" s="44"/>
      <c r="R14" s="42"/>
      <c r="S14" s="43"/>
      <c r="T14" s="44"/>
      <c r="U14" s="53"/>
      <c r="V14" s="54"/>
      <c r="W14" s="55"/>
      <c r="X14" s="53"/>
      <c r="Y14" s="54"/>
      <c r="Z14" s="55"/>
    </row>
    <row r="15" spans="1:27" x14ac:dyDescent="0.3">
      <c r="A15" s="38"/>
      <c r="B15" s="24" t="str">
        <f t="shared" si="1"/>
        <v/>
      </c>
      <c r="C15" s="39" t="str">
        <f t="shared" si="2"/>
        <v/>
      </c>
      <c r="D15" s="40" t="str">
        <f>IF(A15="","",VLOOKUP(A15,[1]ProduitsFinals!$A:$B,2,FALSE))</f>
        <v/>
      </c>
      <c r="E15" s="41"/>
      <c r="F15" s="42"/>
      <c r="G15" s="43"/>
      <c r="H15" s="44"/>
      <c r="I15" s="42"/>
      <c r="J15" s="43"/>
      <c r="K15" s="44"/>
      <c r="L15" s="42"/>
      <c r="M15" s="43"/>
      <c r="N15" s="44"/>
      <c r="O15" s="42"/>
      <c r="P15" s="43"/>
      <c r="Q15" s="44"/>
      <c r="R15" s="42"/>
      <c r="S15" s="43"/>
      <c r="T15" s="44"/>
      <c r="U15" s="53"/>
      <c r="V15" s="54"/>
      <c r="W15" s="55"/>
      <c r="X15" s="53"/>
      <c r="Y15" s="54"/>
      <c r="Z15" s="55"/>
    </row>
    <row r="16" spans="1:27" x14ac:dyDescent="0.3">
      <c r="A16" s="38"/>
      <c r="B16" s="24" t="str">
        <f t="shared" si="1"/>
        <v/>
      </c>
      <c r="C16" s="39" t="str">
        <f t="shared" si="2"/>
        <v/>
      </c>
      <c r="D16" s="40" t="str">
        <f>IF(A16="","",VLOOKUP(A16,[1]ProduitsFinals!$A:$B,2,FALSE))</f>
        <v/>
      </c>
      <c r="E16" s="41"/>
      <c r="F16" s="42"/>
      <c r="G16" s="43"/>
      <c r="H16" s="44"/>
      <c r="I16" s="42"/>
      <c r="J16" s="43"/>
      <c r="K16" s="44"/>
      <c r="L16" s="42"/>
      <c r="M16" s="43"/>
      <c r="N16" s="44"/>
      <c r="O16" s="42"/>
      <c r="P16" s="43"/>
      <c r="Q16" s="44"/>
      <c r="R16" s="42"/>
      <c r="S16" s="43"/>
      <c r="T16" s="44"/>
      <c r="U16" s="53"/>
      <c r="V16" s="54"/>
      <c r="W16" s="55"/>
      <c r="X16" s="53"/>
      <c r="Y16" s="54"/>
      <c r="Z16" s="55"/>
    </row>
    <row r="17" spans="1:26" x14ac:dyDescent="0.3">
      <c r="A17" s="38"/>
      <c r="B17" s="24" t="str">
        <f t="shared" si="1"/>
        <v/>
      </c>
      <c r="C17" s="39" t="str">
        <f t="shared" si="2"/>
        <v/>
      </c>
      <c r="D17" s="40" t="str">
        <f>IF(A17="","",VLOOKUP(A17,[1]ProduitsFinals!$A:$B,2,FALSE))</f>
        <v/>
      </c>
      <c r="E17" s="41"/>
      <c r="F17" s="42"/>
      <c r="G17" s="43"/>
      <c r="H17" s="44"/>
      <c r="I17" s="42"/>
      <c r="J17" s="43"/>
      <c r="K17" s="44"/>
      <c r="L17" s="42"/>
      <c r="M17" s="43"/>
      <c r="N17" s="44"/>
      <c r="O17" s="42"/>
      <c r="P17" s="43"/>
      <c r="Q17" s="44"/>
      <c r="R17" s="42"/>
      <c r="S17" s="43"/>
      <c r="T17" s="44"/>
      <c r="U17" s="53"/>
      <c r="V17" s="54"/>
      <c r="W17" s="55"/>
      <c r="X17" s="53"/>
      <c r="Y17" s="54"/>
      <c r="Z17" s="55"/>
    </row>
  </sheetData>
  <mergeCells count="19">
    <mergeCell ref="A1:Z1"/>
    <mergeCell ref="A2:F2"/>
    <mergeCell ref="N2:Z2"/>
    <mergeCell ref="A3:E6"/>
    <mergeCell ref="F3:Z3"/>
    <mergeCell ref="F4:H4"/>
    <mergeCell ref="I4:K4"/>
    <mergeCell ref="L4:N4"/>
    <mergeCell ref="O4:Q4"/>
    <mergeCell ref="R4:T4"/>
    <mergeCell ref="U4:W4"/>
    <mergeCell ref="X4:Z4"/>
    <mergeCell ref="F5:H5"/>
    <mergeCell ref="I5:K5"/>
    <mergeCell ref="L5:N5"/>
    <mergeCell ref="O5:Q5"/>
    <mergeCell ref="R5:T5"/>
    <mergeCell ref="U5:W5"/>
    <mergeCell ref="X5:Z5"/>
  </mergeCells>
  <conditionalFormatting sqref="A1:Z1">
    <cfRule type="expression" dxfId="0" priority="1">
      <formula>IF(VLOOKUP(A1,ListVacScol,2,FALSE)="VSC",TRUE,FALSE)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</dc:creator>
  <cp:lastModifiedBy>Dede</cp:lastModifiedBy>
  <dcterms:created xsi:type="dcterms:W3CDTF">2017-03-02T13:36:31Z</dcterms:created>
  <dcterms:modified xsi:type="dcterms:W3CDTF">2017-03-02T18:42:13Z</dcterms:modified>
</cp:coreProperties>
</file>