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3"/>
  </bookViews>
  <sheets>
    <sheet name="Sommaire" sheetId="3" r:id="rId1"/>
    <sheet name="Calendrier" sheetId="1" r:id="rId2"/>
    <sheet name="Tableau de bord" sheetId="4" r:id="rId3"/>
    <sheet name="Tableau de bord par employé" sheetId="6" r:id="rId4"/>
    <sheet name="Codes" sheetId="2" r:id="rId5"/>
    <sheet name="Calculs" sheetId="5" r:id="rId6"/>
  </sheets>
  <definedNames>
    <definedName name="_xlnm._FilterDatabase" localSheetId="1" hidden="1">Calendrier!$A$7:$NP$85</definedName>
    <definedName name="d_noms">Calculs!$A$22</definedName>
    <definedName name="l_noms">OFFSET(d_noms,0,0,COUNTA(Noms)-1,1)</definedName>
    <definedName name="Noms">Calculs!$A$22:$A$98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6" l="1"/>
  <c r="D22" i="1" l="1"/>
  <c r="D76" i="1"/>
  <c r="B5" i="5"/>
  <c r="D100" i="5"/>
  <c r="C100" i="5"/>
  <c r="A100" i="5" l="1"/>
  <c r="C101" i="5" l="1"/>
  <c r="B100" i="5"/>
  <c r="B99" i="5"/>
  <c r="K7" i="6"/>
  <c r="J7" i="6"/>
  <c r="I7" i="6"/>
  <c r="H7" i="6"/>
  <c r="G7" i="6"/>
  <c r="F7" i="6"/>
  <c r="E7" i="6"/>
  <c r="D7" i="6"/>
  <c r="C7" i="6"/>
  <c r="A7" i="6"/>
  <c r="J4" i="4"/>
  <c r="I4" i="4"/>
  <c r="H4" i="4"/>
  <c r="G4" i="4"/>
  <c r="F4" i="4"/>
  <c r="E4" i="4"/>
  <c r="D4" i="4"/>
  <c r="C4" i="4"/>
  <c r="A4" i="4"/>
  <c r="H103" i="5"/>
  <c r="NC109" i="5"/>
  <c r="NB109" i="5"/>
  <c r="NA109" i="5"/>
  <c r="MZ109" i="5"/>
  <c r="MY109" i="5"/>
  <c r="MX109" i="5"/>
  <c r="MW109" i="5"/>
  <c r="MV109" i="5"/>
  <c r="MU109" i="5"/>
  <c r="MT109" i="5"/>
  <c r="MS109" i="5"/>
  <c r="MR109" i="5"/>
  <c r="MQ109" i="5"/>
  <c r="MP109" i="5"/>
  <c r="MO109" i="5"/>
  <c r="MN109" i="5"/>
  <c r="MM109" i="5"/>
  <c r="ML109" i="5"/>
  <c r="MK109" i="5"/>
  <c r="MJ109" i="5"/>
  <c r="MI109" i="5"/>
  <c r="MH109" i="5"/>
  <c r="MG109" i="5"/>
  <c r="MF109" i="5"/>
  <c r="ME109" i="5"/>
  <c r="MD109" i="5"/>
  <c r="MC109" i="5"/>
  <c r="MB109" i="5"/>
  <c r="MA109" i="5"/>
  <c r="LZ109" i="5"/>
  <c r="LY109" i="5"/>
  <c r="LX109" i="5"/>
  <c r="LW109" i="5"/>
  <c r="LV109" i="5"/>
  <c r="LU109" i="5"/>
  <c r="LT109" i="5"/>
  <c r="LS109" i="5"/>
  <c r="LR109" i="5"/>
  <c r="LQ109" i="5"/>
  <c r="LP109" i="5"/>
  <c r="LO109" i="5"/>
  <c r="LN109" i="5"/>
  <c r="LM109" i="5"/>
  <c r="LL109" i="5"/>
  <c r="LK109" i="5"/>
  <c r="LJ109" i="5"/>
  <c r="LI109" i="5"/>
  <c r="LH109" i="5"/>
  <c r="LG109" i="5"/>
  <c r="LF109" i="5"/>
  <c r="LE109" i="5"/>
  <c r="LD109" i="5"/>
  <c r="LC109" i="5"/>
  <c r="LB109" i="5"/>
  <c r="LA109" i="5"/>
  <c r="KZ109" i="5"/>
  <c r="KY109" i="5"/>
  <c r="KX109" i="5"/>
  <c r="KW109" i="5"/>
  <c r="KV109" i="5"/>
  <c r="KU109" i="5"/>
  <c r="KT109" i="5"/>
  <c r="KS109" i="5"/>
  <c r="KR109" i="5"/>
  <c r="KQ109" i="5"/>
  <c r="KP109" i="5"/>
  <c r="KO109" i="5"/>
  <c r="KN109" i="5"/>
  <c r="KM109" i="5"/>
  <c r="KL109" i="5"/>
  <c r="KK109" i="5"/>
  <c r="KJ109" i="5"/>
  <c r="KI109" i="5"/>
  <c r="KH109" i="5"/>
  <c r="KG109" i="5"/>
  <c r="KF109" i="5"/>
  <c r="KE109" i="5"/>
  <c r="KD109" i="5"/>
  <c r="KC109" i="5"/>
  <c r="KB109" i="5"/>
  <c r="KA109" i="5"/>
  <c r="JZ109" i="5"/>
  <c r="JY109" i="5"/>
  <c r="JX109" i="5"/>
  <c r="JW109" i="5"/>
  <c r="JV109" i="5"/>
  <c r="JU109" i="5"/>
  <c r="JT109" i="5"/>
  <c r="JS109" i="5"/>
  <c r="JR109" i="5"/>
  <c r="JQ109" i="5"/>
  <c r="JP109" i="5"/>
  <c r="JO109" i="5"/>
  <c r="JN109" i="5"/>
  <c r="JM109" i="5"/>
  <c r="JL109" i="5"/>
  <c r="JK109" i="5"/>
  <c r="JJ109" i="5"/>
  <c r="JI109" i="5"/>
  <c r="JH109" i="5"/>
  <c r="JG109" i="5"/>
  <c r="JF109" i="5"/>
  <c r="JE109" i="5"/>
  <c r="JD109" i="5"/>
  <c r="JC109" i="5"/>
  <c r="JB109" i="5"/>
  <c r="JA109" i="5"/>
  <c r="IZ109" i="5"/>
  <c r="IY109" i="5"/>
  <c r="IX109" i="5"/>
  <c r="IW109" i="5"/>
  <c r="IV109" i="5"/>
  <c r="IU109" i="5"/>
  <c r="IT109" i="5"/>
  <c r="IS109" i="5"/>
  <c r="IR109" i="5"/>
  <c r="IQ109" i="5"/>
  <c r="IP109" i="5"/>
  <c r="IO109" i="5"/>
  <c r="IN109" i="5"/>
  <c r="IM109" i="5"/>
  <c r="IL109" i="5"/>
  <c r="IK109" i="5"/>
  <c r="IJ109" i="5"/>
  <c r="II109" i="5"/>
  <c r="IH109" i="5"/>
  <c r="IG109" i="5"/>
  <c r="IF109" i="5"/>
  <c r="IE109" i="5"/>
  <c r="ID109" i="5"/>
  <c r="IC109" i="5"/>
  <c r="IB109" i="5"/>
  <c r="IA109" i="5"/>
  <c r="HZ109" i="5"/>
  <c r="HY109" i="5"/>
  <c r="HX109" i="5"/>
  <c r="HW109" i="5"/>
  <c r="HV109" i="5"/>
  <c r="HU109" i="5"/>
  <c r="HT109" i="5"/>
  <c r="HS109" i="5"/>
  <c r="HR109" i="5"/>
  <c r="HQ109" i="5"/>
  <c r="HP109" i="5"/>
  <c r="HO109" i="5"/>
  <c r="HN109" i="5"/>
  <c r="HM109" i="5"/>
  <c r="HL109" i="5"/>
  <c r="HK109" i="5"/>
  <c r="HJ109" i="5"/>
  <c r="HI109" i="5"/>
  <c r="HH109" i="5"/>
  <c r="HG109" i="5"/>
  <c r="HF109" i="5"/>
  <c r="HE109" i="5"/>
  <c r="HD109" i="5"/>
  <c r="HC109" i="5"/>
  <c r="HB109" i="5"/>
  <c r="HA109" i="5"/>
  <c r="GZ109" i="5"/>
  <c r="GY109" i="5"/>
  <c r="GX109" i="5"/>
  <c r="GW109" i="5"/>
  <c r="GV109" i="5"/>
  <c r="GU109" i="5"/>
  <c r="GT109" i="5"/>
  <c r="GS109" i="5"/>
  <c r="GR109" i="5"/>
  <c r="GQ109" i="5"/>
  <c r="GP109" i="5"/>
  <c r="GO109" i="5"/>
  <c r="GN109" i="5"/>
  <c r="GM109" i="5"/>
  <c r="GL109" i="5"/>
  <c r="GK109" i="5"/>
  <c r="GJ109" i="5"/>
  <c r="GI109" i="5"/>
  <c r="GH109" i="5"/>
  <c r="GG109" i="5"/>
  <c r="GF109" i="5"/>
  <c r="GE109" i="5"/>
  <c r="GD109" i="5"/>
  <c r="GC109" i="5"/>
  <c r="GB109" i="5"/>
  <c r="GA109" i="5"/>
  <c r="FZ109" i="5"/>
  <c r="FY109" i="5"/>
  <c r="FX109" i="5"/>
  <c r="FW109" i="5"/>
  <c r="FV109" i="5"/>
  <c r="FU109" i="5"/>
  <c r="FT109" i="5"/>
  <c r="FS109" i="5"/>
  <c r="FR109" i="5"/>
  <c r="FQ109" i="5"/>
  <c r="FP109" i="5"/>
  <c r="FO109" i="5"/>
  <c r="FN109" i="5"/>
  <c r="FM109" i="5"/>
  <c r="FL109" i="5"/>
  <c r="FK109" i="5"/>
  <c r="FJ109" i="5"/>
  <c r="FI109" i="5"/>
  <c r="FH109" i="5"/>
  <c r="FG109" i="5"/>
  <c r="FF109" i="5"/>
  <c r="FE109" i="5"/>
  <c r="FD109" i="5"/>
  <c r="FC109" i="5"/>
  <c r="FB109" i="5"/>
  <c r="FA109" i="5"/>
  <c r="EZ109" i="5"/>
  <c r="EY109" i="5"/>
  <c r="EX109" i="5"/>
  <c r="EW109" i="5"/>
  <c r="EV109" i="5"/>
  <c r="EU109" i="5"/>
  <c r="ET109" i="5"/>
  <c r="ES109" i="5"/>
  <c r="ER109" i="5"/>
  <c r="EQ109" i="5"/>
  <c r="EP109" i="5"/>
  <c r="EO109" i="5"/>
  <c r="EN109" i="5"/>
  <c r="EM109" i="5"/>
  <c r="EL109" i="5"/>
  <c r="EK109" i="5"/>
  <c r="EJ109" i="5"/>
  <c r="EI109" i="5"/>
  <c r="EH109" i="5"/>
  <c r="EG109" i="5"/>
  <c r="EF109" i="5"/>
  <c r="EE109" i="5"/>
  <c r="ED109" i="5"/>
  <c r="EC109" i="5"/>
  <c r="EB109" i="5"/>
  <c r="EA109" i="5"/>
  <c r="DZ109" i="5"/>
  <c r="DY109" i="5"/>
  <c r="DX109" i="5"/>
  <c r="DW109" i="5"/>
  <c r="DV109" i="5"/>
  <c r="DU109" i="5"/>
  <c r="DT109" i="5"/>
  <c r="DS109" i="5"/>
  <c r="DR109" i="5"/>
  <c r="DQ109" i="5"/>
  <c r="DP109" i="5"/>
  <c r="DO109" i="5"/>
  <c r="DN109" i="5"/>
  <c r="DM109" i="5"/>
  <c r="DL109" i="5"/>
  <c r="DK109" i="5"/>
  <c r="DJ109" i="5"/>
  <c r="DI109" i="5"/>
  <c r="DH109" i="5"/>
  <c r="DG109" i="5"/>
  <c r="DF109" i="5"/>
  <c r="DE109" i="5"/>
  <c r="DD109" i="5"/>
  <c r="DC109" i="5"/>
  <c r="DB109" i="5"/>
  <c r="DA109" i="5"/>
  <c r="CZ109" i="5"/>
  <c r="CY109" i="5"/>
  <c r="CX109" i="5"/>
  <c r="CW109" i="5"/>
  <c r="CV109" i="5"/>
  <c r="CU109" i="5"/>
  <c r="CT109" i="5"/>
  <c r="CS109" i="5"/>
  <c r="CR109" i="5"/>
  <c r="CQ109" i="5"/>
  <c r="CP109" i="5"/>
  <c r="CO109" i="5"/>
  <c r="CN109" i="5"/>
  <c r="CM109" i="5"/>
  <c r="CL109" i="5"/>
  <c r="CK109" i="5"/>
  <c r="CJ109" i="5"/>
  <c r="CI109" i="5"/>
  <c r="CH109" i="5"/>
  <c r="CG109" i="5"/>
  <c r="CF109" i="5"/>
  <c r="CE109" i="5"/>
  <c r="CD109" i="5"/>
  <c r="CC109" i="5"/>
  <c r="CB109" i="5"/>
  <c r="CA109" i="5"/>
  <c r="BZ109" i="5"/>
  <c r="BY109" i="5"/>
  <c r="BX109" i="5"/>
  <c r="BW109" i="5"/>
  <c r="BV109" i="5"/>
  <c r="BU109" i="5"/>
  <c r="BT109" i="5"/>
  <c r="BS109" i="5"/>
  <c r="BR109" i="5"/>
  <c r="BQ109" i="5"/>
  <c r="BP109" i="5"/>
  <c r="BO109" i="5"/>
  <c r="BN109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AS109" i="5"/>
  <c r="AR109" i="5"/>
  <c r="AQ109" i="5"/>
  <c r="AP109" i="5"/>
  <c r="AO109" i="5"/>
  <c r="AN109" i="5"/>
  <c r="AM109" i="5"/>
  <c r="AL109" i="5"/>
  <c r="AK109" i="5"/>
  <c r="AJ109" i="5"/>
  <c r="AI109" i="5"/>
  <c r="AH109" i="5"/>
  <c r="AG109" i="5"/>
  <c r="AF109" i="5"/>
  <c r="AE109" i="5"/>
  <c r="AD109" i="5"/>
  <c r="AC109" i="5"/>
  <c r="AB109" i="5"/>
  <c r="AA109" i="5"/>
  <c r="Z109" i="5"/>
  <c r="Y109" i="5"/>
  <c r="X109" i="5"/>
  <c r="W109" i="5"/>
  <c r="V109" i="5"/>
  <c r="U109" i="5"/>
  <c r="T109" i="5"/>
  <c r="S109" i="5"/>
  <c r="R109" i="5"/>
  <c r="Q109" i="5"/>
  <c r="P109" i="5"/>
  <c r="O109" i="5"/>
  <c r="N109" i="5"/>
  <c r="M109" i="5"/>
  <c r="L109" i="5"/>
  <c r="K109" i="5"/>
  <c r="J109" i="5"/>
  <c r="I109" i="5"/>
  <c r="H109" i="5"/>
  <c r="G109" i="5"/>
  <c r="F109" i="5"/>
  <c r="E109" i="5"/>
  <c r="D109" i="5"/>
  <c r="C109" i="5"/>
  <c r="B109" i="5"/>
  <c r="ND109" i="5" s="1"/>
  <c r="NC108" i="5"/>
  <c r="NB108" i="5"/>
  <c r="NA108" i="5"/>
  <c r="MZ108" i="5"/>
  <c r="MY108" i="5"/>
  <c r="MX108" i="5"/>
  <c r="MW108" i="5"/>
  <c r="MV108" i="5"/>
  <c r="MU108" i="5"/>
  <c r="MT108" i="5"/>
  <c r="MS108" i="5"/>
  <c r="MR108" i="5"/>
  <c r="MQ108" i="5"/>
  <c r="MP108" i="5"/>
  <c r="MO108" i="5"/>
  <c r="MN108" i="5"/>
  <c r="MM108" i="5"/>
  <c r="ML108" i="5"/>
  <c r="MK108" i="5"/>
  <c r="MJ108" i="5"/>
  <c r="MI108" i="5"/>
  <c r="MH108" i="5"/>
  <c r="MG108" i="5"/>
  <c r="MF108" i="5"/>
  <c r="ME108" i="5"/>
  <c r="MD108" i="5"/>
  <c r="MC108" i="5"/>
  <c r="MB108" i="5"/>
  <c r="MA108" i="5"/>
  <c r="LZ108" i="5"/>
  <c r="LY108" i="5"/>
  <c r="LX108" i="5"/>
  <c r="LW108" i="5"/>
  <c r="LV108" i="5"/>
  <c r="LU108" i="5"/>
  <c r="LT108" i="5"/>
  <c r="LS108" i="5"/>
  <c r="LR108" i="5"/>
  <c r="LQ108" i="5"/>
  <c r="LP108" i="5"/>
  <c r="LO108" i="5"/>
  <c r="LN108" i="5"/>
  <c r="LM108" i="5"/>
  <c r="LL108" i="5"/>
  <c r="LK108" i="5"/>
  <c r="LJ108" i="5"/>
  <c r="LI108" i="5"/>
  <c r="LH108" i="5"/>
  <c r="LG108" i="5"/>
  <c r="LF108" i="5"/>
  <c r="LE108" i="5"/>
  <c r="LD108" i="5"/>
  <c r="LC108" i="5"/>
  <c r="LB108" i="5"/>
  <c r="LA108" i="5"/>
  <c r="KZ108" i="5"/>
  <c r="KY108" i="5"/>
  <c r="KX108" i="5"/>
  <c r="KW108" i="5"/>
  <c r="KV108" i="5"/>
  <c r="KU108" i="5"/>
  <c r="KT108" i="5"/>
  <c r="KS108" i="5"/>
  <c r="KR108" i="5"/>
  <c r="KQ108" i="5"/>
  <c r="KP108" i="5"/>
  <c r="KO108" i="5"/>
  <c r="KN108" i="5"/>
  <c r="KM108" i="5"/>
  <c r="KL108" i="5"/>
  <c r="KK108" i="5"/>
  <c r="KJ108" i="5"/>
  <c r="KI108" i="5"/>
  <c r="KH108" i="5"/>
  <c r="KG108" i="5"/>
  <c r="KF108" i="5"/>
  <c r="KE108" i="5"/>
  <c r="KD108" i="5"/>
  <c r="KC108" i="5"/>
  <c r="KB108" i="5"/>
  <c r="KA108" i="5"/>
  <c r="JZ108" i="5"/>
  <c r="JY108" i="5"/>
  <c r="JX108" i="5"/>
  <c r="JW108" i="5"/>
  <c r="JV108" i="5"/>
  <c r="JU108" i="5"/>
  <c r="JT108" i="5"/>
  <c r="JS108" i="5"/>
  <c r="JR108" i="5"/>
  <c r="JQ108" i="5"/>
  <c r="JP108" i="5"/>
  <c r="JO108" i="5"/>
  <c r="JN108" i="5"/>
  <c r="JM108" i="5"/>
  <c r="JL108" i="5"/>
  <c r="JK108" i="5"/>
  <c r="JJ108" i="5"/>
  <c r="JI108" i="5"/>
  <c r="JH108" i="5"/>
  <c r="JG108" i="5"/>
  <c r="JF108" i="5"/>
  <c r="JE108" i="5"/>
  <c r="JD108" i="5"/>
  <c r="JC108" i="5"/>
  <c r="JB108" i="5"/>
  <c r="JA108" i="5"/>
  <c r="IZ108" i="5"/>
  <c r="IY108" i="5"/>
  <c r="IX108" i="5"/>
  <c r="IW108" i="5"/>
  <c r="IV108" i="5"/>
  <c r="IU108" i="5"/>
  <c r="IT108" i="5"/>
  <c r="IS108" i="5"/>
  <c r="IR108" i="5"/>
  <c r="IQ108" i="5"/>
  <c r="IP108" i="5"/>
  <c r="IO108" i="5"/>
  <c r="IN108" i="5"/>
  <c r="IM108" i="5"/>
  <c r="IL108" i="5"/>
  <c r="IK108" i="5"/>
  <c r="IJ108" i="5"/>
  <c r="II108" i="5"/>
  <c r="IH108" i="5"/>
  <c r="IG108" i="5"/>
  <c r="IF108" i="5"/>
  <c r="IE108" i="5"/>
  <c r="ID108" i="5"/>
  <c r="IC108" i="5"/>
  <c r="IB108" i="5"/>
  <c r="IA108" i="5"/>
  <c r="HZ108" i="5"/>
  <c r="HY108" i="5"/>
  <c r="HX108" i="5"/>
  <c r="HW108" i="5"/>
  <c r="HV108" i="5"/>
  <c r="HU108" i="5"/>
  <c r="HT108" i="5"/>
  <c r="HS108" i="5"/>
  <c r="HR108" i="5"/>
  <c r="HQ108" i="5"/>
  <c r="HP108" i="5"/>
  <c r="HO108" i="5"/>
  <c r="HN108" i="5"/>
  <c r="HM108" i="5"/>
  <c r="HL108" i="5"/>
  <c r="HK108" i="5"/>
  <c r="HJ108" i="5"/>
  <c r="HI108" i="5"/>
  <c r="HH108" i="5"/>
  <c r="HG108" i="5"/>
  <c r="HF108" i="5"/>
  <c r="HE108" i="5"/>
  <c r="HD108" i="5"/>
  <c r="HC108" i="5"/>
  <c r="HB108" i="5"/>
  <c r="HA108" i="5"/>
  <c r="GZ108" i="5"/>
  <c r="GY108" i="5"/>
  <c r="GX108" i="5"/>
  <c r="GW108" i="5"/>
  <c r="GV108" i="5"/>
  <c r="GU108" i="5"/>
  <c r="GT108" i="5"/>
  <c r="GS108" i="5"/>
  <c r="GR108" i="5"/>
  <c r="GQ108" i="5"/>
  <c r="GP108" i="5"/>
  <c r="GO108" i="5"/>
  <c r="GN108" i="5"/>
  <c r="GM108" i="5"/>
  <c r="GL108" i="5"/>
  <c r="GK108" i="5"/>
  <c r="GJ108" i="5"/>
  <c r="GI108" i="5"/>
  <c r="GH108" i="5"/>
  <c r="GG108" i="5"/>
  <c r="GF108" i="5"/>
  <c r="GE108" i="5"/>
  <c r="GD108" i="5"/>
  <c r="GC108" i="5"/>
  <c r="GB108" i="5"/>
  <c r="GA108" i="5"/>
  <c r="FZ108" i="5"/>
  <c r="FY108" i="5"/>
  <c r="FX108" i="5"/>
  <c r="FW108" i="5"/>
  <c r="FV108" i="5"/>
  <c r="FU108" i="5"/>
  <c r="FT108" i="5"/>
  <c r="FS108" i="5"/>
  <c r="FR108" i="5"/>
  <c r="FQ108" i="5"/>
  <c r="FP108" i="5"/>
  <c r="FO108" i="5"/>
  <c r="FN108" i="5"/>
  <c r="FM108" i="5"/>
  <c r="FL108" i="5"/>
  <c r="FK108" i="5"/>
  <c r="FJ108" i="5"/>
  <c r="FI108" i="5"/>
  <c r="FH108" i="5"/>
  <c r="FG108" i="5"/>
  <c r="FF108" i="5"/>
  <c r="FE108" i="5"/>
  <c r="FD108" i="5"/>
  <c r="FC108" i="5"/>
  <c r="FB108" i="5"/>
  <c r="FA108" i="5"/>
  <c r="EZ108" i="5"/>
  <c r="EY108" i="5"/>
  <c r="EX108" i="5"/>
  <c r="EW108" i="5"/>
  <c r="EV108" i="5"/>
  <c r="EU108" i="5"/>
  <c r="ET108" i="5"/>
  <c r="ES108" i="5"/>
  <c r="ER108" i="5"/>
  <c r="EQ108" i="5"/>
  <c r="EP108" i="5"/>
  <c r="EO108" i="5"/>
  <c r="EN108" i="5"/>
  <c r="EM108" i="5"/>
  <c r="EL108" i="5"/>
  <c r="EK108" i="5"/>
  <c r="EJ108" i="5"/>
  <c r="EI108" i="5"/>
  <c r="EH108" i="5"/>
  <c r="EG108" i="5"/>
  <c r="EF108" i="5"/>
  <c r="EE108" i="5"/>
  <c r="ED108" i="5"/>
  <c r="EC108" i="5"/>
  <c r="EB108" i="5"/>
  <c r="EA108" i="5"/>
  <c r="DZ108" i="5"/>
  <c r="DY108" i="5"/>
  <c r="DX108" i="5"/>
  <c r="DW108" i="5"/>
  <c r="DV108" i="5"/>
  <c r="DU108" i="5"/>
  <c r="DT108" i="5"/>
  <c r="DS108" i="5"/>
  <c r="DR108" i="5"/>
  <c r="DQ108" i="5"/>
  <c r="DP108" i="5"/>
  <c r="DO108" i="5"/>
  <c r="DN108" i="5"/>
  <c r="DM108" i="5"/>
  <c r="DL108" i="5"/>
  <c r="DK108" i="5"/>
  <c r="DJ108" i="5"/>
  <c r="DI108" i="5"/>
  <c r="DH108" i="5"/>
  <c r="DG108" i="5"/>
  <c r="DF108" i="5"/>
  <c r="DE108" i="5"/>
  <c r="DD108" i="5"/>
  <c r="DC108" i="5"/>
  <c r="DB108" i="5"/>
  <c r="DA108" i="5"/>
  <c r="CZ108" i="5"/>
  <c r="CY108" i="5"/>
  <c r="CX108" i="5"/>
  <c r="CW108" i="5"/>
  <c r="CV108" i="5"/>
  <c r="CU108" i="5"/>
  <c r="CT108" i="5"/>
  <c r="CS108" i="5"/>
  <c r="CR108" i="5"/>
  <c r="CQ108" i="5"/>
  <c r="CP108" i="5"/>
  <c r="CO108" i="5"/>
  <c r="CN108" i="5"/>
  <c r="CM108" i="5"/>
  <c r="CL108" i="5"/>
  <c r="CK108" i="5"/>
  <c r="CJ108" i="5"/>
  <c r="CI108" i="5"/>
  <c r="CH108" i="5"/>
  <c r="CG108" i="5"/>
  <c r="CF108" i="5"/>
  <c r="CE108" i="5"/>
  <c r="CD108" i="5"/>
  <c r="CC108" i="5"/>
  <c r="CB108" i="5"/>
  <c r="CA108" i="5"/>
  <c r="BZ108" i="5"/>
  <c r="BY108" i="5"/>
  <c r="BX108" i="5"/>
  <c r="BW108" i="5"/>
  <c r="BV108" i="5"/>
  <c r="BU108" i="5"/>
  <c r="BT108" i="5"/>
  <c r="BS108" i="5"/>
  <c r="BR108" i="5"/>
  <c r="BQ108" i="5"/>
  <c r="BP108" i="5"/>
  <c r="BO108" i="5"/>
  <c r="BN108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C108" i="5"/>
  <c r="B108" i="5"/>
  <c r="ND108" i="5" s="1"/>
  <c r="NC107" i="5"/>
  <c r="NB107" i="5"/>
  <c r="NA107" i="5"/>
  <c r="MZ107" i="5"/>
  <c r="MY107" i="5"/>
  <c r="MX107" i="5"/>
  <c r="MW107" i="5"/>
  <c r="MV107" i="5"/>
  <c r="MU107" i="5"/>
  <c r="MT107" i="5"/>
  <c r="MS107" i="5"/>
  <c r="MR107" i="5"/>
  <c r="MQ107" i="5"/>
  <c r="MP107" i="5"/>
  <c r="MO107" i="5"/>
  <c r="MN107" i="5"/>
  <c r="MM107" i="5"/>
  <c r="ML107" i="5"/>
  <c r="MK107" i="5"/>
  <c r="MJ107" i="5"/>
  <c r="MI107" i="5"/>
  <c r="MH107" i="5"/>
  <c r="MG107" i="5"/>
  <c r="MF107" i="5"/>
  <c r="ME107" i="5"/>
  <c r="MD107" i="5"/>
  <c r="MC107" i="5"/>
  <c r="MB107" i="5"/>
  <c r="MA107" i="5"/>
  <c r="LZ107" i="5"/>
  <c r="LY107" i="5"/>
  <c r="LX107" i="5"/>
  <c r="LW107" i="5"/>
  <c r="LV107" i="5"/>
  <c r="LU107" i="5"/>
  <c r="LT107" i="5"/>
  <c r="LS107" i="5"/>
  <c r="LR107" i="5"/>
  <c r="LQ107" i="5"/>
  <c r="LP107" i="5"/>
  <c r="LO107" i="5"/>
  <c r="LN107" i="5"/>
  <c r="LM107" i="5"/>
  <c r="LL107" i="5"/>
  <c r="LK107" i="5"/>
  <c r="LJ107" i="5"/>
  <c r="LI107" i="5"/>
  <c r="LH107" i="5"/>
  <c r="LG107" i="5"/>
  <c r="LF107" i="5"/>
  <c r="LE107" i="5"/>
  <c r="LD107" i="5"/>
  <c r="LC107" i="5"/>
  <c r="LB107" i="5"/>
  <c r="LA107" i="5"/>
  <c r="KZ107" i="5"/>
  <c r="KY107" i="5"/>
  <c r="KX107" i="5"/>
  <c r="KW107" i="5"/>
  <c r="KV107" i="5"/>
  <c r="KU107" i="5"/>
  <c r="KT107" i="5"/>
  <c r="KS107" i="5"/>
  <c r="KR107" i="5"/>
  <c r="KQ107" i="5"/>
  <c r="KP107" i="5"/>
  <c r="KO107" i="5"/>
  <c r="KN107" i="5"/>
  <c r="KM107" i="5"/>
  <c r="KL107" i="5"/>
  <c r="KK107" i="5"/>
  <c r="KJ107" i="5"/>
  <c r="KI107" i="5"/>
  <c r="KH107" i="5"/>
  <c r="KG107" i="5"/>
  <c r="KF107" i="5"/>
  <c r="KE107" i="5"/>
  <c r="KD107" i="5"/>
  <c r="KC107" i="5"/>
  <c r="KB107" i="5"/>
  <c r="KA107" i="5"/>
  <c r="JZ107" i="5"/>
  <c r="JY107" i="5"/>
  <c r="JX107" i="5"/>
  <c r="JW107" i="5"/>
  <c r="JV107" i="5"/>
  <c r="JU107" i="5"/>
  <c r="JT107" i="5"/>
  <c r="JS107" i="5"/>
  <c r="JR107" i="5"/>
  <c r="JQ107" i="5"/>
  <c r="JP107" i="5"/>
  <c r="JO107" i="5"/>
  <c r="JN107" i="5"/>
  <c r="JM107" i="5"/>
  <c r="JL107" i="5"/>
  <c r="JK107" i="5"/>
  <c r="JJ107" i="5"/>
  <c r="JI107" i="5"/>
  <c r="JH107" i="5"/>
  <c r="JG107" i="5"/>
  <c r="JF107" i="5"/>
  <c r="JE107" i="5"/>
  <c r="JD107" i="5"/>
  <c r="JC107" i="5"/>
  <c r="JB107" i="5"/>
  <c r="JA107" i="5"/>
  <c r="IZ107" i="5"/>
  <c r="IY107" i="5"/>
  <c r="IX107" i="5"/>
  <c r="IW107" i="5"/>
  <c r="IV107" i="5"/>
  <c r="IU107" i="5"/>
  <c r="IT107" i="5"/>
  <c r="IS107" i="5"/>
  <c r="IR107" i="5"/>
  <c r="IQ107" i="5"/>
  <c r="IP107" i="5"/>
  <c r="IO107" i="5"/>
  <c r="IN107" i="5"/>
  <c r="IM107" i="5"/>
  <c r="IL107" i="5"/>
  <c r="IK107" i="5"/>
  <c r="IJ107" i="5"/>
  <c r="II107" i="5"/>
  <c r="IH107" i="5"/>
  <c r="IG107" i="5"/>
  <c r="IF107" i="5"/>
  <c r="IE107" i="5"/>
  <c r="ID107" i="5"/>
  <c r="IC107" i="5"/>
  <c r="IB107" i="5"/>
  <c r="IA107" i="5"/>
  <c r="HZ107" i="5"/>
  <c r="HY107" i="5"/>
  <c r="HX107" i="5"/>
  <c r="HW107" i="5"/>
  <c r="HV107" i="5"/>
  <c r="HU107" i="5"/>
  <c r="HT107" i="5"/>
  <c r="HS107" i="5"/>
  <c r="HR107" i="5"/>
  <c r="HQ107" i="5"/>
  <c r="HP107" i="5"/>
  <c r="HO107" i="5"/>
  <c r="HN107" i="5"/>
  <c r="HM107" i="5"/>
  <c r="HL107" i="5"/>
  <c r="HK107" i="5"/>
  <c r="HJ107" i="5"/>
  <c r="HI107" i="5"/>
  <c r="HH107" i="5"/>
  <c r="HG107" i="5"/>
  <c r="HF107" i="5"/>
  <c r="HE107" i="5"/>
  <c r="HD107" i="5"/>
  <c r="HC107" i="5"/>
  <c r="HB107" i="5"/>
  <c r="HA107" i="5"/>
  <c r="GZ107" i="5"/>
  <c r="GY107" i="5"/>
  <c r="GX107" i="5"/>
  <c r="GW107" i="5"/>
  <c r="GV107" i="5"/>
  <c r="GU107" i="5"/>
  <c r="GT107" i="5"/>
  <c r="GS107" i="5"/>
  <c r="GR107" i="5"/>
  <c r="GQ107" i="5"/>
  <c r="GP107" i="5"/>
  <c r="GO107" i="5"/>
  <c r="GN107" i="5"/>
  <c r="GM107" i="5"/>
  <c r="GL107" i="5"/>
  <c r="GK107" i="5"/>
  <c r="GJ107" i="5"/>
  <c r="GI107" i="5"/>
  <c r="GH107" i="5"/>
  <c r="GG107" i="5"/>
  <c r="GF107" i="5"/>
  <c r="GE107" i="5"/>
  <c r="GD107" i="5"/>
  <c r="GC107" i="5"/>
  <c r="GB107" i="5"/>
  <c r="GA107" i="5"/>
  <c r="FZ107" i="5"/>
  <c r="FY107" i="5"/>
  <c r="FX107" i="5"/>
  <c r="FW107" i="5"/>
  <c r="FV107" i="5"/>
  <c r="FU107" i="5"/>
  <c r="FT107" i="5"/>
  <c r="FS107" i="5"/>
  <c r="FR107" i="5"/>
  <c r="FQ107" i="5"/>
  <c r="FP107" i="5"/>
  <c r="FO107" i="5"/>
  <c r="FN107" i="5"/>
  <c r="FM107" i="5"/>
  <c r="FL107" i="5"/>
  <c r="FK107" i="5"/>
  <c r="FJ107" i="5"/>
  <c r="FI107" i="5"/>
  <c r="FH107" i="5"/>
  <c r="FG107" i="5"/>
  <c r="FF107" i="5"/>
  <c r="FE107" i="5"/>
  <c r="FD107" i="5"/>
  <c r="FC107" i="5"/>
  <c r="FB107" i="5"/>
  <c r="FA107" i="5"/>
  <c r="EZ107" i="5"/>
  <c r="EY107" i="5"/>
  <c r="EX107" i="5"/>
  <c r="EW107" i="5"/>
  <c r="EV107" i="5"/>
  <c r="EU107" i="5"/>
  <c r="ET107" i="5"/>
  <c r="ES107" i="5"/>
  <c r="ER107" i="5"/>
  <c r="EQ107" i="5"/>
  <c r="EP107" i="5"/>
  <c r="EO107" i="5"/>
  <c r="EN107" i="5"/>
  <c r="EM107" i="5"/>
  <c r="EL107" i="5"/>
  <c r="EK107" i="5"/>
  <c r="EJ107" i="5"/>
  <c r="EI107" i="5"/>
  <c r="EH107" i="5"/>
  <c r="EG107" i="5"/>
  <c r="EF107" i="5"/>
  <c r="EE107" i="5"/>
  <c r="ED107" i="5"/>
  <c r="EC107" i="5"/>
  <c r="EB107" i="5"/>
  <c r="EA107" i="5"/>
  <c r="DZ107" i="5"/>
  <c r="DY107" i="5"/>
  <c r="DX107" i="5"/>
  <c r="DW107" i="5"/>
  <c r="DV107" i="5"/>
  <c r="DU107" i="5"/>
  <c r="DT107" i="5"/>
  <c r="DS107" i="5"/>
  <c r="DR107" i="5"/>
  <c r="DQ107" i="5"/>
  <c r="DP107" i="5"/>
  <c r="DO107" i="5"/>
  <c r="DN107" i="5"/>
  <c r="DM107" i="5"/>
  <c r="DL107" i="5"/>
  <c r="DK107" i="5"/>
  <c r="DJ107" i="5"/>
  <c r="DI107" i="5"/>
  <c r="DH107" i="5"/>
  <c r="DG107" i="5"/>
  <c r="DF107" i="5"/>
  <c r="DE107" i="5"/>
  <c r="DD107" i="5"/>
  <c r="DC107" i="5"/>
  <c r="DB107" i="5"/>
  <c r="DA107" i="5"/>
  <c r="CZ107" i="5"/>
  <c r="CY107" i="5"/>
  <c r="CX107" i="5"/>
  <c r="CW107" i="5"/>
  <c r="CV107" i="5"/>
  <c r="CU107" i="5"/>
  <c r="CT107" i="5"/>
  <c r="CS107" i="5"/>
  <c r="CR107" i="5"/>
  <c r="CQ107" i="5"/>
  <c r="CP107" i="5"/>
  <c r="CO107" i="5"/>
  <c r="CN107" i="5"/>
  <c r="CM107" i="5"/>
  <c r="CL107" i="5"/>
  <c r="CK107" i="5"/>
  <c r="CJ107" i="5"/>
  <c r="CI107" i="5"/>
  <c r="CH107" i="5"/>
  <c r="CG107" i="5"/>
  <c r="CF107" i="5"/>
  <c r="CE107" i="5"/>
  <c r="CD107" i="5"/>
  <c r="CC107" i="5"/>
  <c r="CB107" i="5"/>
  <c r="CA107" i="5"/>
  <c r="BZ107" i="5"/>
  <c r="BY107" i="5"/>
  <c r="BX107" i="5"/>
  <c r="BW107" i="5"/>
  <c r="BV107" i="5"/>
  <c r="BU107" i="5"/>
  <c r="BT107" i="5"/>
  <c r="BS107" i="5"/>
  <c r="BR107" i="5"/>
  <c r="BQ107" i="5"/>
  <c r="BP107" i="5"/>
  <c r="BO107" i="5"/>
  <c r="BN107" i="5"/>
  <c r="BM107" i="5"/>
  <c r="BL107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AS107" i="5"/>
  <c r="AR107" i="5"/>
  <c r="AQ107" i="5"/>
  <c r="AP107" i="5"/>
  <c r="AO107" i="5"/>
  <c r="AN107" i="5"/>
  <c r="AM107" i="5"/>
  <c r="AL107" i="5"/>
  <c r="AK107" i="5"/>
  <c r="AJ107" i="5"/>
  <c r="AI107" i="5"/>
  <c r="AH107" i="5"/>
  <c r="AG107" i="5"/>
  <c r="AF107" i="5"/>
  <c r="AE107" i="5"/>
  <c r="AD107" i="5"/>
  <c r="AC107" i="5"/>
  <c r="AB107" i="5"/>
  <c r="AA107" i="5"/>
  <c r="Z107" i="5"/>
  <c r="Y107" i="5"/>
  <c r="X107" i="5"/>
  <c r="W107" i="5"/>
  <c r="V107" i="5"/>
  <c r="U107" i="5"/>
  <c r="T107" i="5"/>
  <c r="S107" i="5"/>
  <c r="R107" i="5"/>
  <c r="Q107" i="5"/>
  <c r="P107" i="5"/>
  <c r="O107" i="5"/>
  <c r="N107" i="5"/>
  <c r="M107" i="5"/>
  <c r="L107" i="5"/>
  <c r="K107" i="5"/>
  <c r="J107" i="5"/>
  <c r="I107" i="5"/>
  <c r="H107" i="5"/>
  <c r="G107" i="5"/>
  <c r="F107" i="5"/>
  <c r="E107" i="5"/>
  <c r="D107" i="5"/>
  <c r="C107" i="5"/>
  <c r="B107" i="5"/>
  <c r="ND107" i="5" s="1"/>
  <c r="NC106" i="5"/>
  <c r="NB106" i="5"/>
  <c r="NA106" i="5"/>
  <c r="MZ106" i="5"/>
  <c r="MY106" i="5"/>
  <c r="MX106" i="5"/>
  <c r="MW106" i="5"/>
  <c r="MV106" i="5"/>
  <c r="MU106" i="5"/>
  <c r="MT106" i="5"/>
  <c r="MS106" i="5"/>
  <c r="MR106" i="5"/>
  <c r="MQ106" i="5"/>
  <c r="MP106" i="5"/>
  <c r="MO106" i="5"/>
  <c r="MN106" i="5"/>
  <c r="MM106" i="5"/>
  <c r="ML106" i="5"/>
  <c r="MK106" i="5"/>
  <c r="MJ106" i="5"/>
  <c r="MI106" i="5"/>
  <c r="MH106" i="5"/>
  <c r="MG106" i="5"/>
  <c r="MF106" i="5"/>
  <c r="ME106" i="5"/>
  <c r="MD106" i="5"/>
  <c r="MC106" i="5"/>
  <c r="MB106" i="5"/>
  <c r="MA106" i="5"/>
  <c r="LZ106" i="5"/>
  <c r="LY106" i="5"/>
  <c r="LX106" i="5"/>
  <c r="LW106" i="5"/>
  <c r="LV106" i="5"/>
  <c r="LU106" i="5"/>
  <c r="LT106" i="5"/>
  <c r="LS106" i="5"/>
  <c r="LR106" i="5"/>
  <c r="LQ106" i="5"/>
  <c r="LP106" i="5"/>
  <c r="LO106" i="5"/>
  <c r="LN106" i="5"/>
  <c r="LM106" i="5"/>
  <c r="LL106" i="5"/>
  <c r="LK106" i="5"/>
  <c r="LJ106" i="5"/>
  <c r="LI106" i="5"/>
  <c r="LH106" i="5"/>
  <c r="LG106" i="5"/>
  <c r="LF106" i="5"/>
  <c r="LE106" i="5"/>
  <c r="LD106" i="5"/>
  <c r="LC106" i="5"/>
  <c r="LB106" i="5"/>
  <c r="LA106" i="5"/>
  <c r="KZ106" i="5"/>
  <c r="KY106" i="5"/>
  <c r="KX106" i="5"/>
  <c r="KW106" i="5"/>
  <c r="KV106" i="5"/>
  <c r="KU106" i="5"/>
  <c r="KT106" i="5"/>
  <c r="KS106" i="5"/>
  <c r="KR106" i="5"/>
  <c r="KQ106" i="5"/>
  <c r="KP106" i="5"/>
  <c r="KO106" i="5"/>
  <c r="KN106" i="5"/>
  <c r="KM106" i="5"/>
  <c r="KL106" i="5"/>
  <c r="KK106" i="5"/>
  <c r="KJ106" i="5"/>
  <c r="KI106" i="5"/>
  <c r="KH106" i="5"/>
  <c r="KG106" i="5"/>
  <c r="KF106" i="5"/>
  <c r="KE106" i="5"/>
  <c r="KD106" i="5"/>
  <c r="KC106" i="5"/>
  <c r="KB106" i="5"/>
  <c r="KA106" i="5"/>
  <c r="JZ106" i="5"/>
  <c r="JY106" i="5"/>
  <c r="JX106" i="5"/>
  <c r="JW106" i="5"/>
  <c r="JV106" i="5"/>
  <c r="JU106" i="5"/>
  <c r="JT106" i="5"/>
  <c r="JS106" i="5"/>
  <c r="JR106" i="5"/>
  <c r="JQ106" i="5"/>
  <c r="JP106" i="5"/>
  <c r="JO106" i="5"/>
  <c r="JN106" i="5"/>
  <c r="JM106" i="5"/>
  <c r="JL106" i="5"/>
  <c r="JK106" i="5"/>
  <c r="JJ106" i="5"/>
  <c r="JI106" i="5"/>
  <c r="JH106" i="5"/>
  <c r="JG106" i="5"/>
  <c r="JF106" i="5"/>
  <c r="JE106" i="5"/>
  <c r="JD106" i="5"/>
  <c r="JC106" i="5"/>
  <c r="JB106" i="5"/>
  <c r="JA106" i="5"/>
  <c r="IZ106" i="5"/>
  <c r="IY106" i="5"/>
  <c r="IX106" i="5"/>
  <c r="IW106" i="5"/>
  <c r="IV106" i="5"/>
  <c r="IU106" i="5"/>
  <c r="IT106" i="5"/>
  <c r="IS106" i="5"/>
  <c r="IR106" i="5"/>
  <c r="IQ106" i="5"/>
  <c r="IP106" i="5"/>
  <c r="IO106" i="5"/>
  <c r="IN106" i="5"/>
  <c r="IM106" i="5"/>
  <c r="IL106" i="5"/>
  <c r="IK106" i="5"/>
  <c r="IJ106" i="5"/>
  <c r="II106" i="5"/>
  <c r="IH106" i="5"/>
  <c r="IG106" i="5"/>
  <c r="IF106" i="5"/>
  <c r="IE106" i="5"/>
  <c r="ID106" i="5"/>
  <c r="IC106" i="5"/>
  <c r="IB106" i="5"/>
  <c r="IA106" i="5"/>
  <c r="HZ106" i="5"/>
  <c r="HY106" i="5"/>
  <c r="HX106" i="5"/>
  <c r="HW106" i="5"/>
  <c r="HV106" i="5"/>
  <c r="HU106" i="5"/>
  <c r="HT106" i="5"/>
  <c r="HS106" i="5"/>
  <c r="HR106" i="5"/>
  <c r="HQ106" i="5"/>
  <c r="HP106" i="5"/>
  <c r="HO106" i="5"/>
  <c r="HN106" i="5"/>
  <c r="HM106" i="5"/>
  <c r="HL106" i="5"/>
  <c r="HK106" i="5"/>
  <c r="HJ106" i="5"/>
  <c r="HI106" i="5"/>
  <c r="HH106" i="5"/>
  <c r="HG106" i="5"/>
  <c r="HF106" i="5"/>
  <c r="HE106" i="5"/>
  <c r="HD106" i="5"/>
  <c r="HC106" i="5"/>
  <c r="HB106" i="5"/>
  <c r="HA106" i="5"/>
  <c r="GZ106" i="5"/>
  <c r="GY106" i="5"/>
  <c r="GX106" i="5"/>
  <c r="GW106" i="5"/>
  <c r="GV106" i="5"/>
  <c r="GU106" i="5"/>
  <c r="GT106" i="5"/>
  <c r="GS106" i="5"/>
  <c r="GR106" i="5"/>
  <c r="GQ106" i="5"/>
  <c r="GP106" i="5"/>
  <c r="GO106" i="5"/>
  <c r="GN106" i="5"/>
  <c r="GM106" i="5"/>
  <c r="GL106" i="5"/>
  <c r="GK106" i="5"/>
  <c r="GJ106" i="5"/>
  <c r="GI106" i="5"/>
  <c r="GH106" i="5"/>
  <c r="GG106" i="5"/>
  <c r="GF106" i="5"/>
  <c r="GE106" i="5"/>
  <c r="GD106" i="5"/>
  <c r="GC106" i="5"/>
  <c r="GB106" i="5"/>
  <c r="GA106" i="5"/>
  <c r="FZ106" i="5"/>
  <c r="FY106" i="5"/>
  <c r="FX106" i="5"/>
  <c r="FW106" i="5"/>
  <c r="FV106" i="5"/>
  <c r="FU106" i="5"/>
  <c r="FT106" i="5"/>
  <c r="FS106" i="5"/>
  <c r="FR106" i="5"/>
  <c r="FQ106" i="5"/>
  <c r="FP106" i="5"/>
  <c r="FO106" i="5"/>
  <c r="FN106" i="5"/>
  <c r="FM106" i="5"/>
  <c r="FL106" i="5"/>
  <c r="FK106" i="5"/>
  <c r="FJ106" i="5"/>
  <c r="FI106" i="5"/>
  <c r="FH106" i="5"/>
  <c r="FG106" i="5"/>
  <c r="FF106" i="5"/>
  <c r="FE106" i="5"/>
  <c r="FD106" i="5"/>
  <c r="FC106" i="5"/>
  <c r="FB106" i="5"/>
  <c r="FA106" i="5"/>
  <c r="EZ106" i="5"/>
  <c r="EY106" i="5"/>
  <c r="EX106" i="5"/>
  <c r="EW106" i="5"/>
  <c r="EV106" i="5"/>
  <c r="EU106" i="5"/>
  <c r="ET106" i="5"/>
  <c r="ES106" i="5"/>
  <c r="ER106" i="5"/>
  <c r="EQ106" i="5"/>
  <c r="EP106" i="5"/>
  <c r="EO106" i="5"/>
  <c r="EN106" i="5"/>
  <c r="EM106" i="5"/>
  <c r="EL106" i="5"/>
  <c r="EK106" i="5"/>
  <c r="EJ106" i="5"/>
  <c r="EI106" i="5"/>
  <c r="EH106" i="5"/>
  <c r="EG106" i="5"/>
  <c r="EF106" i="5"/>
  <c r="EE106" i="5"/>
  <c r="ED106" i="5"/>
  <c r="EC106" i="5"/>
  <c r="EB106" i="5"/>
  <c r="EA106" i="5"/>
  <c r="DZ106" i="5"/>
  <c r="DY106" i="5"/>
  <c r="DX106" i="5"/>
  <c r="DW106" i="5"/>
  <c r="DV106" i="5"/>
  <c r="DU106" i="5"/>
  <c r="DT106" i="5"/>
  <c r="DS106" i="5"/>
  <c r="DR106" i="5"/>
  <c r="DQ106" i="5"/>
  <c r="DP106" i="5"/>
  <c r="DO106" i="5"/>
  <c r="DN106" i="5"/>
  <c r="DM106" i="5"/>
  <c r="DL106" i="5"/>
  <c r="DK106" i="5"/>
  <c r="DJ106" i="5"/>
  <c r="DI106" i="5"/>
  <c r="DH106" i="5"/>
  <c r="DG106" i="5"/>
  <c r="DF106" i="5"/>
  <c r="DE106" i="5"/>
  <c r="DD106" i="5"/>
  <c r="DC106" i="5"/>
  <c r="DB106" i="5"/>
  <c r="DA106" i="5"/>
  <c r="CZ106" i="5"/>
  <c r="CY106" i="5"/>
  <c r="CX106" i="5"/>
  <c r="CW106" i="5"/>
  <c r="CV106" i="5"/>
  <c r="CU106" i="5"/>
  <c r="CT106" i="5"/>
  <c r="CS106" i="5"/>
  <c r="CR106" i="5"/>
  <c r="CQ106" i="5"/>
  <c r="CP106" i="5"/>
  <c r="CO106" i="5"/>
  <c r="CN106" i="5"/>
  <c r="CM106" i="5"/>
  <c r="CL106" i="5"/>
  <c r="CK106" i="5"/>
  <c r="CJ106" i="5"/>
  <c r="CI106" i="5"/>
  <c r="CH106" i="5"/>
  <c r="CG106" i="5"/>
  <c r="CF106" i="5"/>
  <c r="CE106" i="5"/>
  <c r="CD106" i="5"/>
  <c r="CC106" i="5"/>
  <c r="CB106" i="5"/>
  <c r="CA106" i="5"/>
  <c r="BZ106" i="5"/>
  <c r="BY106" i="5"/>
  <c r="BX106" i="5"/>
  <c r="BW106" i="5"/>
  <c r="BV106" i="5"/>
  <c r="BU106" i="5"/>
  <c r="BT106" i="5"/>
  <c r="BS106" i="5"/>
  <c r="BR106" i="5"/>
  <c r="BQ106" i="5"/>
  <c r="BP106" i="5"/>
  <c r="BO106" i="5"/>
  <c r="BN106" i="5"/>
  <c r="BM106" i="5"/>
  <c r="BL106" i="5"/>
  <c r="BK106" i="5"/>
  <c r="BJ106" i="5"/>
  <c r="BI106" i="5"/>
  <c r="BH106" i="5"/>
  <c r="BG106" i="5"/>
  <c r="BF106" i="5"/>
  <c r="BE106" i="5"/>
  <c r="BD106" i="5"/>
  <c r="BC106" i="5"/>
  <c r="BB106" i="5"/>
  <c r="BA106" i="5"/>
  <c r="AZ106" i="5"/>
  <c r="AY106" i="5"/>
  <c r="AX106" i="5"/>
  <c r="AW106" i="5"/>
  <c r="AV106" i="5"/>
  <c r="AU106" i="5"/>
  <c r="AT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D106" i="5"/>
  <c r="C106" i="5"/>
  <c r="B106" i="5"/>
  <c r="ND106" i="5" s="1"/>
  <c r="NC105" i="5"/>
  <c r="NB105" i="5"/>
  <c r="NA105" i="5"/>
  <c r="MZ105" i="5"/>
  <c r="MY105" i="5"/>
  <c r="MX105" i="5"/>
  <c r="MW105" i="5"/>
  <c r="MV105" i="5"/>
  <c r="MU105" i="5"/>
  <c r="MT105" i="5"/>
  <c r="MS105" i="5"/>
  <c r="MR105" i="5"/>
  <c r="MQ105" i="5"/>
  <c r="MP105" i="5"/>
  <c r="MO105" i="5"/>
  <c r="MN105" i="5"/>
  <c r="MM105" i="5"/>
  <c r="ML105" i="5"/>
  <c r="MK105" i="5"/>
  <c r="MJ105" i="5"/>
  <c r="MI105" i="5"/>
  <c r="MH105" i="5"/>
  <c r="MG105" i="5"/>
  <c r="MF105" i="5"/>
  <c r="ME105" i="5"/>
  <c r="MD105" i="5"/>
  <c r="MC105" i="5"/>
  <c r="MB105" i="5"/>
  <c r="MA105" i="5"/>
  <c r="LZ105" i="5"/>
  <c r="LY105" i="5"/>
  <c r="LX105" i="5"/>
  <c r="LW105" i="5"/>
  <c r="LV105" i="5"/>
  <c r="LU105" i="5"/>
  <c r="LT105" i="5"/>
  <c r="LS105" i="5"/>
  <c r="LR105" i="5"/>
  <c r="LQ105" i="5"/>
  <c r="LP105" i="5"/>
  <c r="LO105" i="5"/>
  <c r="LN105" i="5"/>
  <c r="LM105" i="5"/>
  <c r="LL105" i="5"/>
  <c r="LK105" i="5"/>
  <c r="LJ105" i="5"/>
  <c r="LI105" i="5"/>
  <c r="LH105" i="5"/>
  <c r="LG105" i="5"/>
  <c r="LF105" i="5"/>
  <c r="LE105" i="5"/>
  <c r="LD105" i="5"/>
  <c r="LC105" i="5"/>
  <c r="LB105" i="5"/>
  <c r="LA105" i="5"/>
  <c r="KZ105" i="5"/>
  <c r="KY105" i="5"/>
  <c r="KX105" i="5"/>
  <c r="KW105" i="5"/>
  <c r="KV105" i="5"/>
  <c r="KU105" i="5"/>
  <c r="KT105" i="5"/>
  <c r="KS105" i="5"/>
  <c r="KR105" i="5"/>
  <c r="KQ105" i="5"/>
  <c r="KP105" i="5"/>
  <c r="KO105" i="5"/>
  <c r="KN105" i="5"/>
  <c r="KM105" i="5"/>
  <c r="KL105" i="5"/>
  <c r="KK105" i="5"/>
  <c r="KJ105" i="5"/>
  <c r="KI105" i="5"/>
  <c r="KH105" i="5"/>
  <c r="KG105" i="5"/>
  <c r="KF105" i="5"/>
  <c r="KE105" i="5"/>
  <c r="KD105" i="5"/>
  <c r="KC105" i="5"/>
  <c r="KB105" i="5"/>
  <c r="KA105" i="5"/>
  <c r="JZ105" i="5"/>
  <c r="JY105" i="5"/>
  <c r="JX105" i="5"/>
  <c r="JW105" i="5"/>
  <c r="JV105" i="5"/>
  <c r="JU105" i="5"/>
  <c r="JT105" i="5"/>
  <c r="JS105" i="5"/>
  <c r="JR105" i="5"/>
  <c r="JQ105" i="5"/>
  <c r="JP105" i="5"/>
  <c r="JO105" i="5"/>
  <c r="JN105" i="5"/>
  <c r="JM105" i="5"/>
  <c r="JL105" i="5"/>
  <c r="JK105" i="5"/>
  <c r="JJ105" i="5"/>
  <c r="JI105" i="5"/>
  <c r="JH105" i="5"/>
  <c r="JG105" i="5"/>
  <c r="JF105" i="5"/>
  <c r="JE105" i="5"/>
  <c r="JD105" i="5"/>
  <c r="JC105" i="5"/>
  <c r="JB105" i="5"/>
  <c r="JA105" i="5"/>
  <c r="IZ105" i="5"/>
  <c r="IY105" i="5"/>
  <c r="IX105" i="5"/>
  <c r="IW105" i="5"/>
  <c r="IV105" i="5"/>
  <c r="IU105" i="5"/>
  <c r="IT105" i="5"/>
  <c r="IS105" i="5"/>
  <c r="IR105" i="5"/>
  <c r="IQ105" i="5"/>
  <c r="IP105" i="5"/>
  <c r="IO105" i="5"/>
  <c r="IN105" i="5"/>
  <c r="IM105" i="5"/>
  <c r="IL105" i="5"/>
  <c r="IK105" i="5"/>
  <c r="IJ105" i="5"/>
  <c r="II105" i="5"/>
  <c r="IH105" i="5"/>
  <c r="IG105" i="5"/>
  <c r="IF105" i="5"/>
  <c r="IE105" i="5"/>
  <c r="ID105" i="5"/>
  <c r="IC105" i="5"/>
  <c r="IB105" i="5"/>
  <c r="IA105" i="5"/>
  <c r="HZ105" i="5"/>
  <c r="HY105" i="5"/>
  <c r="HX105" i="5"/>
  <c r="HW105" i="5"/>
  <c r="HV105" i="5"/>
  <c r="HU105" i="5"/>
  <c r="HT105" i="5"/>
  <c r="HS105" i="5"/>
  <c r="HR105" i="5"/>
  <c r="HQ105" i="5"/>
  <c r="HP105" i="5"/>
  <c r="HO105" i="5"/>
  <c r="HN105" i="5"/>
  <c r="HM105" i="5"/>
  <c r="HL105" i="5"/>
  <c r="HK105" i="5"/>
  <c r="HJ105" i="5"/>
  <c r="HI105" i="5"/>
  <c r="HH105" i="5"/>
  <c r="HG105" i="5"/>
  <c r="HF105" i="5"/>
  <c r="HE105" i="5"/>
  <c r="HD105" i="5"/>
  <c r="HC105" i="5"/>
  <c r="HB105" i="5"/>
  <c r="HA105" i="5"/>
  <c r="GZ105" i="5"/>
  <c r="GY105" i="5"/>
  <c r="GX105" i="5"/>
  <c r="GW105" i="5"/>
  <c r="GV105" i="5"/>
  <c r="GU105" i="5"/>
  <c r="GT105" i="5"/>
  <c r="GS105" i="5"/>
  <c r="GR105" i="5"/>
  <c r="GQ105" i="5"/>
  <c r="GP105" i="5"/>
  <c r="GO105" i="5"/>
  <c r="GN105" i="5"/>
  <c r="GM105" i="5"/>
  <c r="GL105" i="5"/>
  <c r="GK105" i="5"/>
  <c r="GJ105" i="5"/>
  <c r="GI105" i="5"/>
  <c r="GH105" i="5"/>
  <c r="GG105" i="5"/>
  <c r="GF105" i="5"/>
  <c r="GE105" i="5"/>
  <c r="GD105" i="5"/>
  <c r="GC105" i="5"/>
  <c r="GB105" i="5"/>
  <c r="GA105" i="5"/>
  <c r="FZ105" i="5"/>
  <c r="FY105" i="5"/>
  <c r="FX105" i="5"/>
  <c r="FW105" i="5"/>
  <c r="FV105" i="5"/>
  <c r="FU105" i="5"/>
  <c r="FT105" i="5"/>
  <c r="FS105" i="5"/>
  <c r="FR105" i="5"/>
  <c r="FQ105" i="5"/>
  <c r="FP105" i="5"/>
  <c r="FO105" i="5"/>
  <c r="FN105" i="5"/>
  <c r="FM105" i="5"/>
  <c r="FL105" i="5"/>
  <c r="FK105" i="5"/>
  <c r="FJ105" i="5"/>
  <c r="FI105" i="5"/>
  <c r="FH105" i="5"/>
  <c r="FG105" i="5"/>
  <c r="FF105" i="5"/>
  <c r="FE105" i="5"/>
  <c r="FD105" i="5"/>
  <c r="FC105" i="5"/>
  <c r="FB105" i="5"/>
  <c r="FA105" i="5"/>
  <c r="EZ105" i="5"/>
  <c r="EY105" i="5"/>
  <c r="EX105" i="5"/>
  <c r="EW105" i="5"/>
  <c r="EV105" i="5"/>
  <c r="EU105" i="5"/>
  <c r="ET105" i="5"/>
  <c r="ES105" i="5"/>
  <c r="ER105" i="5"/>
  <c r="EQ105" i="5"/>
  <c r="EP105" i="5"/>
  <c r="EO105" i="5"/>
  <c r="EN105" i="5"/>
  <c r="EM105" i="5"/>
  <c r="EL105" i="5"/>
  <c r="EK105" i="5"/>
  <c r="EJ105" i="5"/>
  <c r="EI105" i="5"/>
  <c r="EH105" i="5"/>
  <c r="EG105" i="5"/>
  <c r="EF105" i="5"/>
  <c r="EE105" i="5"/>
  <c r="ED105" i="5"/>
  <c r="EC105" i="5"/>
  <c r="EB105" i="5"/>
  <c r="EA105" i="5"/>
  <c r="DZ105" i="5"/>
  <c r="DY105" i="5"/>
  <c r="DX105" i="5"/>
  <c r="DW105" i="5"/>
  <c r="DV105" i="5"/>
  <c r="DU105" i="5"/>
  <c r="DT105" i="5"/>
  <c r="DS105" i="5"/>
  <c r="DR105" i="5"/>
  <c r="DQ105" i="5"/>
  <c r="DP105" i="5"/>
  <c r="DO105" i="5"/>
  <c r="DN105" i="5"/>
  <c r="DM105" i="5"/>
  <c r="DL105" i="5"/>
  <c r="DK105" i="5"/>
  <c r="DJ105" i="5"/>
  <c r="DI105" i="5"/>
  <c r="DH105" i="5"/>
  <c r="DG105" i="5"/>
  <c r="DF105" i="5"/>
  <c r="DE105" i="5"/>
  <c r="DD105" i="5"/>
  <c r="DC105" i="5"/>
  <c r="DB105" i="5"/>
  <c r="DA105" i="5"/>
  <c r="CZ105" i="5"/>
  <c r="CY105" i="5"/>
  <c r="CX105" i="5"/>
  <c r="CW105" i="5"/>
  <c r="CV105" i="5"/>
  <c r="CU105" i="5"/>
  <c r="CT105" i="5"/>
  <c r="CS105" i="5"/>
  <c r="CR105" i="5"/>
  <c r="CQ105" i="5"/>
  <c r="CP105" i="5"/>
  <c r="CO105" i="5"/>
  <c r="CN105" i="5"/>
  <c r="CM105" i="5"/>
  <c r="CL105" i="5"/>
  <c r="CK105" i="5"/>
  <c r="CJ105" i="5"/>
  <c r="CI105" i="5"/>
  <c r="CH105" i="5"/>
  <c r="CG105" i="5"/>
  <c r="CF105" i="5"/>
  <c r="CE105" i="5"/>
  <c r="CD105" i="5"/>
  <c r="CC105" i="5"/>
  <c r="CB105" i="5"/>
  <c r="CA105" i="5"/>
  <c r="BZ105" i="5"/>
  <c r="BY105" i="5"/>
  <c r="BX105" i="5"/>
  <c r="BW105" i="5"/>
  <c r="BV105" i="5"/>
  <c r="BU105" i="5"/>
  <c r="BT105" i="5"/>
  <c r="BS105" i="5"/>
  <c r="BR105" i="5"/>
  <c r="BQ105" i="5"/>
  <c r="BP105" i="5"/>
  <c r="BO105" i="5"/>
  <c r="BN105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AS105" i="5"/>
  <c r="AR105" i="5"/>
  <c r="AQ105" i="5"/>
  <c r="AP105" i="5"/>
  <c r="AO105" i="5"/>
  <c r="AN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Z105" i="5"/>
  <c r="Y105" i="5"/>
  <c r="X105" i="5"/>
  <c r="W105" i="5"/>
  <c r="V105" i="5"/>
  <c r="U105" i="5"/>
  <c r="T105" i="5"/>
  <c r="S105" i="5"/>
  <c r="R105" i="5"/>
  <c r="Q105" i="5"/>
  <c r="P105" i="5"/>
  <c r="O105" i="5"/>
  <c r="N105" i="5"/>
  <c r="M105" i="5"/>
  <c r="L105" i="5"/>
  <c r="K105" i="5"/>
  <c r="J105" i="5"/>
  <c r="I105" i="5"/>
  <c r="H105" i="5"/>
  <c r="G105" i="5"/>
  <c r="F105" i="5"/>
  <c r="E105" i="5"/>
  <c r="D105" i="5"/>
  <c r="ND105" i="5" s="1"/>
  <c r="C105" i="5"/>
  <c r="B105" i="5"/>
  <c r="NC104" i="5"/>
  <c r="NB104" i="5"/>
  <c r="NA104" i="5"/>
  <c r="MZ104" i="5"/>
  <c r="MY104" i="5"/>
  <c r="MX104" i="5"/>
  <c r="MW104" i="5"/>
  <c r="MV104" i="5"/>
  <c r="MU104" i="5"/>
  <c r="MT104" i="5"/>
  <c r="MS104" i="5"/>
  <c r="MR104" i="5"/>
  <c r="MQ104" i="5"/>
  <c r="MP104" i="5"/>
  <c r="MO104" i="5"/>
  <c r="MN104" i="5"/>
  <c r="MM104" i="5"/>
  <c r="ML104" i="5"/>
  <c r="MK104" i="5"/>
  <c r="MJ104" i="5"/>
  <c r="MI104" i="5"/>
  <c r="MH104" i="5"/>
  <c r="MG104" i="5"/>
  <c r="MF104" i="5"/>
  <c r="ME104" i="5"/>
  <c r="MD104" i="5"/>
  <c r="MC104" i="5"/>
  <c r="MB104" i="5"/>
  <c r="MA104" i="5"/>
  <c r="LZ104" i="5"/>
  <c r="LY104" i="5"/>
  <c r="LX104" i="5"/>
  <c r="LW104" i="5"/>
  <c r="LV104" i="5"/>
  <c r="LU104" i="5"/>
  <c r="LT104" i="5"/>
  <c r="LS104" i="5"/>
  <c r="LR104" i="5"/>
  <c r="LQ104" i="5"/>
  <c r="LP104" i="5"/>
  <c r="LO104" i="5"/>
  <c r="LN104" i="5"/>
  <c r="LM104" i="5"/>
  <c r="LL104" i="5"/>
  <c r="LK104" i="5"/>
  <c r="LJ104" i="5"/>
  <c r="LI104" i="5"/>
  <c r="LH104" i="5"/>
  <c r="LG104" i="5"/>
  <c r="LF104" i="5"/>
  <c r="LE104" i="5"/>
  <c r="LD104" i="5"/>
  <c r="LC104" i="5"/>
  <c r="LB104" i="5"/>
  <c r="LA104" i="5"/>
  <c r="KZ104" i="5"/>
  <c r="KY104" i="5"/>
  <c r="KX104" i="5"/>
  <c r="KW104" i="5"/>
  <c r="KV104" i="5"/>
  <c r="KU104" i="5"/>
  <c r="KT104" i="5"/>
  <c r="KS104" i="5"/>
  <c r="KR104" i="5"/>
  <c r="KQ104" i="5"/>
  <c r="KP104" i="5"/>
  <c r="KO104" i="5"/>
  <c r="KN104" i="5"/>
  <c r="KM104" i="5"/>
  <c r="KL104" i="5"/>
  <c r="KK104" i="5"/>
  <c r="KJ104" i="5"/>
  <c r="KI104" i="5"/>
  <c r="KH104" i="5"/>
  <c r="KG104" i="5"/>
  <c r="KF104" i="5"/>
  <c r="KE104" i="5"/>
  <c r="KD104" i="5"/>
  <c r="KC104" i="5"/>
  <c r="KB104" i="5"/>
  <c r="KA104" i="5"/>
  <c r="JZ104" i="5"/>
  <c r="JY104" i="5"/>
  <c r="JX104" i="5"/>
  <c r="JW104" i="5"/>
  <c r="JV104" i="5"/>
  <c r="JU104" i="5"/>
  <c r="JT104" i="5"/>
  <c r="JS104" i="5"/>
  <c r="JR104" i="5"/>
  <c r="JQ104" i="5"/>
  <c r="JP104" i="5"/>
  <c r="JO104" i="5"/>
  <c r="JN104" i="5"/>
  <c r="JM104" i="5"/>
  <c r="JL104" i="5"/>
  <c r="JK104" i="5"/>
  <c r="JJ104" i="5"/>
  <c r="JI104" i="5"/>
  <c r="JH104" i="5"/>
  <c r="JG104" i="5"/>
  <c r="JF104" i="5"/>
  <c r="JE104" i="5"/>
  <c r="JD104" i="5"/>
  <c r="JC104" i="5"/>
  <c r="JB104" i="5"/>
  <c r="JA104" i="5"/>
  <c r="IZ104" i="5"/>
  <c r="IY104" i="5"/>
  <c r="IX104" i="5"/>
  <c r="IW104" i="5"/>
  <c r="IV104" i="5"/>
  <c r="IU104" i="5"/>
  <c r="IT104" i="5"/>
  <c r="IS104" i="5"/>
  <c r="IR104" i="5"/>
  <c r="IQ104" i="5"/>
  <c r="IP104" i="5"/>
  <c r="IO104" i="5"/>
  <c r="IN104" i="5"/>
  <c r="IM104" i="5"/>
  <c r="IL104" i="5"/>
  <c r="IK104" i="5"/>
  <c r="IJ104" i="5"/>
  <c r="II104" i="5"/>
  <c r="IH104" i="5"/>
  <c r="IG104" i="5"/>
  <c r="IF104" i="5"/>
  <c r="IE104" i="5"/>
  <c r="ID104" i="5"/>
  <c r="IC104" i="5"/>
  <c r="IB104" i="5"/>
  <c r="IA104" i="5"/>
  <c r="HZ104" i="5"/>
  <c r="HY104" i="5"/>
  <c r="HX104" i="5"/>
  <c r="HW104" i="5"/>
  <c r="HV104" i="5"/>
  <c r="HU104" i="5"/>
  <c r="HT104" i="5"/>
  <c r="HS104" i="5"/>
  <c r="HR104" i="5"/>
  <c r="HQ104" i="5"/>
  <c r="HP104" i="5"/>
  <c r="HO104" i="5"/>
  <c r="HN104" i="5"/>
  <c r="HM104" i="5"/>
  <c r="HL104" i="5"/>
  <c r="HK104" i="5"/>
  <c r="HJ104" i="5"/>
  <c r="HI104" i="5"/>
  <c r="HH104" i="5"/>
  <c r="HG104" i="5"/>
  <c r="HF104" i="5"/>
  <c r="HE104" i="5"/>
  <c r="HD104" i="5"/>
  <c r="HC104" i="5"/>
  <c r="HB104" i="5"/>
  <c r="HA104" i="5"/>
  <c r="GZ104" i="5"/>
  <c r="GY104" i="5"/>
  <c r="GX104" i="5"/>
  <c r="GW104" i="5"/>
  <c r="GV104" i="5"/>
  <c r="GU104" i="5"/>
  <c r="GT104" i="5"/>
  <c r="GS104" i="5"/>
  <c r="GR104" i="5"/>
  <c r="GQ104" i="5"/>
  <c r="GP104" i="5"/>
  <c r="GO104" i="5"/>
  <c r="GN104" i="5"/>
  <c r="GM104" i="5"/>
  <c r="GL104" i="5"/>
  <c r="GK104" i="5"/>
  <c r="GJ104" i="5"/>
  <c r="GI104" i="5"/>
  <c r="GH104" i="5"/>
  <c r="GG104" i="5"/>
  <c r="GF104" i="5"/>
  <c r="GE104" i="5"/>
  <c r="GD104" i="5"/>
  <c r="GC104" i="5"/>
  <c r="GB104" i="5"/>
  <c r="GA104" i="5"/>
  <c r="FZ104" i="5"/>
  <c r="FY104" i="5"/>
  <c r="FX104" i="5"/>
  <c r="FW104" i="5"/>
  <c r="FV104" i="5"/>
  <c r="FU104" i="5"/>
  <c r="FT104" i="5"/>
  <c r="FS104" i="5"/>
  <c r="FR104" i="5"/>
  <c r="FQ104" i="5"/>
  <c r="FP104" i="5"/>
  <c r="FO104" i="5"/>
  <c r="FN104" i="5"/>
  <c r="FM104" i="5"/>
  <c r="FL104" i="5"/>
  <c r="FK104" i="5"/>
  <c r="FJ104" i="5"/>
  <c r="FI104" i="5"/>
  <c r="FH104" i="5"/>
  <c r="FG104" i="5"/>
  <c r="FF104" i="5"/>
  <c r="FE104" i="5"/>
  <c r="FD104" i="5"/>
  <c r="FC104" i="5"/>
  <c r="FB104" i="5"/>
  <c r="FA104" i="5"/>
  <c r="EZ104" i="5"/>
  <c r="EY104" i="5"/>
  <c r="EX104" i="5"/>
  <c r="EW104" i="5"/>
  <c r="EV104" i="5"/>
  <c r="EU104" i="5"/>
  <c r="ET104" i="5"/>
  <c r="ES104" i="5"/>
  <c r="ER104" i="5"/>
  <c r="EQ104" i="5"/>
  <c r="EP104" i="5"/>
  <c r="EO104" i="5"/>
  <c r="EN104" i="5"/>
  <c r="EM104" i="5"/>
  <c r="EL104" i="5"/>
  <c r="EK104" i="5"/>
  <c r="EJ104" i="5"/>
  <c r="EI104" i="5"/>
  <c r="EH104" i="5"/>
  <c r="EG104" i="5"/>
  <c r="EF104" i="5"/>
  <c r="EE104" i="5"/>
  <c r="ED104" i="5"/>
  <c r="EC104" i="5"/>
  <c r="EB104" i="5"/>
  <c r="EA104" i="5"/>
  <c r="DZ104" i="5"/>
  <c r="DY104" i="5"/>
  <c r="DX104" i="5"/>
  <c r="DW104" i="5"/>
  <c r="DV104" i="5"/>
  <c r="DU104" i="5"/>
  <c r="DT104" i="5"/>
  <c r="DS104" i="5"/>
  <c r="DR104" i="5"/>
  <c r="DQ104" i="5"/>
  <c r="DP104" i="5"/>
  <c r="DO104" i="5"/>
  <c r="DN104" i="5"/>
  <c r="DM104" i="5"/>
  <c r="DL104" i="5"/>
  <c r="DK104" i="5"/>
  <c r="DJ104" i="5"/>
  <c r="DI104" i="5"/>
  <c r="DH104" i="5"/>
  <c r="DG104" i="5"/>
  <c r="DF104" i="5"/>
  <c r="DE104" i="5"/>
  <c r="DD104" i="5"/>
  <c r="DC104" i="5"/>
  <c r="DB104" i="5"/>
  <c r="DA104" i="5"/>
  <c r="CZ104" i="5"/>
  <c r="CY104" i="5"/>
  <c r="CX104" i="5"/>
  <c r="CW104" i="5"/>
  <c r="CV104" i="5"/>
  <c r="CU104" i="5"/>
  <c r="CT104" i="5"/>
  <c r="CS104" i="5"/>
  <c r="CR104" i="5"/>
  <c r="CQ104" i="5"/>
  <c r="CP104" i="5"/>
  <c r="CO104" i="5"/>
  <c r="CN104" i="5"/>
  <c r="CM104" i="5"/>
  <c r="CL104" i="5"/>
  <c r="CK104" i="5"/>
  <c r="CJ104" i="5"/>
  <c r="CI104" i="5"/>
  <c r="CH104" i="5"/>
  <c r="CG104" i="5"/>
  <c r="CF104" i="5"/>
  <c r="CE104" i="5"/>
  <c r="CD104" i="5"/>
  <c r="CC104" i="5"/>
  <c r="CB104" i="5"/>
  <c r="CA104" i="5"/>
  <c r="BZ104" i="5"/>
  <c r="BY104" i="5"/>
  <c r="BX104" i="5"/>
  <c r="BW104" i="5"/>
  <c r="BV104" i="5"/>
  <c r="BU104" i="5"/>
  <c r="BT104" i="5"/>
  <c r="BS104" i="5"/>
  <c r="BR104" i="5"/>
  <c r="BQ104" i="5"/>
  <c r="BP104" i="5"/>
  <c r="BO104" i="5"/>
  <c r="BN104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AS104" i="5"/>
  <c r="AR104" i="5"/>
  <c r="AQ104" i="5"/>
  <c r="AP104" i="5"/>
  <c r="AO104" i="5"/>
  <c r="AN104" i="5"/>
  <c r="AM104" i="5"/>
  <c r="AL104" i="5"/>
  <c r="AK104" i="5"/>
  <c r="AJ104" i="5"/>
  <c r="AI104" i="5"/>
  <c r="AH104" i="5"/>
  <c r="AG104" i="5"/>
  <c r="AF104" i="5"/>
  <c r="AE104" i="5"/>
  <c r="AD104" i="5"/>
  <c r="AC104" i="5"/>
  <c r="AB104" i="5"/>
  <c r="AA104" i="5"/>
  <c r="Z104" i="5"/>
  <c r="Y104" i="5"/>
  <c r="X104" i="5"/>
  <c r="W104" i="5"/>
  <c r="V104" i="5"/>
  <c r="U104" i="5"/>
  <c r="T104" i="5"/>
  <c r="S104" i="5"/>
  <c r="R104" i="5"/>
  <c r="Q104" i="5"/>
  <c r="P104" i="5"/>
  <c r="O104" i="5"/>
  <c r="N104" i="5"/>
  <c r="M104" i="5"/>
  <c r="L104" i="5"/>
  <c r="K104" i="5"/>
  <c r="J104" i="5"/>
  <c r="I104" i="5"/>
  <c r="H104" i="5"/>
  <c r="ND104" i="5" s="1"/>
  <c r="G104" i="5"/>
  <c r="F104" i="5"/>
  <c r="E104" i="5"/>
  <c r="D104" i="5"/>
  <c r="C104" i="5"/>
  <c r="B104" i="5"/>
  <c r="NC103" i="5"/>
  <c r="NB103" i="5"/>
  <c r="NA103" i="5"/>
  <c r="MZ103" i="5"/>
  <c r="MY103" i="5"/>
  <c r="MX103" i="5"/>
  <c r="MW103" i="5"/>
  <c r="MV103" i="5"/>
  <c r="MU103" i="5"/>
  <c r="MT103" i="5"/>
  <c r="MS103" i="5"/>
  <c r="MR103" i="5"/>
  <c r="MQ103" i="5"/>
  <c r="MP103" i="5"/>
  <c r="MO103" i="5"/>
  <c r="MN103" i="5"/>
  <c r="MM103" i="5"/>
  <c r="ML103" i="5"/>
  <c r="MK103" i="5"/>
  <c r="MJ103" i="5"/>
  <c r="MI103" i="5"/>
  <c r="MH103" i="5"/>
  <c r="MG103" i="5"/>
  <c r="MF103" i="5"/>
  <c r="ME103" i="5"/>
  <c r="MD103" i="5"/>
  <c r="MC103" i="5"/>
  <c r="MB103" i="5"/>
  <c r="MA103" i="5"/>
  <c r="LZ103" i="5"/>
  <c r="LY103" i="5"/>
  <c r="LX103" i="5"/>
  <c r="LW103" i="5"/>
  <c r="LV103" i="5"/>
  <c r="LU103" i="5"/>
  <c r="LT103" i="5"/>
  <c r="LS103" i="5"/>
  <c r="LR103" i="5"/>
  <c r="LQ103" i="5"/>
  <c r="LP103" i="5"/>
  <c r="LO103" i="5"/>
  <c r="LN103" i="5"/>
  <c r="LM103" i="5"/>
  <c r="LL103" i="5"/>
  <c r="LK103" i="5"/>
  <c r="LJ103" i="5"/>
  <c r="LI103" i="5"/>
  <c r="LH103" i="5"/>
  <c r="LG103" i="5"/>
  <c r="LF103" i="5"/>
  <c r="LE103" i="5"/>
  <c r="LD103" i="5"/>
  <c r="LC103" i="5"/>
  <c r="LB103" i="5"/>
  <c r="LA103" i="5"/>
  <c r="KZ103" i="5"/>
  <c r="KY103" i="5"/>
  <c r="KX103" i="5"/>
  <c r="KW103" i="5"/>
  <c r="KV103" i="5"/>
  <c r="KU103" i="5"/>
  <c r="KT103" i="5"/>
  <c r="KS103" i="5"/>
  <c r="KR103" i="5"/>
  <c r="KQ103" i="5"/>
  <c r="KP103" i="5"/>
  <c r="KO103" i="5"/>
  <c r="KN103" i="5"/>
  <c r="KM103" i="5"/>
  <c r="KL103" i="5"/>
  <c r="KK103" i="5"/>
  <c r="KJ103" i="5"/>
  <c r="KI103" i="5"/>
  <c r="KH103" i="5"/>
  <c r="KG103" i="5"/>
  <c r="KF103" i="5"/>
  <c r="KE103" i="5"/>
  <c r="KD103" i="5"/>
  <c r="KC103" i="5"/>
  <c r="KB103" i="5"/>
  <c r="KA103" i="5"/>
  <c r="JZ103" i="5"/>
  <c r="JY103" i="5"/>
  <c r="JX103" i="5"/>
  <c r="JW103" i="5"/>
  <c r="JV103" i="5"/>
  <c r="JU103" i="5"/>
  <c r="JT103" i="5"/>
  <c r="JS103" i="5"/>
  <c r="JR103" i="5"/>
  <c r="JQ103" i="5"/>
  <c r="JP103" i="5"/>
  <c r="JO103" i="5"/>
  <c r="JN103" i="5"/>
  <c r="JM103" i="5"/>
  <c r="JL103" i="5"/>
  <c r="JK103" i="5"/>
  <c r="JJ103" i="5"/>
  <c r="JI103" i="5"/>
  <c r="JH103" i="5"/>
  <c r="JG103" i="5"/>
  <c r="JF103" i="5"/>
  <c r="JE103" i="5"/>
  <c r="JD103" i="5"/>
  <c r="JC103" i="5"/>
  <c r="JB103" i="5"/>
  <c r="JA103" i="5"/>
  <c r="IZ103" i="5"/>
  <c r="IY103" i="5"/>
  <c r="IX103" i="5"/>
  <c r="IW103" i="5"/>
  <c r="IV103" i="5"/>
  <c r="IU103" i="5"/>
  <c r="IT103" i="5"/>
  <c r="IS103" i="5"/>
  <c r="IR103" i="5"/>
  <c r="IQ103" i="5"/>
  <c r="IP103" i="5"/>
  <c r="IO103" i="5"/>
  <c r="IN103" i="5"/>
  <c r="IM103" i="5"/>
  <c r="IL103" i="5"/>
  <c r="IK103" i="5"/>
  <c r="IJ103" i="5"/>
  <c r="II103" i="5"/>
  <c r="IH103" i="5"/>
  <c r="IG103" i="5"/>
  <c r="IF103" i="5"/>
  <c r="IE103" i="5"/>
  <c r="ID103" i="5"/>
  <c r="IC103" i="5"/>
  <c r="IB103" i="5"/>
  <c r="IA103" i="5"/>
  <c r="HZ103" i="5"/>
  <c r="HY103" i="5"/>
  <c r="HX103" i="5"/>
  <c r="HW103" i="5"/>
  <c r="HV103" i="5"/>
  <c r="HU103" i="5"/>
  <c r="HT103" i="5"/>
  <c r="HS103" i="5"/>
  <c r="HR103" i="5"/>
  <c r="HQ103" i="5"/>
  <c r="HP103" i="5"/>
  <c r="HO103" i="5"/>
  <c r="HN103" i="5"/>
  <c r="HM103" i="5"/>
  <c r="HL103" i="5"/>
  <c r="HK103" i="5"/>
  <c r="HJ103" i="5"/>
  <c r="HI103" i="5"/>
  <c r="HH103" i="5"/>
  <c r="HG103" i="5"/>
  <c r="HF103" i="5"/>
  <c r="HE103" i="5"/>
  <c r="HD103" i="5"/>
  <c r="HC103" i="5"/>
  <c r="HB103" i="5"/>
  <c r="HA103" i="5"/>
  <c r="GZ103" i="5"/>
  <c r="GY103" i="5"/>
  <c r="GX103" i="5"/>
  <c r="GW103" i="5"/>
  <c r="GV103" i="5"/>
  <c r="GU103" i="5"/>
  <c r="GT103" i="5"/>
  <c r="GS103" i="5"/>
  <c r="GR103" i="5"/>
  <c r="GQ103" i="5"/>
  <c r="GP103" i="5"/>
  <c r="GO103" i="5"/>
  <c r="GN103" i="5"/>
  <c r="GM103" i="5"/>
  <c r="GL103" i="5"/>
  <c r="GK103" i="5"/>
  <c r="GJ103" i="5"/>
  <c r="GI103" i="5"/>
  <c r="GH103" i="5"/>
  <c r="GG103" i="5"/>
  <c r="GF103" i="5"/>
  <c r="GE103" i="5"/>
  <c r="GD103" i="5"/>
  <c r="GC103" i="5"/>
  <c r="GB103" i="5"/>
  <c r="GA103" i="5"/>
  <c r="FZ103" i="5"/>
  <c r="FY103" i="5"/>
  <c r="FX103" i="5"/>
  <c r="FW103" i="5"/>
  <c r="FV103" i="5"/>
  <c r="FU103" i="5"/>
  <c r="FT103" i="5"/>
  <c r="FS103" i="5"/>
  <c r="FR103" i="5"/>
  <c r="FQ103" i="5"/>
  <c r="FP103" i="5"/>
  <c r="FO103" i="5"/>
  <c r="FN103" i="5"/>
  <c r="FM103" i="5"/>
  <c r="FL103" i="5"/>
  <c r="FK103" i="5"/>
  <c r="FJ103" i="5"/>
  <c r="FI103" i="5"/>
  <c r="FH103" i="5"/>
  <c r="FG103" i="5"/>
  <c r="FF103" i="5"/>
  <c r="FE103" i="5"/>
  <c r="FD103" i="5"/>
  <c r="FC103" i="5"/>
  <c r="FB103" i="5"/>
  <c r="FA103" i="5"/>
  <c r="EZ103" i="5"/>
  <c r="EY103" i="5"/>
  <c r="EX103" i="5"/>
  <c r="EW103" i="5"/>
  <c r="EV103" i="5"/>
  <c r="EU103" i="5"/>
  <c r="ET103" i="5"/>
  <c r="ES103" i="5"/>
  <c r="ER103" i="5"/>
  <c r="EQ103" i="5"/>
  <c r="EP103" i="5"/>
  <c r="EO103" i="5"/>
  <c r="EN103" i="5"/>
  <c r="EM103" i="5"/>
  <c r="EL103" i="5"/>
  <c r="EK103" i="5"/>
  <c r="EJ103" i="5"/>
  <c r="EI103" i="5"/>
  <c r="EH103" i="5"/>
  <c r="EG103" i="5"/>
  <c r="EF103" i="5"/>
  <c r="EE103" i="5"/>
  <c r="ED103" i="5"/>
  <c r="EC103" i="5"/>
  <c r="EB103" i="5"/>
  <c r="EA103" i="5"/>
  <c r="DZ103" i="5"/>
  <c r="DY103" i="5"/>
  <c r="DX103" i="5"/>
  <c r="DW103" i="5"/>
  <c r="DV103" i="5"/>
  <c r="DU103" i="5"/>
  <c r="DT103" i="5"/>
  <c r="DS103" i="5"/>
  <c r="DR103" i="5"/>
  <c r="DQ103" i="5"/>
  <c r="DP103" i="5"/>
  <c r="DO103" i="5"/>
  <c r="DN103" i="5"/>
  <c r="DM103" i="5"/>
  <c r="DL103" i="5"/>
  <c r="DK103" i="5"/>
  <c r="DJ103" i="5"/>
  <c r="DI103" i="5"/>
  <c r="DH103" i="5"/>
  <c r="DG103" i="5"/>
  <c r="DF103" i="5"/>
  <c r="DE103" i="5"/>
  <c r="DD103" i="5"/>
  <c r="DC103" i="5"/>
  <c r="DB103" i="5"/>
  <c r="DA103" i="5"/>
  <c r="CZ103" i="5"/>
  <c r="CY103" i="5"/>
  <c r="CX103" i="5"/>
  <c r="CW103" i="5"/>
  <c r="CV103" i="5"/>
  <c r="CU103" i="5"/>
  <c r="CT103" i="5"/>
  <c r="CS103" i="5"/>
  <c r="CR103" i="5"/>
  <c r="CQ103" i="5"/>
  <c r="CP103" i="5"/>
  <c r="CO103" i="5"/>
  <c r="CN103" i="5"/>
  <c r="CM103" i="5"/>
  <c r="CL103" i="5"/>
  <c r="CK103" i="5"/>
  <c r="CJ103" i="5"/>
  <c r="CI103" i="5"/>
  <c r="CH103" i="5"/>
  <c r="CG103" i="5"/>
  <c r="CF103" i="5"/>
  <c r="CE103" i="5"/>
  <c r="CD103" i="5"/>
  <c r="CC103" i="5"/>
  <c r="CB103" i="5"/>
  <c r="CA103" i="5"/>
  <c r="BZ103" i="5"/>
  <c r="BY103" i="5"/>
  <c r="BX103" i="5"/>
  <c r="BW103" i="5"/>
  <c r="BV103" i="5"/>
  <c r="BU103" i="5"/>
  <c r="BT103" i="5"/>
  <c r="BS103" i="5"/>
  <c r="BR103" i="5"/>
  <c r="BQ103" i="5"/>
  <c r="BP103" i="5"/>
  <c r="BO103" i="5"/>
  <c r="BN103" i="5"/>
  <c r="BM103" i="5"/>
  <c r="BL103" i="5"/>
  <c r="BK103" i="5"/>
  <c r="BJ103" i="5"/>
  <c r="BI103" i="5"/>
  <c r="BH103" i="5"/>
  <c r="BG103" i="5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T103" i="5"/>
  <c r="AS103" i="5"/>
  <c r="AR103" i="5"/>
  <c r="AQ103" i="5"/>
  <c r="AP103" i="5"/>
  <c r="AO103" i="5"/>
  <c r="AN103" i="5"/>
  <c r="AM103" i="5"/>
  <c r="AL103" i="5"/>
  <c r="AK103" i="5"/>
  <c r="AJ103" i="5"/>
  <c r="AI103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T103" i="5"/>
  <c r="S103" i="5"/>
  <c r="R103" i="5"/>
  <c r="Q103" i="5"/>
  <c r="P103" i="5"/>
  <c r="O103" i="5"/>
  <c r="N103" i="5"/>
  <c r="M103" i="5"/>
  <c r="L103" i="5"/>
  <c r="K103" i="5"/>
  <c r="J103" i="5"/>
  <c r="I103" i="5"/>
  <c r="G103" i="5"/>
  <c r="F103" i="5"/>
  <c r="E103" i="5"/>
  <c r="D103" i="5"/>
  <c r="C103" i="5"/>
  <c r="B103" i="5"/>
  <c r="NC102" i="5"/>
  <c r="NB102" i="5"/>
  <c r="NA102" i="5"/>
  <c r="MZ102" i="5"/>
  <c r="MY102" i="5"/>
  <c r="MX102" i="5"/>
  <c r="MW102" i="5"/>
  <c r="MV102" i="5"/>
  <c r="MU102" i="5"/>
  <c r="MT102" i="5"/>
  <c r="MS102" i="5"/>
  <c r="MR102" i="5"/>
  <c r="MQ102" i="5"/>
  <c r="MP102" i="5"/>
  <c r="MO102" i="5"/>
  <c r="MN102" i="5"/>
  <c r="MM102" i="5"/>
  <c r="ML102" i="5"/>
  <c r="MK102" i="5"/>
  <c r="MJ102" i="5"/>
  <c r="MI102" i="5"/>
  <c r="MH102" i="5"/>
  <c r="MG102" i="5"/>
  <c r="MF102" i="5"/>
  <c r="ME102" i="5"/>
  <c r="MD102" i="5"/>
  <c r="MC102" i="5"/>
  <c r="MB102" i="5"/>
  <c r="MA102" i="5"/>
  <c r="LZ102" i="5"/>
  <c r="LY102" i="5"/>
  <c r="LX102" i="5"/>
  <c r="LW102" i="5"/>
  <c r="LV102" i="5"/>
  <c r="LU102" i="5"/>
  <c r="LT102" i="5"/>
  <c r="LS102" i="5"/>
  <c r="LR102" i="5"/>
  <c r="LQ102" i="5"/>
  <c r="LP102" i="5"/>
  <c r="LO102" i="5"/>
  <c r="LN102" i="5"/>
  <c r="LM102" i="5"/>
  <c r="LL102" i="5"/>
  <c r="LK102" i="5"/>
  <c r="LJ102" i="5"/>
  <c r="LI102" i="5"/>
  <c r="LH102" i="5"/>
  <c r="LG102" i="5"/>
  <c r="LF102" i="5"/>
  <c r="LE102" i="5"/>
  <c r="LD102" i="5"/>
  <c r="LC102" i="5"/>
  <c r="LB102" i="5"/>
  <c r="LA102" i="5"/>
  <c r="KZ102" i="5"/>
  <c r="KY102" i="5"/>
  <c r="KX102" i="5"/>
  <c r="KW102" i="5"/>
  <c r="KV102" i="5"/>
  <c r="KU102" i="5"/>
  <c r="KT102" i="5"/>
  <c r="KS102" i="5"/>
  <c r="KR102" i="5"/>
  <c r="KQ102" i="5"/>
  <c r="KP102" i="5"/>
  <c r="KO102" i="5"/>
  <c r="KN102" i="5"/>
  <c r="KM102" i="5"/>
  <c r="KL102" i="5"/>
  <c r="KK102" i="5"/>
  <c r="KJ102" i="5"/>
  <c r="KI102" i="5"/>
  <c r="KH102" i="5"/>
  <c r="KG102" i="5"/>
  <c r="KF102" i="5"/>
  <c r="KE102" i="5"/>
  <c r="KD102" i="5"/>
  <c r="KC102" i="5"/>
  <c r="KB102" i="5"/>
  <c r="KA102" i="5"/>
  <c r="JZ102" i="5"/>
  <c r="JY102" i="5"/>
  <c r="JX102" i="5"/>
  <c r="JW102" i="5"/>
  <c r="JV102" i="5"/>
  <c r="JU102" i="5"/>
  <c r="JT102" i="5"/>
  <c r="JS102" i="5"/>
  <c r="JR102" i="5"/>
  <c r="JQ102" i="5"/>
  <c r="JP102" i="5"/>
  <c r="JO102" i="5"/>
  <c r="JN102" i="5"/>
  <c r="JM102" i="5"/>
  <c r="JL102" i="5"/>
  <c r="JK102" i="5"/>
  <c r="JJ102" i="5"/>
  <c r="JI102" i="5"/>
  <c r="JH102" i="5"/>
  <c r="JG102" i="5"/>
  <c r="JF102" i="5"/>
  <c r="JE102" i="5"/>
  <c r="JD102" i="5"/>
  <c r="JC102" i="5"/>
  <c r="JB102" i="5"/>
  <c r="JA102" i="5"/>
  <c r="IZ102" i="5"/>
  <c r="IY102" i="5"/>
  <c r="IX102" i="5"/>
  <c r="IW102" i="5"/>
  <c r="IV102" i="5"/>
  <c r="IU102" i="5"/>
  <c r="IT102" i="5"/>
  <c r="IS102" i="5"/>
  <c r="IR102" i="5"/>
  <c r="IQ102" i="5"/>
  <c r="IP102" i="5"/>
  <c r="IO102" i="5"/>
  <c r="IN102" i="5"/>
  <c r="IM102" i="5"/>
  <c r="IL102" i="5"/>
  <c r="IK102" i="5"/>
  <c r="IJ102" i="5"/>
  <c r="II102" i="5"/>
  <c r="IH102" i="5"/>
  <c r="IG102" i="5"/>
  <c r="IF102" i="5"/>
  <c r="IE102" i="5"/>
  <c r="ID102" i="5"/>
  <c r="IC102" i="5"/>
  <c r="IB102" i="5"/>
  <c r="IA102" i="5"/>
  <c r="HZ102" i="5"/>
  <c r="HY102" i="5"/>
  <c r="HX102" i="5"/>
  <c r="HW102" i="5"/>
  <c r="HV102" i="5"/>
  <c r="HU102" i="5"/>
  <c r="HT102" i="5"/>
  <c r="HS102" i="5"/>
  <c r="HR102" i="5"/>
  <c r="HQ102" i="5"/>
  <c r="HP102" i="5"/>
  <c r="HO102" i="5"/>
  <c r="HN102" i="5"/>
  <c r="HM102" i="5"/>
  <c r="HL102" i="5"/>
  <c r="HK102" i="5"/>
  <c r="HJ102" i="5"/>
  <c r="HI102" i="5"/>
  <c r="HH102" i="5"/>
  <c r="HG102" i="5"/>
  <c r="HF102" i="5"/>
  <c r="HE102" i="5"/>
  <c r="HD102" i="5"/>
  <c r="HC102" i="5"/>
  <c r="HB102" i="5"/>
  <c r="HA102" i="5"/>
  <c r="GZ102" i="5"/>
  <c r="GY102" i="5"/>
  <c r="GX102" i="5"/>
  <c r="GW102" i="5"/>
  <c r="GV102" i="5"/>
  <c r="GU102" i="5"/>
  <c r="GT102" i="5"/>
  <c r="GS102" i="5"/>
  <c r="GR102" i="5"/>
  <c r="GQ102" i="5"/>
  <c r="GP102" i="5"/>
  <c r="GO102" i="5"/>
  <c r="GN102" i="5"/>
  <c r="GM102" i="5"/>
  <c r="GL102" i="5"/>
  <c r="GK102" i="5"/>
  <c r="GJ102" i="5"/>
  <c r="GI102" i="5"/>
  <c r="GH102" i="5"/>
  <c r="GG102" i="5"/>
  <c r="GF102" i="5"/>
  <c r="GE102" i="5"/>
  <c r="GD102" i="5"/>
  <c r="GC102" i="5"/>
  <c r="GB102" i="5"/>
  <c r="GA102" i="5"/>
  <c r="FZ102" i="5"/>
  <c r="FY102" i="5"/>
  <c r="FX102" i="5"/>
  <c r="FW102" i="5"/>
  <c r="FV102" i="5"/>
  <c r="FU102" i="5"/>
  <c r="FT102" i="5"/>
  <c r="FS102" i="5"/>
  <c r="FR102" i="5"/>
  <c r="FQ102" i="5"/>
  <c r="FP102" i="5"/>
  <c r="FO102" i="5"/>
  <c r="FN102" i="5"/>
  <c r="FM102" i="5"/>
  <c r="FL102" i="5"/>
  <c r="FK102" i="5"/>
  <c r="FJ102" i="5"/>
  <c r="FI102" i="5"/>
  <c r="FH102" i="5"/>
  <c r="FG102" i="5"/>
  <c r="FF102" i="5"/>
  <c r="FE102" i="5"/>
  <c r="FD102" i="5"/>
  <c r="FC102" i="5"/>
  <c r="FB102" i="5"/>
  <c r="FA102" i="5"/>
  <c r="EZ102" i="5"/>
  <c r="EY102" i="5"/>
  <c r="EX102" i="5"/>
  <c r="EW102" i="5"/>
  <c r="EV102" i="5"/>
  <c r="EU102" i="5"/>
  <c r="ET102" i="5"/>
  <c r="ES102" i="5"/>
  <c r="ER102" i="5"/>
  <c r="EQ102" i="5"/>
  <c r="EP102" i="5"/>
  <c r="EO102" i="5"/>
  <c r="EN102" i="5"/>
  <c r="EM102" i="5"/>
  <c r="EL102" i="5"/>
  <c r="EK102" i="5"/>
  <c r="EJ102" i="5"/>
  <c r="EI102" i="5"/>
  <c r="EH102" i="5"/>
  <c r="EG102" i="5"/>
  <c r="EF102" i="5"/>
  <c r="EE102" i="5"/>
  <c r="ED102" i="5"/>
  <c r="EC102" i="5"/>
  <c r="EB102" i="5"/>
  <c r="EA102" i="5"/>
  <c r="DZ102" i="5"/>
  <c r="DY102" i="5"/>
  <c r="DX102" i="5"/>
  <c r="DW102" i="5"/>
  <c r="DV102" i="5"/>
  <c r="DU102" i="5"/>
  <c r="DT102" i="5"/>
  <c r="DS102" i="5"/>
  <c r="DR102" i="5"/>
  <c r="DQ102" i="5"/>
  <c r="DP102" i="5"/>
  <c r="DO102" i="5"/>
  <c r="DN102" i="5"/>
  <c r="DM102" i="5"/>
  <c r="DL102" i="5"/>
  <c r="DK102" i="5"/>
  <c r="DJ102" i="5"/>
  <c r="DI102" i="5"/>
  <c r="DH102" i="5"/>
  <c r="DG102" i="5"/>
  <c r="DF102" i="5"/>
  <c r="DE102" i="5"/>
  <c r="DD102" i="5"/>
  <c r="DC102" i="5"/>
  <c r="DB102" i="5"/>
  <c r="DA102" i="5"/>
  <c r="CZ102" i="5"/>
  <c r="CY102" i="5"/>
  <c r="CX102" i="5"/>
  <c r="CW102" i="5"/>
  <c r="CV102" i="5"/>
  <c r="CU102" i="5"/>
  <c r="CT102" i="5"/>
  <c r="CS102" i="5"/>
  <c r="CR102" i="5"/>
  <c r="CQ102" i="5"/>
  <c r="CP102" i="5"/>
  <c r="CO102" i="5"/>
  <c r="CN102" i="5"/>
  <c r="CM102" i="5"/>
  <c r="CL102" i="5"/>
  <c r="CK102" i="5"/>
  <c r="CJ102" i="5"/>
  <c r="CI102" i="5"/>
  <c r="CH102" i="5"/>
  <c r="CG102" i="5"/>
  <c r="CF102" i="5"/>
  <c r="CE102" i="5"/>
  <c r="CD102" i="5"/>
  <c r="CC102" i="5"/>
  <c r="CB102" i="5"/>
  <c r="CA102" i="5"/>
  <c r="BZ102" i="5"/>
  <c r="BY102" i="5"/>
  <c r="BX102" i="5"/>
  <c r="BW102" i="5"/>
  <c r="BV102" i="5"/>
  <c r="BU102" i="5"/>
  <c r="BT102" i="5"/>
  <c r="BS102" i="5"/>
  <c r="BR102" i="5"/>
  <c r="BQ102" i="5"/>
  <c r="BP102" i="5"/>
  <c r="BO102" i="5"/>
  <c r="BN102" i="5"/>
  <c r="BM102" i="5"/>
  <c r="BL102" i="5"/>
  <c r="BK102" i="5"/>
  <c r="BJ102" i="5"/>
  <c r="BI102" i="5"/>
  <c r="BH102" i="5"/>
  <c r="BG102" i="5"/>
  <c r="BF102" i="5"/>
  <c r="BE102" i="5"/>
  <c r="BD102" i="5"/>
  <c r="BC102" i="5"/>
  <c r="BB102" i="5"/>
  <c r="BA102" i="5"/>
  <c r="AZ102" i="5"/>
  <c r="AY102" i="5"/>
  <c r="AX102" i="5"/>
  <c r="AW102" i="5"/>
  <c r="AV102" i="5"/>
  <c r="AU102" i="5"/>
  <c r="AT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D102" i="5"/>
  <c r="C102" i="5"/>
  <c r="B102" i="5"/>
  <c r="ND102" i="5" s="1"/>
  <c r="MA100" i="5"/>
  <c r="MB100" i="5" s="1"/>
  <c r="MC100" i="5" s="1"/>
  <c r="MD100" i="5" s="1"/>
  <c r="ME100" i="5" s="1"/>
  <c r="MF100" i="5" s="1"/>
  <c r="MG100" i="5" s="1"/>
  <c r="MH100" i="5" s="1"/>
  <c r="MI100" i="5" s="1"/>
  <c r="MJ100" i="5" s="1"/>
  <c r="MK100" i="5" s="1"/>
  <c r="ML100" i="5" s="1"/>
  <c r="MM100" i="5" s="1"/>
  <c r="MN100" i="5" s="1"/>
  <c r="MO100" i="5" s="1"/>
  <c r="MP100" i="5" s="1"/>
  <c r="MQ100" i="5" s="1"/>
  <c r="MR100" i="5" s="1"/>
  <c r="MS100" i="5" s="1"/>
  <c r="MT100" i="5" s="1"/>
  <c r="MU100" i="5" s="1"/>
  <c r="MV100" i="5" s="1"/>
  <c r="MW100" i="5" s="1"/>
  <c r="MX100" i="5" s="1"/>
  <c r="MY100" i="5" s="1"/>
  <c r="MZ100" i="5" s="1"/>
  <c r="NA100" i="5" s="1"/>
  <c r="NB100" i="5" s="1"/>
  <c r="NC100" i="5" s="1"/>
  <c r="LZ100" i="5"/>
  <c r="LY100" i="5"/>
  <c r="KW100" i="5"/>
  <c r="KX100" i="5" s="1"/>
  <c r="KY100" i="5" s="1"/>
  <c r="KZ100" i="5" s="1"/>
  <c r="LA100" i="5" s="1"/>
  <c r="LB100" i="5" s="1"/>
  <c r="LC100" i="5" s="1"/>
  <c r="LD100" i="5" s="1"/>
  <c r="LE100" i="5" s="1"/>
  <c r="LF100" i="5" s="1"/>
  <c r="LG100" i="5" s="1"/>
  <c r="LH100" i="5" s="1"/>
  <c r="LI100" i="5" s="1"/>
  <c r="LJ100" i="5" s="1"/>
  <c r="LK100" i="5" s="1"/>
  <c r="LL100" i="5" s="1"/>
  <c r="LM100" i="5" s="1"/>
  <c r="LN100" i="5" s="1"/>
  <c r="LO100" i="5" s="1"/>
  <c r="LP100" i="5" s="1"/>
  <c r="LQ100" i="5" s="1"/>
  <c r="LR100" i="5" s="1"/>
  <c r="LS100" i="5" s="1"/>
  <c r="LT100" i="5" s="1"/>
  <c r="LU100" i="5" s="1"/>
  <c r="LV100" i="5" s="1"/>
  <c r="LW100" i="5" s="1"/>
  <c r="KV100" i="5"/>
  <c r="KU100" i="5"/>
  <c r="JQ100" i="5"/>
  <c r="JR100" i="5" s="1"/>
  <c r="JS100" i="5" s="1"/>
  <c r="JT100" i="5" s="1"/>
  <c r="JU100" i="5" s="1"/>
  <c r="JV100" i="5" s="1"/>
  <c r="JW100" i="5" s="1"/>
  <c r="JX100" i="5" s="1"/>
  <c r="JY100" i="5" s="1"/>
  <c r="JZ100" i="5" s="1"/>
  <c r="KA100" i="5" s="1"/>
  <c r="KB100" i="5" s="1"/>
  <c r="KC100" i="5" s="1"/>
  <c r="KD100" i="5" s="1"/>
  <c r="KE100" i="5" s="1"/>
  <c r="KF100" i="5" s="1"/>
  <c r="KG100" i="5" s="1"/>
  <c r="KH100" i="5" s="1"/>
  <c r="KI100" i="5" s="1"/>
  <c r="KJ100" i="5" s="1"/>
  <c r="KK100" i="5" s="1"/>
  <c r="KL100" i="5" s="1"/>
  <c r="KM100" i="5" s="1"/>
  <c r="KN100" i="5" s="1"/>
  <c r="KO100" i="5" s="1"/>
  <c r="KP100" i="5" s="1"/>
  <c r="KQ100" i="5" s="1"/>
  <c r="KR100" i="5" s="1"/>
  <c r="KS100" i="5" s="1"/>
  <c r="KT100" i="5" s="1"/>
  <c r="JP100" i="5"/>
  <c r="IM100" i="5"/>
  <c r="IN100" i="5" s="1"/>
  <c r="IO100" i="5" s="1"/>
  <c r="IP100" i="5" s="1"/>
  <c r="IQ100" i="5" s="1"/>
  <c r="IR100" i="5" s="1"/>
  <c r="IS100" i="5" s="1"/>
  <c r="IT100" i="5" s="1"/>
  <c r="IU100" i="5" s="1"/>
  <c r="IV100" i="5" s="1"/>
  <c r="IW100" i="5" s="1"/>
  <c r="IX100" i="5" s="1"/>
  <c r="IY100" i="5" s="1"/>
  <c r="IZ100" i="5" s="1"/>
  <c r="JA100" i="5" s="1"/>
  <c r="JB100" i="5" s="1"/>
  <c r="JC100" i="5" s="1"/>
  <c r="JD100" i="5" s="1"/>
  <c r="JE100" i="5" s="1"/>
  <c r="JF100" i="5" s="1"/>
  <c r="JG100" i="5" s="1"/>
  <c r="JH100" i="5" s="1"/>
  <c r="JI100" i="5" s="1"/>
  <c r="JJ100" i="5" s="1"/>
  <c r="JK100" i="5" s="1"/>
  <c r="JL100" i="5" s="1"/>
  <c r="JM100" i="5" s="1"/>
  <c r="JN100" i="5" s="1"/>
  <c r="JO100" i="5" s="1"/>
  <c r="IL100" i="5"/>
  <c r="HG100" i="5"/>
  <c r="HH100" i="5" s="1"/>
  <c r="HI100" i="5" s="1"/>
  <c r="HJ100" i="5" s="1"/>
  <c r="HK100" i="5" s="1"/>
  <c r="HL100" i="5" s="1"/>
  <c r="HM100" i="5" s="1"/>
  <c r="HN100" i="5" s="1"/>
  <c r="HO100" i="5" s="1"/>
  <c r="HP100" i="5" s="1"/>
  <c r="HQ100" i="5" s="1"/>
  <c r="HR100" i="5" s="1"/>
  <c r="HS100" i="5" s="1"/>
  <c r="HT100" i="5" s="1"/>
  <c r="HU100" i="5" s="1"/>
  <c r="HV100" i="5" s="1"/>
  <c r="HW100" i="5" s="1"/>
  <c r="HX100" i="5" s="1"/>
  <c r="HY100" i="5" s="1"/>
  <c r="HZ100" i="5" s="1"/>
  <c r="IA100" i="5" s="1"/>
  <c r="IB100" i="5" s="1"/>
  <c r="IC100" i="5" s="1"/>
  <c r="ID100" i="5" s="1"/>
  <c r="IE100" i="5" s="1"/>
  <c r="IF100" i="5" s="1"/>
  <c r="IG100" i="5" s="1"/>
  <c r="IH100" i="5" s="1"/>
  <c r="II100" i="5" s="1"/>
  <c r="IJ100" i="5" s="1"/>
  <c r="IK100" i="5" s="1"/>
  <c r="GD100" i="5"/>
  <c r="GE100" i="5" s="1"/>
  <c r="GF100" i="5" s="1"/>
  <c r="GG100" i="5" s="1"/>
  <c r="GH100" i="5" s="1"/>
  <c r="GI100" i="5" s="1"/>
  <c r="GJ100" i="5" s="1"/>
  <c r="GK100" i="5" s="1"/>
  <c r="GL100" i="5" s="1"/>
  <c r="GM100" i="5" s="1"/>
  <c r="GN100" i="5" s="1"/>
  <c r="GO100" i="5" s="1"/>
  <c r="GP100" i="5" s="1"/>
  <c r="GQ100" i="5" s="1"/>
  <c r="GR100" i="5" s="1"/>
  <c r="GS100" i="5" s="1"/>
  <c r="GT100" i="5" s="1"/>
  <c r="GU100" i="5" s="1"/>
  <c r="GV100" i="5" s="1"/>
  <c r="GW100" i="5" s="1"/>
  <c r="GX100" i="5" s="1"/>
  <c r="GY100" i="5" s="1"/>
  <c r="GZ100" i="5" s="1"/>
  <c r="HA100" i="5" s="1"/>
  <c r="HB100" i="5" s="1"/>
  <c r="HC100" i="5" s="1"/>
  <c r="HD100" i="5" s="1"/>
  <c r="HE100" i="5" s="1"/>
  <c r="HF100" i="5" s="1"/>
  <c r="GC100" i="5"/>
  <c r="GB100" i="5"/>
  <c r="EX100" i="5"/>
  <c r="EY100" i="5" s="1"/>
  <c r="EZ100" i="5" s="1"/>
  <c r="FA100" i="5" s="1"/>
  <c r="FB100" i="5" s="1"/>
  <c r="FC100" i="5" s="1"/>
  <c r="FD100" i="5" s="1"/>
  <c r="FE100" i="5" s="1"/>
  <c r="FF100" i="5" s="1"/>
  <c r="FG100" i="5" s="1"/>
  <c r="FH100" i="5" s="1"/>
  <c r="FI100" i="5" s="1"/>
  <c r="FJ100" i="5" s="1"/>
  <c r="FK100" i="5" s="1"/>
  <c r="FL100" i="5" s="1"/>
  <c r="FM100" i="5" s="1"/>
  <c r="FN100" i="5" s="1"/>
  <c r="FO100" i="5" s="1"/>
  <c r="FP100" i="5" s="1"/>
  <c r="FQ100" i="5" s="1"/>
  <c r="FR100" i="5" s="1"/>
  <c r="FS100" i="5" s="1"/>
  <c r="FT100" i="5" s="1"/>
  <c r="FU100" i="5" s="1"/>
  <c r="FV100" i="5" s="1"/>
  <c r="FW100" i="5" s="1"/>
  <c r="FX100" i="5" s="1"/>
  <c r="FY100" i="5" s="1"/>
  <c r="FZ100" i="5" s="1"/>
  <c r="GA100" i="5" s="1"/>
  <c r="DU100" i="5"/>
  <c r="DV100" i="5" s="1"/>
  <c r="DW100" i="5" s="1"/>
  <c r="DX100" i="5" s="1"/>
  <c r="DY100" i="5" s="1"/>
  <c r="DZ100" i="5" s="1"/>
  <c r="EA100" i="5" s="1"/>
  <c r="EB100" i="5" s="1"/>
  <c r="EC100" i="5" s="1"/>
  <c r="ED100" i="5" s="1"/>
  <c r="EE100" i="5" s="1"/>
  <c r="EF100" i="5" s="1"/>
  <c r="EG100" i="5" s="1"/>
  <c r="EH100" i="5" s="1"/>
  <c r="EI100" i="5" s="1"/>
  <c r="EJ100" i="5" s="1"/>
  <c r="EK100" i="5" s="1"/>
  <c r="EL100" i="5" s="1"/>
  <c r="EM100" i="5" s="1"/>
  <c r="EN100" i="5" s="1"/>
  <c r="EO100" i="5" s="1"/>
  <c r="EP100" i="5" s="1"/>
  <c r="EQ100" i="5" s="1"/>
  <c r="ER100" i="5" s="1"/>
  <c r="ES100" i="5" s="1"/>
  <c r="ET100" i="5" s="1"/>
  <c r="EU100" i="5" s="1"/>
  <c r="EV100" i="5" s="1"/>
  <c r="EW100" i="5" s="1"/>
  <c r="DT100" i="5"/>
  <c r="DS100" i="5"/>
  <c r="CO100" i="5"/>
  <c r="CP100" i="5" s="1"/>
  <c r="CQ100" i="5" s="1"/>
  <c r="CR100" i="5" s="1"/>
  <c r="CS100" i="5" s="1"/>
  <c r="CT100" i="5" s="1"/>
  <c r="CU100" i="5" s="1"/>
  <c r="CV100" i="5" s="1"/>
  <c r="CW100" i="5" s="1"/>
  <c r="CX100" i="5" s="1"/>
  <c r="CY100" i="5" s="1"/>
  <c r="CZ100" i="5" s="1"/>
  <c r="DA100" i="5" s="1"/>
  <c r="DB100" i="5" s="1"/>
  <c r="DC100" i="5" s="1"/>
  <c r="DD100" i="5" s="1"/>
  <c r="DE100" i="5" s="1"/>
  <c r="DF100" i="5" s="1"/>
  <c r="DG100" i="5" s="1"/>
  <c r="DH100" i="5" s="1"/>
  <c r="DI100" i="5" s="1"/>
  <c r="DJ100" i="5" s="1"/>
  <c r="DK100" i="5" s="1"/>
  <c r="DL100" i="5" s="1"/>
  <c r="DM100" i="5" s="1"/>
  <c r="DN100" i="5" s="1"/>
  <c r="DO100" i="5" s="1"/>
  <c r="DP100" i="5" s="1"/>
  <c r="DQ100" i="5" s="1"/>
  <c r="DR100" i="5" s="1"/>
  <c r="BK100" i="5"/>
  <c r="BL100" i="5" s="1"/>
  <c r="BM100" i="5" s="1"/>
  <c r="BN100" i="5" s="1"/>
  <c r="BO100" i="5" s="1"/>
  <c r="BP100" i="5" s="1"/>
  <c r="BQ100" i="5" s="1"/>
  <c r="BR100" i="5" s="1"/>
  <c r="BS100" i="5" s="1"/>
  <c r="BT100" i="5" s="1"/>
  <c r="BU100" i="5" s="1"/>
  <c r="BV100" i="5" s="1"/>
  <c r="BW100" i="5" s="1"/>
  <c r="BX100" i="5" s="1"/>
  <c r="BY100" i="5" s="1"/>
  <c r="BZ100" i="5" s="1"/>
  <c r="CA100" i="5" s="1"/>
  <c r="CB100" i="5" s="1"/>
  <c r="CC100" i="5" s="1"/>
  <c r="CD100" i="5" s="1"/>
  <c r="CE100" i="5" s="1"/>
  <c r="CF100" i="5" s="1"/>
  <c r="CG100" i="5" s="1"/>
  <c r="CH100" i="5" s="1"/>
  <c r="CI100" i="5" s="1"/>
  <c r="CJ100" i="5" s="1"/>
  <c r="CK100" i="5" s="1"/>
  <c r="CL100" i="5" s="1"/>
  <c r="CM100" i="5" s="1"/>
  <c r="CN100" i="5" s="1"/>
  <c r="BJ100" i="5"/>
  <c r="AH100" i="5"/>
  <c r="AI100" i="5" s="1"/>
  <c r="AJ100" i="5" s="1"/>
  <c r="AK100" i="5" s="1"/>
  <c r="AL100" i="5" s="1"/>
  <c r="AM100" i="5" s="1"/>
  <c r="AN100" i="5" s="1"/>
  <c r="AO100" i="5" s="1"/>
  <c r="AP100" i="5" s="1"/>
  <c r="AQ100" i="5" s="1"/>
  <c r="AR100" i="5" s="1"/>
  <c r="AS100" i="5" s="1"/>
  <c r="AT100" i="5" s="1"/>
  <c r="AU100" i="5" s="1"/>
  <c r="AV100" i="5" s="1"/>
  <c r="AW100" i="5" s="1"/>
  <c r="AX100" i="5" s="1"/>
  <c r="AY100" i="5" s="1"/>
  <c r="AZ100" i="5" s="1"/>
  <c r="BA100" i="5" s="1"/>
  <c r="BB100" i="5" s="1"/>
  <c r="BC100" i="5" s="1"/>
  <c r="BD100" i="5" s="1"/>
  <c r="BE100" i="5" s="1"/>
  <c r="BF100" i="5" s="1"/>
  <c r="BG100" i="5" s="1"/>
  <c r="BH100" i="5" s="1"/>
  <c r="BI100" i="5" s="1"/>
  <c r="AG100" i="5"/>
  <c r="E100" i="5"/>
  <c r="F100" i="5" s="1"/>
  <c r="G100" i="5" s="1"/>
  <c r="H100" i="5" s="1"/>
  <c r="I100" i="5" s="1"/>
  <c r="J100" i="5" s="1"/>
  <c r="K100" i="5" s="1"/>
  <c r="L100" i="5" s="1"/>
  <c r="M100" i="5" s="1"/>
  <c r="N100" i="5" s="1"/>
  <c r="O100" i="5" s="1"/>
  <c r="P100" i="5" s="1"/>
  <c r="Q100" i="5" s="1"/>
  <c r="R100" i="5" s="1"/>
  <c r="S100" i="5" s="1"/>
  <c r="T100" i="5" s="1"/>
  <c r="U100" i="5" s="1"/>
  <c r="V100" i="5" s="1"/>
  <c r="W100" i="5" s="1"/>
  <c r="X100" i="5" s="1"/>
  <c r="Y100" i="5" s="1"/>
  <c r="Z100" i="5" s="1"/>
  <c r="AA100" i="5" s="1"/>
  <c r="AB100" i="5" s="1"/>
  <c r="AC100" i="5" s="1"/>
  <c r="AD100" i="5" s="1"/>
  <c r="AE100" i="5" s="1"/>
  <c r="AF100" i="5" s="1"/>
  <c r="LY99" i="5"/>
  <c r="KU99" i="5"/>
  <c r="JP99" i="5"/>
  <c r="IL99" i="5"/>
  <c r="HG99" i="5"/>
  <c r="GB99" i="5"/>
  <c r="EX99" i="5"/>
  <c r="DS99" i="5"/>
  <c r="CO99" i="5"/>
  <c r="BJ99" i="5"/>
  <c r="AG99" i="5"/>
  <c r="C85" i="1"/>
  <c r="B16" i="5" s="1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BT13" i="5"/>
  <c r="BU13" i="5"/>
  <c r="BV13" i="5"/>
  <c r="BW13" i="5"/>
  <c r="BX13" i="5"/>
  <c r="BY13" i="5"/>
  <c r="BZ13" i="5"/>
  <c r="CA13" i="5"/>
  <c r="CB13" i="5"/>
  <c r="CC13" i="5"/>
  <c r="CD13" i="5"/>
  <c r="CE13" i="5"/>
  <c r="CF13" i="5"/>
  <c r="CG13" i="5"/>
  <c r="CH13" i="5"/>
  <c r="CI13" i="5"/>
  <c r="CJ13" i="5"/>
  <c r="CK13" i="5"/>
  <c r="CL13" i="5"/>
  <c r="CM13" i="5"/>
  <c r="CN13" i="5"/>
  <c r="CO13" i="5"/>
  <c r="CP13" i="5"/>
  <c r="CQ13" i="5"/>
  <c r="CR13" i="5"/>
  <c r="CS13" i="5"/>
  <c r="CT13" i="5"/>
  <c r="CU13" i="5"/>
  <c r="CV13" i="5"/>
  <c r="CW13" i="5"/>
  <c r="CX13" i="5"/>
  <c r="CY13" i="5"/>
  <c r="CZ13" i="5"/>
  <c r="DA13" i="5"/>
  <c r="DB13" i="5"/>
  <c r="DC13" i="5"/>
  <c r="DD13" i="5"/>
  <c r="DE13" i="5"/>
  <c r="DF13" i="5"/>
  <c r="DG13" i="5"/>
  <c r="DH13" i="5"/>
  <c r="DI13" i="5"/>
  <c r="DJ13" i="5"/>
  <c r="DK13" i="5"/>
  <c r="DL13" i="5"/>
  <c r="DM13" i="5"/>
  <c r="DN13" i="5"/>
  <c r="DO13" i="5"/>
  <c r="DP13" i="5"/>
  <c r="DQ13" i="5"/>
  <c r="DR13" i="5"/>
  <c r="DS13" i="5"/>
  <c r="DT13" i="5"/>
  <c r="DU13" i="5"/>
  <c r="DV13" i="5"/>
  <c r="DW13" i="5"/>
  <c r="DX13" i="5"/>
  <c r="DY13" i="5"/>
  <c r="DZ13" i="5"/>
  <c r="EA13" i="5"/>
  <c r="EB13" i="5"/>
  <c r="EC13" i="5"/>
  <c r="ED13" i="5"/>
  <c r="EE13" i="5"/>
  <c r="EF13" i="5"/>
  <c r="EG13" i="5"/>
  <c r="EH13" i="5"/>
  <c r="EI13" i="5"/>
  <c r="EJ13" i="5"/>
  <c r="EK13" i="5"/>
  <c r="EL13" i="5"/>
  <c r="EM13" i="5"/>
  <c r="EN13" i="5"/>
  <c r="EO13" i="5"/>
  <c r="EP13" i="5"/>
  <c r="EQ13" i="5"/>
  <c r="ER13" i="5"/>
  <c r="ES13" i="5"/>
  <c r="ET13" i="5"/>
  <c r="EU13" i="5"/>
  <c r="EV13" i="5"/>
  <c r="EW13" i="5"/>
  <c r="EX13" i="5"/>
  <c r="EY13" i="5"/>
  <c r="EZ13" i="5"/>
  <c r="FA13" i="5"/>
  <c r="FB13" i="5"/>
  <c r="FC13" i="5"/>
  <c r="FD13" i="5"/>
  <c r="FE13" i="5"/>
  <c r="FF13" i="5"/>
  <c r="FG13" i="5"/>
  <c r="FH13" i="5"/>
  <c r="FI13" i="5"/>
  <c r="FJ13" i="5"/>
  <c r="FK13" i="5"/>
  <c r="FL13" i="5"/>
  <c r="FM13" i="5"/>
  <c r="FN13" i="5"/>
  <c r="FO13" i="5"/>
  <c r="FP13" i="5"/>
  <c r="FQ13" i="5"/>
  <c r="FR13" i="5"/>
  <c r="FS13" i="5"/>
  <c r="FT13" i="5"/>
  <c r="FU13" i="5"/>
  <c r="FV13" i="5"/>
  <c r="FW13" i="5"/>
  <c r="FX13" i="5"/>
  <c r="FY13" i="5"/>
  <c r="FZ13" i="5"/>
  <c r="GA13" i="5"/>
  <c r="GB13" i="5"/>
  <c r="GC13" i="5"/>
  <c r="GD13" i="5"/>
  <c r="GE13" i="5"/>
  <c r="GF13" i="5"/>
  <c r="GG13" i="5"/>
  <c r="GH13" i="5"/>
  <c r="GI13" i="5"/>
  <c r="GJ13" i="5"/>
  <c r="GK13" i="5"/>
  <c r="GL13" i="5"/>
  <c r="GM13" i="5"/>
  <c r="GN13" i="5"/>
  <c r="GO13" i="5"/>
  <c r="GP13" i="5"/>
  <c r="GQ13" i="5"/>
  <c r="GR13" i="5"/>
  <c r="GS13" i="5"/>
  <c r="GT13" i="5"/>
  <c r="GU13" i="5"/>
  <c r="GV13" i="5"/>
  <c r="GW13" i="5"/>
  <c r="GX13" i="5"/>
  <c r="GY13" i="5"/>
  <c r="GZ13" i="5"/>
  <c r="HA13" i="5"/>
  <c r="HB13" i="5"/>
  <c r="HC13" i="5"/>
  <c r="HD13" i="5"/>
  <c r="HE13" i="5"/>
  <c r="HF13" i="5"/>
  <c r="HG13" i="5"/>
  <c r="HH13" i="5"/>
  <c r="HI13" i="5"/>
  <c r="HJ13" i="5"/>
  <c r="HK13" i="5"/>
  <c r="HL13" i="5"/>
  <c r="HM13" i="5"/>
  <c r="HN13" i="5"/>
  <c r="HO13" i="5"/>
  <c r="HP13" i="5"/>
  <c r="HQ13" i="5"/>
  <c r="HR13" i="5"/>
  <c r="HS13" i="5"/>
  <c r="HT13" i="5"/>
  <c r="HU13" i="5"/>
  <c r="HV13" i="5"/>
  <c r="HW13" i="5"/>
  <c r="HX13" i="5"/>
  <c r="HY13" i="5"/>
  <c r="HZ13" i="5"/>
  <c r="IA13" i="5"/>
  <c r="IB13" i="5"/>
  <c r="IC13" i="5"/>
  <c r="ID13" i="5"/>
  <c r="IE13" i="5"/>
  <c r="IF13" i="5"/>
  <c r="IG13" i="5"/>
  <c r="IH13" i="5"/>
  <c r="II13" i="5"/>
  <c r="IJ13" i="5"/>
  <c r="IK13" i="5"/>
  <c r="IL13" i="5"/>
  <c r="IM13" i="5"/>
  <c r="IN13" i="5"/>
  <c r="IO13" i="5"/>
  <c r="IP13" i="5"/>
  <c r="IQ13" i="5"/>
  <c r="IR13" i="5"/>
  <c r="IS13" i="5"/>
  <c r="IT13" i="5"/>
  <c r="IU13" i="5"/>
  <c r="IV13" i="5"/>
  <c r="IW13" i="5"/>
  <c r="IX13" i="5"/>
  <c r="IY13" i="5"/>
  <c r="IZ13" i="5"/>
  <c r="JA13" i="5"/>
  <c r="JB13" i="5"/>
  <c r="JC13" i="5"/>
  <c r="JD13" i="5"/>
  <c r="JE13" i="5"/>
  <c r="JF13" i="5"/>
  <c r="JG13" i="5"/>
  <c r="JH13" i="5"/>
  <c r="JI13" i="5"/>
  <c r="JJ13" i="5"/>
  <c r="JK13" i="5"/>
  <c r="JL13" i="5"/>
  <c r="JM13" i="5"/>
  <c r="JN13" i="5"/>
  <c r="JO13" i="5"/>
  <c r="JP13" i="5"/>
  <c r="JQ13" i="5"/>
  <c r="JR13" i="5"/>
  <c r="JS13" i="5"/>
  <c r="JT13" i="5"/>
  <c r="JU13" i="5"/>
  <c r="JV13" i="5"/>
  <c r="JW13" i="5"/>
  <c r="JX13" i="5"/>
  <c r="JY13" i="5"/>
  <c r="JZ13" i="5"/>
  <c r="KA13" i="5"/>
  <c r="KB13" i="5"/>
  <c r="KC13" i="5"/>
  <c r="KD13" i="5"/>
  <c r="KE13" i="5"/>
  <c r="KF13" i="5"/>
  <c r="KG13" i="5"/>
  <c r="KH13" i="5"/>
  <c r="KI13" i="5"/>
  <c r="KJ13" i="5"/>
  <c r="KK13" i="5"/>
  <c r="KL13" i="5"/>
  <c r="KM13" i="5"/>
  <c r="KN13" i="5"/>
  <c r="KO13" i="5"/>
  <c r="KP13" i="5"/>
  <c r="KQ13" i="5"/>
  <c r="KR13" i="5"/>
  <c r="KS13" i="5"/>
  <c r="KT13" i="5"/>
  <c r="KU13" i="5"/>
  <c r="KV13" i="5"/>
  <c r="KW13" i="5"/>
  <c r="KX13" i="5"/>
  <c r="KY13" i="5"/>
  <c r="KZ13" i="5"/>
  <c r="LA13" i="5"/>
  <c r="LB13" i="5"/>
  <c r="LC13" i="5"/>
  <c r="LD13" i="5"/>
  <c r="LE13" i="5"/>
  <c r="LF13" i="5"/>
  <c r="LG13" i="5"/>
  <c r="LH13" i="5"/>
  <c r="LI13" i="5"/>
  <c r="LJ13" i="5"/>
  <c r="LK13" i="5"/>
  <c r="LL13" i="5"/>
  <c r="LM13" i="5"/>
  <c r="LN13" i="5"/>
  <c r="LO13" i="5"/>
  <c r="LP13" i="5"/>
  <c r="LQ13" i="5"/>
  <c r="LR13" i="5"/>
  <c r="LS13" i="5"/>
  <c r="LT13" i="5"/>
  <c r="LU13" i="5"/>
  <c r="LV13" i="5"/>
  <c r="LW13" i="5"/>
  <c r="LX13" i="5"/>
  <c r="LY13" i="5"/>
  <c r="LZ13" i="5"/>
  <c r="MA13" i="5"/>
  <c r="MB13" i="5"/>
  <c r="MC13" i="5"/>
  <c r="MD13" i="5"/>
  <c r="ME13" i="5"/>
  <c r="MF13" i="5"/>
  <c r="MG13" i="5"/>
  <c r="MH13" i="5"/>
  <c r="MI13" i="5"/>
  <c r="MJ13" i="5"/>
  <c r="MK13" i="5"/>
  <c r="ML13" i="5"/>
  <c r="MM13" i="5"/>
  <c r="MN13" i="5"/>
  <c r="MO13" i="5"/>
  <c r="MP13" i="5"/>
  <c r="MQ13" i="5"/>
  <c r="MR13" i="5"/>
  <c r="MS13" i="5"/>
  <c r="MT13" i="5"/>
  <c r="MU13" i="5"/>
  <c r="MV13" i="5"/>
  <c r="MW13" i="5"/>
  <c r="MX13" i="5"/>
  <c r="MY13" i="5"/>
  <c r="MZ13" i="5"/>
  <c r="NA13" i="5"/>
  <c r="NB13" i="5"/>
  <c r="NC13" i="5"/>
  <c r="B13" i="5"/>
  <c r="B12" i="5"/>
  <c r="L8" i="1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BT12" i="5"/>
  <c r="BU12" i="5"/>
  <c r="BV12" i="5"/>
  <c r="BW12" i="5"/>
  <c r="BX12" i="5"/>
  <c r="BY12" i="5"/>
  <c r="BZ12" i="5"/>
  <c r="CA12" i="5"/>
  <c r="CB12" i="5"/>
  <c r="CC12" i="5"/>
  <c r="CD12" i="5"/>
  <c r="CE12" i="5"/>
  <c r="CF12" i="5"/>
  <c r="CG12" i="5"/>
  <c r="CH12" i="5"/>
  <c r="CI12" i="5"/>
  <c r="CJ12" i="5"/>
  <c r="CK12" i="5"/>
  <c r="CL12" i="5"/>
  <c r="CM12" i="5"/>
  <c r="CN12" i="5"/>
  <c r="CO12" i="5"/>
  <c r="CP12" i="5"/>
  <c r="CQ12" i="5"/>
  <c r="CR12" i="5"/>
  <c r="CS12" i="5"/>
  <c r="CT12" i="5"/>
  <c r="CU12" i="5"/>
  <c r="CV12" i="5"/>
  <c r="CW12" i="5"/>
  <c r="CX12" i="5"/>
  <c r="CY12" i="5"/>
  <c r="CZ12" i="5"/>
  <c r="DA12" i="5"/>
  <c r="DB12" i="5"/>
  <c r="DC12" i="5"/>
  <c r="DD12" i="5"/>
  <c r="DE12" i="5"/>
  <c r="DF12" i="5"/>
  <c r="DG12" i="5"/>
  <c r="DH12" i="5"/>
  <c r="DI12" i="5"/>
  <c r="DJ12" i="5"/>
  <c r="DK12" i="5"/>
  <c r="DL12" i="5"/>
  <c r="DM12" i="5"/>
  <c r="DN12" i="5"/>
  <c r="DO12" i="5"/>
  <c r="DP12" i="5"/>
  <c r="DQ12" i="5"/>
  <c r="DR12" i="5"/>
  <c r="DS12" i="5"/>
  <c r="DT12" i="5"/>
  <c r="DU12" i="5"/>
  <c r="DV12" i="5"/>
  <c r="DW12" i="5"/>
  <c r="DX12" i="5"/>
  <c r="DY12" i="5"/>
  <c r="DZ12" i="5"/>
  <c r="EA12" i="5"/>
  <c r="EB12" i="5"/>
  <c r="EC12" i="5"/>
  <c r="ED12" i="5"/>
  <c r="EE12" i="5"/>
  <c r="EF12" i="5"/>
  <c r="EG12" i="5"/>
  <c r="EH12" i="5"/>
  <c r="EI12" i="5"/>
  <c r="EJ12" i="5"/>
  <c r="EK12" i="5"/>
  <c r="EL12" i="5"/>
  <c r="EM12" i="5"/>
  <c r="EN12" i="5"/>
  <c r="EO12" i="5"/>
  <c r="EP12" i="5"/>
  <c r="EQ12" i="5"/>
  <c r="ER12" i="5"/>
  <c r="ES12" i="5"/>
  <c r="ET12" i="5"/>
  <c r="EU12" i="5"/>
  <c r="EV12" i="5"/>
  <c r="EW12" i="5"/>
  <c r="EX12" i="5"/>
  <c r="EY12" i="5"/>
  <c r="EZ12" i="5"/>
  <c r="FA12" i="5"/>
  <c r="FB12" i="5"/>
  <c r="FC12" i="5"/>
  <c r="FD12" i="5"/>
  <c r="FE12" i="5"/>
  <c r="FF12" i="5"/>
  <c r="FG12" i="5"/>
  <c r="FH12" i="5"/>
  <c r="FI12" i="5"/>
  <c r="FJ12" i="5"/>
  <c r="FK12" i="5"/>
  <c r="FL12" i="5"/>
  <c r="FM12" i="5"/>
  <c r="FN12" i="5"/>
  <c r="FO12" i="5"/>
  <c r="FP12" i="5"/>
  <c r="FQ12" i="5"/>
  <c r="FR12" i="5"/>
  <c r="FS12" i="5"/>
  <c r="FT12" i="5"/>
  <c r="FU12" i="5"/>
  <c r="FV12" i="5"/>
  <c r="FW12" i="5"/>
  <c r="FX12" i="5"/>
  <c r="FY12" i="5"/>
  <c r="FZ12" i="5"/>
  <c r="GA12" i="5"/>
  <c r="GB12" i="5"/>
  <c r="GC12" i="5"/>
  <c r="GD12" i="5"/>
  <c r="GE12" i="5"/>
  <c r="GF12" i="5"/>
  <c r="GG12" i="5"/>
  <c r="GH12" i="5"/>
  <c r="GI12" i="5"/>
  <c r="GJ12" i="5"/>
  <c r="GK12" i="5"/>
  <c r="GL12" i="5"/>
  <c r="GM12" i="5"/>
  <c r="GN12" i="5"/>
  <c r="GO12" i="5"/>
  <c r="GP12" i="5"/>
  <c r="GQ12" i="5"/>
  <c r="GR12" i="5"/>
  <c r="GS12" i="5"/>
  <c r="GT12" i="5"/>
  <c r="GU12" i="5"/>
  <c r="GV12" i="5"/>
  <c r="GW12" i="5"/>
  <c r="GX12" i="5"/>
  <c r="GY12" i="5"/>
  <c r="GZ12" i="5"/>
  <c r="HA12" i="5"/>
  <c r="HB12" i="5"/>
  <c r="HC12" i="5"/>
  <c r="HD12" i="5"/>
  <c r="HE12" i="5"/>
  <c r="HF12" i="5"/>
  <c r="HG12" i="5"/>
  <c r="HH12" i="5"/>
  <c r="HI12" i="5"/>
  <c r="HJ12" i="5"/>
  <c r="HK12" i="5"/>
  <c r="HL12" i="5"/>
  <c r="HM12" i="5"/>
  <c r="HN12" i="5"/>
  <c r="HO12" i="5"/>
  <c r="HP12" i="5"/>
  <c r="HQ12" i="5"/>
  <c r="HR12" i="5"/>
  <c r="HS12" i="5"/>
  <c r="HT12" i="5"/>
  <c r="HU12" i="5"/>
  <c r="HV12" i="5"/>
  <c r="HW12" i="5"/>
  <c r="HX12" i="5"/>
  <c r="HY12" i="5"/>
  <c r="HZ12" i="5"/>
  <c r="IA12" i="5"/>
  <c r="IB12" i="5"/>
  <c r="IC12" i="5"/>
  <c r="ID12" i="5"/>
  <c r="IE12" i="5"/>
  <c r="IF12" i="5"/>
  <c r="IG12" i="5"/>
  <c r="IH12" i="5"/>
  <c r="II12" i="5"/>
  <c r="IJ12" i="5"/>
  <c r="IK12" i="5"/>
  <c r="IL12" i="5"/>
  <c r="IM12" i="5"/>
  <c r="IN12" i="5"/>
  <c r="IO12" i="5"/>
  <c r="IP12" i="5"/>
  <c r="IQ12" i="5"/>
  <c r="IR12" i="5"/>
  <c r="IS12" i="5"/>
  <c r="IT12" i="5"/>
  <c r="IU12" i="5"/>
  <c r="IV12" i="5"/>
  <c r="IW12" i="5"/>
  <c r="IX12" i="5"/>
  <c r="IY12" i="5"/>
  <c r="IZ12" i="5"/>
  <c r="JA12" i="5"/>
  <c r="JB12" i="5"/>
  <c r="JC12" i="5"/>
  <c r="JD12" i="5"/>
  <c r="JE12" i="5"/>
  <c r="JF12" i="5"/>
  <c r="JG12" i="5"/>
  <c r="JH12" i="5"/>
  <c r="JI12" i="5"/>
  <c r="JJ12" i="5"/>
  <c r="JK12" i="5"/>
  <c r="JL12" i="5"/>
  <c r="JM12" i="5"/>
  <c r="JN12" i="5"/>
  <c r="JO12" i="5"/>
  <c r="JP12" i="5"/>
  <c r="JQ12" i="5"/>
  <c r="JR12" i="5"/>
  <c r="JS12" i="5"/>
  <c r="JT12" i="5"/>
  <c r="JU12" i="5"/>
  <c r="JV12" i="5"/>
  <c r="JW12" i="5"/>
  <c r="JX12" i="5"/>
  <c r="JY12" i="5"/>
  <c r="JZ12" i="5"/>
  <c r="KA12" i="5"/>
  <c r="KB12" i="5"/>
  <c r="KC12" i="5"/>
  <c r="KD12" i="5"/>
  <c r="KE12" i="5"/>
  <c r="KF12" i="5"/>
  <c r="KG12" i="5"/>
  <c r="KH12" i="5"/>
  <c r="KI12" i="5"/>
  <c r="KJ12" i="5"/>
  <c r="KK12" i="5"/>
  <c r="KL12" i="5"/>
  <c r="KM12" i="5"/>
  <c r="KN12" i="5"/>
  <c r="KO12" i="5"/>
  <c r="KP12" i="5"/>
  <c r="KQ12" i="5"/>
  <c r="KR12" i="5"/>
  <c r="KS12" i="5"/>
  <c r="KT12" i="5"/>
  <c r="KU12" i="5"/>
  <c r="KV12" i="5"/>
  <c r="KW12" i="5"/>
  <c r="KX12" i="5"/>
  <c r="KY12" i="5"/>
  <c r="KZ12" i="5"/>
  <c r="LA12" i="5"/>
  <c r="LB12" i="5"/>
  <c r="LC12" i="5"/>
  <c r="LD12" i="5"/>
  <c r="LE12" i="5"/>
  <c r="LF12" i="5"/>
  <c r="LG12" i="5"/>
  <c r="LH12" i="5"/>
  <c r="LI12" i="5"/>
  <c r="LJ12" i="5"/>
  <c r="LK12" i="5"/>
  <c r="LL12" i="5"/>
  <c r="LM12" i="5"/>
  <c r="LN12" i="5"/>
  <c r="LO12" i="5"/>
  <c r="LP12" i="5"/>
  <c r="LQ12" i="5"/>
  <c r="LR12" i="5"/>
  <c r="LS12" i="5"/>
  <c r="LT12" i="5"/>
  <c r="LU12" i="5"/>
  <c r="LV12" i="5"/>
  <c r="LW12" i="5"/>
  <c r="LX12" i="5"/>
  <c r="LY12" i="5"/>
  <c r="LZ12" i="5"/>
  <c r="MA12" i="5"/>
  <c r="MB12" i="5"/>
  <c r="MC12" i="5"/>
  <c r="MD12" i="5"/>
  <c r="ME12" i="5"/>
  <c r="MF12" i="5"/>
  <c r="MG12" i="5"/>
  <c r="MH12" i="5"/>
  <c r="MI12" i="5"/>
  <c r="MJ12" i="5"/>
  <c r="MK12" i="5"/>
  <c r="ML12" i="5"/>
  <c r="MM12" i="5"/>
  <c r="MN12" i="5"/>
  <c r="MO12" i="5"/>
  <c r="MP12" i="5"/>
  <c r="MQ12" i="5"/>
  <c r="MR12" i="5"/>
  <c r="MS12" i="5"/>
  <c r="MT12" i="5"/>
  <c r="MU12" i="5"/>
  <c r="MV12" i="5"/>
  <c r="MW12" i="5"/>
  <c r="MX12" i="5"/>
  <c r="MY12" i="5"/>
  <c r="MZ12" i="5"/>
  <c r="NA12" i="5"/>
  <c r="NB12" i="5"/>
  <c r="NC12" i="5"/>
  <c r="B11" i="5"/>
  <c r="K8" i="1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BT11" i="5"/>
  <c r="BU11" i="5"/>
  <c r="BV11" i="5"/>
  <c r="BW11" i="5"/>
  <c r="BX11" i="5"/>
  <c r="BY11" i="5"/>
  <c r="BZ11" i="5"/>
  <c r="CA11" i="5"/>
  <c r="CB11" i="5"/>
  <c r="CC11" i="5"/>
  <c r="CD11" i="5"/>
  <c r="CE11" i="5"/>
  <c r="CF11" i="5"/>
  <c r="CG11" i="5"/>
  <c r="CH11" i="5"/>
  <c r="CI11" i="5"/>
  <c r="CJ11" i="5"/>
  <c r="CK11" i="5"/>
  <c r="CL11" i="5"/>
  <c r="CM11" i="5"/>
  <c r="CN11" i="5"/>
  <c r="CO11" i="5"/>
  <c r="CP11" i="5"/>
  <c r="CQ11" i="5"/>
  <c r="CR11" i="5"/>
  <c r="CS11" i="5"/>
  <c r="CT11" i="5"/>
  <c r="CU11" i="5"/>
  <c r="CV11" i="5"/>
  <c r="CW11" i="5"/>
  <c r="CX11" i="5"/>
  <c r="CY11" i="5"/>
  <c r="CZ11" i="5"/>
  <c r="DA11" i="5"/>
  <c r="DB11" i="5"/>
  <c r="DC11" i="5"/>
  <c r="DD11" i="5"/>
  <c r="DE11" i="5"/>
  <c r="DF11" i="5"/>
  <c r="DG11" i="5"/>
  <c r="DH11" i="5"/>
  <c r="DI11" i="5"/>
  <c r="DJ11" i="5"/>
  <c r="DK11" i="5"/>
  <c r="DL11" i="5"/>
  <c r="DM11" i="5"/>
  <c r="DN11" i="5"/>
  <c r="DO11" i="5"/>
  <c r="DP11" i="5"/>
  <c r="DQ11" i="5"/>
  <c r="DR11" i="5"/>
  <c r="DS11" i="5"/>
  <c r="DT11" i="5"/>
  <c r="DU11" i="5"/>
  <c r="DV11" i="5"/>
  <c r="DW11" i="5"/>
  <c r="DX11" i="5"/>
  <c r="DY11" i="5"/>
  <c r="DZ11" i="5"/>
  <c r="EA11" i="5"/>
  <c r="EB11" i="5"/>
  <c r="EC11" i="5"/>
  <c r="ED11" i="5"/>
  <c r="EE11" i="5"/>
  <c r="EF11" i="5"/>
  <c r="EG11" i="5"/>
  <c r="EH11" i="5"/>
  <c r="EI11" i="5"/>
  <c r="EJ11" i="5"/>
  <c r="EK11" i="5"/>
  <c r="EL11" i="5"/>
  <c r="EM11" i="5"/>
  <c r="EN11" i="5"/>
  <c r="EO11" i="5"/>
  <c r="EP11" i="5"/>
  <c r="EQ11" i="5"/>
  <c r="ER11" i="5"/>
  <c r="ES11" i="5"/>
  <c r="ET11" i="5"/>
  <c r="EU11" i="5"/>
  <c r="EV11" i="5"/>
  <c r="EW11" i="5"/>
  <c r="EX11" i="5"/>
  <c r="EY11" i="5"/>
  <c r="EZ11" i="5"/>
  <c r="FA11" i="5"/>
  <c r="FB11" i="5"/>
  <c r="FC11" i="5"/>
  <c r="FD11" i="5"/>
  <c r="FE11" i="5"/>
  <c r="FF11" i="5"/>
  <c r="FG11" i="5"/>
  <c r="FH11" i="5"/>
  <c r="FI11" i="5"/>
  <c r="FJ11" i="5"/>
  <c r="FK11" i="5"/>
  <c r="FL11" i="5"/>
  <c r="FM11" i="5"/>
  <c r="FN11" i="5"/>
  <c r="FO11" i="5"/>
  <c r="FP11" i="5"/>
  <c r="FQ11" i="5"/>
  <c r="FR11" i="5"/>
  <c r="FS11" i="5"/>
  <c r="FT11" i="5"/>
  <c r="FU11" i="5"/>
  <c r="FV11" i="5"/>
  <c r="FW11" i="5"/>
  <c r="FX11" i="5"/>
  <c r="FY11" i="5"/>
  <c r="FZ11" i="5"/>
  <c r="GA11" i="5"/>
  <c r="GB11" i="5"/>
  <c r="GC11" i="5"/>
  <c r="GD11" i="5"/>
  <c r="GE11" i="5"/>
  <c r="GF11" i="5"/>
  <c r="GG11" i="5"/>
  <c r="GH11" i="5"/>
  <c r="GI11" i="5"/>
  <c r="GJ11" i="5"/>
  <c r="GK11" i="5"/>
  <c r="GL11" i="5"/>
  <c r="GM11" i="5"/>
  <c r="GN11" i="5"/>
  <c r="GO11" i="5"/>
  <c r="GP11" i="5"/>
  <c r="GQ11" i="5"/>
  <c r="GR11" i="5"/>
  <c r="GS11" i="5"/>
  <c r="GT11" i="5"/>
  <c r="GU11" i="5"/>
  <c r="GV11" i="5"/>
  <c r="GW11" i="5"/>
  <c r="GX11" i="5"/>
  <c r="GY11" i="5"/>
  <c r="GZ11" i="5"/>
  <c r="HA11" i="5"/>
  <c r="HB11" i="5"/>
  <c r="HC11" i="5"/>
  <c r="HD11" i="5"/>
  <c r="HE11" i="5"/>
  <c r="HF11" i="5"/>
  <c r="HG11" i="5"/>
  <c r="HH11" i="5"/>
  <c r="HI11" i="5"/>
  <c r="HJ11" i="5"/>
  <c r="HK11" i="5"/>
  <c r="HL11" i="5"/>
  <c r="HM11" i="5"/>
  <c r="HN11" i="5"/>
  <c r="HO11" i="5"/>
  <c r="HP11" i="5"/>
  <c r="HQ11" i="5"/>
  <c r="HR11" i="5"/>
  <c r="HS11" i="5"/>
  <c r="HT11" i="5"/>
  <c r="HU11" i="5"/>
  <c r="HV11" i="5"/>
  <c r="HW11" i="5"/>
  <c r="HX11" i="5"/>
  <c r="HY11" i="5"/>
  <c r="HZ11" i="5"/>
  <c r="IA11" i="5"/>
  <c r="IB11" i="5"/>
  <c r="IC11" i="5"/>
  <c r="ID11" i="5"/>
  <c r="IE11" i="5"/>
  <c r="IF11" i="5"/>
  <c r="IG11" i="5"/>
  <c r="IH11" i="5"/>
  <c r="II11" i="5"/>
  <c r="IJ11" i="5"/>
  <c r="IK11" i="5"/>
  <c r="IL11" i="5"/>
  <c r="IM11" i="5"/>
  <c r="IN11" i="5"/>
  <c r="IO11" i="5"/>
  <c r="IP11" i="5"/>
  <c r="IQ11" i="5"/>
  <c r="IR11" i="5"/>
  <c r="IS11" i="5"/>
  <c r="IT11" i="5"/>
  <c r="IU11" i="5"/>
  <c r="IV11" i="5"/>
  <c r="IW11" i="5"/>
  <c r="IX11" i="5"/>
  <c r="IY11" i="5"/>
  <c r="IZ11" i="5"/>
  <c r="JA11" i="5"/>
  <c r="JB11" i="5"/>
  <c r="JC11" i="5"/>
  <c r="JD11" i="5"/>
  <c r="JE11" i="5"/>
  <c r="JF11" i="5"/>
  <c r="JG11" i="5"/>
  <c r="JH11" i="5"/>
  <c r="JI11" i="5"/>
  <c r="JJ11" i="5"/>
  <c r="JK11" i="5"/>
  <c r="JL11" i="5"/>
  <c r="JM11" i="5"/>
  <c r="JN11" i="5"/>
  <c r="JO11" i="5"/>
  <c r="JP11" i="5"/>
  <c r="JQ11" i="5"/>
  <c r="JR11" i="5"/>
  <c r="JS11" i="5"/>
  <c r="JT11" i="5"/>
  <c r="JU11" i="5"/>
  <c r="JV11" i="5"/>
  <c r="JW11" i="5"/>
  <c r="JX11" i="5"/>
  <c r="JY11" i="5"/>
  <c r="JZ11" i="5"/>
  <c r="KA11" i="5"/>
  <c r="KB11" i="5"/>
  <c r="KC11" i="5"/>
  <c r="KD11" i="5"/>
  <c r="KE11" i="5"/>
  <c r="KF11" i="5"/>
  <c r="KG11" i="5"/>
  <c r="KH11" i="5"/>
  <c r="KI11" i="5"/>
  <c r="KJ11" i="5"/>
  <c r="KK11" i="5"/>
  <c r="KL11" i="5"/>
  <c r="KM11" i="5"/>
  <c r="KN11" i="5"/>
  <c r="KO11" i="5"/>
  <c r="KP11" i="5"/>
  <c r="KQ11" i="5"/>
  <c r="KR11" i="5"/>
  <c r="KS11" i="5"/>
  <c r="KT11" i="5"/>
  <c r="KU11" i="5"/>
  <c r="KV11" i="5"/>
  <c r="KW11" i="5"/>
  <c r="KX11" i="5"/>
  <c r="KY11" i="5"/>
  <c r="KZ11" i="5"/>
  <c r="LA11" i="5"/>
  <c r="LB11" i="5"/>
  <c r="LC11" i="5"/>
  <c r="LD11" i="5"/>
  <c r="LE11" i="5"/>
  <c r="LF11" i="5"/>
  <c r="LG11" i="5"/>
  <c r="LH11" i="5"/>
  <c r="LI11" i="5"/>
  <c r="LJ11" i="5"/>
  <c r="LK11" i="5"/>
  <c r="LL11" i="5"/>
  <c r="LM11" i="5"/>
  <c r="LN11" i="5"/>
  <c r="LO11" i="5"/>
  <c r="LP11" i="5"/>
  <c r="LQ11" i="5"/>
  <c r="LR11" i="5"/>
  <c r="LS11" i="5"/>
  <c r="LT11" i="5"/>
  <c r="LU11" i="5"/>
  <c r="LV11" i="5"/>
  <c r="LW11" i="5"/>
  <c r="LX11" i="5"/>
  <c r="LY11" i="5"/>
  <c r="LZ11" i="5"/>
  <c r="MA11" i="5"/>
  <c r="MB11" i="5"/>
  <c r="MC11" i="5"/>
  <c r="MD11" i="5"/>
  <c r="ME11" i="5"/>
  <c r="MF11" i="5"/>
  <c r="MG11" i="5"/>
  <c r="MH11" i="5"/>
  <c r="MI11" i="5"/>
  <c r="MJ11" i="5"/>
  <c r="MK11" i="5"/>
  <c r="ML11" i="5"/>
  <c r="MM11" i="5"/>
  <c r="MN11" i="5"/>
  <c r="MO11" i="5"/>
  <c r="MP11" i="5"/>
  <c r="MQ11" i="5"/>
  <c r="MR11" i="5"/>
  <c r="MS11" i="5"/>
  <c r="MT11" i="5"/>
  <c r="MU11" i="5"/>
  <c r="MV11" i="5"/>
  <c r="MW11" i="5"/>
  <c r="MX11" i="5"/>
  <c r="MY11" i="5"/>
  <c r="MZ11" i="5"/>
  <c r="NA11" i="5"/>
  <c r="NB11" i="5"/>
  <c r="NC11" i="5"/>
  <c r="B10" i="5"/>
  <c r="J8" i="1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BT10" i="5"/>
  <c r="BU10" i="5"/>
  <c r="BV10" i="5"/>
  <c r="BW10" i="5"/>
  <c r="BX10" i="5"/>
  <c r="BY10" i="5"/>
  <c r="BZ10" i="5"/>
  <c r="CA10" i="5"/>
  <c r="CB10" i="5"/>
  <c r="CC10" i="5"/>
  <c r="CD10" i="5"/>
  <c r="CE10" i="5"/>
  <c r="CF10" i="5"/>
  <c r="CG10" i="5"/>
  <c r="CH10" i="5"/>
  <c r="CI10" i="5"/>
  <c r="CJ10" i="5"/>
  <c r="CK10" i="5"/>
  <c r="CL10" i="5"/>
  <c r="CM10" i="5"/>
  <c r="CN10" i="5"/>
  <c r="CO10" i="5"/>
  <c r="CP10" i="5"/>
  <c r="CQ10" i="5"/>
  <c r="CR10" i="5"/>
  <c r="CS10" i="5"/>
  <c r="CT10" i="5"/>
  <c r="CU10" i="5"/>
  <c r="CV10" i="5"/>
  <c r="CW10" i="5"/>
  <c r="CX10" i="5"/>
  <c r="CY10" i="5"/>
  <c r="CZ10" i="5"/>
  <c r="DA10" i="5"/>
  <c r="DB10" i="5"/>
  <c r="DC10" i="5"/>
  <c r="DD10" i="5"/>
  <c r="DE10" i="5"/>
  <c r="DF10" i="5"/>
  <c r="DG10" i="5"/>
  <c r="DH10" i="5"/>
  <c r="DI10" i="5"/>
  <c r="DJ10" i="5"/>
  <c r="DK10" i="5"/>
  <c r="DL10" i="5"/>
  <c r="DM10" i="5"/>
  <c r="DN10" i="5"/>
  <c r="DO10" i="5"/>
  <c r="DP10" i="5"/>
  <c r="DQ10" i="5"/>
  <c r="DR10" i="5"/>
  <c r="DS10" i="5"/>
  <c r="DT10" i="5"/>
  <c r="DU10" i="5"/>
  <c r="DV10" i="5"/>
  <c r="DW10" i="5"/>
  <c r="DX10" i="5"/>
  <c r="DY10" i="5"/>
  <c r="DZ10" i="5"/>
  <c r="EA10" i="5"/>
  <c r="EB10" i="5"/>
  <c r="EC10" i="5"/>
  <c r="ED10" i="5"/>
  <c r="EE10" i="5"/>
  <c r="EF10" i="5"/>
  <c r="EG10" i="5"/>
  <c r="EH10" i="5"/>
  <c r="EI10" i="5"/>
  <c r="EJ10" i="5"/>
  <c r="EK10" i="5"/>
  <c r="EL10" i="5"/>
  <c r="EM10" i="5"/>
  <c r="EN10" i="5"/>
  <c r="EO10" i="5"/>
  <c r="EP10" i="5"/>
  <c r="EQ10" i="5"/>
  <c r="ER10" i="5"/>
  <c r="ES10" i="5"/>
  <c r="ET10" i="5"/>
  <c r="EU10" i="5"/>
  <c r="EV10" i="5"/>
  <c r="EW10" i="5"/>
  <c r="EX10" i="5"/>
  <c r="EY10" i="5"/>
  <c r="EZ10" i="5"/>
  <c r="FA10" i="5"/>
  <c r="FB10" i="5"/>
  <c r="FC10" i="5"/>
  <c r="FD10" i="5"/>
  <c r="FE10" i="5"/>
  <c r="FF10" i="5"/>
  <c r="FG10" i="5"/>
  <c r="FH10" i="5"/>
  <c r="FI10" i="5"/>
  <c r="FJ10" i="5"/>
  <c r="FK10" i="5"/>
  <c r="FL10" i="5"/>
  <c r="FM10" i="5"/>
  <c r="FN10" i="5"/>
  <c r="FO10" i="5"/>
  <c r="FP10" i="5"/>
  <c r="FQ10" i="5"/>
  <c r="FR10" i="5"/>
  <c r="FS10" i="5"/>
  <c r="FT10" i="5"/>
  <c r="FU10" i="5"/>
  <c r="FV10" i="5"/>
  <c r="FW10" i="5"/>
  <c r="FX10" i="5"/>
  <c r="FY10" i="5"/>
  <c r="FZ10" i="5"/>
  <c r="GA10" i="5"/>
  <c r="GB10" i="5"/>
  <c r="GC10" i="5"/>
  <c r="GD10" i="5"/>
  <c r="GE10" i="5"/>
  <c r="GF10" i="5"/>
  <c r="GG10" i="5"/>
  <c r="GH10" i="5"/>
  <c r="GI10" i="5"/>
  <c r="GJ10" i="5"/>
  <c r="GK10" i="5"/>
  <c r="GL10" i="5"/>
  <c r="GM10" i="5"/>
  <c r="GN10" i="5"/>
  <c r="GO10" i="5"/>
  <c r="GP10" i="5"/>
  <c r="GQ10" i="5"/>
  <c r="GR10" i="5"/>
  <c r="GS10" i="5"/>
  <c r="GT10" i="5"/>
  <c r="GU10" i="5"/>
  <c r="GV10" i="5"/>
  <c r="GW10" i="5"/>
  <c r="GX10" i="5"/>
  <c r="GY10" i="5"/>
  <c r="GZ10" i="5"/>
  <c r="HA10" i="5"/>
  <c r="HB10" i="5"/>
  <c r="HC10" i="5"/>
  <c r="HD10" i="5"/>
  <c r="HE10" i="5"/>
  <c r="HF10" i="5"/>
  <c r="HG10" i="5"/>
  <c r="HH10" i="5"/>
  <c r="HI10" i="5"/>
  <c r="HJ10" i="5"/>
  <c r="HK10" i="5"/>
  <c r="HL10" i="5"/>
  <c r="HM10" i="5"/>
  <c r="HN10" i="5"/>
  <c r="HO10" i="5"/>
  <c r="HP10" i="5"/>
  <c r="HQ10" i="5"/>
  <c r="HR10" i="5"/>
  <c r="HS10" i="5"/>
  <c r="HT10" i="5"/>
  <c r="HU10" i="5"/>
  <c r="HV10" i="5"/>
  <c r="HW10" i="5"/>
  <c r="HX10" i="5"/>
  <c r="HY10" i="5"/>
  <c r="HZ10" i="5"/>
  <c r="IA10" i="5"/>
  <c r="IB10" i="5"/>
  <c r="IC10" i="5"/>
  <c r="ID10" i="5"/>
  <c r="IE10" i="5"/>
  <c r="IF10" i="5"/>
  <c r="IG10" i="5"/>
  <c r="IH10" i="5"/>
  <c r="II10" i="5"/>
  <c r="IJ10" i="5"/>
  <c r="IK10" i="5"/>
  <c r="IL10" i="5"/>
  <c r="IM10" i="5"/>
  <c r="IN10" i="5"/>
  <c r="IO10" i="5"/>
  <c r="IP10" i="5"/>
  <c r="IQ10" i="5"/>
  <c r="IR10" i="5"/>
  <c r="IS10" i="5"/>
  <c r="IT10" i="5"/>
  <c r="IU10" i="5"/>
  <c r="IV10" i="5"/>
  <c r="IW10" i="5"/>
  <c r="IX10" i="5"/>
  <c r="IY10" i="5"/>
  <c r="IZ10" i="5"/>
  <c r="JA10" i="5"/>
  <c r="JB10" i="5"/>
  <c r="JC10" i="5"/>
  <c r="JD10" i="5"/>
  <c r="JE10" i="5"/>
  <c r="JF10" i="5"/>
  <c r="JG10" i="5"/>
  <c r="JH10" i="5"/>
  <c r="JI10" i="5"/>
  <c r="JJ10" i="5"/>
  <c r="JK10" i="5"/>
  <c r="JL10" i="5"/>
  <c r="JM10" i="5"/>
  <c r="JN10" i="5"/>
  <c r="JO10" i="5"/>
  <c r="JP10" i="5"/>
  <c r="JQ10" i="5"/>
  <c r="JR10" i="5"/>
  <c r="JS10" i="5"/>
  <c r="JT10" i="5"/>
  <c r="JU10" i="5"/>
  <c r="JV10" i="5"/>
  <c r="JW10" i="5"/>
  <c r="JX10" i="5"/>
  <c r="JY10" i="5"/>
  <c r="JZ10" i="5"/>
  <c r="KA10" i="5"/>
  <c r="KB10" i="5"/>
  <c r="KC10" i="5"/>
  <c r="KD10" i="5"/>
  <c r="KE10" i="5"/>
  <c r="KF10" i="5"/>
  <c r="KG10" i="5"/>
  <c r="KH10" i="5"/>
  <c r="KI10" i="5"/>
  <c r="KJ10" i="5"/>
  <c r="KK10" i="5"/>
  <c r="KL10" i="5"/>
  <c r="KM10" i="5"/>
  <c r="KN10" i="5"/>
  <c r="KO10" i="5"/>
  <c r="KP10" i="5"/>
  <c r="KQ10" i="5"/>
  <c r="KR10" i="5"/>
  <c r="KS10" i="5"/>
  <c r="KT10" i="5"/>
  <c r="KU10" i="5"/>
  <c r="KV10" i="5"/>
  <c r="KW10" i="5"/>
  <c r="KX10" i="5"/>
  <c r="KY10" i="5"/>
  <c r="KZ10" i="5"/>
  <c r="LA10" i="5"/>
  <c r="LB10" i="5"/>
  <c r="LC10" i="5"/>
  <c r="LD10" i="5"/>
  <c r="LE10" i="5"/>
  <c r="LF10" i="5"/>
  <c r="LG10" i="5"/>
  <c r="LH10" i="5"/>
  <c r="LI10" i="5"/>
  <c r="LJ10" i="5"/>
  <c r="LK10" i="5"/>
  <c r="LL10" i="5"/>
  <c r="LM10" i="5"/>
  <c r="LN10" i="5"/>
  <c r="LO10" i="5"/>
  <c r="LP10" i="5"/>
  <c r="LQ10" i="5"/>
  <c r="LR10" i="5"/>
  <c r="LS10" i="5"/>
  <c r="LT10" i="5"/>
  <c r="LU10" i="5"/>
  <c r="LV10" i="5"/>
  <c r="LW10" i="5"/>
  <c r="LX10" i="5"/>
  <c r="LY10" i="5"/>
  <c r="LZ10" i="5"/>
  <c r="MA10" i="5"/>
  <c r="MB10" i="5"/>
  <c r="MC10" i="5"/>
  <c r="MD10" i="5"/>
  <c r="ME10" i="5"/>
  <c r="MF10" i="5"/>
  <c r="MG10" i="5"/>
  <c r="MH10" i="5"/>
  <c r="MI10" i="5"/>
  <c r="MJ10" i="5"/>
  <c r="MK10" i="5"/>
  <c r="ML10" i="5"/>
  <c r="MM10" i="5"/>
  <c r="MN10" i="5"/>
  <c r="MO10" i="5"/>
  <c r="MP10" i="5"/>
  <c r="MQ10" i="5"/>
  <c r="MR10" i="5"/>
  <c r="MS10" i="5"/>
  <c r="MT10" i="5"/>
  <c r="MU10" i="5"/>
  <c r="MV10" i="5"/>
  <c r="MW10" i="5"/>
  <c r="MX10" i="5"/>
  <c r="MY10" i="5"/>
  <c r="MZ10" i="5"/>
  <c r="NA10" i="5"/>
  <c r="NB10" i="5"/>
  <c r="NC10" i="5"/>
  <c r="B9" i="5"/>
  <c r="I8" i="1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BU9" i="5"/>
  <c r="BV9" i="5"/>
  <c r="BW9" i="5"/>
  <c r="BX9" i="5"/>
  <c r="BY9" i="5"/>
  <c r="BZ9" i="5"/>
  <c r="CA9" i="5"/>
  <c r="CB9" i="5"/>
  <c r="CC9" i="5"/>
  <c r="CD9" i="5"/>
  <c r="CE9" i="5"/>
  <c r="CF9" i="5"/>
  <c r="CG9" i="5"/>
  <c r="CH9" i="5"/>
  <c r="CI9" i="5"/>
  <c r="CJ9" i="5"/>
  <c r="CK9" i="5"/>
  <c r="CL9" i="5"/>
  <c r="CM9" i="5"/>
  <c r="CN9" i="5"/>
  <c r="CO9" i="5"/>
  <c r="CP9" i="5"/>
  <c r="CQ9" i="5"/>
  <c r="CR9" i="5"/>
  <c r="CS9" i="5"/>
  <c r="CT9" i="5"/>
  <c r="CU9" i="5"/>
  <c r="CV9" i="5"/>
  <c r="CW9" i="5"/>
  <c r="CX9" i="5"/>
  <c r="CY9" i="5"/>
  <c r="CZ9" i="5"/>
  <c r="DA9" i="5"/>
  <c r="DB9" i="5"/>
  <c r="DC9" i="5"/>
  <c r="DD9" i="5"/>
  <c r="DE9" i="5"/>
  <c r="DF9" i="5"/>
  <c r="DG9" i="5"/>
  <c r="DH9" i="5"/>
  <c r="DI9" i="5"/>
  <c r="DJ9" i="5"/>
  <c r="DK9" i="5"/>
  <c r="DL9" i="5"/>
  <c r="DM9" i="5"/>
  <c r="DN9" i="5"/>
  <c r="DO9" i="5"/>
  <c r="DP9" i="5"/>
  <c r="DQ9" i="5"/>
  <c r="DR9" i="5"/>
  <c r="DS9" i="5"/>
  <c r="DT9" i="5"/>
  <c r="DU9" i="5"/>
  <c r="DV9" i="5"/>
  <c r="DW9" i="5"/>
  <c r="DX9" i="5"/>
  <c r="DY9" i="5"/>
  <c r="DZ9" i="5"/>
  <c r="EA9" i="5"/>
  <c r="EB9" i="5"/>
  <c r="EC9" i="5"/>
  <c r="ED9" i="5"/>
  <c r="EE9" i="5"/>
  <c r="EF9" i="5"/>
  <c r="EG9" i="5"/>
  <c r="EH9" i="5"/>
  <c r="EI9" i="5"/>
  <c r="EJ9" i="5"/>
  <c r="EK9" i="5"/>
  <c r="EL9" i="5"/>
  <c r="EM9" i="5"/>
  <c r="EN9" i="5"/>
  <c r="EO9" i="5"/>
  <c r="EP9" i="5"/>
  <c r="EQ9" i="5"/>
  <c r="ER9" i="5"/>
  <c r="ES9" i="5"/>
  <c r="ET9" i="5"/>
  <c r="EU9" i="5"/>
  <c r="EV9" i="5"/>
  <c r="EW9" i="5"/>
  <c r="EX9" i="5"/>
  <c r="EY9" i="5"/>
  <c r="EZ9" i="5"/>
  <c r="FA9" i="5"/>
  <c r="FB9" i="5"/>
  <c r="FC9" i="5"/>
  <c r="FD9" i="5"/>
  <c r="FE9" i="5"/>
  <c r="FF9" i="5"/>
  <c r="FG9" i="5"/>
  <c r="FH9" i="5"/>
  <c r="FI9" i="5"/>
  <c r="FJ9" i="5"/>
  <c r="FK9" i="5"/>
  <c r="FL9" i="5"/>
  <c r="FM9" i="5"/>
  <c r="FN9" i="5"/>
  <c r="FO9" i="5"/>
  <c r="FP9" i="5"/>
  <c r="FQ9" i="5"/>
  <c r="FR9" i="5"/>
  <c r="FS9" i="5"/>
  <c r="FT9" i="5"/>
  <c r="FU9" i="5"/>
  <c r="FV9" i="5"/>
  <c r="FW9" i="5"/>
  <c r="FX9" i="5"/>
  <c r="FY9" i="5"/>
  <c r="FZ9" i="5"/>
  <c r="GA9" i="5"/>
  <c r="GB9" i="5"/>
  <c r="GC9" i="5"/>
  <c r="GD9" i="5"/>
  <c r="GE9" i="5"/>
  <c r="GF9" i="5"/>
  <c r="GG9" i="5"/>
  <c r="GH9" i="5"/>
  <c r="GI9" i="5"/>
  <c r="GJ9" i="5"/>
  <c r="GK9" i="5"/>
  <c r="GL9" i="5"/>
  <c r="GM9" i="5"/>
  <c r="GN9" i="5"/>
  <c r="GO9" i="5"/>
  <c r="GP9" i="5"/>
  <c r="GQ9" i="5"/>
  <c r="GR9" i="5"/>
  <c r="GS9" i="5"/>
  <c r="GT9" i="5"/>
  <c r="GU9" i="5"/>
  <c r="GV9" i="5"/>
  <c r="GW9" i="5"/>
  <c r="GX9" i="5"/>
  <c r="GY9" i="5"/>
  <c r="GZ9" i="5"/>
  <c r="HA9" i="5"/>
  <c r="HB9" i="5"/>
  <c r="HC9" i="5"/>
  <c r="HD9" i="5"/>
  <c r="HE9" i="5"/>
  <c r="HF9" i="5"/>
  <c r="HG9" i="5"/>
  <c r="HH9" i="5"/>
  <c r="HI9" i="5"/>
  <c r="HJ9" i="5"/>
  <c r="HK9" i="5"/>
  <c r="HL9" i="5"/>
  <c r="HM9" i="5"/>
  <c r="HN9" i="5"/>
  <c r="HO9" i="5"/>
  <c r="HP9" i="5"/>
  <c r="HQ9" i="5"/>
  <c r="HR9" i="5"/>
  <c r="HS9" i="5"/>
  <c r="HT9" i="5"/>
  <c r="HU9" i="5"/>
  <c r="HV9" i="5"/>
  <c r="HW9" i="5"/>
  <c r="HX9" i="5"/>
  <c r="HY9" i="5"/>
  <c r="HZ9" i="5"/>
  <c r="IA9" i="5"/>
  <c r="IB9" i="5"/>
  <c r="IC9" i="5"/>
  <c r="ID9" i="5"/>
  <c r="IE9" i="5"/>
  <c r="IF9" i="5"/>
  <c r="IG9" i="5"/>
  <c r="IH9" i="5"/>
  <c r="II9" i="5"/>
  <c r="IJ9" i="5"/>
  <c r="IK9" i="5"/>
  <c r="IL9" i="5"/>
  <c r="IM9" i="5"/>
  <c r="IN9" i="5"/>
  <c r="IO9" i="5"/>
  <c r="IP9" i="5"/>
  <c r="IQ9" i="5"/>
  <c r="IR9" i="5"/>
  <c r="IS9" i="5"/>
  <c r="IT9" i="5"/>
  <c r="IU9" i="5"/>
  <c r="IV9" i="5"/>
  <c r="IW9" i="5"/>
  <c r="IX9" i="5"/>
  <c r="IY9" i="5"/>
  <c r="IZ9" i="5"/>
  <c r="JA9" i="5"/>
  <c r="JB9" i="5"/>
  <c r="JC9" i="5"/>
  <c r="JD9" i="5"/>
  <c r="JE9" i="5"/>
  <c r="JF9" i="5"/>
  <c r="JG9" i="5"/>
  <c r="JH9" i="5"/>
  <c r="JI9" i="5"/>
  <c r="JJ9" i="5"/>
  <c r="JK9" i="5"/>
  <c r="JL9" i="5"/>
  <c r="JM9" i="5"/>
  <c r="JN9" i="5"/>
  <c r="JO9" i="5"/>
  <c r="JP9" i="5"/>
  <c r="JQ9" i="5"/>
  <c r="JR9" i="5"/>
  <c r="JS9" i="5"/>
  <c r="JT9" i="5"/>
  <c r="JU9" i="5"/>
  <c r="JV9" i="5"/>
  <c r="JW9" i="5"/>
  <c r="JX9" i="5"/>
  <c r="JY9" i="5"/>
  <c r="JZ9" i="5"/>
  <c r="KA9" i="5"/>
  <c r="KB9" i="5"/>
  <c r="KC9" i="5"/>
  <c r="KD9" i="5"/>
  <c r="KE9" i="5"/>
  <c r="KF9" i="5"/>
  <c r="KG9" i="5"/>
  <c r="KH9" i="5"/>
  <c r="KI9" i="5"/>
  <c r="KJ9" i="5"/>
  <c r="KK9" i="5"/>
  <c r="KL9" i="5"/>
  <c r="KM9" i="5"/>
  <c r="KN9" i="5"/>
  <c r="KO9" i="5"/>
  <c r="KP9" i="5"/>
  <c r="KQ9" i="5"/>
  <c r="KR9" i="5"/>
  <c r="KS9" i="5"/>
  <c r="KT9" i="5"/>
  <c r="KU9" i="5"/>
  <c r="KV9" i="5"/>
  <c r="KW9" i="5"/>
  <c r="KX9" i="5"/>
  <c r="KY9" i="5"/>
  <c r="KZ9" i="5"/>
  <c r="LA9" i="5"/>
  <c r="LB9" i="5"/>
  <c r="LC9" i="5"/>
  <c r="LD9" i="5"/>
  <c r="LE9" i="5"/>
  <c r="LF9" i="5"/>
  <c r="LG9" i="5"/>
  <c r="LH9" i="5"/>
  <c r="LI9" i="5"/>
  <c r="LJ9" i="5"/>
  <c r="LK9" i="5"/>
  <c r="LL9" i="5"/>
  <c r="LM9" i="5"/>
  <c r="LN9" i="5"/>
  <c r="LO9" i="5"/>
  <c r="LP9" i="5"/>
  <c r="LQ9" i="5"/>
  <c r="LR9" i="5"/>
  <c r="LS9" i="5"/>
  <c r="LT9" i="5"/>
  <c r="LU9" i="5"/>
  <c r="LV9" i="5"/>
  <c r="LW9" i="5"/>
  <c r="LX9" i="5"/>
  <c r="LY9" i="5"/>
  <c r="LZ9" i="5"/>
  <c r="MA9" i="5"/>
  <c r="MB9" i="5"/>
  <c r="MC9" i="5"/>
  <c r="MD9" i="5"/>
  <c r="ME9" i="5"/>
  <c r="MF9" i="5"/>
  <c r="MG9" i="5"/>
  <c r="MH9" i="5"/>
  <c r="MI9" i="5"/>
  <c r="MJ9" i="5"/>
  <c r="MK9" i="5"/>
  <c r="ML9" i="5"/>
  <c r="MM9" i="5"/>
  <c r="MN9" i="5"/>
  <c r="MO9" i="5"/>
  <c r="MP9" i="5"/>
  <c r="MQ9" i="5"/>
  <c r="MR9" i="5"/>
  <c r="MS9" i="5"/>
  <c r="MT9" i="5"/>
  <c r="MU9" i="5"/>
  <c r="MV9" i="5"/>
  <c r="MW9" i="5"/>
  <c r="MX9" i="5"/>
  <c r="MY9" i="5"/>
  <c r="MZ9" i="5"/>
  <c r="NA9" i="5"/>
  <c r="NB9" i="5"/>
  <c r="NC9" i="5"/>
  <c r="B8" i="5"/>
  <c r="H8" i="1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BU8" i="5"/>
  <c r="BV8" i="5"/>
  <c r="BW8" i="5"/>
  <c r="BX8" i="5"/>
  <c r="BY8" i="5"/>
  <c r="BZ8" i="5"/>
  <c r="CA8" i="5"/>
  <c r="CB8" i="5"/>
  <c r="CC8" i="5"/>
  <c r="CD8" i="5"/>
  <c r="CE8" i="5"/>
  <c r="CF8" i="5"/>
  <c r="CG8" i="5"/>
  <c r="CH8" i="5"/>
  <c r="CI8" i="5"/>
  <c r="CJ8" i="5"/>
  <c r="CK8" i="5"/>
  <c r="CL8" i="5"/>
  <c r="CM8" i="5"/>
  <c r="CN8" i="5"/>
  <c r="CO8" i="5"/>
  <c r="CP8" i="5"/>
  <c r="CQ8" i="5"/>
  <c r="CR8" i="5"/>
  <c r="CS8" i="5"/>
  <c r="CT8" i="5"/>
  <c r="CU8" i="5"/>
  <c r="CV8" i="5"/>
  <c r="CW8" i="5"/>
  <c r="CX8" i="5"/>
  <c r="CY8" i="5"/>
  <c r="CZ8" i="5"/>
  <c r="DA8" i="5"/>
  <c r="DB8" i="5"/>
  <c r="DC8" i="5"/>
  <c r="DD8" i="5"/>
  <c r="DE8" i="5"/>
  <c r="DF8" i="5"/>
  <c r="DG8" i="5"/>
  <c r="DH8" i="5"/>
  <c r="DI8" i="5"/>
  <c r="DJ8" i="5"/>
  <c r="DK8" i="5"/>
  <c r="DL8" i="5"/>
  <c r="DM8" i="5"/>
  <c r="DN8" i="5"/>
  <c r="DO8" i="5"/>
  <c r="DP8" i="5"/>
  <c r="DQ8" i="5"/>
  <c r="DR8" i="5"/>
  <c r="DS8" i="5"/>
  <c r="DT8" i="5"/>
  <c r="DU8" i="5"/>
  <c r="DV8" i="5"/>
  <c r="DW8" i="5"/>
  <c r="DX8" i="5"/>
  <c r="DY8" i="5"/>
  <c r="DZ8" i="5"/>
  <c r="EA8" i="5"/>
  <c r="EB8" i="5"/>
  <c r="EC8" i="5"/>
  <c r="ED8" i="5"/>
  <c r="EE8" i="5"/>
  <c r="EF8" i="5"/>
  <c r="EG8" i="5"/>
  <c r="EH8" i="5"/>
  <c r="EI8" i="5"/>
  <c r="EJ8" i="5"/>
  <c r="EK8" i="5"/>
  <c r="EL8" i="5"/>
  <c r="EM8" i="5"/>
  <c r="EN8" i="5"/>
  <c r="EO8" i="5"/>
  <c r="EP8" i="5"/>
  <c r="EQ8" i="5"/>
  <c r="ER8" i="5"/>
  <c r="ES8" i="5"/>
  <c r="ET8" i="5"/>
  <c r="EU8" i="5"/>
  <c r="EV8" i="5"/>
  <c r="EW8" i="5"/>
  <c r="EX8" i="5"/>
  <c r="EY8" i="5"/>
  <c r="EZ8" i="5"/>
  <c r="FA8" i="5"/>
  <c r="FB8" i="5"/>
  <c r="FC8" i="5"/>
  <c r="FD8" i="5"/>
  <c r="FE8" i="5"/>
  <c r="FF8" i="5"/>
  <c r="FG8" i="5"/>
  <c r="FH8" i="5"/>
  <c r="FI8" i="5"/>
  <c r="FJ8" i="5"/>
  <c r="FK8" i="5"/>
  <c r="FL8" i="5"/>
  <c r="FM8" i="5"/>
  <c r="FN8" i="5"/>
  <c r="FO8" i="5"/>
  <c r="FP8" i="5"/>
  <c r="FQ8" i="5"/>
  <c r="FR8" i="5"/>
  <c r="FS8" i="5"/>
  <c r="FT8" i="5"/>
  <c r="FU8" i="5"/>
  <c r="FV8" i="5"/>
  <c r="FW8" i="5"/>
  <c r="FX8" i="5"/>
  <c r="FY8" i="5"/>
  <c r="FZ8" i="5"/>
  <c r="GA8" i="5"/>
  <c r="GB8" i="5"/>
  <c r="GC8" i="5"/>
  <c r="GD8" i="5"/>
  <c r="GE8" i="5"/>
  <c r="GF8" i="5"/>
  <c r="GG8" i="5"/>
  <c r="GH8" i="5"/>
  <c r="GI8" i="5"/>
  <c r="GJ8" i="5"/>
  <c r="GK8" i="5"/>
  <c r="GL8" i="5"/>
  <c r="GM8" i="5"/>
  <c r="GN8" i="5"/>
  <c r="GO8" i="5"/>
  <c r="GP8" i="5"/>
  <c r="GQ8" i="5"/>
  <c r="GR8" i="5"/>
  <c r="GS8" i="5"/>
  <c r="GT8" i="5"/>
  <c r="GU8" i="5"/>
  <c r="GV8" i="5"/>
  <c r="GW8" i="5"/>
  <c r="GX8" i="5"/>
  <c r="GY8" i="5"/>
  <c r="GZ8" i="5"/>
  <c r="HA8" i="5"/>
  <c r="HB8" i="5"/>
  <c r="HC8" i="5"/>
  <c r="HD8" i="5"/>
  <c r="HE8" i="5"/>
  <c r="HF8" i="5"/>
  <c r="HG8" i="5"/>
  <c r="HH8" i="5"/>
  <c r="HI8" i="5"/>
  <c r="HJ8" i="5"/>
  <c r="HK8" i="5"/>
  <c r="HL8" i="5"/>
  <c r="HM8" i="5"/>
  <c r="HN8" i="5"/>
  <c r="HO8" i="5"/>
  <c r="HP8" i="5"/>
  <c r="HQ8" i="5"/>
  <c r="HR8" i="5"/>
  <c r="HS8" i="5"/>
  <c r="HT8" i="5"/>
  <c r="HU8" i="5"/>
  <c r="HV8" i="5"/>
  <c r="HW8" i="5"/>
  <c r="HX8" i="5"/>
  <c r="HY8" i="5"/>
  <c r="HZ8" i="5"/>
  <c r="IA8" i="5"/>
  <c r="IB8" i="5"/>
  <c r="IC8" i="5"/>
  <c r="ID8" i="5"/>
  <c r="IE8" i="5"/>
  <c r="IF8" i="5"/>
  <c r="IG8" i="5"/>
  <c r="IH8" i="5"/>
  <c r="II8" i="5"/>
  <c r="IJ8" i="5"/>
  <c r="IK8" i="5"/>
  <c r="IL8" i="5"/>
  <c r="IM8" i="5"/>
  <c r="IN8" i="5"/>
  <c r="IO8" i="5"/>
  <c r="IP8" i="5"/>
  <c r="IQ8" i="5"/>
  <c r="IR8" i="5"/>
  <c r="IS8" i="5"/>
  <c r="IT8" i="5"/>
  <c r="IU8" i="5"/>
  <c r="IV8" i="5"/>
  <c r="IW8" i="5"/>
  <c r="IX8" i="5"/>
  <c r="IY8" i="5"/>
  <c r="IZ8" i="5"/>
  <c r="JA8" i="5"/>
  <c r="JB8" i="5"/>
  <c r="JC8" i="5"/>
  <c r="JD8" i="5"/>
  <c r="JE8" i="5"/>
  <c r="JF8" i="5"/>
  <c r="JG8" i="5"/>
  <c r="JH8" i="5"/>
  <c r="JI8" i="5"/>
  <c r="JJ8" i="5"/>
  <c r="JK8" i="5"/>
  <c r="JL8" i="5"/>
  <c r="JM8" i="5"/>
  <c r="JN8" i="5"/>
  <c r="JO8" i="5"/>
  <c r="JP8" i="5"/>
  <c r="JQ8" i="5"/>
  <c r="JR8" i="5"/>
  <c r="JS8" i="5"/>
  <c r="JT8" i="5"/>
  <c r="JU8" i="5"/>
  <c r="JV8" i="5"/>
  <c r="JW8" i="5"/>
  <c r="JX8" i="5"/>
  <c r="JY8" i="5"/>
  <c r="JZ8" i="5"/>
  <c r="KA8" i="5"/>
  <c r="KB8" i="5"/>
  <c r="KC8" i="5"/>
  <c r="KD8" i="5"/>
  <c r="KE8" i="5"/>
  <c r="KF8" i="5"/>
  <c r="KG8" i="5"/>
  <c r="KH8" i="5"/>
  <c r="KI8" i="5"/>
  <c r="KJ8" i="5"/>
  <c r="KK8" i="5"/>
  <c r="KL8" i="5"/>
  <c r="KM8" i="5"/>
  <c r="KN8" i="5"/>
  <c r="KO8" i="5"/>
  <c r="KP8" i="5"/>
  <c r="KQ8" i="5"/>
  <c r="KR8" i="5"/>
  <c r="KS8" i="5"/>
  <c r="KT8" i="5"/>
  <c r="KU8" i="5"/>
  <c r="KV8" i="5"/>
  <c r="KW8" i="5"/>
  <c r="KX8" i="5"/>
  <c r="KY8" i="5"/>
  <c r="KZ8" i="5"/>
  <c r="LA8" i="5"/>
  <c r="LB8" i="5"/>
  <c r="LC8" i="5"/>
  <c r="LD8" i="5"/>
  <c r="LE8" i="5"/>
  <c r="LF8" i="5"/>
  <c r="LG8" i="5"/>
  <c r="LH8" i="5"/>
  <c r="LI8" i="5"/>
  <c r="LJ8" i="5"/>
  <c r="LK8" i="5"/>
  <c r="LL8" i="5"/>
  <c r="LM8" i="5"/>
  <c r="LN8" i="5"/>
  <c r="LO8" i="5"/>
  <c r="LP8" i="5"/>
  <c r="LQ8" i="5"/>
  <c r="LR8" i="5"/>
  <c r="LS8" i="5"/>
  <c r="LT8" i="5"/>
  <c r="LU8" i="5"/>
  <c r="LV8" i="5"/>
  <c r="LW8" i="5"/>
  <c r="LX8" i="5"/>
  <c r="LY8" i="5"/>
  <c r="LZ8" i="5"/>
  <c r="MA8" i="5"/>
  <c r="MB8" i="5"/>
  <c r="MC8" i="5"/>
  <c r="MD8" i="5"/>
  <c r="ME8" i="5"/>
  <c r="MF8" i="5"/>
  <c r="MG8" i="5"/>
  <c r="MH8" i="5"/>
  <c r="MI8" i="5"/>
  <c r="MJ8" i="5"/>
  <c r="MK8" i="5"/>
  <c r="ML8" i="5"/>
  <c r="MM8" i="5"/>
  <c r="MN8" i="5"/>
  <c r="MO8" i="5"/>
  <c r="MP8" i="5"/>
  <c r="MQ8" i="5"/>
  <c r="MR8" i="5"/>
  <c r="MS8" i="5"/>
  <c r="MT8" i="5"/>
  <c r="MU8" i="5"/>
  <c r="MV8" i="5"/>
  <c r="MW8" i="5"/>
  <c r="MX8" i="5"/>
  <c r="MY8" i="5"/>
  <c r="MZ8" i="5"/>
  <c r="NA8" i="5"/>
  <c r="NB8" i="5"/>
  <c r="NC8" i="5"/>
  <c r="B7" i="5"/>
  <c r="G8" i="1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BT7" i="5"/>
  <c r="BU7" i="5"/>
  <c r="BV7" i="5"/>
  <c r="BW7" i="5"/>
  <c r="BX7" i="5"/>
  <c r="BY7" i="5"/>
  <c r="BZ7" i="5"/>
  <c r="CA7" i="5"/>
  <c r="CB7" i="5"/>
  <c r="CC7" i="5"/>
  <c r="CD7" i="5"/>
  <c r="CE7" i="5"/>
  <c r="CF7" i="5"/>
  <c r="CG7" i="5"/>
  <c r="CH7" i="5"/>
  <c r="CI7" i="5"/>
  <c r="CJ7" i="5"/>
  <c r="CK7" i="5"/>
  <c r="CL7" i="5"/>
  <c r="CM7" i="5"/>
  <c r="CN7" i="5"/>
  <c r="CO7" i="5"/>
  <c r="CP7" i="5"/>
  <c r="CQ7" i="5"/>
  <c r="CR7" i="5"/>
  <c r="CS7" i="5"/>
  <c r="CT7" i="5"/>
  <c r="CU7" i="5"/>
  <c r="CV7" i="5"/>
  <c r="CW7" i="5"/>
  <c r="CX7" i="5"/>
  <c r="CY7" i="5"/>
  <c r="CZ7" i="5"/>
  <c r="DA7" i="5"/>
  <c r="DB7" i="5"/>
  <c r="DC7" i="5"/>
  <c r="DD7" i="5"/>
  <c r="DE7" i="5"/>
  <c r="DF7" i="5"/>
  <c r="DG7" i="5"/>
  <c r="DH7" i="5"/>
  <c r="DI7" i="5"/>
  <c r="DJ7" i="5"/>
  <c r="DK7" i="5"/>
  <c r="DL7" i="5"/>
  <c r="DM7" i="5"/>
  <c r="DN7" i="5"/>
  <c r="DO7" i="5"/>
  <c r="DP7" i="5"/>
  <c r="DQ7" i="5"/>
  <c r="DR7" i="5"/>
  <c r="DS7" i="5"/>
  <c r="DT7" i="5"/>
  <c r="DU7" i="5"/>
  <c r="DV7" i="5"/>
  <c r="DW7" i="5"/>
  <c r="DX7" i="5"/>
  <c r="DY7" i="5"/>
  <c r="DZ7" i="5"/>
  <c r="EA7" i="5"/>
  <c r="EB7" i="5"/>
  <c r="EC7" i="5"/>
  <c r="ED7" i="5"/>
  <c r="EE7" i="5"/>
  <c r="EF7" i="5"/>
  <c r="EG7" i="5"/>
  <c r="EH7" i="5"/>
  <c r="EI7" i="5"/>
  <c r="EJ7" i="5"/>
  <c r="EK7" i="5"/>
  <c r="EL7" i="5"/>
  <c r="EM7" i="5"/>
  <c r="EN7" i="5"/>
  <c r="EO7" i="5"/>
  <c r="EP7" i="5"/>
  <c r="EQ7" i="5"/>
  <c r="ER7" i="5"/>
  <c r="ES7" i="5"/>
  <c r="ET7" i="5"/>
  <c r="EU7" i="5"/>
  <c r="EV7" i="5"/>
  <c r="EW7" i="5"/>
  <c r="EX7" i="5"/>
  <c r="EY7" i="5"/>
  <c r="EZ7" i="5"/>
  <c r="FA7" i="5"/>
  <c r="FB7" i="5"/>
  <c r="FC7" i="5"/>
  <c r="FD7" i="5"/>
  <c r="FE7" i="5"/>
  <c r="FF7" i="5"/>
  <c r="FG7" i="5"/>
  <c r="FH7" i="5"/>
  <c r="FI7" i="5"/>
  <c r="FJ7" i="5"/>
  <c r="FK7" i="5"/>
  <c r="FL7" i="5"/>
  <c r="FM7" i="5"/>
  <c r="FN7" i="5"/>
  <c r="FO7" i="5"/>
  <c r="FP7" i="5"/>
  <c r="FQ7" i="5"/>
  <c r="FR7" i="5"/>
  <c r="FS7" i="5"/>
  <c r="FT7" i="5"/>
  <c r="FU7" i="5"/>
  <c r="FV7" i="5"/>
  <c r="FW7" i="5"/>
  <c r="FX7" i="5"/>
  <c r="FY7" i="5"/>
  <c r="FZ7" i="5"/>
  <c r="GA7" i="5"/>
  <c r="GB7" i="5"/>
  <c r="GC7" i="5"/>
  <c r="GD7" i="5"/>
  <c r="GE7" i="5"/>
  <c r="GF7" i="5"/>
  <c r="GG7" i="5"/>
  <c r="GH7" i="5"/>
  <c r="GI7" i="5"/>
  <c r="GJ7" i="5"/>
  <c r="GK7" i="5"/>
  <c r="GL7" i="5"/>
  <c r="GM7" i="5"/>
  <c r="GN7" i="5"/>
  <c r="GO7" i="5"/>
  <c r="GP7" i="5"/>
  <c r="GQ7" i="5"/>
  <c r="GR7" i="5"/>
  <c r="GS7" i="5"/>
  <c r="GT7" i="5"/>
  <c r="GU7" i="5"/>
  <c r="GV7" i="5"/>
  <c r="GW7" i="5"/>
  <c r="GX7" i="5"/>
  <c r="GY7" i="5"/>
  <c r="GZ7" i="5"/>
  <c r="HA7" i="5"/>
  <c r="HB7" i="5"/>
  <c r="HC7" i="5"/>
  <c r="HD7" i="5"/>
  <c r="HE7" i="5"/>
  <c r="HF7" i="5"/>
  <c r="HG7" i="5"/>
  <c r="HH7" i="5"/>
  <c r="HI7" i="5"/>
  <c r="HJ7" i="5"/>
  <c r="HK7" i="5"/>
  <c r="HL7" i="5"/>
  <c r="HM7" i="5"/>
  <c r="HN7" i="5"/>
  <c r="HO7" i="5"/>
  <c r="HP7" i="5"/>
  <c r="HQ7" i="5"/>
  <c r="HR7" i="5"/>
  <c r="HS7" i="5"/>
  <c r="HT7" i="5"/>
  <c r="HU7" i="5"/>
  <c r="HV7" i="5"/>
  <c r="HW7" i="5"/>
  <c r="HX7" i="5"/>
  <c r="HY7" i="5"/>
  <c r="HZ7" i="5"/>
  <c r="IA7" i="5"/>
  <c r="IB7" i="5"/>
  <c r="IC7" i="5"/>
  <c r="ID7" i="5"/>
  <c r="IE7" i="5"/>
  <c r="IF7" i="5"/>
  <c r="IG7" i="5"/>
  <c r="IH7" i="5"/>
  <c r="II7" i="5"/>
  <c r="IJ7" i="5"/>
  <c r="IK7" i="5"/>
  <c r="IL7" i="5"/>
  <c r="IM7" i="5"/>
  <c r="IN7" i="5"/>
  <c r="IO7" i="5"/>
  <c r="IP7" i="5"/>
  <c r="IQ7" i="5"/>
  <c r="IR7" i="5"/>
  <c r="IS7" i="5"/>
  <c r="IT7" i="5"/>
  <c r="IU7" i="5"/>
  <c r="IV7" i="5"/>
  <c r="IW7" i="5"/>
  <c r="IX7" i="5"/>
  <c r="IY7" i="5"/>
  <c r="IZ7" i="5"/>
  <c r="JA7" i="5"/>
  <c r="JB7" i="5"/>
  <c r="JC7" i="5"/>
  <c r="JD7" i="5"/>
  <c r="JE7" i="5"/>
  <c r="JF7" i="5"/>
  <c r="JG7" i="5"/>
  <c r="JH7" i="5"/>
  <c r="JI7" i="5"/>
  <c r="JJ7" i="5"/>
  <c r="JK7" i="5"/>
  <c r="JL7" i="5"/>
  <c r="JM7" i="5"/>
  <c r="JN7" i="5"/>
  <c r="JO7" i="5"/>
  <c r="JP7" i="5"/>
  <c r="JQ7" i="5"/>
  <c r="JR7" i="5"/>
  <c r="JS7" i="5"/>
  <c r="JT7" i="5"/>
  <c r="JU7" i="5"/>
  <c r="JV7" i="5"/>
  <c r="JW7" i="5"/>
  <c r="JX7" i="5"/>
  <c r="JY7" i="5"/>
  <c r="JZ7" i="5"/>
  <c r="KA7" i="5"/>
  <c r="KB7" i="5"/>
  <c r="KC7" i="5"/>
  <c r="KD7" i="5"/>
  <c r="KE7" i="5"/>
  <c r="KF7" i="5"/>
  <c r="KG7" i="5"/>
  <c r="KH7" i="5"/>
  <c r="KI7" i="5"/>
  <c r="KJ7" i="5"/>
  <c r="KK7" i="5"/>
  <c r="KL7" i="5"/>
  <c r="KM7" i="5"/>
  <c r="KN7" i="5"/>
  <c r="KO7" i="5"/>
  <c r="KP7" i="5"/>
  <c r="KQ7" i="5"/>
  <c r="KR7" i="5"/>
  <c r="KS7" i="5"/>
  <c r="KT7" i="5"/>
  <c r="KU7" i="5"/>
  <c r="KV7" i="5"/>
  <c r="KW7" i="5"/>
  <c r="KX7" i="5"/>
  <c r="KY7" i="5"/>
  <c r="KZ7" i="5"/>
  <c r="LA7" i="5"/>
  <c r="LB7" i="5"/>
  <c r="LC7" i="5"/>
  <c r="LD7" i="5"/>
  <c r="LE7" i="5"/>
  <c r="LF7" i="5"/>
  <c r="LG7" i="5"/>
  <c r="LH7" i="5"/>
  <c r="LI7" i="5"/>
  <c r="LJ7" i="5"/>
  <c r="LK7" i="5"/>
  <c r="LL7" i="5"/>
  <c r="LM7" i="5"/>
  <c r="LN7" i="5"/>
  <c r="LO7" i="5"/>
  <c r="LP7" i="5"/>
  <c r="LQ7" i="5"/>
  <c r="LR7" i="5"/>
  <c r="LS7" i="5"/>
  <c r="LT7" i="5"/>
  <c r="LU7" i="5"/>
  <c r="LV7" i="5"/>
  <c r="LW7" i="5"/>
  <c r="LX7" i="5"/>
  <c r="LY7" i="5"/>
  <c r="LZ7" i="5"/>
  <c r="MA7" i="5"/>
  <c r="MB7" i="5"/>
  <c r="MC7" i="5"/>
  <c r="MD7" i="5"/>
  <c r="ME7" i="5"/>
  <c r="MF7" i="5"/>
  <c r="MG7" i="5"/>
  <c r="MH7" i="5"/>
  <c r="MI7" i="5"/>
  <c r="MJ7" i="5"/>
  <c r="MK7" i="5"/>
  <c r="ML7" i="5"/>
  <c r="MM7" i="5"/>
  <c r="MN7" i="5"/>
  <c r="MO7" i="5"/>
  <c r="MP7" i="5"/>
  <c r="MQ7" i="5"/>
  <c r="MR7" i="5"/>
  <c r="MS7" i="5"/>
  <c r="MT7" i="5"/>
  <c r="MU7" i="5"/>
  <c r="MV7" i="5"/>
  <c r="MW7" i="5"/>
  <c r="MX7" i="5"/>
  <c r="MY7" i="5"/>
  <c r="MZ7" i="5"/>
  <c r="NA7" i="5"/>
  <c r="NB7" i="5"/>
  <c r="NC7" i="5"/>
  <c r="C7" i="5"/>
  <c r="B6" i="5"/>
  <c r="F8" i="1"/>
  <c r="NC6" i="5"/>
  <c r="NB6" i="5"/>
  <c r="NA6" i="5"/>
  <c r="MZ6" i="5"/>
  <c r="MY6" i="5"/>
  <c r="MX6" i="5"/>
  <c r="MW6" i="5"/>
  <c r="MV6" i="5"/>
  <c r="MU6" i="5"/>
  <c r="MT6" i="5"/>
  <c r="MS6" i="5"/>
  <c r="MR6" i="5"/>
  <c r="MQ6" i="5"/>
  <c r="MP6" i="5"/>
  <c r="MO6" i="5"/>
  <c r="MN6" i="5"/>
  <c r="MM6" i="5"/>
  <c r="ML6" i="5"/>
  <c r="MK6" i="5"/>
  <c r="MJ6" i="5"/>
  <c r="MI6" i="5"/>
  <c r="MH6" i="5"/>
  <c r="MG6" i="5"/>
  <c r="MF6" i="5"/>
  <c r="ME6" i="5"/>
  <c r="MD6" i="5"/>
  <c r="MC6" i="5"/>
  <c r="MB6" i="5"/>
  <c r="MA6" i="5"/>
  <c r="LZ6" i="5"/>
  <c r="LY6" i="5"/>
  <c r="LX6" i="5"/>
  <c r="LW6" i="5"/>
  <c r="LV6" i="5"/>
  <c r="LU6" i="5"/>
  <c r="LT6" i="5"/>
  <c r="LS6" i="5"/>
  <c r="LR6" i="5"/>
  <c r="LQ6" i="5"/>
  <c r="LP6" i="5"/>
  <c r="LO6" i="5"/>
  <c r="LN6" i="5"/>
  <c r="LM6" i="5"/>
  <c r="LL6" i="5"/>
  <c r="LK6" i="5"/>
  <c r="LJ6" i="5"/>
  <c r="LI6" i="5"/>
  <c r="LH6" i="5"/>
  <c r="LG6" i="5"/>
  <c r="LF6" i="5"/>
  <c r="LE6" i="5"/>
  <c r="LD6" i="5"/>
  <c r="LC6" i="5"/>
  <c r="LB6" i="5"/>
  <c r="LA6" i="5"/>
  <c r="KZ6" i="5"/>
  <c r="KY6" i="5"/>
  <c r="KX6" i="5"/>
  <c r="KW6" i="5"/>
  <c r="KV6" i="5"/>
  <c r="KU6" i="5"/>
  <c r="KT6" i="5"/>
  <c r="KS6" i="5"/>
  <c r="KR6" i="5"/>
  <c r="KQ6" i="5"/>
  <c r="KP6" i="5"/>
  <c r="KO6" i="5"/>
  <c r="KN6" i="5"/>
  <c r="KM6" i="5"/>
  <c r="KL6" i="5"/>
  <c r="KK6" i="5"/>
  <c r="KJ6" i="5"/>
  <c r="KI6" i="5"/>
  <c r="KH6" i="5"/>
  <c r="KG6" i="5"/>
  <c r="KF6" i="5"/>
  <c r="KE6" i="5"/>
  <c r="KD6" i="5"/>
  <c r="KC6" i="5"/>
  <c r="KB6" i="5"/>
  <c r="KA6" i="5"/>
  <c r="JZ6" i="5"/>
  <c r="JY6" i="5"/>
  <c r="JX6" i="5"/>
  <c r="JW6" i="5"/>
  <c r="JV6" i="5"/>
  <c r="JU6" i="5"/>
  <c r="JT6" i="5"/>
  <c r="JS6" i="5"/>
  <c r="JR6" i="5"/>
  <c r="JQ6" i="5"/>
  <c r="JP6" i="5"/>
  <c r="JO6" i="5"/>
  <c r="JN6" i="5"/>
  <c r="JM6" i="5"/>
  <c r="JL6" i="5"/>
  <c r="JK6" i="5"/>
  <c r="JJ6" i="5"/>
  <c r="JI6" i="5"/>
  <c r="JH6" i="5"/>
  <c r="JG6" i="5"/>
  <c r="JF6" i="5"/>
  <c r="JE6" i="5"/>
  <c r="JD6" i="5"/>
  <c r="JC6" i="5"/>
  <c r="JB6" i="5"/>
  <c r="JA6" i="5"/>
  <c r="IZ6" i="5"/>
  <c r="IY6" i="5"/>
  <c r="IX6" i="5"/>
  <c r="IW6" i="5"/>
  <c r="IV6" i="5"/>
  <c r="IU6" i="5"/>
  <c r="IT6" i="5"/>
  <c r="IS6" i="5"/>
  <c r="IR6" i="5"/>
  <c r="IQ6" i="5"/>
  <c r="IP6" i="5"/>
  <c r="IO6" i="5"/>
  <c r="IN6" i="5"/>
  <c r="IM6" i="5"/>
  <c r="IL6" i="5"/>
  <c r="IK6" i="5"/>
  <c r="IJ6" i="5"/>
  <c r="II6" i="5"/>
  <c r="IH6" i="5"/>
  <c r="IG6" i="5"/>
  <c r="IF6" i="5"/>
  <c r="IE6" i="5"/>
  <c r="ID6" i="5"/>
  <c r="IC6" i="5"/>
  <c r="IB6" i="5"/>
  <c r="IA6" i="5"/>
  <c r="HZ6" i="5"/>
  <c r="HY6" i="5"/>
  <c r="HX6" i="5"/>
  <c r="HW6" i="5"/>
  <c r="HV6" i="5"/>
  <c r="HU6" i="5"/>
  <c r="HT6" i="5"/>
  <c r="HS6" i="5"/>
  <c r="HR6" i="5"/>
  <c r="HQ6" i="5"/>
  <c r="HP6" i="5"/>
  <c r="HO6" i="5"/>
  <c r="HN6" i="5"/>
  <c r="HM6" i="5"/>
  <c r="HL6" i="5"/>
  <c r="HK6" i="5"/>
  <c r="HJ6" i="5"/>
  <c r="HI6" i="5"/>
  <c r="HH6" i="5"/>
  <c r="HG6" i="5"/>
  <c r="HF6" i="5"/>
  <c r="HE6" i="5"/>
  <c r="HD6" i="5"/>
  <c r="HC6" i="5"/>
  <c r="HB6" i="5"/>
  <c r="HA6" i="5"/>
  <c r="GZ6" i="5"/>
  <c r="GY6" i="5"/>
  <c r="GX6" i="5"/>
  <c r="GW6" i="5"/>
  <c r="GV6" i="5"/>
  <c r="GU6" i="5"/>
  <c r="GT6" i="5"/>
  <c r="GS6" i="5"/>
  <c r="GR6" i="5"/>
  <c r="GQ6" i="5"/>
  <c r="GP6" i="5"/>
  <c r="GO6" i="5"/>
  <c r="GN6" i="5"/>
  <c r="GM6" i="5"/>
  <c r="GL6" i="5"/>
  <c r="GK6" i="5"/>
  <c r="GJ6" i="5"/>
  <c r="GI6" i="5"/>
  <c r="GH6" i="5"/>
  <c r="GG6" i="5"/>
  <c r="GF6" i="5"/>
  <c r="GE6" i="5"/>
  <c r="GD6" i="5"/>
  <c r="GC6" i="5"/>
  <c r="GB6" i="5"/>
  <c r="GA6" i="5"/>
  <c r="FZ6" i="5"/>
  <c r="FY6" i="5"/>
  <c r="FX6" i="5"/>
  <c r="FW6" i="5"/>
  <c r="FV6" i="5"/>
  <c r="FU6" i="5"/>
  <c r="FT6" i="5"/>
  <c r="FS6" i="5"/>
  <c r="FR6" i="5"/>
  <c r="FQ6" i="5"/>
  <c r="FP6" i="5"/>
  <c r="FO6" i="5"/>
  <c r="FN6" i="5"/>
  <c r="FM6" i="5"/>
  <c r="FL6" i="5"/>
  <c r="FK6" i="5"/>
  <c r="FJ6" i="5"/>
  <c r="FI6" i="5"/>
  <c r="FH6" i="5"/>
  <c r="FG6" i="5"/>
  <c r="FF6" i="5"/>
  <c r="FE6" i="5"/>
  <c r="FD6" i="5"/>
  <c r="FC6" i="5"/>
  <c r="FB6" i="5"/>
  <c r="FA6" i="5"/>
  <c r="EZ6" i="5"/>
  <c r="EY6" i="5"/>
  <c r="EX6" i="5"/>
  <c r="EW6" i="5"/>
  <c r="EV6" i="5"/>
  <c r="EU6" i="5"/>
  <c r="ET6" i="5"/>
  <c r="ES6" i="5"/>
  <c r="ER6" i="5"/>
  <c r="EQ6" i="5"/>
  <c r="EP6" i="5"/>
  <c r="EO6" i="5"/>
  <c r="EN6" i="5"/>
  <c r="EM6" i="5"/>
  <c r="EL6" i="5"/>
  <c r="EK6" i="5"/>
  <c r="EJ6" i="5"/>
  <c r="EI6" i="5"/>
  <c r="EH6" i="5"/>
  <c r="EG6" i="5"/>
  <c r="EF6" i="5"/>
  <c r="EE6" i="5"/>
  <c r="ED6" i="5"/>
  <c r="EC6" i="5"/>
  <c r="EB6" i="5"/>
  <c r="EA6" i="5"/>
  <c r="DZ6" i="5"/>
  <c r="DY6" i="5"/>
  <c r="DX6" i="5"/>
  <c r="DW6" i="5"/>
  <c r="DV6" i="5"/>
  <c r="DU6" i="5"/>
  <c r="DT6" i="5"/>
  <c r="DS6" i="5"/>
  <c r="DR6" i="5"/>
  <c r="DQ6" i="5"/>
  <c r="DP6" i="5"/>
  <c r="DO6" i="5"/>
  <c r="DN6" i="5"/>
  <c r="DM6" i="5"/>
  <c r="DL6" i="5"/>
  <c r="DK6" i="5"/>
  <c r="DJ6" i="5"/>
  <c r="DI6" i="5"/>
  <c r="DH6" i="5"/>
  <c r="DG6" i="5"/>
  <c r="DF6" i="5"/>
  <c r="DE6" i="5"/>
  <c r="DD6" i="5"/>
  <c r="DC6" i="5"/>
  <c r="DB6" i="5"/>
  <c r="DA6" i="5"/>
  <c r="CZ6" i="5"/>
  <c r="CY6" i="5"/>
  <c r="CX6" i="5"/>
  <c r="CW6" i="5"/>
  <c r="CV6" i="5"/>
  <c r="CU6" i="5"/>
  <c r="CT6" i="5"/>
  <c r="CS6" i="5"/>
  <c r="CR6" i="5"/>
  <c r="CQ6" i="5"/>
  <c r="CP6" i="5"/>
  <c r="CO6" i="5"/>
  <c r="CN6" i="5"/>
  <c r="CM6" i="5"/>
  <c r="CL6" i="5"/>
  <c r="CK6" i="5"/>
  <c r="CJ6" i="5"/>
  <c r="CI6" i="5"/>
  <c r="CH6" i="5"/>
  <c r="CG6" i="5"/>
  <c r="CF6" i="5"/>
  <c r="CE6" i="5"/>
  <c r="CD6" i="5"/>
  <c r="CC6" i="5"/>
  <c r="CB6" i="5"/>
  <c r="CA6" i="5"/>
  <c r="BZ6" i="5"/>
  <c r="BY6" i="5"/>
  <c r="BX6" i="5"/>
  <c r="BW6" i="5"/>
  <c r="BV6" i="5"/>
  <c r="BU6" i="5"/>
  <c r="BT6" i="5"/>
  <c r="BS6" i="5"/>
  <c r="BR6" i="5"/>
  <c r="BQ6" i="5"/>
  <c r="BP6" i="5"/>
  <c r="BO6" i="5"/>
  <c r="BN6" i="5"/>
  <c r="BM6" i="5"/>
  <c r="BL6" i="5"/>
  <c r="BK6" i="5"/>
  <c r="BJ6" i="5"/>
  <c r="BI6" i="5"/>
  <c r="BH6" i="5"/>
  <c r="BG6" i="5"/>
  <c r="BF6" i="5"/>
  <c r="BE6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N6" i="5"/>
  <c r="M6" i="5"/>
  <c r="L6" i="5"/>
  <c r="K6" i="5"/>
  <c r="J6" i="5"/>
  <c r="I6" i="5"/>
  <c r="H6" i="5"/>
  <c r="G6" i="5"/>
  <c r="F6" i="5"/>
  <c r="E6" i="5"/>
  <c r="D6" i="5"/>
  <c r="C6" i="5"/>
  <c r="NC5" i="5"/>
  <c r="NB5" i="5"/>
  <c r="NA5" i="5"/>
  <c r="MZ5" i="5"/>
  <c r="MY5" i="5"/>
  <c r="MX5" i="5"/>
  <c r="MW5" i="5"/>
  <c r="MV5" i="5"/>
  <c r="MU5" i="5"/>
  <c r="MT5" i="5"/>
  <c r="MS5" i="5"/>
  <c r="MR5" i="5"/>
  <c r="MQ5" i="5"/>
  <c r="MP5" i="5"/>
  <c r="MO5" i="5"/>
  <c r="MN5" i="5"/>
  <c r="MM5" i="5"/>
  <c r="ML5" i="5"/>
  <c r="MK5" i="5"/>
  <c r="MJ5" i="5"/>
  <c r="MI5" i="5"/>
  <c r="MH5" i="5"/>
  <c r="MG5" i="5"/>
  <c r="MF5" i="5"/>
  <c r="ME5" i="5"/>
  <c r="MD5" i="5"/>
  <c r="MC5" i="5"/>
  <c r="MB5" i="5"/>
  <c r="MA5" i="5"/>
  <c r="LZ5" i="5"/>
  <c r="LY5" i="5"/>
  <c r="LX5" i="5"/>
  <c r="LW5" i="5"/>
  <c r="LV5" i="5"/>
  <c r="LU5" i="5"/>
  <c r="LT5" i="5"/>
  <c r="LS5" i="5"/>
  <c r="LR5" i="5"/>
  <c r="LQ5" i="5"/>
  <c r="LP5" i="5"/>
  <c r="LO5" i="5"/>
  <c r="LN5" i="5"/>
  <c r="LM5" i="5"/>
  <c r="LL5" i="5"/>
  <c r="LK5" i="5"/>
  <c r="LJ5" i="5"/>
  <c r="LI5" i="5"/>
  <c r="LH5" i="5"/>
  <c r="LG5" i="5"/>
  <c r="LF5" i="5"/>
  <c r="LE5" i="5"/>
  <c r="LD5" i="5"/>
  <c r="LC5" i="5"/>
  <c r="LB5" i="5"/>
  <c r="LA5" i="5"/>
  <c r="KZ5" i="5"/>
  <c r="KY5" i="5"/>
  <c r="KX5" i="5"/>
  <c r="KW5" i="5"/>
  <c r="KV5" i="5"/>
  <c r="KU5" i="5"/>
  <c r="KT5" i="5"/>
  <c r="KS5" i="5"/>
  <c r="KR5" i="5"/>
  <c r="KQ5" i="5"/>
  <c r="KP5" i="5"/>
  <c r="KO5" i="5"/>
  <c r="KN5" i="5"/>
  <c r="KM5" i="5"/>
  <c r="KL5" i="5"/>
  <c r="KK5" i="5"/>
  <c r="KJ5" i="5"/>
  <c r="KI5" i="5"/>
  <c r="KH5" i="5"/>
  <c r="KG5" i="5"/>
  <c r="KF5" i="5"/>
  <c r="KE5" i="5"/>
  <c r="KD5" i="5"/>
  <c r="KC5" i="5"/>
  <c r="KB5" i="5"/>
  <c r="KA5" i="5"/>
  <c r="JZ5" i="5"/>
  <c r="JY5" i="5"/>
  <c r="JX5" i="5"/>
  <c r="JW5" i="5"/>
  <c r="JV5" i="5"/>
  <c r="JU5" i="5"/>
  <c r="JT5" i="5"/>
  <c r="JS5" i="5"/>
  <c r="JR5" i="5"/>
  <c r="JQ5" i="5"/>
  <c r="JP5" i="5"/>
  <c r="JO5" i="5"/>
  <c r="JN5" i="5"/>
  <c r="JM5" i="5"/>
  <c r="JL5" i="5"/>
  <c r="JK5" i="5"/>
  <c r="JJ5" i="5"/>
  <c r="JI5" i="5"/>
  <c r="JH5" i="5"/>
  <c r="JG5" i="5"/>
  <c r="JF5" i="5"/>
  <c r="JE5" i="5"/>
  <c r="JD5" i="5"/>
  <c r="JC5" i="5"/>
  <c r="JB5" i="5"/>
  <c r="JA5" i="5"/>
  <c r="IZ5" i="5"/>
  <c r="IY5" i="5"/>
  <c r="IX5" i="5"/>
  <c r="IW5" i="5"/>
  <c r="IV5" i="5"/>
  <c r="IU5" i="5"/>
  <c r="IT5" i="5"/>
  <c r="IS5" i="5"/>
  <c r="IR5" i="5"/>
  <c r="IQ5" i="5"/>
  <c r="IP5" i="5"/>
  <c r="IO5" i="5"/>
  <c r="IN5" i="5"/>
  <c r="IM5" i="5"/>
  <c r="IL5" i="5"/>
  <c r="IK5" i="5"/>
  <c r="IJ5" i="5"/>
  <c r="II5" i="5"/>
  <c r="IH5" i="5"/>
  <c r="IG5" i="5"/>
  <c r="IF5" i="5"/>
  <c r="IE5" i="5"/>
  <c r="ID5" i="5"/>
  <c r="IC5" i="5"/>
  <c r="IB5" i="5"/>
  <c r="IA5" i="5"/>
  <c r="HZ5" i="5"/>
  <c r="HY5" i="5"/>
  <c r="HX5" i="5"/>
  <c r="HW5" i="5"/>
  <c r="HV5" i="5"/>
  <c r="HU5" i="5"/>
  <c r="HT5" i="5"/>
  <c r="HS5" i="5"/>
  <c r="HR5" i="5"/>
  <c r="HQ5" i="5"/>
  <c r="HP5" i="5"/>
  <c r="HO5" i="5"/>
  <c r="HN5" i="5"/>
  <c r="HM5" i="5"/>
  <c r="HL5" i="5"/>
  <c r="HK5" i="5"/>
  <c r="HJ5" i="5"/>
  <c r="HI5" i="5"/>
  <c r="HH5" i="5"/>
  <c r="HG5" i="5"/>
  <c r="HF5" i="5"/>
  <c r="HE5" i="5"/>
  <c r="HD5" i="5"/>
  <c r="HC5" i="5"/>
  <c r="HB5" i="5"/>
  <c r="HA5" i="5"/>
  <c r="GZ5" i="5"/>
  <c r="GY5" i="5"/>
  <c r="GX5" i="5"/>
  <c r="GW5" i="5"/>
  <c r="GV5" i="5"/>
  <c r="GU5" i="5"/>
  <c r="GT5" i="5"/>
  <c r="GS5" i="5"/>
  <c r="GR5" i="5"/>
  <c r="GQ5" i="5"/>
  <c r="GP5" i="5"/>
  <c r="GO5" i="5"/>
  <c r="GN5" i="5"/>
  <c r="GM5" i="5"/>
  <c r="GL5" i="5"/>
  <c r="GK5" i="5"/>
  <c r="GJ5" i="5"/>
  <c r="GI5" i="5"/>
  <c r="GH5" i="5"/>
  <c r="GG5" i="5"/>
  <c r="GF5" i="5"/>
  <c r="GE5" i="5"/>
  <c r="GD5" i="5"/>
  <c r="GC5" i="5"/>
  <c r="GB5" i="5"/>
  <c r="GA5" i="5"/>
  <c r="FZ5" i="5"/>
  <c r="FY5" i="5"/>
  <c r="FX5" i="5"/>
  <c r="FW5" i="5"/>
  <c r="FV5" i="5"/>
  <c r="FU5" i="5"/>
  <c r="FT5" i="5"/>
  <c r="FS5" i="5"/>
  <c r="FR5" i="5"/>
  <c r="FQ5" i="5"/>
  <c r="FP5" i="5"/>
  <c r="FO5" i="5"/>
  <c r="FN5" i="5"/>
  <c r="FM5" i="5"/>
  <c r="FL5" i="5"/>
  <c r="FK5" i="5"/>
  <c r="FJ5" i="5"/>
  <c r="FI5" i="5"/>
  <c r="FH5" i="5"/>
  <c r="FG5" i="5"/>
  <c r="FF5" i="5"/>
  <c r="FE5" i="5"/>
  <c r="FD5" i="5"/>
  <c r="FC5" i="5"/>
  <c r="FB5" i="5"/>
  <c r="FA5" i="5"/>
  <c r="EZ5" i="5"/>
  <c r="EY5" i="5"/>
  <c r="EX5" i="5"/>
  <c r="EW5" i="5"/>
  <c r="EV5" i="5"/>
  <c r="EU5" i="5"/>
  <c r="ET5" i="5"/>
  <c r="ES5" i="5"/>
  <c r="ER5" i="5"/>
  <c r="EQ5" i="5"/>
  <c r="EP5" i="5"/>
  <c r="EO5" i="5"/>
  <c r="EN5" i="5"/>
  <c r="EM5" i="5"/>
  <c r="EL5" i="5"/>
  <c r="EK5" i="5"/>
  <c r="EJ5" i="5"/>
  <c r="EI5" i="5"/>
  <c r="EH5" i="5"/>
  <c r="EG5" i="5"/>
  <c r="EF5" i="5"/>
  <c r="EE5" i="5"/>
  <c r="ED5" i="5"/>
  <c r="EC5" i="5"/>
  <c r="EB5" i="5"/>
  <c r="EA5" i="5"/>
  <c r="DZ5" i="5"/>
  <c r="DY5" i="5"/>
  <c r="DX5" i="5"/>
  <c r="DW5" i="5"/>
  <c r="DV5" i="5"/>
  <c r="DU5" i="5"/>
  <c r="DT5" i="5"/>
  <c r="DS5" i="5"/>
  <c r="DR5" i="5"/>
  <c r="DQ5" i="5"/>
  <c r="DP5" i="5"/>
  <c r="DO5" i="5"/>
  <c r="DN5" i="5"/>
  <c r="DM5" i="5"/>
  <c r="DL5" i="5"/>
  <c r="DK5" i="5"/>
  <c r="DJ5" i="5"/>
  <c r="DI5" i="5"/>
  <c r="DH5" i="5"/>
  <c r="DG5" i="5"/>
  <c r="DF5" i="5"/>
  <c r="DE5" i="5"/>
  <c r="DD5" i="5"/>
  <c r="DC5" i="5"/>
  <c r="DB5" i="5"/>
  <c r="DA5" i="5"/>
  <c r="CZ5" i="5"/>
  <c r="CY5" i="5"/>
  <c r="CX5" i="5"/>
  <c r="CW5" i="5"/>
  <c r="CV5" i="5"/>
  <c r="CU5" i="5"/>
  <c r="CT5" i="5"/>
  <c r="CS5" i="5"/>
  <c r="CR5" i="5"/>
  <c r="CQ5" i="5"/>
  <c r="CP5" i="5"/>
  <c r="CO5" i="5"/>
  <c r="CN5" i="5"/>
  <c r="CM5" i="5"/>
  <c r="CL5" i="5"/>
  <c r="CK5" i="5"/>
  <c r="CJ5" i="5"/>
  <c r="CI5" i="5"/>
  <c r="CH5" i="5"/>
  <c r="CG5" i="5"/>
  <c r="CF5" i="5"/>
  <c r="CE5" i="5"/>
  <c r="CD5" i="5"/>
  <c r="CC5" i="5"/>
  <c r="CB5" i="5"/>
  <c r="CA5" i="5"/>
  <c r="BZ5" i="5"/>
  <c r="BY5" i="5"/>
  <c r="BX5" i="5"/>
  <c r="BW5" i="5"/>
  <c r="BV5" i="5"/>
  <c r="BU5" i="5"/>
  <c r="BT5" i="5"/>
  <c r="BS5" i="5"/>
  <c r="BR5" i="5"/>
  <c r="BQ5" i="5"/>
  <c r="BP5" i="5"/>
  <c r="BO5" i="5"/>
  <c r="BN5" i="5"/>
  <c r="BM5" i="5"/>
  <c r="BL5" i="5"/>
  <c r="BK5" i="5"/>
  <c r="BJ5" i="5"/>
  <c r="BI5" i="5"/>
  <c r="BH5" i="5"/>
  <c r="BG5" i="5"/>
  <c r="BF5" i="5"/>
  <c r="BE5" i="5"/>
  <c r="BD5" i="5"/>
  <c r="BC5" i="5"/>
  <c r="BB5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E5" i="5"/>
  <c r="D5" i="5"/>
  <c r="C5" i="5"/>
  <c r="E8" i="1"/>
  <c r="D8" i="1"/>
  <c r="G10" i="1"/>
  <c r="LY4" i="5"/>
  <c r="LZ4" i="5" s="1"/>
  <c r="MA4" i="5" s="1"/>
  <c r="MB4" i="5" s="1"/>
  <c r="MC4" i="5" s="1"/>
  <c r="MD4" i="5" s="1"/>
  <c r="ME4" i="5" s="1"/>
  <c r="MF4" i="5" s="1"/>
  <c r="MG4" i="5" s="1"/>
  <c r="MH4" i="5" s="1"/>
  <c r="MI4" i="5" s="1"/>
  <c r="MJ4" i="5" s="1"/>
  <c r="MK4" i="5" s="1"/>
  <c r="ML4" i="5" s="1"/>
  <c r="MM4" i="5" s="1"/>
  <c r="MN4" i="5" s="1"/>
  <c r="MO4" i="5" s="1"/>
  <c r="MP4" i="5" s="1"/>
  <c r="MQ4" i="5" s="1"/>
  <c r="MR4" i="5" s="1"/>
  <c r="MS4" i="5" s="1"/>
  <c r="MT4" i="5" s="1"/>
  <c r="MU4" i="5" s="1"/>
  <c r="MV4" i="5" s="1"/>
  <c r="MW4" i="5" s="1"/>
  <c r="MX4" i="5" s="1"/>
  <c r="MY4" i="5" s="1"/>
  <c r="MZ4" i="5" s="1"/>
  <c r="NA4" i="5" s="1"/>
  <c r="NB4" i="5" s="1"/>
  <c r="NC4" i="5" s="1"/>
  <c r="KU4" i="5"/>
  <c r="KV4" i="5" s="1"/>
  <c r="KW4" i="5" s="1"/>
  <c r="KX4" i="5" s="1"/>
  <c r="KY4" i="5" s="1"/>
  <c r="KZ4" i="5" s="1"/>
  <c r="LA4" i="5" s="1"/>
  <c r="LB4" i="5" s="1"/>
  <c r="LC4" i="5" s="1"/>
  <c r="LD4" i="5" s="1"/>
  <c r="LE4" i="5" s="1"/>
  <c r="LF4" i="5" s="1"/>
  <c r="LG4" i="5" s="1"/>
  <c r="LH4" i="5" s="1"/>
  <c r="LI4" i="5" s="1"/>
  <c r="LJ4" i="5" s="1"/>
  <c r="LK4" i="5" s="1"/>
  <c r="LL4" i="5" s="1"/>
  <c r="LM4" i="5" s="1"/>
  <c r="LN4" i="5" s="1"/>
  <c r="LO4" i="5" s="1"/>
  <c r="LP4" i="5" s="1"/>
  <c r="LQ4" i="5" s="1"/>
  <c r="LR4" i="5" s="1"/>
  <c r="LS4" i="5" s="1"/>
  <c r="LT4" i="5" s="1"/>
  <c r="LU4" i="5" s="1"/>
  <c r="LV4" i="5" s="1"/>
  <c r="LW4" i="5" s="1"/>
  <c r="JP4" i="5"/>
  <c r="JQ4" i="5" s="1"/>
  <c r="JR4" i="5" s="1"/>
  <c r="JS4" i="5" s="1"/>
  <c r="JT4" i="5" s="1"/>
  <c r="JU4" i="5" s="1"/>
  <c r="JV4" i="5" s="1"/>
  <c r="JW4" i="5" s="1"/>
  <c r="JX4" i="5" s="1"/>
  <c r="JY4" i="5" s="1"/>
  <c r="JZ4" i="5" s="1"/>
  <c r="KA4" i="5" s="1"/>
  <c r="KB4" i="5" s="1"/>
  <c r="KC4" i="5" s="1"/>
  <c r="KD4" i="5" s="1"/>
  <c r="KE4" i="5" s="1"/>
  <c r="KF4" i="5" s="1"/>
  <c r="KG4" i="5" s="1"/>
  <c r="KH4" i="5" s="1"/>
  <c r="KI4" i="5" s="1"/>
  <c r="KJ4" i="5" s="1"/>
  <c r="KK4" i="5" s="1"/>
  <c r="KL4" i="5" s="1"/>
  <c r="KM4" i="5" s="1"/>
  <c r="KN4" i="5" s="1"/>
  <c r="KO4" i="5" s="1"/>
  <c r="KP4" i="5" s="1"/>
  <c r="KQ4" i="5" s="1"/>
  <c r="KR4" i="5" s="1"/>
  <c r="KS4" i="5" s="1"/>
  <c r="KT4" i="5" s="1"/>
  <c r="IL4" i="5"/>
  <c r="IM4" i="5" s="1"/>
  <c r="IN4" i="5" s="1"/>
  <c r="IO4" i="5" s="1"/>
  <c r="IP4" i="5" s="1"/>
  <c r="IQ4" i="5" s="1"/>
  <c r="IR4" i="5" s="1"/>
  <c r="IS4" i="5" s="1"/>
  <c r="IT4" i="5" s="1"/>
  <c r="IU4" i="5" s="1"/>
  <c r="IV4" i="5" s="1"/>
  <c r="IW4" i="5" s="1"/>
  <c r="IX4" i="5" s="1"/>
  <c r="IY4" i="5" s="1"/>
  <c r="IZ4" i="5" s="1"/>
  <c r="JA4" i="5" s="1"/>
  <c r="JB4" i="5" s="1"/>
  <c r="JC4" i="5" s="1"/>
  <c r="JD4" i="5" s="1"/>
  <c r="JE4" i="5" s="1"/>
  <c r="JF4" i="5" s="1"/>
  <c r="JG4" i="5" s="1"/>
  <c r="JH4" i="5" s="1"/>
  <c r="JI4" i="5" s="1"/>
  <c r="JJ4" i="5" s="1"/>
  <c r="JK4" i="5" s="1"/>
  <c r="JL4" i="5" s="1"/>
  <c r="JM4" i="5" s="1"/>
  <c r="JN4" i="5" s="1"/>
  <c r="JO4" i="5" s="1"/>
  <c r="HG4" i="5"/>
  <c r="HH4" i="5" s="1"/>
  <c r="HI4" i="5" s="1"/>
  <c r="HJ4" i="5" s="1"/>
  <c r="HK4" i="5" s="1"/>
  <c r="HL4" i="5" s="1"/>
  <c r="HM4" i="5" s="1"/>
  <c r="HN4" i="5" s="1"/>
  <c r="HO4" i="5" s="1"/>
  <c r="HP4" i="5" s="1"/>
  <c r="HQ4" i="5" s="1"/>
  <c r="HR4" i="5" s="1"/>
  <c r="HS4" i="5" s="1"/>
  <c r="HT4" i="5" s="1"/>
  <c r="HU4" i="5" s="1"/>
  <c r="HV4" i="5" s="1"/>
  <c r="HW4" i="5" s="1"/>
  <c r="HX4" i="5" s="1"/>
  <c r="HY4" i="5" s="1"/>
  <c r="HZ4" i="5" s="1"/>
  <c r="IA4" i="5" s="1"/>
  <c r="IB4" i="5" s="1"/>
  <c r="IC4" i="5" s="1"/>
  <c r="ID4" i="5" s="1"/>
  <c r="IE4" i="5" s="1"/>
  <c r="IF4" i="5" s="1"/>
  <c r="IG4" i="5" s="1"/>
  <c r="IH4" i="5" s="1"/>
  <c r="II4" i="5" s="1"/>
  <c r="IJ4" i="5" s="1"/>
  <c r="IK4" i="5" s="1"/>
  <c r="GB4" i="5"/>
  <c r="GC4" i="5" s="1"/>
  <c r="GD4" i="5" s="1"/>
  <c r="GE4" i="5" s="1"/>
  <c r="GF4" i="5" s="1"/>
  <c r="GG4" i="5" s="1"/>
  <c r="GH4" i="5" s="1"/>
  <c r="GI4" i="5" s="1"/>
  <c r="GJ4" i="5" s="1"/>
  <c r="GK4" i="5" s="1"/>
  <c r="GL4" i="5" s="1"/>
  <c r="GM4" i="5" s="1"/>
  <c r="GN4" i="5" s="1"/>
  <c r="GO4" i="5" s="1"/>
  <c r="GP4" i="5" s="1"/>
  <c r="GQ4" i="5" s="1"/>
  <c r="GR4" i="5" s="1"/>
  <c r="GS4" i="5" s="1"/>
  <c r="GT4" i="5" s="1"/>
  <c r="GU4" i="5" s="1"/>
  <c r="GV4" i="5" s="1"/>
  <c r="GW4" i="5" s="1"/>
  <c r="GX4" i="5" s="1"/>
  <c r="GY4" i="5" s="1"/>
  <c r="GZ4" i="5" s="1"/>
  <c r="HA4" i="5" s="1"/>
  <c r="HB4" i="5" s="1"/>
  <c r="HC4" i="5" s="1"/>
  <c r="HD4" i="5" s="1"/>
  <c r="HE4" i="5" s="1"/>
  <c r="HF4" i="5" s="1"/>
  <c r="EX4" i="5"/>
  <c r="EY4" i="5" s="1"/>
  <c r="EZ4" i="5" s="1"/>
  <c r="FA4" i="5" s="1"/>
  <c r="FB4" i="5" s="1"/>
  <c r="FC4" i="5" s="1"/>
  <c r="FD4" i="5" s="1"/>
  <c r="FE4" i="5" s="1"/>
  <c r="FF4" i="5" s="1"/>
  <c r="FG4" i="5" s="1"/>
  <c r="FH4" i="5" s="1"/>
  <c r="FI4" i="5" s="1"/>
  <c r="FJ4" i="5" s="1"/>
  <c r="FK4" i="5" s="1"/>
  <c r="FL4" i="5" s="1"/>
  <c r="FM4" i="5" s="1"/>
  <c r="FN4" i="5" s="1"/>
  <c r="FO4" i="5" s="1"/>
  <c r="FP4" i="5" s="1"/>
  <c r="FQ4" i="5" s="1"/>
  <c r="FR4" i="5" s="1"/>
  <c r="FS4" i="5" s="1"/>
  <c r="FT4" i="5" s="1"/>
  <c r="FU4" i="5" s="1"/>
  <c r="FV4" i="5" s="1"/>
  <c r="FW4" i="5" s="1"/>
  <c r="FX4" i="5" s="1"/>
  <c r="FY4" i="5" s="1"/>
  <c r="FZ4" i="5" s="1"/>
  <c r="GA4" i="5" s="1"/>
  <c r="DS4" i="5"/>
  <c r="DT4" i="5" s="1"/>
  <c r="DU4" i="5" s="1"/>
  <c r="DV4" i="5" s="1"/>
  <c r="DW4" i="5" s="1"/>
  <c r="DX4" i="5" s="1"/>
  <c r="DY4" i="5" s="1"/>
  <c r="DZ4" i="5" s="1"/>
  <c r="EA4" i="5" s="1"/>
  <c r="EB4" i="5" s="1"/>
  <c r="EC4" i="5" s="1"/>
  <c r="ED4" i="5" s="1"/>
  <c r="EE4" i="5" s="1"/>
  <c r="EF4" i="5" s="1"/>
  <c r="EG4" i="5" s="1"/>
  <c r="EH4" i="5" s="1"/>
  <c r="EI4" i="5" s="1"/>
  <c r="EJ4" i="5" s="1"/>
  <c r="EK4" i="5" s="1"/>
  <c r="EL4" i="5" s="1"/>
  <c r="EM4" i="5" s="1"/>
  <c r="EN4" i="5" s="1"/>
  <c r="EO4" i="5" s="1"/>
  <c r="EP4" i="5" s="1"/>
  <c r="EQ4" i="5" s="1"/>
  <c r="ER4" i="5" s="1"/>
  <c r="ES4" i="5" s="1"/>
  <c r="ET4" i="5" s="1"/>
  <c r="EU4" i="5" s="1"/>
  <c r="EV4" i="5" s="1"/>
  <c r="EW4" i="5" s="1"/>
  <c r="CO4" i="5"/>
  <c r="CP4" i="5" s="1"/>
  <c r="CQ4" i="5" s="1"/>
  <c r="CR4" i="5" s="1"/>
  <c r="CS4" i="5" s="1"/>
  <c r="CT4" i="5" s="1"/>
  <c r="CU4" i="5" s="1"/>
  <c r="CV4" i="5" s="1"/>
  <c r="CW4" i="5" s="1"/>
  <c r="CX4" i="5" s="1"/>
  <c r="CY4" i="5" s="1"/>
  <c r="CZ4" i="5" s="1"/>
  <c r="DA4" i="5" s="1"/>
  <c r="DB4" i="5" s="1"/>
  <c r="DC4" i="5" s="1"/>
  <c r="DD4" i="5" s="1"/>
  <c r="DE4" i="5" s="1"/>
  <c r="DF4" i="5" s="1"/>
  <c r="DG4" i="5" s="1"/>
  <c r="DH4" i="5" s="1"/>
  <c r="DI4" i="5" s="1"/>
  <c r="DJ4" i="5" s="1"/>
  <c r="DK4" i="5" s="1"/>
  <c r="DL4" i="5" s="1"/>
  <c r="DM4" i="5" s="1"/>
  <c r="DN4" i="5" s="1"/>
  <c r="DO4" i="5" s="1"/>
  <c r="DP4" i="5" s="1"/>
  <c r="DQ4" i="5" s="1"/>
  <c r="DR4" i="5" s="1"/>
  <c r="BJ4" i="5"/>
  <c r="BK4" i="5" s="1"/>
  <c r="BL4" i="5" s="1"/>
  <c r="BM4" i="5" s="1"/>
  <c r="BN4" i="5" s="1"/>
  <c r="BO4" i="5" s="1"/>
  <c r="BP4" i="5" s="1"/>
  <c r="BQ4" i="5" s="1"/>
  <c r="BR4" i="5" s="1"/>
  <c r="BS4" i="5" s="1"/>
  <c r="BT4" i="5" s="1"/>
  <c r="BU4" i="5" s="1"/>
  <c r="BV4" i="5" s="1"/>
  <c r="BW4" i="5" s="1"/>
  <c r="BX4" i="5" s="1"/>
  <c r="BY4" i="5" s="1"/>
  <c r="BZ4" i="5" s="1"/>
  <c r="CA4" i="5" s="1"/>
  <c r="CB4" i="5" s="1"/>
  <c r="CC4" i="5" s="1"/>
  <c r="CD4" i="5" s="1"/>
  <c r="CE4" i="5" s="1"/>
  <c r="CF4" i="5" s="1"/>
  <c r="CG4" i="5" s="1"/>
  <c r="CH4" i="5" s="1"/>
  <c r="CI4" i="5" s="1"/>
  <c r="CJ4" i="5" s="1"/>
  <c r="CK4" i="5" s="1"/>
  <c r="CL4" i="5" s="1"/>
  <c r="CM4" i="5" s="1"/>
  <c r="CN4" i="5" s="1"/>
  <c r="AG4" i="5"/>
  <c r="AH4" i="5" s="1"/>
  <c r="AI4" i="5" s="1"/>
  <c r="AJ4" i="5" s="1"/>
  <c r="AK4" i="5" s="1"/>
  <c r="AL4" i="5" s="1"/>
  <c r="AM4" i="5" s="1"/>
  <c r="AN4" i="5" s="1"/>
  <c r="AO4" i="5" s="1"/>
  <c r="AP4" i="5" s="1"/>
  <c r="AQ4" i="5" s="1"/>
  <c r="AR4" i="5" s="1"/>
  <c r="AS4" i="5" s="1"/>
  <c r="AT4" i="5" s="1"/>
  <c r="AU4" i="5" s="1"/>
  <c r="AV4" i="5" s="1"/>
  <c r="AW4" i="5" s="1"/>
  <c r="AX4" i="5" s="1"/>
  <c r="AY4" i="5" s="1"/>
  <c r="AZ4" i="5" s="1"/>
  <c r="BA4" i="5" s="1"/>
  <c r="BB4" i="5" s="1"/>
  <c r="BC4" i="5" s="1"/>
  <c r="BD4" i="5" s="1"/>
  <c r="BE4" i="5" s="1"/>
  <c r="BF4" i="5" s="1"/>
  <c r="BG4" i="5" s="1"/>
  <c r="BH4" i="5" s="1"/>
  <c r="BI4" i="5" s="1"/>
  <c r="LY3" i="5"/>
  <c r="KU3" i="5"/>
  <c r="JP3" i="5"/>
  <c r="IL3" i="5"/>
  <c r="HG3" i="5"/>
  <c r="GB3" i="5"/>
  <c r="EX3" i="5"/>
  <c r="DS3" i="5"/>
  <c r="CO3" i="5"/>
  <c r="BJ3" i="5"/>
  <c r="AG3" i="5"/>
  <c r="B3" i="5"/>
  <c r="B4" i="5"/>
  <c r="C4" i="5" s="1"/>
  <c r="D4" i="5" s="1"/>
  <c r="E4" i="5" s="1"/>
  <c r="F4" i="5" s="1"/>
  <c r="G4" i="5" s="1"/>
  <c r="H4" i="5" s="1"/>
  <c r="I4" i="5" s="1"/>
  <c r="J4" i="5" s="1"/>
  <c r="K4" i="5" s="1"/>
  <c r="L4" i="5" s="1"/>
  <c r="M4" i="5" s="1"/>
  <c r="N4" i="5" s="1"/>
  <c r="O4" i="5" s="1"/>
  <c r="P4" i="5" s="1"/>
  <c r="Q4" i="5" s="1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O6" i="1"/>
  <c r="ND6" i="5" l="1"/>
  <c r="ND12" i="5"/>
  <c r="ND7" i="5"/>
  <c r="ND11" i="5"/>
  <c r="ND13" i="5"/>
  <c r="ND10" i="5"/>
  <c r="ND9" i="5"/>
  <c r="ND5" i="5"/>
  <c r="ND8" i="5"/>
  <c r="ND103" i="5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N74" i="1" s="1"/>
  <c r="D75" i="1"/>
  <c r="D77" i="1"/>
  <c r="D78" i="1"/>
  <c r="D79" i="1"/>
  <c r="D80" i="1"/>
  <c r="D81" i="1"/>
  <c r="D82" i="1"/>
  <c r="D83" i="1"/>
  <c r="D84" i="1"/>
  <c r="GN89" i="1" l="1"/>
  <c r="GM89" i="1"/>
  <c r="GL89" i="1"/>
  <c r="GK89" i="1"/>
  <c r="GJ89" i="1"/>
  <c r="GI89" i="1"/>
  <c r="GI92" i="1" s="1"/>
  <c r="GH89" i="1"/>
  <c r="GH92" i="1" s="1"/>
  <c r="GG89" i="1"/>
  <c r="GF89" i="1"/>
  <c r="GE89" i="1"/>
  <c r="GD89" i="1"/>
  <c r="GC89" i="1"/>
  <c r="GB89" i="1"/>
  <c r="GA89" i="1"/>
  <c r="GA92" i="1" s="1"/>
  <c r="FZ89" i="1"/>
  <c r="FZ92" i="1" s="1"/>
  <c r="FY89" i="1"/>
  <c r="FY92" i="1" s="1"/>
  <c r="FX89" i="1"/>
  <c r="FW89" i="1"/>
  <c r="FV89" i="1"/>
  <c r="FU89" i="1"/>
  <c r="FT89" i="1"/>
  <c r="FS89" i="1"/>
  <c r="FS92" i="1" s="1"/>
  <c r="FR89" i="1"/>
  <c r="FR92" i="1" s="1"/>
  <c r="FQ89" i="1"/>
  <c r="FQ92" i="1" s="1"/>
  <c r="FP89" i="1"/>
  <c r="FO89" i="1"/>
  <c r="FN89" i="1"/>
  <c r="FM89" i="1"/>
  <c r="FL89" i="1"/>
  <c r="FK89" i="1"/>
  <c r="FJ89" i="1"/>
  <c r="FJ92" i="1" s="1"/>
  <c r="FI89" i="1"/>
  <c r="FI92" i="1" s="1"/>
  <c r="FH89" i="1"/>
  <c r="FG89" i="1"/>
  <c r="FF89" i="1"/>
  <c r="FE89" i="1"/>
  <c r="FD89" i="1"/>
  <c r="FC89" i="1"/>
  <c r="FC92" i="1" s="1"/>
  <c r="FB89" i="1"/>
  <c r="FB92" i="1" s="1"/>
  <c r="FA89" i="1"/>
  <c r="FA92" i="1" s="1"/>
  <c r="EZ89" i="1"/>
  <c r="EY89" i="1"/>
  <c r="EX89" i="1"/>
  <c r="EW89" i="1"/>
  <c r="EV89" i="1"/>
  <c r="EU89" i="1"/>
  <c r="EU92" i="1" s="1"/>
  <c r="ET89" i="1"/>
  <c r="ET92" i="1" s="1"/>
  <c r="ES89" i="1"/>
  <c r="ES92" i="1" s="1"/>
  <c r="ER89" i="1"/>
  <c r="EQ89" i="1"/>
  <c r="EP89" i="1"/>
  <c r="EO89" i="1"/>
  <c r="EN89" i="1"/>
  <c r="EM89" i="1"/>
  <c r="EM92" i="1" s="1"/>
  <c r="EL89" i="1"/>
  <c r="EL92" i="1" s="1"/>
  <c r="EK89" i="1"/>
  <c r="EK92" i="1" s="1"/>
  <c r="EJ89" i="1"/>
  <c r="EI89" i="1"/>
  <c r="EH89" i="1"/>
  <c r="EG89" i="1"/>
  <c r="EF89" i="1"/>
  <c r="EE89" i="1"/>
  <c r="EE92" i="1" s="1"/>
  <c r="ED89" i="1"/>
  <c r="ED92" i="1" s="1"/>
  <c r="EC89" i="1"/>
  <c r="EC92" i="1" s="1"/>
  <c r="EB89" i="1"/>
  <c r="EA89" i="1"/>
  <c r="DZ89" i="1"/>
  <c r="DY89" i="1"/>
  <c r="DX89" i="1"/>
  <c r="DW89" i="1"/>
  <c r="DW92" i="1" s="1"/>
  <c r="DV89" i="1"/>
  <c r="DV92" i="1" s="1"/>
  <c r="DU89" i="1"/>
  <c r="DU92" i="1" s="1"/>
  <c r="DT89" i="1"/>
  <c r="DS89" i="1"/>
  <c r="DR89" i="1"/>
  <c r="DQ89" i="1"/>
  <c r="DP89" i="1"/>
  <c r="DO89" i="1"/>
  <c r="DO92" i="1" s="1"/>
  <c r="DN89" i="1"/>
  <c r="DN92" i="1" s="1"/>
  <c r="DM89" i="1"/>
  <c r="DM92" i="1" s="1"/>
  <c r="DL89" i="1"/>
  <c r="DK89" i="1"/>
  <c r="DJ89" i="1"/>
  <c r="DI89" i="1"/>
  <c r="DH89" i="1"/>
  <c r="DG89" i="1"/>
  <c r="DG92" i="1" s="1"/>
  <c r="DF89" i="1"/>
  <c r="DF92" i="1" s="1"/>
  <c r="DE89" i="1"/>
  <c r="DE92" i="1" s="1"/>
  <c r="DD89" i="1"/>
  <c r="DC89" i="1"/>
  <c r="DB89" i="1"/>
  <c r="DA89" i="1"/>
  <c r="CZ89" i="1"/>
  <c r="CY89" i="1"/>
  <c r="CX89" i="1"/>
  <c r="CX92" i="1" s="1"/>
  <c r="CW89" i="1"/>
  <c r="CW92" i="1" s="1"/>
  <c r="CV89" i="1"/>
  <c r="CU89" i="1"/>
  <c r="CT89" i="1"/>
  <c r="CS89" i="1"/>
  <c r="CR89" i="1"/>
  <c r="CQ89" i="1"/>
  <c r="CQ92" i="1" s="1"/>
  <c r="CP89" i="1"/>
  <c r="CP92" i="1" s="1"/>
  <c r="CO89" i="1"/>
  <c r="CO92" i="1" s="1"/>
  <c r="CN89" i="1"/>
  <c r="CM89" i="1"/>
  <c r="CL89" i="1"/>
  <c r="CK89" i="1"/>
  <c r="CJ89" i="1"/>
  <c r="CI89" i="1"/>
  <c r="CI92" i="1" s="1"/>
  <c r="CH89" i="1"/>
  <c r="CH92" i="1" s="1"/>
  <c r="CG89" i="1"/>
  <c r="CF89" i="1"/>
  <c r="CE89" i="1"/>
  <c r="CD89" i="1"/>
  <c r="CC89" i="1"/>
  <c r="CB89" i="1"/>
  <c r="CA89" i="1"/>
  <c r="CA92" i="1" s="1"/>
  <c r="BZ89" i="1"/>
  <c r="BZ92" i="1" s="1"/>
  <c r="BY89" i="1"/>
  <c r="BY92" i="1" s="1"/>
  <c r="BX89" i="1"/>
  <c r="BW89" i="1"/>
  <c r="BV89" i="1"/>
  <c r="BU89" i="1"/>
  <c r="BT89" i="1"/>
  <c r="BS89" i="1"/>
  <c r="BS92" i="1" s="1"/>
  <c r="BR89" i="1"/>
  <c r="BR92" i="1" s="1"/>
  <c r="BQ89" i="1"/>
  <c r="BQ92" i="1" s="1"/>
  <c r="BP89" i="1"/>
  <c r="BO89" i="1"/>
  <c r="BN89" i="1"/>
  <c r="BM89" i="1"/>
  <c r="BL89" i="1"/>
  <c r="BK89" i="1"/>
  <c r="BK92" i="1" s="1"/>
  <c r="BJ89" i="1"/>
  <c r="BJ92" i="1" s="1"/>
  <c r="BI89" i="1"/>
  <c r="BI92" i="1" s="1"/>
  <c r="BH89" i="1"/>
  <c r="BG89" i="1"/>
  <c r="BF89" i="1"/>
  <c r="BE89" i="1"/>
  <c r="BD89" i="1"/>
  <c r="BC89" i="1"/>
  <c r="BC92" i="1" s="1"/>
  <c r="BB89" i="1"/>
  <c r="BB92" i="1" s="1"/>
  <c r="BA89" i="1"/>
  <c r="AZ89" i="1"/>
  <c r="AY89" i="1"/>
  <c r="AX89" i="1"/>
  <c r="AW89" i="1"/>
  <c r="AV89" i="1"/>
  <c r="AU89" i="1"/>
  <c r="AU92" i="1" s="1"/>
  <c r="AT89" i="1"/>
  <c r="AT92" i="1" s="1"/>
  <c r="AS89" i="1"/>
  <c r="AS92" i="1" s="1"/>
  <c r="AR89" i="1"/>
  <c r="AQ89" i="1"/>
  <c r="AP89" i="1"/>
  <c r="AO89" i="1"/>
  <c r="AN89" i="1"/>
  <c r="AM89" i="1"/>
  <c r="AL89" i="1"/>
  <c r="AL92" i="1" s="1"/>
  <c r="AK89" i="1"/>
  <c r="AK92" i="1" s="1"/>
  <c r="AJ89" i="1"/>
  <c r="AI89" i="1"/>
  <c r="AH89" i="1"/>
  <c r="AG89" i="1"/>
  <c r="AF89" i="1"/>
  <c r="AE89" i="1"/>
  <c r="AE92" i="1" s="1"/>
  <c r="AD89" i="1"/>
  <c r="AD92" i="1" s="1"/>
  <c r="AC89" i="1"/>
  <c r="AC92" i="1" s="1"/>
  <c r="AB89" i="1"/>
  <c r="AA89" i="1"/>
  <c r="AA92" i="1" s="1"/>
  <c r="Z89" i="1"/>
  <c r="Y89" i="1"/>
  <c r="X89" i="1"/>
  <c r="X92" i="1" s="1"/>
  <c r="W89" i="1"/>
  <c r="W92" i="1" s="1"/>
  <c r="V89" i="1"/>
  <c r="V92" i="1" s="1"/>
  <c r="U89" i="1"/>
  <c r="U92" i="1" s="1"/>
  <c r="T89" i="1"/>
  <c r="S89" i="1"/>
  <c r="R89" i="1"/>
  <c r="R92" i="1" s="1"/>
  <c r="Q89" i="1"/>
  <c r="P89" i="1"/>
  <c r="P92" i="1" s="1"/>
  <c r="O89" i="1"/>
  <c r="O92" i="1" s="1"/>
  <c r="GN88" i="1"/>
  <c r="GN91" i="1" s="1"/>
  <c r="GM88" i="1"/>
  <c r="GM91" i="1" s="1"/>
  <c r="GL88" i="1"/>
  <c r="GK88" i="1"/>
  <c r="GJ88" i="1"/>
  <c r="GI88" i="1"/>
  <c r="GH88" i="1"/>
  <c r="GG88" i="1"/>
  <c r="GG91" i="1" s="1"/>
  <c r="GF88" i="1"/>
  <c r="GF91" i="1" s="1"/>
  <c r="GE88" i="1"/>
  <c r="GE91" i="1" s="1"/>
  <c r="GD88" i="1"/>
  <c r="GC88" i="1"/>
  <c r="GB88" i="1"/>
  <c r="GA88" i="1"/>
  <c r="FZ88" i="1"/>
  <c r="FY88" i="1"/>
  <c r="FY91" i="1" s="1"/>
  <c r="FX88" i="1"/>
  <c r="FX91" i="1" s="1"/>
  <c r="FW88" i="1"/>
  <c r="FW91" i="1" s="1"/>
  <c r="FV88" i="1"/>
  <c r="FU88" i="1"/>
  <c r="FT88" i="1"/>
  <c r="FS88" i="1"/>
  <c r="FR88" i="1"/>
  <c r="FQ88" i="1"/>
  <c r="FQ91" i="1" s="1"/>
  <c r="FP88" i="1"/>
  <c r="FP91" i="1" s="1"/>
  <c r="FO88" i="1"/>
  <c r="FN88" i="1"/>
  <c r="FM88" i="1"/>
  <c r="FL88" i="1"/>
  <c r="FK88" i="1"/>
  <c r="FJ88" i="1"/>
  <c r="FI88" i="1"/>
  <c r="FH88" i="1"/>
  <c r="FH91" i="1" s="1"/>
  <c r="FG88" i="1"/>
  <c r="FG91" i="1" s="1"/>
  <c r="FF88" i="1"/>
  <c r="FE88" i="1"/>
  <c r="FD88" i="1"/>
  <c r="FC88" i="1"/>
  <c r="FB88" i="1"/>
  <c r="FA88" i="1"/>
  <c r="FA91" i="1" s="1"/>
  <c r="EZ88" i="1"/>
  <c r="EZ91" i="1" s="1"/>
  <c r="EY88" i="1"/>
  <c r="EY91" i="1" s="1"/>
  <c r="EX88" i="1"/>
  <c r="EW88" i="1"/>
  <c r="EV88" i="1"/>
  <c r="EU88" i="1"/>
  <c r="ET88" i="1"/>
  <c r="ES88" i="1"/>
  <c r="ES91" i="1" s="1"/>
  <c r="ER88" i="1"/>
  <c r="ER91" i="1" s="1"/>
  <c r="EQ88" i="1"/>
  <c r="EQ91" i="1" s="1"/>
  <c r="EP88" i="1"/>
  <c r="EO88" i="1"/>
  <c r="EN88" i="1"/>
  <c r="EM88" i="1"/>
  <c r="EL88" i="1"/>
  <c r="EK88" i="1"/>
  <c r="EK91" i="1" s="1"/>
  <c r="EJ88" i="1"/>
  <c r="EJ91" i="1" s="1"/>
  <c r="EI88" i="1"/>
  <c r="EI91" i="1" s="1"/>
  <c r="EH88" i="1"/>
  <c r="EG88" i="1"/>
  <c r="EF88" i="1"/>
  <c r="EE88" i="1"/>
  <c r="ED88" i="1"/>
  <c r="EC88" i="1"/>
  <c r="EC91" i="1" s="1"/>
  <c r="EB88" i="1"/>
  <c r="EB91" i="1" s="1"/>
  <c r="EA88" i="1"/>
  <c r="EA91" i="1" s="1"/>
  <c r="DZ88" i="1"/>
  <c r="DY88" i="1"/>
  <c r="DX88" i="1"/>
  <c r="DW88" i="1"/>
  <c r="DV88" i="1"/>
  <c r="DU88" i="1"/>
  <c r="DU91" i="1" s="1"/>
  <c r="DT88" i="1"/>
  <c r="DT91" i="1" s="1"/>
  <c r="DS88" i="1"/>
  <c r="DS91" i="1" s="1"/>
  <c r="DR88" i="1"/>
  <c r="DQ88" i="1"/>
  <c r="DP88" i="1"/>
  <c r="DO88" i="1"/>
  <c r="DN88" i="1"/>
  <c r="DM88" i="1"/>
  <c r="DM91" i="1" s="1"/>
  <c r="DL88" i="1"/>
  <c r="DL91" i="1" s="1"/>
  <c r="DK88" i="1"/>
  <c r="DK91" i="1" s="1"/>
  <c r="DJ88" i="1"/>
  <c r="DI88" i="1"/>
  <c r="DH88" i="1"/>
  <c r="DG88" i="1"/>
  <c r="DF88" i="1"/>
  <c r="DE88" i="1"/>
  <c r="DD88" i="1"/>
  <c r="DD91" i="1" s="1"/>
  <c r="DC88" i="1"/>
  <c r="DC91" i="1" s="1"/>
  <c r="DB88" i="1"/>
  <c r="DA88" i="1"/>
  <c r="CZ88" i="1"/>
  <c r="CY88" i="1"/>
  <c r="CX88" i="1"/>
  <c r="CW88" i="1"/>
  <c r="CV88" i="1"/>
  <c r="CV91" i="1" s="1"/>
  <c r="CU88" i="1"/>
  <c r="CU91" i="1" s="1"/>
  <c r="CT88" i="1"/>
  <c r="CS88" i="1"/>
  <c r="CR88" i="1"/>
  <c r="CQ88" i="1"/>
  <c r="CP88" i="1"/>
  <c r="CO88" i="1"/>
  <c r="CO91" i="1" s="1"/>
  <c r="CN88" i="1"/>
  <c r="CN91" i="1" s="1"/>
  <c r="CM88" i="1"/>
  <c r="CM91" i="1" s="1"/>
  <c r="CL88" i="1"/>
  <c r="CK88" i="1"/>
  <c r="CJ88" i="1"/>
  <c r="CI88" i="1"/>
  <c r="CH88" i="1"/>
  <c r="CG88" i="1"/>
  <c r="CG91" i="1" s="1"/>
  <c r="CF88" i="1"/>
  <c r="CF91" i="1" s="1"/>
  <c r="CE88" i="1"/>
  <c r="CE91" i="1" s="1"/>
  <c r="CD88" i="1"/>
  <c r="CC88" i="1"/>
  <c r="CB88" i="1"/>
  <c r="CA88" i="1"/>
  <c r="BZ88" i="1"/>
  <c r="BY88" i="1"/>
  <c r="BY91" i="1" s="1"/>
  <c r="BX88" i="1"/>
  <c r="BX91" i="1" s="1"/>
  <c r="BW88" i="1"/>
  <c r="BW91" i="1" s="1"/>
  <c r="BV88" i="1"/>
  <c r="BU88" i="1"/>
  <c r="BT88" i="1"/>
  <c r="BS88" i="1"/>
  <c r="BR88" i="1"/>
  <c r="BQ88" i="1"/>
  <c r="BQ91" i="1" s="1"/>
  <c r="BP88" i="1"/>
  <c r="BP91" i="1" s="1"/>
  <c r="BO88" i="1"/>
  <c r="BO91" i="1" s="1"/>
  <c r="BN88" i="1"/>
  <c r="BM88" i="1"/>
  <c r="BL88" i="1"/>
  <c r="BK88" i="1"/>
  <c r="BJ88" i="1"/>
  <c r="BI88" i="1"/>
  <c r="BI91" i="1" s="1"/>
  <c r="BH88" i="1"/>
  <c r="BH91" i="1" s="1"/>
  <c r="BG88" i="1"/>
  <c r="BG91" i="1" s="1"/>
  <c r="BF88" i="1"/>
  <c r="BE88" i="1"/>
  <c r="BD88" i="1"/>
  <c r="BD91" i="1" s="1"/>
  <c r="BC88" i="1"/>
  <c r="BB88" i="1"/>
  <c r="BA88" i="1"/>
  <c r="AZ88" i="1"/>
  <c r="AZ91" i="1" s="1"/>
  <c r="AY88" i="1"/>
  <c r="AY91" i="1" s="1"/>
  <c r="AX88" i="1"/>
  <c r="AW88" i="1"/>
  <c r="AV88" i="1"/>
  <c r="AU88" i="1"/>
  <c r="AT88" i="1"/>
  <c r="AS88" i="1"/>
  <c r="AR88" i="1"/>
  <c r="AR91" i="1" s="1"/>
  <c r="AQ88" i="1"/>
  <c r="AQ91" i="1" s="1"/>
  <c r="AP88" i="1"/>
  <c r="AO88" i="1"/>
  <c r="AN88" i="1"/>
  <c r="AM88" i="1"/>
  <c r="AL88" i="1"/>
  <c r="AL91" i="1" s="1"/>
  <c r="AK88" i="1"/>
  <c r="AK91" i="1" s="1"/>
  <c r="AJ88" i="1"/>
  <c r="AJ91" i="1" s="1"/>
  <c r="AI88" i="1"/>
  <c r="AI91" i="1" s="1"/>
  <c r="AH88" i="1"/>
  <c r="AG88" i="1"/>
  <c r="AF88" i="1"/>
  <c r="AE88" i="1"/>
  <c r="AD88" i="1"/>
  <c r="AC88" i="1"/>
  <c r="AC91" i="1" s="1"/>
  <c r="AB88" i="1"/>
  <c r="AB91" i="1" s="1"/>
  <c r="AA88" i="1"/>
  <c r="Z88" i="1"/>
  <c r="Y88" i="1"/>
  <c r="X88" i="1"/>
  <c r="W88" i="1"/>
  <c r="V88" i="1"/>
  <c r="U88" i="1"/>
  <c r="U91" i="1" s="1"/>
  <c r="T88" i="1"/>
  <c r="T91" i="1" s="1"/>
  <c r="S88" i="1"/>
  <c r="S91" i="1" s="1"/>
  <c r="R88" i="1"/>
  <c r="Q88" i="1"/>
  <c r="P88" i="1"/>
  <c r="O88" i="1"/>
  <c r="GN87" i="1"/>
  <c r="GM87" i="1"/>
  <c r="GM90" i="1" s="1"/>
  <c r="GL87" i="1"/>
  <c r="GL90" i="1" s="1"/>
  <c r="GK87" i="1"/>
  <c r="GK90" i="1" s="1"/>
  <c r="GJ87" i="1"/>
  <c r="GI87" i="1"/>
  <c r="GH87" i="1"/>
  <c r="GG87" i="1"/>
  <c r="GF87" i="1"/>
  <c r="GE87" i="1"/>
  <c r="GE90" i="1" s="1"/>
  <c r="GD87" i="1"/>
  <c r="GD90" i="1" s="1"/>
  <c r="GC87" i="1"/>
  <c r="GC90" i="1" s="1"/>
  <c r="GB87" i="1"/>
  <c r="GA87" i="1"/>
  <c r="FZ87" i="1"/>
  <c r="FY87" i="1"/>
  <c r="FX87" i="1"/>
  <c r="FW87" i="1"/>
  <c r="FW90" i="1" s="1"/>
  <c r="FV87" i="1"/>
  <c r="FV90" i="1" s="1"/>
  <c r="FU87" i="1"/>
  <c r="FT87" i="1"/>
  <c r="FS87" i="1"/>
  <c r="FR87" i="1"/>
  <c r="FQ87" i="1"/>
  <c r="FP87" i="1"/>
  <c r="FO87" i="1"/>
  <c r="FN87" i="1"/>
  <c r="FN90" i="1" s="1"/>
  <c r="FM87" i="1"/>
  <c r="FM90" i="1" s="1"/>
  <c r="FL87" i="1"/>
  <c r="FK87" i="1"/>
  <c r="FJ87" i="1"/>
  <c r="FI87" i="1"/>
  <c r="FH87" i="1"/>
  <c r="FG87" i="1"/>
  <c r="FF87" i="1"/>
  <c r="FF90" i="1" s="1"/>
  <c r="FE87" i="1"/>
  <c r="FE90" i="1" s="1"/>
  <c r="FD87" i="1"/>
  <c r="FC87" i="1"/>
  <c r="FB87" i="1"/>
  <c r="FA87" i="1"/>
  <c r="EZ87" i="1"/>
  <c r="EY87" i="1"/>
  <c r="EY90" i="1" s="1"/>
  <c r="EX87" i="1"/>
  <c r="EX90" i="1" s="1"/>
  <c r="EW87" i="1"/>
  <c r="EW90" i="1" s="1"/>
  <c r="EV87" i="1"/>
  <c r="EU87" i="1"/>
  <c r="ET87" i="1"/>
  <c r="ES87" i="1"/>
  <c r="ER87" i="1"/>
  <c r="EQ87" i="1"/>
  <c r="EQ90" i="1" s="1"/>
  <c r="EP87" i="1"/>
  <c r="EP90" i="1" s="1"/>
  <c r="EO87" i="1"/>
  <c r="EO90" i="1" s="1"/>
  <c r="EN87" i="1"/>
  <c r="EM87" i="1"/>
  <c r="EL87" i="1"/>
  <c r="EK87" i="1"/>
  <c r="EJ87" i="1"/>
  <c r="EI87" i="1"/>
  <c r="EI90" i="1" s="1"/>
  <c r="EH87" i="1"/>
  <c r="EH90" i="1" s="1"/>
  <c r="EG87" i="1"/>
  <c r="EF87" i="1"/>
  <c r="EE87" i="1"/>
  <c r="ED87" i="1"/>
  <c r="EC87" i="1"/>
  <c r="EB87" i="1"/>
  <c r="EA87" i="1"/>
  <c r="EA90" i="1" s="1"/>
  <c r="DZ87" i="1"/>
  <c r="DZ90" i="1" s="1"/>
  <c r="DY87" i="1"/>
  <c r="DY90" i="1" s="1"/>
  <c r="DX87" i="1"/>
  <c r="DW87" i="1"/>
  <c r="DV87" i="1"/>
  <c r="DU87" i="1"/>
  <c r="DT87" i="1"/>
  <c r="DS87" i="1"/>
  <c r="DS90" i="1" s="1"/>
  <c r="DR87" i="1"/>
  <c r="DR90" i="1" s="1"/>
  <c r="DQ87" i="1"/>
  <c r="DQ90" i="1" s="1"/>
  <c r="DP87" i="1"/>
  <c r="DO87" i="1"/>
  <c r="DN87" i="1"/>
  <c r="DM87" i="1"/>
  <c r="DL87" i="1"/>
  <c r="DK87" i="1"/>
  <c r="DK90" i="1" s="1"/>
  <c r="DJ87" i="1"/>
  <c r="DJ90" i="1" s="1"/>
  <c r="DI87" i="1"/>
  <c r="DI90" i="1" s="1"/>
  <c r="DH87" i="1"/>
  <c r="DG87" i="1"/>
  <c r="DF87" i="1"/>
  <c r="DE87" i="1"/>
  <c r="DD87" i="1"/>
  <c r="DC87" i="1"/>
  <c r="DB87" i="1"/>
  <c r="DB90" i="1" s="1"/>
  <c r="DA87" i="1"/>
  <c r="DA90" i="1" s="1"/>
  <c r="CZ87" i="1"/>
  <c r="CY87" i="1"/>
  <c r="CX87" i="1"/>
  <c r="CW87" i="1"/>
  <c r="CV87" i="1"/>
  <c r="CU87" i="1"/>
  <c r="CT87" i="1"/>
  <c r="CT90" i="1" s="1"/>
  <c r="CS87" i="1"/>
  <c r="CS90" i="1" s="1"/>
  <c r="CR87" i="1"/>
  <c r="CQ87" i="1"/>
  <c r="CP87" i="1"/>
  <c r="CO87" i="1"/>
  <c r="CN87" i="1"/>
  <c r="CM87" i="1"/>
  <c r="CM90" i="1" s="1"/>
  <c r="CL87" i="1"/>
  <c r="CL90" i="1" s="1"/>
  <c r="CK87" i="1"/>
  <c r="CK90" i="1" s="1"/>
  <c r="CJ87" i="1"/>
  <c r="CJ90" i="1" s="1"/>
  <c r="CI87" i="1"/>
  <c r="CI90" i="1" s="1"/>
  <c r="CH87" i="1"/>
  <c r="CG87" i="1"/>
  <c r="CF87" i="1"/>
  <c r="CF90" i="1" s="1"/>
  <c r="CE87" i="1"/>
  <c r="CE90" i="1" s="1"/>
  <c r="CD87" i="1"/>
  <c r="CD90" i="1" s="1"/>
  <c r="CC87" i="1"/>
  <c r="CC90" i="1" s="1"/>
  <c r="CB87" i="1"/>
  <c r="CB90" i="1" s="1"/>
  <c r="CA87" i="1"/>
  <c r="BZ87" i="1"/>
  <c r="BY87" i="1"/>
  <c r="BX87" i="1"/>
  <c r="BX90" i="1" s="1"/>
  <c r="BW87" i="1"/>
  <c r="BW90" i="1" s="1"/>
  <c r="BV87" i="1"/>
  <c r="BV90" i="1" s="1"/>
  <c r="BU87" i="1"/>
  <c r="BU90" i="1" s="1"/>
  <c r="BT87" i="1"/>
  <c r="BT90" i="1" s="1"/>
  <c r="BS87" i="1"/>
  <c r="BR87" i="1"/>
  <c r="BQ87" i="1"/>
  <c r="BQ90" i="1" s="1"/>
  <c r="BP87" i="1"/>
  <c r="BO87" i="1"/>
  <c r="BO90" i="1" s="1"/>
  <c r="BN87" i="1"/>
  <c r="BN90" i="1" s="1"/>
  <c r="BM87" i="1"/>
  <c r="BM90" i="1" s="1"/>
  <c r="BL87" i="1"/>
  <c r="BK87" i="1"/>
  <c r="BJ87" i="1"/>
  <c r="BI87" i="1"/>
  <c r="BI90" i="1" s="1"/>
  <c r="BH87" i="1"/>
  <c r="BH90" i="1" s="1"/>
  <c r="BG87" i="1"/>
  <c r="BG90" i="1" s="1"/>
  <c r="BF87" i="1"/>
  <c r="BF90" i="1" s="1"/>
  <c r="BE87" i="1"/>
  <c r="BE90" i="1" s="1"/>
  <c r="BD87" i="1"/>
  <c r="BC87" i="1"/>
  <c r="BC90" i="1" s="1"/>
  <c r="BB87" i="1"/>
  <c r="BA87" i="1"/>
  <c r="AZ87" i="1"/>
  <c r="AY87" i="1"/>
  <c r="AY90" i="1" s="1"/>
  <c r="AX87" i="1"/>
  <c r="AX90" i="1" s="1"/>
  <c r="AW87" i="1"/>
  <c r="AW90" i="1" s="1"/>
  <c r="AV87" i="1"/>
  <c r="AU87" i="1"/>
  <c r="AT87" i="1"/>
  <c r="AS87" i="1"/>
  <c r="AR87" i="1"/>
  <c r="AQ87" i="1"/>
  <c r="AQ90" i="1" s="1"/>
  <c r="AP87" i="1"/>
  <c r="AP90" i="1" s="1"/>
  <c r="AO87" i="1"/>
  <c r="AO90" i="1" s="1"/>
  <c r="AN87" i="1"/>
  <c r="AM87" i="1"/>
  <c r="AL87" i="1"/>
  <c r="AK87" i="1"/>
  <c r="AJ87" i="1"/>
  <c r="AI87" i="1"/>
  <c r="AI90" i="1" s="1"/>
  <c r="AH87" i="1"/>
  <c r="AH90" i="1" s="1"/>
  <c r="AG87" i="1"/>
  <c r="AG90" i="1" s="1"/>
  <c r="AF87" i="1"/>
  <c r="AE87" i="1"/>
  <c r="AD87" i="1"/>
  <c r="AC87" i="1"/>
  <c r="AB87" i="1"/>
  <c r="AA87" i="1"/>
  <c r="AA90" i="1" s="1"/>
  <c r="Z87" i="1"/>
  <c r="Z90" i="1" s="1"/>
  <c r="Y87" i="1"/>
  <c r="Y90" i="1" s="1"/>
  <c r="X87" i="1"/>
  <c r="W87" i="1"/>
  <c r="V87" i="1"/>
  <c r="U87" i="1"/>
  <c r="T87" i="1"/>
  <c r="S87" i="1"/>
  <c r="S90" i="1" s="1"/>
  <c r="R87" i="1"/>
  <c r="R90" i="1" s="1"/>
  <c r="Q87" i="1"/>
  <c r="Q90" i="1" s="1"/>
  <c r="P87" i="1"/>
  <c r="P90" i="1" s="1"/>
  <c r="O87" i="1"/>
  <c r="O90" i="1" s="1"/>
  <c r="GN92" i="1"/>
  <c r="GM92" i="1"/>
  <c r="GL92" i="1"/>
  <c r="GK92" i="1"/>
  <c r="GJ92" i="1"/>
  <c r="GG92" i="1"/>
  <c r="GF92" i="1"/>
  <c r="GE92" i="1"/>
  <c r="GD92" i="1"/>
  <c r="GC92" i="1"/>
  <c r="GB92" i="1"/>
  <c r="FX92" i="1"/>
  <c r="FW92" i="1"/>
  <c r="FV92" i="1"/>
  <c r="FU92" i="1"/>
  <c r="FT92" i="1"/>
  <c r="FP92" i="1"/>
  <c r="FO92" i="1"/>
  <c r="FN92" i="1"/>
  <c r="FM92" i="1"/>
  <c r="FL92" i="1"/>
  <c r="FK92" i="1"/>
  <c r="FH92" i="1"/>
  <c r="FG92" i="1"/>
  <c r="FF92" i="1"/>
  <c r="FE92" i="1"/>
  <c r="FD92" i="1"/>
  <c r="EZ92" i="1"/>
  <c r="EY92" i="1"/>
  <c r="EX92" i="1"/>
  <c r="EW92" i="1"/>
  <c r="EV92" i="1"/>
  <c r="ER92" i="1"/>
  <c r="EQ92" i="1"/>
  <c r="EP92" i="1"/>
  <c r="EO92" i="1"/>
  <c r="EN92" i="1"/>
  <c r="EJ92" i="1"/>
  <c r="EI92" i="1"/>
  <c r="EH92" i="1"/>
  <c r="EG92" i="1"/>
  <c r="EF92" i="1"/>
  <c r="EB92" i="1"/>
  <c r="EA92" i="1"/>
  <c r="DZ92" i="1"/>
  <c r="DY92" i="1"/>
  <c r="DX92" i="1"/>
  <c r="DT92" i="1"/>
  <c r="DS92" i="1"/>
  <c r="DR92" i="1"/>
  <c r="DQ92" i="1"/>
  <c r="DP92" i="1"/>
  <c r="DL92" i="1"/>
  <c r="DK92" i="1"/>
  <c r="DJ92" i="1"/>
  <c r="DI92" i="1"/>
  <c r="DH92" i="1"/>
  <c r="DD92" i="1"/>
  <c r="DC92" i="1"/>
  <c r="DB92" i="1"/>
  <c r="DA92" i="1"/>
  <c r="CZ92" i="1"/>
  <c r="CY92" i="1"/>
  <c r="CV92" i="1"/>
  <c r="CU92" i="1"/>
  <c r="CT92" i="1"/>
  <c r="CS92" i="1"/>
  <c r="CR92" i="1"/>
  <c r="CN92" i="1"/>
  <c r="CM92" i="1"/>
  <c r="CL92" i="1"/>
  <c r="CK92" i="1"/>
  <c r="CJ92" i="1"/>
  <c r="CG92" i="1"/>
  <c r="CF92" i="1"/>
  <c r="CE92" i="1"/>
  <c r="CD92" i="1"/>
  <c r="CC92" i="1"/>
  <c r="CB92" i="1"/>
  <c r="BX92" i="1"/>
  <c r="BW92" i="1"/>
  <c r="BV92" i="1"/>
  <c r="BU92" i="1"/>
  <c r="BT92" i="1"/>
  <c r="BP92" i="1"/>
  <c r="BO92" i="1"/>
  <c r="BN92" i="1"/>
  <c r="BM92" i="1"/>
  <c r="BL92" i="1"/>
  <c r="BH92" i="1"/>
  <c r="BG92" i="1"/>
  <c r="BF92" i="1"/>
  <c r="BE92" i="1"/>
  <c r="BD92" i="1"/>
  <c r="BA92" i="1"/>
  <c r="AZ92" i="1"/>
  <c r="AY92" i="1"/>
  <c r="AX92" i="1"/>
  <c r="AW92" i="1"/>
  <c r="AV92" i="1"/>
  <c r="AR92" i="1"/>
  <c r="AQ92" i="1"/>
  <c r="AP92" i="1"/>
  <c r="AO92" i="1"/>
  <c r="AN92" i="1"/>
  <c r="AM92" i="1"/>
  <c r="AJ92" i="1"/>
  <c r="AI92" i="1"/>
  <c r="AH92" i="1"/>
  <c r="AG92" i="1"/>
  <c r="AF92" i="1"/>
  <c r="AB92" i="1"/>
  <c r="Z92" i="1"/>
  <c r="Y92" i="1"/>
  <c r="T92" i="1"/>
  <c r="S92" i="1"/>
  <c r="Q92" i="1"/>
  <c r="GL91" i="1"/>
  <c r="GK91" i="1"/>
  <c r="GJ91" i="1"/>
  <c r="GI91" i="1"/>
  <c r="GH91" i="1"/>
  <c r="GD91" i="1"/>
  <c r="GC91" i="1"/>
  <c r="GB91" i="1"/>
  <c r="GA91" i="1"/>
  <c r="FZ91" i="1"/>
  <c r="FV91" i="1"/>
  <c r="FU91" i="1"/>
  <c r="FT91" i="1"/>
  <c r="FS91" i="1"/>
  <c r="FR91" i="1"/>
  <c r="FO91" i="1"/>
  <c r="FN91" i="1"/>
  <c r="FM91" i="1"/>
  <c r="FL91" i="1"/>
  <c r="FK91" i="1"/>
  <c r="FJ91" i="1"/>
  <c r="FI91" i="1"/>
  <c r="FF91" i="1"/>
  <c r="FE91" i="1"/>
  <c r="FD91" i="1"/>
  <c r="FC91" i="1"/>
  <c r="FB91" i="1"/>
  <c r="EX91" i="1"/>
  <c r="EW91" i="1"/>
  <c r="EV91" i="1"/>
  <c r="EU91" i="1"/>
  <c r="ET91" i="1"/>
  <c r="EP91" i="1"/>
  <c r="EO91" i="1"/>
  <c r="EN91" i="1"/>
  <c r="EM91" i="1"/>
  <c r="EL91" i="1"/>
  <c r="EH91" i="1"/>
  <c r="EG91" i="1"/>
  <c r="EF91" i="1"/>
  <c r="EE91" i="1"/>
  <c r="ED91" i="1"/>
  <c r="DZ91" i="1"/>
  <c r="DY91" i="1"/>
  <c r="DX91" i="1"/>
  <c r="DW91" i="1"/>
  <c r="DV91" i="1"/>
  <c r="DR91" i="1"/>
  <c r="DQ91" i="1"/>
  <c r="DP91" i="1"/>
  <c r="DO91" i="1"/>
  <c r="DN91" i="1"/>
  <c r="DJ91" i="1"/>
  <c r="DI91" i="1"/>
  <c r="DH91" i="1"/>
  <c r="DG91" i="1"/>
  <c r="DF91" i="1"/>
  <c r="DE91" i="1"/>
  <c r="DB91" i="1"/>
  <c r="DA91" i="1"/>
  <c r="CZ91" i="1"/>
  <c r="CY91" i="1"/>
  <c r="CX91" i="1"/>
  <c r="CW91" i="1"/>
  <c r="CT91" i="1"/>
  <c r="CS91" i="1"/>
  <c r="CR91" i="1"/>
  <c r="CQ91" i="1"/>
  <c r="CP91" i="1"/>
  <c r="CL91" i="1"/>
  <c r="CK91" i="1"/>
  <c r="CJ91" i="1"/>
  <c r="CI91" i="1"/>
  <c r="CH91" i="1"/>
  <c r="CD91" i="1"/>
  <c r="CC91" i="1"/>
  <c r="CB91" i="1"/>
  <c r="CA91" i="1"/>
  <c r="BZ91" i="1"/>
  <c r="BV91" i="1"/>
  <c r="BU91" i="1"/>
  <c r="BT91" i="1"/>
  <c r="BS91" i="1"/>
  <c r="BR91" i="1"/>
  <c r="BN91" i="1"/>
  <c r="BM91" i="1"/>
  <c r="BL91" i="1"/>
  <c r="BK91" i="1"/>
  <c r="BJ91" i="1"/>
  <c r="BF91" i="1"/>
  <c r="BE91" i="1"/>
  <c r="BC91" i="1"/>
  <c r="BB91" i="1"/>
  <c r="BA91" i="1"/>
  <c r="AX91" i="1"/>
  <c r="AW91" i="1"/>
  <c r="AV91" i="1"/>
  <c r="AU91" i="1"/>
  <c r="AT91" i="1"/>
  <c r="AS91" i="1"/>
  <c r="AP91" i="1"/>
  <c r="AO91" i="1"/>
  <c r="AN91" i="1"/>
  <c r="AM91" i="1"/>
  <c r="AH91" i="1"/>
  <c r="AG91" i="1"/>
  <c r="AF91" i="1"/>
  <c r="AE91" i="1"/>
  <c r="AD91" i="1"/>
  <c r="AA91" i="1"/>
  <c r="Z91" i="1"/>
  <c r="Y91" i="1"/>
  <c r="X91" i="1"/>
  <c r="W91" i="1"/>
  <c r="V91" i="1"/>
  <c r="R91" i="1"/>
  <c r="Q91" i="1"/>
  <c r="P91" i="1"/>
  <c r="O91" i="1"/>
  <c r="GN90" i="1"/>
  <c r="GJ90" i="1"/>
  <c r="GI90" i="1"/>
  <c r="GH90" i="1"/>
  <c r="GG90" i="1"/>
  <c r="GF90" i="1"/>
  <c r="GB90" i="1"/>
  <c r="GA90" i="1"/>
  <c r="FZ90" i="1"/>
  <c r="FY90" i="1"/>
  <c r="FX90" i="1"/>
  <c r="FU90" i="1"/>
  <c r="FT90" i="1"/>
  <c r="FS90" i="1"/>
  <c r="FR90" i="1"/>
  <c r="FQ90" i="1"/>
  <c r="FP90" i="1"/>
  <c r="FO90" i="1"/>
  <c r="FL90" i="1"/>
  <c r="FK90" i="1"/>
  <c r="FJ90" i="1"/>
  <c r="FI90" i="1"/>
  <c r="FH90" i="1"/>
  <c r="FG90" i="1"/>
  <c r="FD90" i="1"/>
  <c r="FC90" i="1"/>
  <c r="FB90" i="1"/>
  <c r="FA90" i="1"/>
  <c r="EZ90" i="1"/>
  <c r="EV90" i="1"/>
  <c r="EU90" i="1"/>
  <c r="ET90" i="1"/>
  <c r="ES90" i="1"/>
  <c r="ER90" i="1"/>
  <c r="EN90" i="1"/>
  <c r="EM90" i="1"/>
  <c r="EL90" i="1"/>
  <c r="EK90" i="1"/>
  <c r="EJ90" i="1"/>
  <c r="EG90" i="1"/>
  <c r="EF90" i="1"/>
  <c r="EE90" i="1"/>
  <c r="ED90" i="1"/>
  <c r="EC90" i="1"/>
  <c r="EB90" i="1"/>
  <c r="DX90" i="1"/>
  <c r="DW90" i="1"/>
  <c r="DV90" i="1"/>
  <c r="DU90" i="1"/>
  <c r="DT90" i="1"/>
  <c r="DP90" i="1"/>
  <c r="DO90" i="1"/>
  <c r="DN90" i="1"/>
  <c r="DM90" i="1"/>
  <c r="DL90" i="1"/>
  <c r="DH90" i="1"/>
  <c r="DG90" i="1"/>
  <c r="DF90" i="1"/>
  <c r="DE90" i="1"/>
  <c r="DD90" i="1"/>
  <c r="DC90" i="1"/>
  <c r="CZ90" i="1"/>
  <c r="CY90" i="1"/>
  <c r="CX90" i="1"/>
  <c r="CW90" i="1"/>
  <c r="CV90" i="1"/>
  <c r="CU90" i="1"/>
  <c r="CR90" i="1"/>
  <c r="CQ90" i="1"/>
  <c r="CP90" i="1"/>
  <c r="CO90" i="1"/>
  <c r="CN90" i="1"/>
  <c r="CH90" i="1"/>
  <c r="CG90" i="1"/>
  <c r="CA90" i="1"/>
  <c r="BZ90" i="1"/>
  <c r="BY90" i="1"/>
  <c r="BS90" i="1"/>
  <c r="BR90" i="1"/>
  <c r="BP90" i="1"/>
  <c r="BL90" i="1"/>
  <c r="BK90" i="1"/>
  <c r="BJ90" i="1"/>
  <c r="BD90" i="1"/>
  <c r="BB90" i="1"/>
  <c r="BA90" i="1"/>
  <c r="AZ90" i="1"/>
  <c r="AV90" i="1"/>
  <c r="AU90" i="1"/>
  <c r="AT90" i="1"/>
  <c r="AS90" i="1"/>
  <c r="AR90" i="1"/>
  <c r="AN90" i="1"/>
  <c r="AM90" i="1"/>
  <c r="AL90" i="1"/>
  <c r="AK90" i="1"/>
  <c r="AJ90" i="1"/>
  <c r="AF90" i="1"/>
  <c r="AE90" i="1"/>
  <c r="AD90" i="1"/>
  <c r="AC90" i="1"/>
  <c r="AB90" i="1"/>
  <c r="X90" i="1"/>
  <c r="W90" i="1"/>
  <c r="V90" i="1"/>
  <c r="U90" i="1"/>
  <c r="T90" i="1"/>
  <c r="GP89" i="1" l="1"/>
  <c r="GP92" i="1" s="1"/>
  <c r="GQ89" i="1"/>
  <c r="GQ92" i="1" s="1"/>
  <c r="GR89" i="1"/>
  <c r="GR92" i="1" s="1"/>
  <c r="GS89" i="1"/>
  <c r="GS92" i="1" s="1"/>
  <c r="GT89" i="1"/>
  <c r="GT92" i="1" s="1"/>
  <c r="GU89" i="1"/>
  <c r="GU92" i="1" s="1"/>
  <c r="GV89" i="1"/>
  <c r="GV92" i="1" s="1"/>
  <c r="GW89" i="1"/>
  <c r="GW92" i="1" s="1"/>
  <c r="GX89" i="1"/>
  <c r="GX92" i="1" s="1"/>
  <c r="GY89" i="1"/>
  <c r="GY92" i="1" s="1"/>
  <c r="GZ89" i="1"/>
  <c r="GZ92" i="1" s="1"/>
  <c r="HA89" i="1"/>
  <c r="HA92" i="1" s="1"/>
  <c r="HB89" i="1"/>
  <c r="HB92" i="1" s="1"/>
  <c r="HC89" i="1"/>
  <c r="HC92" i="1" s="1"/>
  <c r="HD89" i="1"/>
  <c r="HD92" i="1" s="1"/>
  <c r="HE89" i="1"/>
  <c r="HE92" i="1" s="1"/>
  <c r="HF89" i="1"/>
  <c r="HF92" i="1" s="1"/>
  <c r="HG89" i="1"/>
  <c r="HG92" i="1" s="1"/>
  <c r="HH89" i="1"/>
  <c r="HH92" i="1" s="1"/>
  <c r="HI89" i="1"/>
  <c r="HI92" i="1" s="1"/>
  <c r="HJ89" i="1"/>
  <c r="HJ92" i="1" s="1"/>
  <c r="HK89" i="1"/>
  <c r="HK92" i="1" s="1"/>
  <c r="HL89" i="1"/>
  <c r="HL92" i="1" s="1"/>
  <c r="HM89" i="1"/>
  <c r="HM92" i="1" s="1"/>
  <c r="HN89" i="1"/>
  <c r="HN92" i="1" s="1"/>
  <c r="HO89" i="1"/>
  <c r="HO92" i="1" s="1"/>
  <c r="HP89" i="1"/>
  <c r="HP92" i="1" s="1"/>
  <c r="HQ89" i="1"/>
  <c r="HQ92" i="1" s="1"/>
  <c r="HR89" i="1"/>
  <c r="HR92" i="1" s="1"/>
  <c r="HS89" i="1"/>
  <c r="HS92" i="1" s="1"/>
  <c r="HT89" i="1"/>
  <c r="HT92" i="1" s="1"/>
  <c r="HU89" i="1"/>
  <c r="HU92" i="1" s="1"/>
  <c r="HV89" i="1"/>
  <c r="HV92" i="1" s="1"/>
  <c r="HW89" i="1"/>
  <c r="HW92" i="1" s="1"/>
  <c r="HX89" i="1"/>
  <c r="HX92" i="1" s="1"/>
  <c r="HY89" i="1"/>
  <c r="HY92" i="1" s="1"/>
  <c r="HZ89" i="1"/>
  <c r="HZ92" i="1" s="1"/>
  <c r="IA89" i="1"/>
  <c r="IA92" i="1" s="1"/>
  <c r="IB89" i="1"/>
  <c r="IB92" i="1" s="1"/>
  <c r="IC89" i="1"/>
  <c r="IC92" i="1" s="1"/>
  <c r="ID89" i="1"/>
  <c r="ID92" i="1" s="1"/>
  <c r="IE89" i="1"/>
  <c r="IE92" i="1" s="1"/>
  <c r="IF89" i="1"/>
  <c r="IF92" i="1" s="1"/>
  <c r="IG89" i="1"/>
  <c r="IG92" i="1" s="1"/>
  <c r="IH89" i="1"/>
  <c r="IH92" i="1" s="1"/>
  <c r="II89" i="1"/>
  <c r="II92" i="1" s="1"/>
  <c r="IJ89" i="1"/>
  <c r="IJ92" i="1" s="1"/>
  <c r="IK89" i="1"/>
  <c r="IK92" i="1" s="1"/>
  <c r="IL89" i="1"/>
  <c r="IL92" i="1" s="1"/>
  <c r="IM89" i="1"/>
  <c r="IM92" i="1" s="1"/>
  <c r="IN89" i="1"/>
  <c r="IN92" i="1" s="1"/>
  <c r="IO89" i="1"/>
  <c r="IO92" i="1" s="1"/>
  <c r="IP89" i="1"/>
  <c r="IP92" i="1" s="1"/>
  <c r="IQ89" i="1"/>
  <c r="IQ92" i="1" s="1"/>
  <c r="IR89" i="1"/>
  <c r="IR92" i="1" s="1"/>
  <c r="IS89" i="1"/>
  <c r="IS92" i="1" s="1"/>
  <c r="IT89" i="1"/>
  <c r="IT92" i="1" s="1"/>
  <c r="IU89" i="1"/>
  <c r="IU92" i="1" s="1"/>
  <c r="IV89" i="1"/>
  <c r="IV92" i="1" s="1"/>
  <c r="IW89" i="1"/>
  <c r="IW92" i="1" s="1"/>
  <c r="IX89" i="1"/>
  <c r="IX92" i="1" s="1"/>
  <c r="IY89" i="1"/>
  <c r="IY92" i="1" s="1"/>
  <c r="IZ89" i="1"/>
  <c r="IZ92" i="1" s="1"/>
  <c r="JA89" i="1"/>
  <c r="JA92" i="1" s="1"/>
  <c r="JB89" i="1"/>
  <c r="JB92" i="1" s="1"/>
  <c r="JC89" i="1"/>
  <c r="JC92" i="1" s="1"/>
  <c r="JD89" i="1"/>
  <c r="JD92" i="1" s="1"/>
  <c r="JE89" i="1"/>
  <c r="JE92" i="1" s="1"/>
  <c r="JF89" i="1"/>
  <c r="JF92" i="1" s="1"/>
  <c r="JG89" i="1"/>
  <c r="JG92" i="1" s="1"/>
  <c r="JH89" i="1"/>
  <c r="JH92" i="1" s="1"/>
  <c r="JI89" i="1"/>
  <c r="JI92" i="1" s="1"/>
  <c r="JJ89" i="1"/>
  <c r="JJ92" i="1" s="1"/>
  <c r="JK89" i="1"/>
  <c r="JK92" i="1" s="1"/>
  <c r="JL89" i="1"/>
  <c r="JL92" i="1" s="1"/>
  <c r="JM89" i="1"/>
  <c r="JM92" i="1" s="1"/>
  <c r="JN89" i="1"/>
  <c r="JN92" i="1" s="1"/>
  <c r="JO89" i="1"/>
  <c r="JO92" i="1" s="1"/>
  <c r="JP89" i="1"/>
  <c r="JP92" i="1" s="1"/>
  <c r="JQ89" i="1"/>
  <c r="JQ92" i="1" s="1"/>
  <c r="JR89" i="1"/>
  <c r="JR92" i="1" s="1"/>
  <c r="JS89" i="1"/>
  <c r="JS92" i="1" s="1"/>
  <c r="JT89" i="1"/>
  <c r="JT92" i="1" s="1"/>
  <c r="JU89" i="1"/>
  <c r="JU92" i="1" s="1"/>
  <c r="JV89" i="1"/>
  <c r="JV92" i="1" s="1"/>
  <c r="JW89" i="1"/>
  <c r="JW92" i="1" s="1"/>
  <c r="JX89" i="1"/>
  <c r="JX92" i="1" s="1"/>
  <c r="JY89" i="1"/>
  <c r="JY92" i="1" s="1"/>
  <c r="JZ89" i="1"/>
  <c r="JZ92" i="1" s="1"/>
  <c r="KA89" i="1"/>
  <c r="KA92" i="1" s="1"/>
  <c r="KB89" i="1"/>
  <c r="KB92" i="1" s="1"/>
  <c r="KC89" i="1"/>
  <c r="KC92" i="1" s="1"/>
  <c r="KD89" i="1"/>
  <c r="KD92" i="1" s="1"/>
  <c r="KE89" i="1"/>
  <c r="KE92" i="1" s="1"/>
  <c r="KF89" i="1"/>
  <c r="KF92" i="1" s="1"/>
  <c r="KG89" i="1"/>
  <c r="KG92" i="1" s="1"/>
  <c r="KH89" i="1"/>
  <c r="KH92" i="1" s="1"/>
  <c r="KI89" i="1"/>
  <c r="KI92" i="1" s="1"/>
  <c r="KJ89" i="1"/>
  <c r="KJ92" i="1" s="1"/>
  <c r="KK89" i="1"/>
  <c r="KK92" i="1" s="1"/>
  <c r="KL89" i="1"/>
  <c r="KL92" i="1" s="1"/>
  <c r="KM89" i="1"/>
  <c r="KM92" i="1" s="1"/>
  <c r="KN89" i="1"/>
  <c r="KN92" i="1" s="1"/>
  <c r="KO89" i="1"/>
  <c r="KO92" i="1" s="1"/>
  <c r="KP89" i="1"/>
  <c r="KP92" i="1" s="1"/>
  <c r="KQ89" i="1"/>
  <c r="KQ92" i="1" s="1"/>
  <c r="KR89" i="1"/>
  <c r="KR92" i="1" s="1"/>
  <c r="KS89" i="1"/>
  <c r="KS92" i="1" s="1"/>
  <c r="KT89" i="1"/>
  <c r="KT92" i="1" s="1"/>
  <c r="KU89" i="1"/>
  <c r="KU92" i="1" s="1"/>
  <c r="KV89" i="1"/>
  <c r="KV92" i="1" s="1"/>
  <c r="KW89" i="1"/>
  <c r="KW92" i="1" s="1"/>
  <c r="KX89" i="1"/>
  <c r="KX92" i="1" s="1"/>
  <c r="KY89" i="1"/>
  <c r="KY92" i="1" s="1"/>
  <c r="KZ89" i="1"/>
  <c r="KZ92" i="1" s="1"/>
  <c r="LA89" i="1"/>
  <c r="LA92" i="1" s="1"/>
  <c r="LB89" i="1"/>
  <c r="LB92" i="1" s="1"/>
  <c r="LC89" i="1"/>
  <c r="LC92" i="1" s="1"/>
  <c r="LD89" i="1"/>
  <c r="LD92" i="1" s="1"/>
  <c r="LE89" i="1"/>
  <c r="LE92" i="1" s="1"/>
  <c r="LF89" i="1"/>
  <c r="LF92" i="1" s="1"/>
  <c r="LG89" i="1"/>
  <c r="LG92" i="1" s="1"/>
  <c r="LH89" i="1"/>
  <c r="LH92" i="1" s="1"/>
  <c r="LI89" i="1"/>
  <c r="LI92" i="1" s="1"/>
  <c r="LJ89" i="1"/>
  <c r="LJ92" i="1" s="1"/>
  <c r="LK89" i="1"/>
  <c r="LK92" i="1" s="1"/>
  <c r="LL89" i="1"/>
  <c r="LL92" i="1" s="1"/>
  <c r="LM89" i="1"/>
  <c r="LM92" i="1" s="1"/>
  <c r="LN89" i="1"/>
  <c r="LN92" i="1" s="1"/>
  <c r="LO89" i="1"/>
  <c r="LO92" i="1" s="1"/>
  <c r="LP89" i="1"/>
  <c r="LP92" i="1" s="1"/>
  <c r="LQ89" i="1"/>
  <c r="LQ92" i="1" s="1"/>
  <c r="LR89" i="1"/>
  <c r="LR92" i="1" s="1"/>
  <c r="LS89" i="1"/>
  <c r="LS92" i="1" s="1"/>
  <c r="LT89" i="1"/>
  <c r="LT92" i="1" s="1"/>
  <c r="LU89" i="1"/>
  <c r="LU92" i="1" s="1"/>
  <c r="LV89" i="1"/>
  <c r="LV92" i="1" s="1"/>
  <c r="LW89" i="1"/>
  <c r="LW92" i="1" s="1"/>
  <c r="LX89" i="1"/>
  <c r="LX92" i="1" s="1"/>
  <c r="LY89" i="1"/>
  <c r="LY92" i="1" s="1"/>
  <c r="LZ89" i="1"/>
  <c r="LZ92" i="1" s="1"/>
  <c r="MA89" i="1"/>
  <c r="MA92" i="1" s="1"/>
  <c r="MB89" i="1"/>
  <c r="MB92" i="1" s="1"/>
  <c r="MC89" i="1"/>
  <c r="MC92" i="1" s="1"/>
  <c r="MD89" i="1"/>
  <c r="MD92" i="1" s="1"/>
  <c r="ME89" i="1"/>
  <c r="ME92" i="1" s="1"/>
  <c r="MF89" i="1"/>
  <c r="MF92" i="1" s="1"/>
  <c r="MG89" i="1"/>
  <c r="MG92" i="1" s="1"/>
  <c r="MH89" i="1"/>
  <c r="MH92" i="1" s="1"/>
  <c r="MI89" i="1"/>
  <c r="MI92" i="1" s="1"/>
  <c r="MJ89" i="1"/>
  <c r="MJ92" i="1" s="1"/>
  <c r="MK89" i="1"/>
  <c r="MK92" i="1" s="1"/>
  <c r="ML89" i="1"/>
  <c r="ML92" i="1" s="1"/>
  <c r="MM89" i="1"/>
  <c r="MM92" i="1" s="1"/>
  <c r="MN89" i="1"/>
  <c r="MN92" i="1" s="1"/>
  <c r="MO89" i="1"/>
  <c r="MO92" i="1" s="1"/>
  <c r="MP89" i="1"/>
  <c r="MP92" i="1" s="1"/>
  <c r="MQ89" i="1"/>
  <c r="MQ92" i="1" s="1"/>
  <c r="MR89" i="1"/>
  <c r="MR92" i="1" s="1"/>
  <c r="MS89" i="1"/>
  <c r="MS92" i="1" s="1"/>
  <c r="MT89" i="1"/>
  <c r="MT92" i="1" s="1"/>
  <c r="MU89" i="1"/>
  <c r="MU92" i="1" s="1"/>
  <c r="MV89" i="1"/>
  <c r="MV92" i="1" s="1"/>
  <c r="MW89" i="1"/>
  <c r="MW92" i="1" s="1"/>
  <c r="MX89" i="1"/>
  <c r="MX92" i="1" s="1"/>
  <c r="MY89" i="1"/>
  <c r="MY92" i="1" s="1"/>
  <c r="MZ89" i="1"/>
  <c r="MZ92" i="1" s="1"/>
  <c r="NA89" i="1"/>
  <c r="NA92" i="1" s="1"/>
  <c r="NB89" i="1"/>
  <c r="NB92" i="1" s="1"/>
  <c r="NC89" i="1"/>
  <c r="NC92" i="1" s="1"/>
  <c r="ND89" i="1"/>
  <c r="ND92" i="1" s="1"/>
  <c r="NE89" i="1"/>
  <c r="NE92" i="1" s="1"/>
  <c r="NF89" i="1"/>
  <c r="NF92" i="1" s="1"/>
  <c r="NG89" i="1"/>
  <c r="NG92" i="1" s="1"/>
  <c r="NH89" i="1"/>
  <c r="NH92" i="1" s="1"/>
  <c r="NI89" i="1"/>
  <c r="NI92" i="1" s="1"/>
  <c r="NJ89" i="1"/>
  <c r="NJ92" i="1" s="1"/>
  <c r="NK89" i="1"/>
  <c r="NK92" i="1" s="1"/>
  <c r="NL89" i="1"/>
  <c r="NL92" i="1" s="1"/>
  <c r="NM89" i="1"/>
  <c r="NM92" i="1" s="1"/>
  <c r="NN89" i="1"/>
  <c r="NN92" i="1" s="1"/>
  <c r="NO89" i="1"/>
  <c r="NO92" i="1" s="1"/>
  <c r="NP89" i="1"/>
  <c r="NP92" i="1" s="1"/>
  <c r="GO89" i="1"/>
  <c r="GO92" i="1" s="1"/>
  <c r="NP88" i="1"/>
  <c r="NP91" i="1" s="1"/>
  <c r="GR88" i="1"/>
  <c r="GR91" i="1" s="1"/>
  <c r="GS88" i="1"/>
  <c r="GS91" i="1" s="1"/>
  <c r="GT88" i="1"/>
  <c r="GT91" i="1" s="1"/>
  <c r="GU88" i="1"/>
  <c r="GU91" i="1" s="1"/>
  <c r="GV88" i="1"/>
  <c r="GV91" i="1" s="1"/>
  <c r="GW88" i="1"/>
  <c r="GW91" i="1" s="1"/>
  <c r="GX88" i="1"/>
  <c r="GX91" i="1" s="1"/>
  <c r="GY88" i="1"/>
  <c r="GY91" i="1" s="1"/>
  <c r="GZ88" i="1"/>
  <c r="GZ91" i="1" s="1"/>
  <c r="HA88" i="1"/>
  <c r="HA91" i="1" s="1"/>
  <c r="HB88" i="1"/>
  <c r="HB91" i="1" s="1"/>
  <c r="HC88" i="1"/>
  <c r="HC91" i="1" s="1"/>
  <c r="HD88" i="1"/>
  <c r="HD91" i="1" s="1"/>
  <c r="HE88" i="1"/>
  <c r="HE91" i="1" s="1"/>
  <c r="HF88" i="1"/>
  <c r="HF91" i="1" s="1"/>
  <c r="HG88" i="1"/>
  <c r="HG91" i="1" s="1"/>
  <c r="HH88" i="1"/>
  <c r="HH91" i="1" s="1"/>
  <c r="HI88" i="1"/>
  <c r="HI91" i="1" s="1"/>
  <c r="HJ88" i="1"/>
  <c r="HJ91" i="1" s="1"/>
  <c r="HK88" i="1"/>
  <c r="HK91" i="1" s="1"/>
  <c r="HL88" i="1"/>
  <c r="HL91" i="1" s="1"/>
  <c r="HM88" i="1"/>
  <c r="HM91" i="1" s="1"/>
  <c r="HN88" i="1"/>
  <c r="HN91" i="1" s="1"/>
  <c r="HO88" i="1"/>
  <c r="HO91" i="1" s="1"/>
  <c r="HP88" i="1"/>
  <c r="HP91" i="1" s="1"/>
  <c r="HQ88" i="1"/>
  <c r="HQ91" i="1" s="1"/>
  <c r="HR88" i="1"/>
  <c r="HR91" i="1" s="1"/>
  <c r="HS88" i="1"/>
  <c r="HS91" i="1" s="1"/>
  <c r="HT88" i="1"/>
  <c r="HT91" i="1" s="1"/>
  <c r="HU88" i="1"/>
  <c r="HU91" i="1" s="1"/>
  <c r="HV88" i="1"/>
  <c r="HV91" i="1" s="1"/>
  <c r="HW88" i="1"/>
  <c r="HW91" i="1" s="1"/>
  <c r="HX88" i="1"/>
  <c r="HX91" i="1" s="1"/>
  <c r="HY88" i="1"/>
  <c r="HY91" i="1" s="1"/>
  <c r="HZ88" i="1"/>
  <c r="HZ91" i="1" s="1"/>
  <c r="IA88" i="1"/>
  <c r="IA91" i="1" s="1"/>
  <c r="IB88" i="1"/>
  <c r="IB91" i="1" s="1"/>
  <c r="IC88" i="1"/>
  <c r="IC91" i="1" s="1"/>
  <c r="ID88" i="1"/>
  <c r="ID91" i="1" s="1"/>
  <c r="IE88" i="1"/>
  <c r="IE91" i="1" s="1"/>
  <c r="IF88" i="1"/>
  <c r="IF91" i="1" s="1"/>
  <c r="IG88" i="1"/>
  <c r="IG91" i="1" s="1"/>
  <c r="IH88" i="1"/>
  <c r="IH91" i="1" s="1"/>
  <c r="II88" i="1"/>
  <c r="II91" i="1" s="1"/>
  <c r="IJ88" i="1"/>
  <c r="IJ91" i="1" s="1"/>
  <c r="IK88" i="1"/>
  <c r="IK91" i="1" s="1"/>
  <c r="IL88" i="1"/>
  <c r="IL91" i="1" s="1"/>
  <c r="IM88" i="1"/>
  <c r="IM91" i="1" s="1"/>
  <c r="IN88" i="1"/>
  <c r="IN91" i="1" s="1"/>
  <c r="IO88" i="1"/>
  <c r="IO91" i="1" s="1"/>
  <c r="IP88" i="1"/>
  <c r="IP91" i="1" s="1"/>
  <c r="IQ88" i="1"/>
  <c r="IQ91" i="1" s="1"/>
  <c r="IR88" i="1"/>
  <c r="IR91" i="1" s="1"/>
  <c r="IS88" i="1"/>
  <c r="IS91" i="1" s="1"/>
  <c r="IT88" i="1"/>
  <c r="IT91" i="1" s="1"/>
  <c r="IU88" i="1"/>
  <c r="IU91" i="1" s="1"/>
  <c r="IV88" i="1"/>
  <c r="IV91" i="1" s="1"/>
  <c r="IW88" i="1"/>
  <c r="IW91" i="1" s="1"/>
  <c r="IX88" i="1"/>
  <c r="IX91" i="1" s="1"/>
  <c r="IY88" i="1"/>
  <c r="IY91" i="1" s="1"/>
  <c r="IZ88" i="1"/>
  <c r="IZ91" i="1" s="1"/>
  <c r="JA88" i="1"/>
  <c r="JA91" i="1" s="1"/>
  <c r="JB88" i="1"/>
  <c r="JB91" i="1" s="1"/>
  <c r="JC88" i="1"/>
  <c r="JC91" i="1" s="1"/>
  <c r="JD88" i="1"/>
  <c r="JD91" i="1" s="1"/>
  <c r="JE88" i="1"/>
  <c r="JE91" i="1" s="1"/>
  <c r="JF88" i="1"/>
  <c r="JF91" i="1" s="1"/>
  <c r="JG88" i="1"/>
  <c r="JG91" i="1" s="1"/>
  <c r="JH88" i="1"/>
  <c r="JH91" i="1" s="1"/>
  <c r="JI88" i="1"/>
  <c r="JI91" i="1" s="1"/>
  <c r="JJ88" i="1"/>
  <c r="JJ91" i="1" s="1"/>
  <c r="JK88" i="1"/>
  <c r="JK91" i="1" s="1"/>
  <c r="JL88" i="1"/>
  <c r="JL91" i="1" s="1"/>
  <c r="JM88" i="1"/>
  <c r="JM91" i="1" s="1"/>
  <c r="JN88" i="1"/>
  <c r="JN91" i="1" s="1"/>
  <c r="JO88" i="1"/>
  <c r="JO91" i="1" s="1"/>
  <c r="JP88" i="1"/>
  <c r="JP91" i="1" s="1"/>
  <c r="JQ88" i="1"/>
  <c r="JQ91" i="1" s="1"/>
  <c r="JR88" i="1"/>
  <c r="JR91" i="1" s="1"/>
  <c r="JS88" i="1"/>
  <c r="JS91" i="1" s="1"/>
  <c r="JT88" i="1"/>
  <c r="JT91" i="1" s="1"/>
  <c r="JU88" i="1"/>
  <c r="JU91" i="1" s="1"/>
  <c r="JV88" i="1"/>
  <c r="JV91" i="1" s="1"/>
  <c r="JW88" i="1"/>
  <c r="JW91" i="1" s="1"/>
  <c r="JX88" i="1"/>
  <c r="JX91" i="1" s="1"/>
  <c r="JY88" i="1"/>
  <c r="JY91" i="1" s="1"/>
  <c r="JZ88" i="1"/>
  <c r="JZ91" i="1" s="1"/>
  <c r="KA88" i="1"/>
  <c r="KA91" i="1" s="1"/>
  <c r="KB88" i="1"/>
  <c r="KB91" i="1" s="1"/>
  <c r="KC88" i="1"/>
  <c r="KC91" i="1" s="1"/>
  <c r="KD88" i="1"/>
  <c r="KD91" i="1" s="1"/>
  <c r="KE88" i="1"/>
  <c r="KE91" i="1" s="1"/>
  <c r="KF88" i="1"/>
  <c r="KF91" i="1" s="1"/>
  <c r="KG88" i="1"/>
  <c r="KG91" i="1" s="1"/>
  <c r="KH88" i="1"/>
  <c r="KH91" i="1" s="1"/>
  <c r="KI88" i="1"/>
  <c r="KI91" i="1" s="1"/>
  <c r="KJ88" i="1"/>
  <c r="KJ91" i="1" s="1"/>
  <c r="KK88" i="1"/>
  <c r="KK91" i="1" s="1"/>
  <c r="KL88" i="1"/>
  <c r="KL91" i="1" s="1"/>
  <c r="KM88" i="1"/>
  <c r="KM91" i="1" s="1"/>
  <c r="KN88" i="1"/>
  <c r="KN91" i="1" s="1"/>
  <c r="KO88" i="1"/>
  <c r="KO91" i="1" s="1"/>
  <c r="KP88" i="1"/>
  <c r="KP91" i="1" s="1"/>
  <c r="KQ88" i="1"/>
  <c r="KQ91" i="1" s="1"/>
  <c r="KR88" i="1"/>
  <c r="KR91" i="1" s="1"/>
  <c r="KS88" i="1"/>
  <c r="KS91" i="1" s="1"/>
  <c r="KT88" i="1"/>
  <c r="KT91" i="1" s="1"/>
  <c r="KU88" i="1"/>
  <c r="KU91" i="1" s="1"/>
  <c r="KV88" i="1"/>
  <c r="KV91" i="1" s="1"/>
  <c r="KW88" i="1"/>
  <c r="KW91" i="1" s="1"/>
  <c r="KX88" i="1"/>
  <c r="KX91" i="1" s="1"/>
  <c r="KY88" i="1"/>
  <c r="KY91" i="1" s="1"/>
  <c r="KZ88" i="1"/>
  <c r="KZ91" i="1" s="1"/>
  <c r="LA88" i="1"/>
  <c r="LA91" i="1" s="1"/>
  <c r="LB88" i="1"/>
  <c r="LB91" i="1" s="1"/>
  <c r="LC88" i="1"/>
  <c r="LC91" i="1" s="1"/>
  <c r="LD88" i="1"/>
  <c r="LD91" i="1" s="1"/>
  <c r="LE88" i="1"/>
  <c r="LE91" i="1" s="1"/>
  <c r="LF88" i="1"/>
  <c r="LF91" i="1" s="1"/>
  <c r="LG88" i="1"/>
  <c r="LG91" i="1" s="1"/>
  <c r="LH88" i="1"/>
  <c r="LH91" i="1" s="1"/>
  <c r="LI88" i="1"/>
  <c r="LI91" i="1" s="1"/>
  <c r="LJ88" i="1"/>
  <c r="LJ91" i="1" s="1"/>
  <c r="LK88" i="1"/>
  <c r="LK91" i="1" s="1"/>
  <c r="LL88" i="1"/>
  <c r="LL91" i="1" s="1"/>
  <c r="LM88" i="1"/>
  <c r="LM91" i="1" s="1"/>
  <c r="LN88" i="1"/>
  <c r="LN91" i="1" s="1"/>
  <c r="LO88" i="1"/>
  <c r="LO91" i="1" s="1"/>
  <c r="LP88" i="1"/>
  <c r="LP91" i="1" s="1"/>
  <c r="LQ88" i="1"/>
  <c r="LQ91" i="1" s="1"/>
  <c r="LR88" i="1"/>
  <c r="LR91" i="1" s="1"/>
  <c r="LS88" i="1"/>
  <c r="LS91" i="1" s="1"/>
  <c r="LT88" i="1"/>
  <c r="LT91" i="1" s="1"/>
  <c r="LU88" i="1"/>
  <c r="LU91" i="1" s="1"/>
  <c r="LV88" i="1"/>
  <c r="LV91" i="1" s="1"/>
  <c r="LW88" i="1"/>
  <c r="LW91" i="1" s="1"/>
  <c r="LX88" i="1"/>
  <c r="LX91" i="1" s="1"/>
  <c r="LY88" i="1"/>
  <c r="LY91" i="1" s="1"/>
  <c r="LZ88" i="1"/>
  <c r="LZ91" i="1" s="1"/>
  <c r="MA88" i="1"/>
  <c r="MA91" i="1" s="1"/>
  <c r="MB88" i="1"/>
  <c r="MB91" i="1" s="1"/>
  <c r="MC88" i="1"/>
  <c r="MC91" i="1" s="1"/>
  <c r="MD88" i="1"/>
  <c r="MD91" i="1" s="1"/>
  <c r="ME88" i="1"/>
  <c r="ME91" i="1" s="1"/>
  <c r="MF88" i="1"/>
  <c r="MF91" i="1" s="1"/>
  <c r="MG88" i="1"/>
  <c r="MG91" i="1" s="1"/>
  <c r="MH88" i="1"/>
  <c r="MH91" i="1" s="1"/>
  <c r="MI88" i="1"/>
  <c r="MI91" i="1" s="1"/>
  <c r="MJ88" i="1"/>
  <c r="MJ91" i="1" s="1"/>
  <c r="MK88" i="1"/>
  <c r="MK91" i="1" s="1"/>
  <c r="ML88" i="1"/>
  <c r="ML91" i="1" s="1"/>
  <c r="MM88" i="1"/>
  <c r="MM91" i="1" s="1"/>
  <c r="MN88" i="1"/>
  <c r="MN91" i="1" s="1"/>
  <c r="MO88" i="1"/>
  <c r="MO91" i="1" s="1"/>
  <c r="MP88" i="1"/>
  <c r="MP91" i="1" s="1"/>
  <c r="MQ88" i="1"/>
  <c r="MQ91" i="1" s="1"/>
  <c r="MR88" i="1"/>
  <c r="MR91" i="1" s="1"/>
  <c r="MS88" i="1"/>
  <c r="MS91" i="1" s="1"/>
  <c r="MT88" i="1"/>
  <c r="MT91" i="1" s="1"/>
  <c r="MU88" i="1"/>
  <c r="MU91" i="1" s="1"/>
  <c r="MV88" i="1"/>
  <c r="MV91" i="1" s="1"/>
  <c r="MW88" i="1"/>
  <c r="MW91" i="1" s="1"/>
  <c r="MX88" i="1"/>
  <c r="MX91" i="1" s="1"/>
  <c r="MY88" i="1"/>
  <c r="MY91" i="1" s="1"/>
  <c r="MZ88" i="1"/>
  <c r="MZ91" i="1" s="1"/>
  <c r="NA88" i="1"/>
  <c r="NA91" i="1" s="1"/>
  <c r="NB88" i="1"/>
  <c r="NB91" i="1" s="1"/>
  <c r="NC88" i="1"/>
  <c r="NC91" i="1" s="1"/>
  <c r="ND88" i="1"/>
  <c r="ND91" i="1" s="1"/>
  <c r="NE88" i="1"/>
  <c r="NE91" i="1" s="1"/>
  <c r="NF88" i="1"/>
  <c r="NF91" i="1" s="1"/>
  <c r="NG88" i="1"/>
  <c r="NG91" i="1" s="1"/>
  <c r="NH88" i="1"/>
  <c r="NH91" i="1" s="1"/>
  <c r="NI88" i="1"/>
  <c r="NI91" i="1" s="1"/>
  <c r="NJ88" i="1"/>
  <c r="NJ91" i="1" s="1"/>
  <c r="NK88" i="1"/>
  <c r="NK91" i="1" s="1"/>
  <c r="NL88" i="1"/>
  <c r="NL91" i="1" s="1"/>
  <c r="NM88" i="1"/>
  <c r="NM91" i="1" s="1"/>
  <c r="NN88" i="1"/>
  <c r="NN91" i="1" s="1"/>
  <c r="NO88" i="1"/>
  <c r="NO91" i="1" s="1"/>
  <c r="GO88" i="1"/>
  <c r="GO91" i="1" s="1"/>
  <c r="GP88" i="1"/>
  <c r="GP91" i="1" s="1"/>
  <c r="GQ88" i="1"/>
  <c r="GQ91" i="1" s="1"/>
  <c r="GO87" i="1"/>
  <c r="GO90" i="1" s="1"/>
  <c r="GP87" i="1"/>
  <c r="GP90" i="1" s="1"/>
  <c r="NP87" i="1"/>
  <c r="NP90" i="1" s="1"/>
  <c r="GY87" i="1"/>
  <c r="GY90" i="1" s="1"/>
  <c r="GZ87" i="1"/>
  <c r="GZ90" i="1" s="1"/>
  <c r="HA87" i="1"/>
  <c r="HA90" i="1" s="1"/>
  <c r="HB87" i="1"/>
  <c r="HB90" i="1" s="1"/>
  <c r="HC87" i="1"/>
  <c r="HC90" i="1" s="1"/>
  <c r="HD87" i="1"/>
  <c r="HD90" i="1" s="1"/>
  <c r="HE87" i="1"/>
  <c r="HE90" i="1" s="1"/>
  <c r="HF87" i="1"/>
  <c r="HF90" i="1" s="1"/>
  <c r="HG87" i="1"/>
  <c r="HG90" i="1" s="1"/>
  <c r="HH87" i="1"/>
  <c r="HH90" i="1" s="1"/>
  <c r="HI87" i="1"/>
  <c r="HI90" i="1" s="1"/>
  <c r="HJ87" i="1"/>
  <c r="HJ90" i="1" s="1"/>
  <c r="HK87" i="1"/>
  <c r="HK90" i="1" s="1"/>
  <c r="HL87" i="1"/>
  <c r="HL90" i="1" s="1"/>
  <c r="HM87" i="1"/>
  <c r="HM90" i="1" s="1"/>
  <c r="HN87" i="1"/>
  <c r="HN90" i="1" s="1"/>
  <c r="HO87" i="1"/>
  <c r="HO90" i="1" s="1"/>
  <c r="HP87" i="1"/>
  <c r="HP90" i="1" s="1"/>
  <c r="HQ87" i="1"/>
  <c r="HQ90" i="1" s="1"/>
  <c r="HR87" i="1"/>
  <c r="HR90" i="1" s="1"/>
  <c r="HS87" i="1"/>
  <c r="HS90" i="1" s="1"/>
  <c r="HT87" i="1"/>
  <c r="HT90" i="1" s="1"/>
  <c r="HU87" i="1"/>
  <c r="HU90" i="1" s="1"/>
  <c r="HV87" i="1"/>
  <c r="HV90" i="1" s="1"/>
  <c r="HW87" i="1"/>
  <c r="HW90" i="1" s="1"/>
  <c r="HX87" i="1"/>
  <c r="HX90" i="1" s="1"/>
  <c r="HY87" i="1"/>
  <c r="HY90" i="1" s="1"/>
  <c r="HZ87" i="1"/>
  <c r="HZ90" i="1" s="1"/>
  <c r="IA87" i="1"/>
  <c r="IA90" i="1" s="1"/>
  <c r="IB87" i="1"/>
  <c r="IB90" i="1" s="1"/>
  <c r="IC87" i="1"/>
  <c r="IC90" i="1" s="1"/>
  <c r="ID87" i="1"/>
  <c r="ID90" i="1" s="1"/>
  <c r="IE87" i="1"/>
  <c r="IE90" i="1" s="1"/>
  <c r="IF87" i="1"/>
  <c r="IF90" i="1" s="1"/>
  <c r="IG87" i="1"/>
  <c r="IG90" i="1" s="1"/>
  <c r="IH87" i="1"/>
  <c r="IH90" i="1" s="1"/>
  <c r="II87" i="1"/>
  <c r="II90" i="1" s="1"/>
  <c r="IJ87" i="1"/>
  <c r="IJ90" i="1" s="1"/>
  <c r="IK87" i="1"/>
  <c r="IK90" i="1" s="1"/>
  <c r="IL87" i="1"/>
  <c r="IL90" i="1" s="1"/>
  <c r="IM87" i="1"/>
  <c r="IM90" i="1" s="1"/>
  <c r="IN87" i="1"/>
  <c r="IN90" i="1" s="1"/>
  <c r="IO87" i="1"/>
  <c r="IO90" i="1" s="1"/>
  <c r="IP87" i="1"/>
  <c r="IP90" i="1" s="1"/>
  <c r="IQ87" i="1"/>
  <c r="IQ90" i="1" s="1"/>
  <c r="IR87" i="1"/>
  <c r="IR90" i="1" s="1"/>
  <c r="IS87" i="1"/>
  <c r="IS90" i="1" s="1"/>
  <c r="IT87" i="1"/>
  <c r="IT90" i="1" s="1"/>
  <c r="IU87" i="1"/>
  <c r="IU90" i="1" s="1"/>
  <c r="IV87" i="1"/>
  <c r="IV90" i="1" s="1"/>
  <c r="IW87" i="1"/>
  <c r="IW90" i="1" s="1"/>
  <c r="IX87" i="1"/>
  <c r="IX90" i="1" s="1"/>
  <c r="IY87" i="1"/>
  <c r="IY90" i="1" s="1"/>
  <c r="IZ87" i="1"/>
  <c r="IZ90" i="1" s="1"/>
  <c r="JA87" i="1"/>
  <c r="JA90" i="1" s="1"/>
  <c r="JB87" i="1"/>
  <c r="JB90" i="1" s="1"/>
  <c r="JC87" i="1"/>
  <c r="JC90" i="1" s="1"/>
  <c r="JD87" i="1"/>
  <c r="JD90" i="1" s="1"/>
  <c r="JE87" i="1"/>
  <c r="JE90" i="1" s="1"/>
  <c r="JF87" i="1"/>
  <c r="JF90" i="1" s="1"/>
  <c r="JG87" i="1"/>
  <c r="JG90" i="1" s="1"/>
  <c r="JH87" i="1"/>
  <c r="JH90" i="1" s="1"/>
  <c r="JI87" i="1"/>
  <c r="JI90" i="1" s="1"/>
  <c r="JJ87" i="1"/>
  <c r="JJ90" i="1" s="1"/>
  <c r="JK87" i="1"/>
  <c r="JK90" i="1" s="1"/>
  <c r="JL87" i="1"/>
  <c r="JL90" i="1" s="1"/>
  <c r="JM87" i="1"/>
  <c r="JM90" i="1" s="1"/>
  <c r="JN87" i="1"/>
  <c r="JN90" i="1" s="1"/>
  <c r="JO87" i="1"/>
  <c r="JO90" i="1" s="1"/>
  <c r="JP87" i="1"/>
  <c r="JP90" i="1" s="1"/>
  <c r="JQ87" i="1"/>
  <c r="JQ90" i="1" s="1"/>
  <c r="JR87" i="1"/>
  <c r="JR90" i="1" s="1"/>
  <c r="JS87" i="1"/>
  <c r="JS90" i="1" s="1"/>
  <c r="JT87" i="1"/>
  <c r="JT90" i="1" s="1"/>
  <c r="JU87" i="1"/>
  <c r="JU90" i="1" s="1"/>
  <c r="JV87" i="1"/>
  <c r="JV90" i="1" s="1"/>
  <c r="JW87" i="1"/>
  <c r="JW90" i="1" s="1"/>
  <c r="JX87" i="1"/>
  <c r="JX90" i="1" s="1"/>
  <c r="JY87" i="1"/>
  <c r="JY90" i="1" s="1"/>
  <c r="JZ87" i="1"/>
  <c r="JZ90" i="1" s="1"/>
  <c r="KA87" i="1"/>
  <c r="KA90" i="1" s="1"/>
  <c r="KB87" i="1"/>
  <c r="KB90" i="1" s="1"/>
  <c r="KC87" i="1"/>
  <c r="KC90" i="1" s="1"/>
  <c r="KD87" i="1"/>
  <c r="KD90" i="1" s="1"/>
  <c r="KE87" i="1"/>
  <c r="KE90" i="1" s="1"/>
  <c r="KF87" i="1"/>
  <c r="KF90" i="1" s="1"/>
  <c r="KG87" i="1"/>
  <c r="KG90" i="1" s="1"/>
  <c r="KH87" i="1"/>
  <c r="KH90" i="1" s="1"/>
  <c r="KI87" i="1"/>
  <c r="KI90" i="1" s="1"/>
  <c r="KJ87" i="1"/>
  <c r="KJ90" i="1" s="1"/>
  <c r="KK87" i="1"/>
  <c r="KK90" i="1" s="1"/>
  <c r="KL87" i="1"/>
  <c r="KL90" i="1" s="1"/>
  <c r="KM87" i="1"/>
  <c r="KM90" i="1" s="1"/>
  <c r="KN87" i="1"/>
  <c r="KN90" i="1" s="1"/>
  <c r="KO87" i="1"/>
  <c r="KO90" i="1" s="1"/>
  <c r="KP87" i="1"/>
  <c r="KP90" i="1" s="1"/>
  <c r="KQ87" i="1"/>
  <c r="KQ90" i="1" s="1"/>
  <c r="KR87" i="1"/>
  <c r="KR90" i="1" s="1"/>
  <c r="KS87" i="1"/>
  <c r="KS90" i="1" s="1"/>
  <c r="KT87" i="1"/>
  <c r="KT90" i="1" s="1"/>
  <c r="KU87" i="1"/>
  <c r="KU90" i="1" s="1"/>
  <c r="KV87" i="1"/>
  <c r="KV90" i="1" s="1"/>
  <c r="KW87" i="1"/>
  <c r="KW90" i="1" s="1"/>
  <c r="KX87" i="1"/>
  <c r="KX90" i="1" s="1"/>
  <c r="KY87" i="1"/>
  <c r="KY90" i="1" s="1"/>
  <c r="KZ87" i="1"/>
  <c r="KZ90" i="1" s="1"/>
  <c r="LA87" i="1"/>
  <c r="LA90" i="1" s="1"/>
  <c r="LB87" i="1"/>
  <c r="LB90" i="1" s="1"/>
  <c r="LC87" i="1"/>
  <c r="LC90" i="1" s="1"/>
  <c r="LD87" i="1"/>
  <c r="LD90" i="1" s="1"/>
  <c r="LE87" i="1"/>
  <c r="LE90" i="1" s="1"/>
  <c r="LF87" i="1"/>
  <c r="LF90" i="1" s="1"/>
  <c r="LG87" i="1"/>
  <c r="LG90" i="1" s="1"/>
  <c r="LH87" i="1"/>
  <c r="LH90" i="1" s="1"/>
  <c r="LI87" i="1"/>
  <c r="LI90" i="1" s="1"/>
  <c r="LJ87" i="1"/>
  <c r="LJ90" i="1" s="1"/>
  <c r="LK87" i="1"/>
  <c r="LK90" i="1" s="1"/>
  <c r="LL87" i="1"/>
  <c r="LL90" i="1" s="1"/>
  <c r="LM87" i="1"/>
  <c r="LM90" i="1" s="1"/>
  <c r="LN87" i="1"/>
  <c r="LN90" i="1" s="1"/>
  <c r="LO87" i="1"/>
  <c r="LO90" i="1" s="1"/>
  <c r="LP87" i="1"/>
  <c r="LP90" i="1" s="1"/>
  <c r="LQ87" i="1"/>
  <c r="LQ90" i="1" s="1"/>
  <c r="LR87" i="1"/>
  <c r="LR90" i="1" s="1"/>
  <c r="LS87" i="1"/>
  <c r="LS90" i="1" s="1"/>
  <c r="LT87" i="1"/>
  <c r="LT90" i="1" s="1"/>
  <c r="LU87" i="1"/>
  <c r="LU90" i="1" s="1"/>
  <c r="LV87" i="1"/>
  <c r="LV90" i="1" s="1"/>
  <c r="LW87" i="1"/>
  <c r="LW90" i="1" s="1"/>
  <c r="LX87" i="1"/>
  <c r="LX90" i="1" s="1"/>
  <c r="LY87" i="1"/>
  <c r="LY90" i="1" s="1"/>
  <c r="LZ87" i="1"/>
  <c r="LZ90" i="1" s="1"/>
  <c r="MA87" i="1"/>
  <c r="MA90" i="1" s="1"/>
  <c r="MB87" i="1"/>
  <c r="MB90" i="1" s="1"/>
  <c r="MC87" i="1"/>
  <c r="MC90" i="1" s="1"/>
  <c r="MD87" i="1"/>
  <c r="MD90" i="1" s="1"/>
  <c r="ME87" i="1"/>
  <c r="ME90" i="1" s="1"/>
  <c r="MF87" i="1"/>
  <c r="MF90" i="1" s="1"/>
  <c r="MG87" i="1"/>
  <c r="MG90" i="1" s="1"/>
  <c r="MH87" i="1"/>
  <c r="MH90" i="1" s="1"/>
  <c r="MI87" i="1"/>
  <c r="MI90" i="1" s="1"/>
  <c r="MJ87" i="1"/>
  <c r="MJ90" i="1" s="1"/>
  <c r="MK87" i="1"/>
  <c r="MK90" i="1" s="1"/>
  <c r="ML87" i="1"/>
  <c r="ML90" i="1" s="1"/>
  <c r="MM87" i="1"/>
  <c r="MM90" i="1" s="1"/>
  <c r="MN87" i="1"/>
  <c r="MN90" i="1" s="1"/>
  <c r="MO87" i="1"/>
  <c r="MO90" i="1" s="1"/>
  <c r="MP87" i="1"/>
  <c r="MP90" i="1" s="1"/>
  <c r="MQ87" i="1"/>
  <c r="MQ90" i="1" s="1"/>
  <c r="MR87" i="1"/>
  <c r="MR90" i="1" s="1"/>
  <c r="MS87" i="1"/>
  <c r="MS90" i="1" s="1"/>
  <c r="MT87" i="1"/>
  <c r="MT90" i="1" s="1"/>
  <c r="MU87" i="1"/>
  <c r="MU90" i="1" s="1"/>
  <c r="MV87" i="1"/>
  <c r="MV90" i="1" s="1"/>
  <c r="MW87" i="1"/>
  <c r="MW90" i="1" s="1"/>
  <c r="MX87" i="1"/>
  <c r="MX90" i="1" s="1"/>
  <c r="MY87" i="1"/>
  <c r="MY90" i="1" s="1"/>
  <c r="MZ87" i="1"/>
  <c r="MZ90" i="1" s="1"/>
  <c r="NA87" i="1"/>
  <c r="NA90" i="1" s="1"/>
  <c r="NB87" i="1"/>
  <c r="NB90" i="1" s="1"/>
  <c r="NC87" i="1"/>
  <c r="NC90" i="1" s="1"/>
  <c r="ND87" i="1"/>
  <c r="ND90" i="1" s="1"/>
  <c r="NE87" i="1"/>
  <c r="NE90" i="1" s="1"/>
  <c r="NF87" i="1"/>
  <c r="NF90" i="1" s="1"/>
  <c r="NG87" i="1"/>
  <c r="NG90" i="1" s="1"/>
  <c r="NH87" i="1"/>
  <c r="NH90" i="1" s="1"/>
  <c r="NI87" i="1"/>
  <c r="NI90" i="1" s="1"/>
  <c r="NJ87" i="1"/>
  <c r="NJ90" i="1" s="1"/>
  <c r="NK87" i="1"/>
  <c r="NK90" i="1" s="1"/>
  <c r="NL87" i="1"/>
  <c r="NL90" i="1" s="1"/>
  <c r="NM87" i="1"/>
  <c r="NM90" i="1" s="1"/>
  <c r="NN87" i="1"/>
  <c r="NN90" i="1" s="1"/>
  <c r="NO87" i="1"/>
  <c r="NO90" i="1" s="1"/>
  <c r="GV87" i="1"/>
  <c r="GV90" i="1" s="1"/>
  <c r="GW87" i="1"/>
  <c r="GW90" i="1" s="1"/>
  <c r="GX87" i="1"/>
  <c r="GX90" i="1" s="1"/>
  <c r="GR87" i="1"/>
  <c r="GR90" i="1" s="1"/>
  <c r="GS87" i="1"/>
  <c r="GS90" i="1" s="1"/>
  <c r="GT87" i="1"/>
  <c r="GT90" i="1" s="1"/>
  <c r="GU87" i="1"/>
  <c r="GU90" i="1" s="1"/>
  <c r="GQ87" i="1"/>
  <c r="GQ90" i="1" s="1"/>
  <c r="MK5" i="1" l="1"/>
  <c r="ML6" i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  <c r="ND6" i="1" s="1"/>
  <c r="NE6" i="1" s="1"/>
  <c r="NF6" i="1" s="1"/>
  <c r="NG6" i="1" s="1"/>
  <c r="NH6" i="1" s="1"/>
  <c r="NI6" i="1" s="1"/>
  <c r="NJ6" i="1" s="1"/>
  <c r="NK6" i="1" s="1"/>
  <c r="NL6" i="1" s="1"/>
  <c r="NM6" i="1" s="1"/>
  <c r="NN6" i="1" s="1"/>
  <c r="NO6" i="1" s="1"/>
  <c r="NP6" i="1" s="1"/>
  <c r="NP5" i="1" s="1"/>
  <c r="LH6" i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J5" i="1" s="1"/>
  <c r="KC6" i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G5" i="1" s="1"/>
  <c r="IY6" i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B5" i="1" s="1"/>
  <c r="HT6" i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X5" i="1" s="1"/>
  <c r="BW6" i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A5" i="1" s="1"/>
  <c r="GO6" i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S5" i="1" s="1"/>
  <c r="FK6" i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EF6" i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J5" i="1" s="1"/>
  <c r="DB6" i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AT6" i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O5" i="1"/>
  <c r="O4" i="1"/>
  <c r="ML4" i="1"/>
  <c r="LH4" i="1"/>
  <c r="KC4" i="1"/>
  <c r="IY4" i="1"/>
  <c r="HT4" i="1"/>
  <c r="GO4" i="1"/>
  <c r="FK4" i="1"/>
  <c r="EF4" i="1"/>
  <c r="DB4" i="1"/>
  <c r="BW4" i="1"/>
  <c r="AT4" i="1"/>
  <c r="M85" i="1"/>
  <c r="ER5" i="1" l="1"/>
  <c r="AT5" i="1"/>
  <c r="EJ5" i="1"/>
  <c r="AU5" i="1"/>
  <c r="CG5" i="1"/>
  <c r="MQ5" i="1"/>
  <c r="BY5" i="1"/>
  <c r="BR5" i="1"/>
  <c r="KM5" i="1"/>
  <c r="BJ5" i="1"/>
  <c r="KE5" i="1"/>
  <c r="BB5" i="1"/>
  <c r="HC5" i="1"/>
  <c r="BA5" i="1"/>
  <c r="MS5" i="1"/>
  <c r="KU5" i="1"/>
  <c r="HK5" i="1"/>
  <c r="EZ5" i="1"/>
  <c r="CO5" i="1"/>
  <c r="BS5" i="1"/>
  <c r="BK5" i="1"/>
  <c r="BC5" i="1"/>
  <c r="NO5" i="1"/>
  <c r="MI5" i="1"/>
  <c r="JW5" i="1"/>
  <c r="GN5" i="1"/>
  <c r="EC5" i="1"/>
  <c r="BP5" i="1"/>
  <c r="BH5" i="1"/>
  <c r="AZ5" i="1"/>
  <c r="BQ5" i="1"/>
  <c r="BI5" i="1"/>
  <c r="NI5" i="1"/>
  <c r="MA5" i="1"/>
  <c r="JO5" i="1"/>
  <c r="GF5" i="1"/>
  <c r="DU5" i="1"/>
  <c r="BO5" i="1"/>
  <c r="BG5" i="1"/>
  <c r="AY5" i="1"/>
  <c r="GU5" i="1"/>
  <c r="NG5" i="1"/>
  <c r="LS5" i="1"/>
  <c r="JG5" i="1"/>
  <c r="FX5" i="1"/>
  <c r="DM5" i="1"/>
  <c r="BV5" i="1"/>
  <c r="BN5" i="1"/>
  <c r="BF5" i="1"/>
  <c r="AX5" i="1"/>
  <c r="NA5" i="1"/>
  <c r="LK5" i="1"/>
  <c r="IY5" i="1"/>
  <c r="FP5" i="1"/>
  <c r="DE5" i="1"/>
  <c r="BU5" i="1"/>
  <c r="BM5" i="1"/>
  <c r="BE5" i="1"/>
  <c r="AW5" i="1"/>
  <c r="MY5" i="1"/>
  <c r="LC5" i="1"/>
  <c r="FH5" i="1"/>
  <c r="CW5" i="1"/>
  <c r="BT5" i="1"/>
  <c r="BL5" i="1"/>
  <c r="BD5" i="1"/>
  <c r="AV5" i="1"/>
  <c r="NN5" i="1"/>
  <c r="NF5" i="1"/>
  <c r="MX5" i="1"/>
  <c r="MP5" i="1"/>
  <c r="MH5" i="1"/>
  <c r="LZ5" i="1"/>
  <c r="LR5" i="1"/>
  <c r="LJ5" i="1"/>
  <c r="LB5" i="1"/>
  <c r="KT5" i="1"/>
  <c r="KL5" i="1"/>
  <c r="KD5" i="1"/>
  <c r="JV5" i="1"/>
  <c r="JN5" i="1"/>
  <c r="JF5" i="1"/>
  <c r="IP5" i="1"/>
  <c r="IH5" i="1"/>
  <c r="HZ5" i="1"/>
  <c r="HR5" i="1"/>
  <c r="HJ5" i="1"/>
  <c r="HB5" i="1"/>
  <c r="GT5" i="1"/>
  <c r="GM5" i="1"/>
  <c r="GE5" i="1"/>
  <c r="FW5" i="1"/>
  <c r="FO5" i="1"/>
  <c r="FG5" i="1"/>
  <c r="EY5" i="1"/>
  <c r="EQ5" i="1"/>
  <c r="EI5" i="1"/>
  <c r="EB5" i="1"/>
  <c r="DT5" i="1"/>
  <c r="DL5" i="1"/>
  <c r="DD5" i="1"/>
  <c r="CV5" i="1"/>
  <c r="CN5" i="1"/>
  <c r="CF5" i="1"/>
  <c r="BX5" i="1"/>
  <c r="NM5" i="1"/>
  <c r="NE5" i="1"/>
  <c r="MW5" i="1"/>
  <c r="MO5" i="1"/>
  <c r="MG5" i="1"/>
  <c r="LY5" i="1"/>
  <c r="LQ5" i="1"/>
  <c r="LI5" i="1"/>
  <c r="LA5" i="1"/>
  <c r="KS5" i="1"/>
  <c r="KK5" i="1"/>
  <c r="KC5" i="1"/>
  <c r="JU5" i="1"/>
  <c r="JM5" i="1"/>
  <c r="JE5" i="1"/>
  <c r="IW5" i="1"/>
  <c r="IO5" i="1"/>
  <c r="IG5" i="1"/>
  <c r="HY5" i="1"/>
  <c r="HQ5" i="1"/>
  <c r="HI5" i="1"/>
  <c r="HA5" i="1"/>
  <c r="GS5" i="1"/>
  <c r="GL5" i="1"/>
  <c r="GD5" i="1"/>
  <c r="FV5" i="1"/>
  <c r="FN5" i="1"/>
  <c r="FF5" i="1"/>
  <c r="EX5" i="1"/>
  <c r="EP5" i="1"/>
  <c r="EH5" i="1"/>
  <c r="EA5" i="1"/>
  <c r="DS5" i="1"/>
  <c r="DK5" i="1"/>
  <c r="DC5" i="1"/>
  <c r="CU5" i="1"/>
  <c r="CM5" i="1"/>
  <c r="CE5" i="1"/>
  <c r="BW5" i="1"/>
  <c r="IQ5" i="1"/>
  <c r="NL5" i="1"/>
  <c r="ND5" i="1"/>
  <c r="MV5" i="1"/>
  <c r="MN5" i="1"/>
  <c r="MF5" i="1"/>
  <c r="LX5" i="1"/>
  <c r="LP5" i="1"/>
  <c r="LH5" i="1"/>
  <c r="KZ5" i="1"/>
  <c r="KR5" i="1"/>
  <c r="KJ5" i="1"/>
  <c r="JT5" i="1"/>
  <c r="JL5" i="1"/>
  <c r="JD5" i="1"/>
  <c r="IV5" i="1"/>
  <c r="IN5" i="1"/>
  <c r="IF5" i="1"/>
  <c r="HX5" i="1"/>
  <c r="HP5" i="1"/>
  <c r="HH5" i="1"/>
  <c r="GZ5" i="1"/>
  <c r="GR5" i="1"/>
  <c r="GK5" i="1"/>
  <c r="GC5" i="1"/>
  <c r="FU5" i="1"/>
  <c r="FM5" i="1"/>
  <c r="FE5" i="1"/>
  <c r="EW5" i="1"/>
  <c r="EO5" i="1"/>
  <c r="EG5" i="1"/>
  <c r="DZ5" i="1"/>
  <c r="DR5" i="1"/>
  <c r="DJ5" i="1"/>
  <c r="DB5" i="1"/>
  <c r="CT5" i="1"/>
  <c r="CL5" i="1"/>
  <c r="CD5" i="1"/>
  <c r="II5" i="1"/>
  <c r="IA5" i="1"/>
  <c r="NK5" i="1"/>
  <c r="NC5" i="1"/>
  <c r="MU5" i="1"/>
  <c r="MM5" i="1"/>
  <c r="ME5" i="1"/>
  <c r="LW5" i="1"/>
  <c r="LO5" i="1"/>
  <c r="KY5" i="1"/>
  <c r="KQ5" i="1"/>
  <c r="KI5" i="1"/>
  <c r="KA5" i="1"/>
  <c r="JS5" i="1"/>
  <c r="JK5" i="1"/>
  <c r="JC5" i="1"/>
  <c r="IU5" i="1"/>
  <c r="IM5" i="1"/>
  <c r="IE5" i="1"/>
  <c r="HW5" i="1"/>
  <c r="HO5" i="1"/>
  <c r="HG5" i="1"/>
  <c r="GY5" i="1"/>
  <c r="GQ5" i="1"/>
  <c r="GJ5" i="1"/>
  <c r="GB5" i="1"/>
  <c r="FT5" i="1"/>
  <c r="FL5" i="1"/>
  <c r="FD5" i="1"/>
  <c r="EV5" i="1"/>
  <c r="EN5" i="1"/>
  <c r="EF5" i="1"/>
  <c r="DY5" i="1"/>
  <c r="DQ5" i="1"/>
  <c r="DI5" i="1"/>
  <c r="CS5" i="1"/>
  <c r="CK5" i="1"/>
  <c r="CC5" i="1"/>
  <c r="NJ5" i="1"/>
  <c r="NB5" i="1"/>
  <c r="MT5" i="1"/>
  <c r="ML5" i="1"/>
  <c r="MD5" i="1"/>
  <c r="LV5" i="1"/>
  <c r="LN5" i="1"/>
  <c r="LF5" i="1"/>
  <c r="KX5" i="1"/>
  <c r="KP5" i="1"/>
  <c r="KH5" i="1"/>
  <c r="JZ5" i="1"/>
  <c r="JR5" i="1"/>
  <c r="JJ5" i="1"/>
  <c r="JB5" i="1"/>
  <c r="IT5" i="1"/>
  <c r="IL5" i="1"/>
  <c r="ID5" i="1"/>
  <c r="HV5" i="1"/>
  <c r="HN5" i="1"/>
  <c r="HF5" i="1"/>
  <c r="GX5" i="1"/>
  <c r="GP5" i="1"/>
  <c r="GI5" i="1"/>
  <c r="GA5" i="1"/>
  <c r="FS5" i="1"/>
  <c r="FK5" i="1"/>
  <c r="FC5" i="1"/>
  <c r="EU5" i="1"/>
  <c r="EM5" i="1"/>
  <c r="DX5" i="1"/>
  <c r="DP5" i="1"/>
  <c r="DH5" i="1"/>
  <c r="CZ5" i="1"/>
  <c r="CR5" i="1"/>
  <c r="CJ5" i="1"/>
  <c r="CB5" i="1"/>
  <c r="MC5" i="1"/>
  <c r="LU5" i="1"/>
  <c r="LM5" i="1"/>
  <c r="LE5" i="1"/>
  <c r="KW5" i="1"/>
  <c r="KO5" i="1"/>
  <c r="KG5" i="1"/>
  <c r="JY5" i="1"/>
  <c r="JQ5" i="1"/>
  <c r="JI5" i="1"/>
  <c r="JA5" i="1"/>
  <c r="IS5" i="1"/>
  <c r="IK5" i="1"/>
  <c r="IC5" i="1"/>
  <c r="HU5" i="1"/>
  <c r="HM5" i="1"/>
  <c r="HE5" i="1"/>
  <c r="GW5" i="1"/>
  <c r="GO5" i="1"/>
  <c r="GH5" i="1"/>
  <c r="FZ5" i="1"/>
  <c r="FR5" i="1"/>
  <c r="FB5" i="1"/>
  <c r="ET5" i="1"/>
  <c r="EL5" i="1"/>
  <c r="EE5" i="1"/>
  <c r="DW5" i="1"/>
  <c r="DO5" i="1"/>
  <c r="DG5" i="1"/>
  <c r="CY5" i="1"/>
  <c r="CQ5" i="1"/>
  <c r="CI5" i="1"/>
  <c r="CA5" i="1"/>
  <c r="NH5" i="1"/>
  <c r="MZ5" i="1"/>
  <c r="MR5" i="1"/>
  <c r="MB5" i="1"/>
  <c r="LT5" i="1"/>
  <c r="LL5" i="1"/>
  <c r="LD5" i="1"/>
  <c r="KV5" i="1"/>
  <c r="KN5" i="1"/>
  <c r="KF5" i="1"/>
  <c r="JX5" i="1"/>
  <c r="JP5" i="1"/>
  <c r="JH5" i="1"/>
  <c r="IZ5" i="1"/>
  <c r="IR5" i="1"/>
  <c r="IJ5" i="1"/>
  <c r="IB5" i="1"/>
  <c r="HT5" i="1"/>
  <c r="HL5" i="1"/>
  <c r="HD5" i="1"/>
  <c r="GV5" i="1"/>
  <c r="GG5" i="1"/>
  <c r="FY5" i="1"/>
  <c r="FQ5" i="1"/>
  <c r="FI5" i="1"/>
  <c r="FA5" i="1"/>
  <c r="ES5" i="1"/>
  <c r="EK5" i="1"/>
  <c r="ED5" i="1"/>
  <c r="DV5" i="1"/>
  <c r="DN5" i="1"/>
  <c r="DF5" i="1"/>
  <c r="CX5" i="1"/>
  <c r="CP5" i="1"/>
  <c r="CH5" i="1"/>
  <c r="BZ5" i="1"/>
  <c r="P6" i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S5" i="1" s="1"/>
  <c r="V5" i="1" l="1"/>
  <c r="AB5" i="1"/>
  <c r="AH5" i="1"/>
  <c r="AN5" i="1"/>
  <c r="T5" i="1"/>
  <c r="AF5" i="1"/>
  <c r="AQ5" i="1"/>
  <c r="R5" i="1"/>
  <c r="X5" i="1"/>
  <c r="Z5" i="1"/>
  <c r="AK5" i="1"/>
  <c r="AI5" i="1"/>
  <c r="AO5" i="1"/>
  <c r="P5" i="1"/>
  <c r="AJ5" i="1"/>
  <c r="AP5" i="1"/>
  <c r="AE5" i="1"/>
  <c r="AC5" i="1"/>
  <c r="AA5" i="1"/>
  <c r="AG5" i="1"/>
  <c r="AM5" i="1"/>
  <c r="U5" i="1"/>
  <c r="S5" i="1"/>
  <c r="Y5" i="1"/>
  <c r="W5" i="1"/>
  <c r="AR5" i="1"/>
  <c r="AL5" i="1"/>
  <c r="Q5" i="1"/>
  <c r="AD5" i="1"/>
  <c r="L84" i="1" l="1"/>
  <c r="K84" i="1"/>
  <c r="J84" i="1"/>
  <c r="I84" i="1"/>
  <c r="H84" i="1"/>
  <c r="G84" i="1"/>
  <c r="F84" i="1"/>
  <c r="E84" i="1"/>
  <c r="N84" i="1"/>
  <c r="L83" i="1"/>
  <c r="K83" i="1"/>
  <c r="J83" i="1"/>
  <c r="I83" i="1"/>
  <c r="H83" i="1"/>
  <c r="G83" i="1"/>
  <c r="F83" i="1"/>
  <c r="E83" i="1"/>
  <c r="N83" i="1"/>
  <c r="L82" i="1"/>
  <c r="K82" i="1"/>
  <c r="J82" i="1"/>
  <c r="I82" i="1"/>
  <c r="H82" i="1"/>
  <c r="G82" i="1"/>
  <c r="F82" i="1"/>
  <c r="E82" i="1"/>
  <c r="N82" i="1"/>
  <c r="L81" i="1"/>
  <c r="K81" i="1"/>
  <c r="J81" i="1"/>
  <c r="I81" i="1"/>
  <c r="H81" i="1"/>
  <c r="G81" i="1"/>
  <c r="F81" i="1"/>
  <c r="E81" i="1"/>
  <c r="N81" i="1"/>
  <c r="L35" i="1"/>
  <c r="K35" i="1"/>
  <c r="J35" i="1"/>
  <c r="I35" i="1"/>
  <c r="H35" i="1"/>
  <c r="G35" i="1"/>
  <c r="F35" i="1"/>
  <c r="E35" i="1"/>
  <c r="N35" i="1"/>
  <c r="L22" i="1"/>
  <c r="K22" i="1"/>
  <c r="J22" i="1"/>
  <c r="I22" i="1"/>
  <c r="H22" i="1"/>
  <c r="G22" i="1"/>
  <c r="F22" i="1"/>
  <c r="E22" i="1"/>
  <c r="N22" i="1"/>
  <c r="L21" i="1"/>
  <c r="K21" i="1"/>
  <c r="J21" i="1"/>
  <c r="I21" i="1"/>
  <c r="H21" i="1"/>
  <c r="G21" i="1"/>
  <c r="F21" i="1"/>
  <c r="E21" i="1"/>
  <c r="N21" i="1"/>
  <c r="L20" i="1"/>
  <c r="K20" i="1"/>
  <c r="J20" i="1"/>
  <c r="I20" i="1"/>
  <c r="H20" i="1"/>
  <c r="G20" i="1"/>
  <c r="F20" i="1"/>
  <c r="E20" i="1"/>
  <c r="N20" i="1"/>
  <c r="L51" i="1"/>
  <c r="K51" i="1"/>
  <c r="J51" i="1"/>
  <c r="I51" i="1"/>
  <c r="H51" i="1"/>
  <c r="G51" i="1"/>
  <c r="F51" i="1"/>
  <c r="E51" i="1"/>
  <c r="N51" i="1"/>
  <c r="L34" i="1"/>
  <c r="K34" i="1"/>
  <c r="J34" i="1"/>
  <c r="I34" i="1"/>
  <c r="H34" i="1"/>
  <c r="G34" i="1"/>
  <c r="F34" i="1"/>
  <c r="E34" i="1"/>
  <c r="N34" i="1"/>
  <c r="L19" i="1"/>
  <c r="K19" i="1"/>
  <c r="J19" i="1"/>
  <c r="I19" i="1"/>
  <c r="H19" i="1"/>
  <c r="G19" i="1"/>
  <c r="F19" i="1"/>
  <c r="E19" i="1"/>
  <c r="N19" i="1"/>
  <c r="L18" i="1"/>
  <c r="K18" i="1"/>
  <c r="J18" i="1"/>
  <c r="I18" i="1"/>
  <c r="H18" i="1"/>
  <c r="G18" i="1"/>
  <c r="F18" i="1"/>
  <c r="E18" i="1"/>
  <c r="N18" i="1"/>
  <c r="L80" i="1"/>
  <c r="K80" i="1"/>
  <c r="J80" i="1"/>
  <c r="I80" i="1"/>
  <c r="H80" i="1"/>
  <c r="G80" i="1"/>
  <c r="F80" i="1"/>
  <c r="E80" i="1"/>
  <c r="N80" i="1"/>
  <c r="L49" i="1"/>
  <c r="K49" i="1"/>
  <c r="J49" i="1"/>
  <c r="I49" i="1"/>
  <c r="H49" i="1"/>
  <c r="G49" i="1"/>
  <c r="F49" i="1"/>
  <c r="E49" i="1"/>
  <c r="N49" i="1"/>
  <c r="L48" i="1"/>
  <c r="K48" i="1"/>
  <c r="J48" i="1"/>
  <c r="I48" i="1"/>
  <c r="H48" i="1"/>
  <c r="G48" i="1"/>
  <c r="F48" i="1"/>
  <c r="E48" i="1"/>
  <c r="N48" i="1"/>
  <c r="L70" i="1"/>
  <c r="K70" i="1"/>
  <c r="J70" i="1"/>
  <c r="I70" i="1"/>
  <c r="H70" i="1"/>
  <c r="G70" i="1"/>
  <c r="F70" i="1"/>
  <c r="E70" i="1"/>
  <c r="N70" i="1"/>
  <c r="L54" i="1"/>
  <c r="K54" i="1"/>
  <c r="J54" i="1"/>
  <c r="I54" i="1"/>
  <c r="H54" i="1"/>
  <c r="G54" i="1"/>
  <c r="F54" i="1"/>
  <c r="E54" i="1"/>
  <c r="N54" i="1"/>
  <c r="L72" i="1"/>
  <c r="K72" i="1"/>
  <c r="J72" i="1"/>
  <c r="I72" i="1"/>
  <c r="H72" i="1"/>
  <c r="G72" i="1"/>
  <c r="F72" i="1"/>
  <c r="E72" i="1"/>
  <c r="N72" i="1"/>
  <c r="L69" i="1"/>
  <c r="K69" i="1"/>
  <c r="J69" i="1"/>
  <c r="I69" i="1"/>
  <c r="H69" i="1"/>
  <c r="G69" i="1"/>
  <c r="F69" i="1"/>
  <c r="E69" i="1"/>
  <c r="N69" i="1"/>
  <c r="L78" i="1"/>
  <c r="K78" i="1"/>
  <c r="J78" i="1"/>
  <c r="I78" i="1"/>
  <c r="H78" i="1"/>
  <c r="G78" i="1"/>
  <c r="F78" i="1"/>
  <c r="E78" i="1"/>
  <c r="N78" i="1"/>
  <c r="L68" i="1"/>
  <c r="K68" i="1"/>
  <c r="J68" i="1"/>
  <c r="I68" i="1"/>
  <c r="H68" i="1"/>
  <c r="G68" i="1"/>
  <c r="F68" i="1"/>
  <c r="E68" i="1"/>
  <c r="N68" i="1"/>
  <c r="L67" i="1"/>
  <c r="K67" i="1"/>
  <c r="J67" i="1"/>
  <c r="I67" i="1"/>
  <c r="H67" i="1"/>
  <c r="G67" i="1"/>
  <c r="F67" i="1"/>
  <c r="E67" i="1"/>
  <c r="N67" i="1"/>
  <c r="L66" i="1"/>
  <c r="K66" i="1"/>
  <c r="J66" i="1"/>
  <c r="I66" i="1"/>
  <c r="H66" i="1"/>
  <c r="G66" i="1"/>
  <c r="F66" i="1"/>
  <c r="E66" i="1"/>
  <c r="N66" i="1"/>
  <c r="L65" i="1"/>
  <c r="K65" i="1"/>
  <c r="J65" i="1"/>
  <c r="I65" i="1"/>
  <c r="H65" i="1"/>
  <c r="G65" i="1"/>
  <c r="F65" i="1"/>
  <c r="E65" i="1"/>
  <c r="N65" i="1"/>
  <c r="L64" i="1"/>
  <c r="K64" i="1"/>
  <c r="J64" i="1"/>
  <c r="I64" i="1"/>
  <c r="H64" i="1"/>
  <c r="G64" i="1"/>
  <c r="F64" i="1"/>
  <c r="E64" i="1"/>
  <c r="N64" i="1"/>
  <c r="L47" i="1"/>
  <c r="K47" i="1"/>
  <c r="J47" i="1"/>
  <c r="I47" i="1"/>
  <c r="H47" i="1"/>
  <c r="G47" i="1"/>
  <c r="F47" i="1"/>
  <c r="E47" i="1"/>
  <c r="N47" i="1"/>
  <c r="L46" i="1"/>
  <c r="K46" i="1"/>
  <c r="J46" i="1"/>
  <c r="I46" i="1"/>
  <c r="H46" i="1"/>
  <c r="G46" i="1"/>
  <c r="F46" i="1"/>
  <c r="E46" i="1"/>
  <c r="N46" i="1"/>
  <c r="L17" i="1"/>
  <c r="K17" i="1"/>
  <c r="J17" i="1"/>
  <c r="I17" i="1"/>
  <c r="H17" i="1"/>
  <c r="G17" i="1"/>
  <c r="F17" i="1"/>
  <c r="E17" i="1"/>
  <c r="N17" i="1"/>
  <c r="L63" i="1"/>
  <c r="K63" i="1"/>
  <c r="J63" i="1"/>
  <c r="I63" i="1"/>
  <c r="H63" i="1"/>
  <c r="G63" i="1"/>
  <c r="F63" i="1"/>
  <c r="E63" i="1"/>
  <c r="N63" i="1"/>
  <c r="L33" i="1"/>
  <c r="K33" i="1"/>
  <c r="J33" i="1"/>
  <c r="I33" i="1"/>
  <c r="H33" i="1"/>
  <c r="G33" i="1"/>
  <c r="F33" i="1"/>
  <c r="E33" i="1"/>
  <c r="N33" i="1"/>
  <c r="L40" i="1"/>
  <c r="K40" i="1"/>
  <c r="J40" i="1"/>
  <c r="I40" i="1"/>
  <c r="H40" i="1"/>
  <c r="G40" i="1"/>
  <c r="F40" i="1"/>
  <c r="E40" i="1"/>
  <c r="N40" i="1"/>
  <c r="L62" i="1"/>
  <c r="K62" i="1"/>
  <c r="J62" i="1"/>
  <c r="I62" i="1"/>
  <c r="H62" i="1"/>
  <c r="G62" i="1"/>
  <c r="F62" i="1"/>
  <c r="E62" i="1"/>
  <c r="N62" i="1"/>
  <c r="L16" i="1"/>
  <c r="K16" i="1"/>
  <c r="J16" i="1"/>
  <c r="I16" i="1"/>
  <c r="H16" i="1"/>
  <c r="G16" i="1"/>
  <c r="F16" i="1"/>
  <c r="E16" i="1"/>
  <c r="N16" i="1"/>
  <c r="L61" i="1"/>
  <c r="K61" i="1"/>
  <c r="J61" i="1"/>
  <c r="I61" i="1"/>
  <c r="H61" i="1"/>
  <c r="G61" i="1"/>
  <c r="F61" i="1"/>
  <c r="E61" i="1"/>
  <c r="N61" i="1"/>
  <c r="L45" i="1"/>
  <c r="K45" i="1"/>
  <c r="J45" i="1"/>
  <c r="I45" i="1"/>
  <c r="H45" i="1"/>
  <c r="G45" i="1"/>
  <c r="F45" i="1"/>
  <c r="E45" i="1"/>
  <c r="N45" i="1"/>
  <c r="L15" i="1"/>
  <c r="K15" i="1"/>
  <c r="J15" i="1"/>
  <c r="I15" i="1"/>
  <c r="H15" i="1"/>
  <c r="G15" i="1"/>
  <c r="F15" i="1"/>
  <c r="E15" i="1"/>
  <c r="N15" i="1"/>
  <c r="L32" i="1"/>
  <c r="K32" i="1"/>
  <c r="J32" i="1"/>
  <c r="I32" i="1"/>
  <c r="H32" i="1"/>
  <c r="G32" i="1"/>
  <c r="F32" i="1"/>
  <c r="E32" i="1"/>
  <c r="N32" i="1"/>
  <c r="L75" i="1"/>
  <c r="K75" i="1"/>
  <c r="J75" i="1"/>
  <c r="I75" i="1"/>
  <c r="H75" i="1"/>
  <c r="G75" i="1"/>
  <c r="F75" i="1"/>
  <c r="E75" i="1"/>
  <c r="N75" i="1"/>
  <c r="L31" i="1"/>
  <c r="K31" i="1"/>
  <c r="J31" i="1"/>
  <c r="I31" i="1"/>
  <c r="H31" i="1"/>
  <c r="G31" i="1"/>
  <c r="F31" i="1"/>
  <c r="E31" i="1"/>
  <c r="N31" i="1"/>
  <c r="L14" i="1"/>
  <c r="K14" i="1"/>
  <c r="J14" i="1"/>
  <c r="I14" i="1"/>
  <c r="H14" i="1"/>
  <c r="G14" i="1"/>
  <c r="F14" i="1"/>
  <c r="E14" i="1"/>
  <c r="N14" i="1"/>
  <c r="L13" i="1"/>
  <c r="K13" i="1"/>
  <c r="J13" i="1"/>
  <c r="I13" i="1"/>
  <c r="H13" i="1"/>
  <c r="G13" i="1"/>
  <c r="F13" i="1"/>
  <c r="E13" i="1"/>
  <c r="N13" i="1"/>
  <c r="L60" i="1"/>
  <c r="K60" i="1"/>
  <c r="J60" i="1"/>
  <c r="I60" i="1"/>
  <c r="H60" i="1"/>
  <c r="G60" i="1"/>
  <c r="F60" i="1"/>
  <c r="E60" i="1"/>
  <c r="N60" i="1"/>
  <c r="L12" i="1"/>
  <c r="K12" i="1"/>
  <c r="J12" i="1"/>
  <c r="I12" i="1"/>
  <c r="H12" i="1"/>
  <c r="G12" i="1"/>
  <c r="F12" i="1"/>
  <c r="E12" i="1"/>
  <c r="N12" i="1"/>
  <c r="L23" i="1"/>
  <c r="K23" i="1"/>
  <c r="J23" i="1"/>
  <c r="I23" i="1"/>
  <c r="H23" i="1"/>
  <c r="G23" i="1"/>
  <c r="F23" i="1"/>
  <c r="E23" i="1"/>
  <c r="N23" i="1"/>
  <c r="L53" i="1"/>
  <c r="K53" i="1"/>
  <c r="J53" i="1"/>
  <c r="I53" i="1"/>
  <c r="H53" i="1"/>
  <c r="G53" i="1"/>
  <c r="F53" i="1"/>
  <c r="E53" i="1"/>
  <c r="N53" i="1"/>
  <c r="L71" i="1"/>
  <c r="K71" i="1"/>
  <c r="J71" i="1"/>
  <c r="I71" i="1"/>
  <c r="H71" i="1"/>
  <c r="G71" i="1"/>
  <c r="F71" i="1"/>
  <c r="E71" i="1"/>
  <c r="N71" i="1"/>
  <c r="L30" i="1"/>
  <c r="K30" i="1"/>
  <c r="J30" i="1"/>
  <c r="I30" i="1"/>
  <c r="H30" i="1"/>
  <c r="G30" i="1"/>
  <c r="F30" i="1"/>
  <c r="E30" i="1"/>
  <c r="N30" i="1"/>
  <c r="L59" i="1"/>
  <c r="K59" i="1"/>
  <c r="J59" i="1"/>
  <c r="I59" i="1"/>
  <c r="H59" i="1"/>
  <c r="G59" i="1"/>
  <c r="F59" i="1"/>
  <c r="E59" i="1"/>
  <c r="N59" i="1"/>
  <c r="L29" i="1"/>
  <c r="K29" i="1"/>
  <c r="J29" i="1"/>
  <c r="I29" i="1"/>
  <c r="H29" i="1"/>
  <c r="G29" i="1"/>
  <c r="F29" i="1"/>
  <c r="E29" i="1"/>
  <c r="N29" i="1"/>
  <c r="L50" i="1"/>
  <c r="K50" i="1"/>
  <c r="J50" i="1"/>
  <c r="I50" i="1"/>
  <c r="H50" i="1"/>
  <c r="G50" i="1"/>
  <c r="F50" i="1"/>
  <c r="E50" i="1"/>
  <c r="N50" i="1"/>
  <c r="L39" i="1"/>
  <c r="K39" i="1"/>
  <c r="J39" i="1"/>
  <c r="I39" i="1"/>
  <c r="H39" i="1"/>
  <c r="G39" i="1"/>
  <c r="F39" i="1"/>
  <c r="E39" i="1"/>
  <c r="N39" i="1"/>
  <c r="L24" i="1"/>
  <c r="K24" i="1"/>
  <c r="J24" i="1"/>
  <c r="I24" i="1"/>
  <c r="H24" i="1"/>
  <c r="G24" i="1"/>
  <c r="F24" i="1"/>
  <c r="E24" i="1"/>
  <c r="N24" i="1"/>
  <c r="L28" i="1"/>
  <c r="K28" i="1"/>
  <c r="J28" i="1"/>
  <c r="I28" i="1"/>
  <c r="H28" i="1"/>
  <c r="G28" i="1"/>
  <c r="F28" i="1"/>
  <c r="E28" i="1"/>
  <c r="N28" i="1"/>
  <c r="L44" i="1"/>
  <c r="K44" i="1"/>
  <c r="J44" i="1"/>
  <c r="I44" i="1"/>
  <c r="H44" i="1"/>
  <c r="G44" i="1"/>
  <c r="F44" i="1"/>
  <c r="E44" i="1"/>
  <c r="N44" i="1"/>
  <c r="L79" i="1"/>
  <c r="K79" i="1"/>
  <c r="J79" i="1"/>
  <c r="I79" i="1"/>
  <c r="H79" i="1"/>
  <c r="G79" i="1"/>
  <c r="F79" i="1"/>
  <c r="E79" i="1"/>
  <c r="N79" i="1"/>
  <c r="L74" i="1"/>
  <c r="K74" i="1"/>
  <c r="J74" i="1"/>
  <c r="I74" i="1"/>
  <c r="H74" i="1"/>
  <c r="G74" i="1"/>
  <c r="F74" i="1"/>
  <c r="E74" i="1"/>
  <c r="L58" i="1"/>
  <c r="K58" i="1"/>
  <c r="J58" i="1"/>
  <c r="I58" i="1"/>
  <c r="H58" i="1"/>
  <c r="G58" i="1"/>
  <c r="F58" i="1"/>
  <c r="E58" i="1"/>
  <c r="N58" i="1"/>
  <c r="L27" i="1"/>
  <c r="K27" i="1"/>
  <c r="J27" i="1"/>
  <c r="I27" i="1"/>
  <c r="H27" i="1"/>
  <c r="G27" i="1"/>
  <c r="F27" i="1"/>
  <c r="E27" i="1"/>
  <c r="N27" i="1"/>
  <c r="N8" i="1"/>
  <c r="L11" i="1"/>
  <c r="K11" i="1"/>
  <c r="J11" i="1"/>
  <c r="I11" i="1"/>
  <c r="H11" i="1"/>
  <c r="G11" i="1"/>
  <c r="F11" i="1"/>
  <c r="E11" i="1"/>
  <c r="N11" i="1"/>
  <c r="L57" i="1"/>
  <c r="K57" i="1"/>
  <c r="J57" i="1"/>
  <c r="I57" i="1"/>
  <c r="H57" i="1"/>
  <c r="G57" i="1"/>
  <c r="F57" i="1"/>
  <c r="E57" i="1"/>
  <c r="N57" i="1"/>
  <c r="L43" i="1"/>
  <c r="K43" i="1"/>
  <c r="J43" i="1"/>
  <c r="I43" i="1"/>
  <c r="H43" i="1"/>
  <c r="G43" i="1"/>
  <c r="F43" i="1"/>
  <c r="E43" i="1"/>
  <c r="N43" i="1"/>
  <c r="L42" i="1"/>
  <c r="K42" i="1"/>
  <c r="J42" i="1"/>
  <c r="I42" i="1"/>
  <c r="H42" i="1"/>
  <c r="G42" i="1"/>
  <c r="F42" i="1"/>
  <c r="E42" i="1"/>
  <c r="N42" i="1"/>
  <c r="L26" i="1"/>
  <c r="K26" i="1"/>
  <c r="J26" i="1"/>
  <c r="I26" i="1"/>
  <c r="H26" i="1"/>
  <c r="G26" i="1"/>
  <c r="F26" i="1"/>
  <c r="E26" i="1"/>
  <c r="N26" i="1"/>
  <c r="L73" i="1"/>
  <c r="K73" i="1"/>
  <c r="J73" i="1"/>
  <c r="I73" i="1"/>
  <c r="H73" i="1"/>
  <c r="G73" i="1"/>
  <c r="F73" i="1"/>
  <c r="E73" i="1"/>
  <c r="N73" i="1"/>
  <c r="L76" i="1"/>
  <c r="K76" i="1"/>
  <c r="J76" i="1"/>
  <c r="I76" i="1"/>
  <c r="H76" i="1"/>
  <c r="G76" i="1"/>
  <c r="F76" i="1"/>
  <c r="E76" i="1"/>
  <c r="N76" i="1"/>
  <c r="L52" i="1"/>
  <c r="K52" i="1"/>
  <c r="J52" i="1"/>
  <c r="I52" i="1"/>
  <c r="H52" i="1"/>
  <c r="G52" i="1"/>
  <c r="F52" i="1"/>
  <c r="E52" i="1"/>
  <c r="N52" i="1"/>
  <c r="L10" i="1"/>
  <c r="K10" i="1"/>
  <c r="J10" i="1"/>
  <c r="I10" i="1"/>
  <c r="H10" i="1"/>
  <c r="F10" i="1"/>
  <c r="E10" i="1"/>
  <c r="N10" i="1"/>
  <c r="L77" i="1"/>
  <c r="K77" i="1"/>
  <c r="J77" i="1"/>
  <c r="I77" i="1"/>
  <c r="H77" i="1"/>
  <c r="G77" i="1"/>
  <c r="F77" i="1"/>
  <c r="E77" i="1"/>
  <c r="N77" i="1"/>
  <c r="L25" i="1"/>
  <c r="K25" i="1"/>
  <c r="J25" i="1"/>
  <c r="I25" i="1"/>
  <c r="H25" i="1"/>
  <c r="G25" i="1"/>
  <c r="F25" i="1"/>
  <c r="E25" i="1"/>
  <c r="N25" i="1"/>
  <c r="L38" i="1"/>
  <c r="K38" i="1"/>
  <c r="J38" i="1"/>
  <c r="I38" i="1"/>
  <c r="H38" i="1"/>
  <c r="G38" i="1"/>
  <c r="F38" i="1"/>
  <c r="E38" i="1"/>
  <c r="N38" i="1"/>
  <c r="L37" i="1"/>
  <c r="K37" i="1"/>
  <c r="J37" i="1"/>
  <c r="I37" i="1"/>
  <c r="H37" i="1"/>
  <c r="G37" i="1"/>
  <c r="F37" i="1"/>
  <c r="E37" i="1"/>
  <c r="N37" i="1"/>
  <c r="L7" i="6" s="1"/>
  <c r="L9" i="1"/>
  <c r="K9" i="1"/>
  <c r="J9" i="1"/>
  <c r="I9" i="1"/>
  <c r="H9" i="1"/>
  <c r="G9" i="1"/>
  <c r="F9" i="1"/>
  <c r="E9" i="1"/>
  <c r="N9" i="1"/>
  <c r="L56" i="1"/>
  <c r="K56" i="1"/>
  <c r="J56" i="1"/>
  <c r="I56" i="1"/>
  <c r="H56" i="1"/>
  <c r="G56" i="1"/>
  <c r="F56" i="1"/>
  <c r="E56" i="1"/>
  <c r="N56" i="1"/>
  <c r="L41" i="1"/>
  <c r="K41" i="1"/>
  <c r="J41" i="1"/>
  <c r="I41" i="1"/>
  <c r="H41" i="1"/>
  <c r="G41" i="1"/>
  <c r="F41" i="1"/>
  <c r="E41" i="1"/>
  <c r="N41" i="1"/>
  <c r="L55" i="1"/>
  <c r="K55" i="1"/>
  <c r="J55" i="1"/>
  <c r="I55" i="1"/>
  <c r="H55" i="1"/>
  <c r="G55" i="1"/>
  <c r="F55" i="1"/>
  <c r="E55" i="1"/>
  <c r="L36" i="1"/>
  <c r="K36" i="1"/>
  <c r="J36" i="1"/>
  <c r="I36" i="1"/>
  <c r="H36" i="1"/>
  <c r="G36" i="1"/>
  <c r="F36" i="1"/>
  <c r="E36" i="1"/>
  <c r="J85" i="1" l="1"/>
  <c r="K85" i="1"/>
  <c r="L85" i="1"/>
  <c r="H85" i="1"/>
  <c r="E85" i="1"/>
  <c r="F85" i="1"/>
  <c r="I85" i="1"/>
  <c r="G85" i="1"/>
  <c r="N55" i="1"/>
  <c r="D85" i="1"/>
  <c r="N36" i="1"/>
  <c r="B17" i="5" l="1"/>
  <c r="B18" i="5" s="1"/>
  <c r="B4" i="4"/>
  <c r="N85" i="1"/>
  <c r="K4" i="4" s="1"/>
  <c r="GG101" i="5"/>
  <c r="HE101" i="5"/>
  <c r="JJ101" i="5"/>
  <c r="L101" i="5"/>
  <c r="HF101" i="5"/>
  <c r="HS101" i="5"/>
  <c r="MQ101" i="5"/>
  <c r="LE101" i="5"/>
  <c r="T101" i="5"/>
  <c r="KI101" i="5"/>
  <c r="DF101" i="5"/>
  <c r="IB101" i="5"/>
  <c r="MU101" i="5"/>
  <c r="MM101" i="5"/>
  <c r="KV101" i="5"/>
  <c r="CH101" i="5"/>
  <c r="HR101" i="5"/>
  <c r="MF101" i="5"/>
  <c r="HN101" i="5"/>
  <c r="IX101" i="5"/>
  <c r="AL101" i="5"/>
  <c r="BF101" i="5"/>
  <c r="DK101" i="5"/>
  <c r="KO101" i="5"/>
  <c r="CQ101" i="5"/>
  <c r="KJ101" i="5"/>
  <c r="JQ101" i="5"/>
  <c r="GT101" i="5"/>
  <c r="CF101" i="5"/>
  <c r="NC101" i="5"/>
  <c r="LY101" i="5"/>
  <c r="IH101" i="5"/>
  <c r="GE101" i="5"/>
  <c r="MZ101" i="5"/>
  <c r="EY101" i="5"/>
  <c r="EA101" i="5"/>
  <c r="LV101" i="5"/>
  <c r="HY101" i="5"/>
  <c r="FK101" i="5"/>
  <c r="CE101" i="5"/>
  <c r="DV101" i="5"/>
  <c r="GM101" i="5"/>
  <c r="IZ101" i="5"/>
  <c r="LJ101" i="5"/>
  <c r="MC101" i="5"/>
  <c r="BZ101" i="5"/>
  <c r="O101" i="5"/>
  <c r="DA101" i="5"/>
  <c r="GU101" i="5"/>
  <c r="BA101" i="5"/>
  <c r="CS101" i="5"/>
  <c r="BG101" i="5"/>
  <c r="MS101" i="5"/>
  <c r="CK101" i="5"/>
  <c r="DG101" i="5"/>
  <c r="HV101" i="5"/>
  <c r="GH101" i="5"/>
  <c r="AO101" i="5"/>
  <c r="BR101" i="5"/>
  <c r="AU101" i="5"/>
  <c r="G101" i="5"/>
  <c r="JI101" i="5"/>
  <c r="FD101" i="5"/>
  <c r="JP101" i="5"/>
  <c r="AD101" i="5"/>
  <c r="FW101" i="5"/>
  <c r="LN101" i="5"/>
  <c r="GD101" i="5"/>
  <c r="AK101" i="5"/>
  <c r="GX101" i="5"/>
  <c r="HU101" i="5"/>
  <c r="IG101" i="5"/>
  <c r="FH101" i="5"/>
  <c r="ME101" i="5"/>
  <c r="LI101" i="5"/>
  <c r="KR101" i="5"/>
  <c r="AA101" i="5"/>
  <c r="KK101" i="5"/>
  <c r="JA101" i="5"/>
  <c r="CJ101" i="5"/>
  <c r="EV101" i="5"/>
  <c r="AY101" i="5"/>
  <c r="BH101" i="5"/>
  <c r="CU101" i="5"/>
  <c r="BO101" i="5"/>
  <c r="GY101" i="5"/>
  <c r="BQ101" i="5"/>
  <c r="EL101" i="5"/>
  <c r="EJ101" i="5"/>
  <c r="MA101" i="5"/>
  <c r="MO101" i="5"/>
  <c r="LO101" i="5"/>
  <c r="DE101" i="5"/>
  <c r="KY101" i="5"/>
  <c r="MJ101" i="5"/>
  <c r="IM101" i="5"/>
  <c r="N101" i="5"/>
  <c r="FU101" i="5"/>
  <c r="JB101" i="5"/>
  <c r="HA101" i="5"/>
  <c r="IW101" i="5"/>
  <c r="CN101" i="5"/>
  <c r="GR101" i="5"/>
  <c r="KF101" i="5"/>
  <c r="CM101" i="5"/>
  <c r="EW101" i="5"/>
  <c r="FB101" i="5"/>
  <c r="HD101" i="5"/>
  <c r="FO101" i="5"/>
  <c r="JM101" i="5"/>
  <c r="ND101" i="5"/>
  <c r="D101" i="5"/>
  <c r="AC101" i="5"/>
  <c r="HT101" i="5"/>
  <c r="DD101" i="5"/>
  <c r="EU101" i="5"/>
  <c r="KZ101" i="5"/>
  <c r="LH101" i="5"/>
  <c r="V101" i="5"/>
  <c r="CA101" i="5"/>
  <c r="CC101" i="5"/>
  <c r="IV101" i="5"/>
  <c r="DS101" i="5"/>
  <c r="KU101" i="5"/>
  <c r="JX101" i="5"/>
  <c r="EC101" i="5"/>
  <c r="AX101" i="5"/>
  <c r="DB101" i="5"/>
  <c r="FT101" i="5"/>
  <c r="HX101" i="5"/>
  <c r="CB101" i="5"/>
  <c r="J101" i="5"/>
  <c r="BL101" i="5"/>
  <c r="AH101" i="5"/>
  <c r="KB101" i="5"/>
  <c r="BC101" i="5"/>
  <c r="FL101" i="5"/>
  <c r="MK101" i="5"/>
  <c r="FV101" i="5"/>
  <c r="HJ101" i="5"/>
  <c r="IU101" i="5"/>
  <c r="MI101" i="5"/>
  <c r="KW101" i="5"/>
  <c r="JC101" i="5"/>
  <c r="EB101" i="5"/>
  <c r="Z101" i="5"/>
  <c r="GQ101" i="5"/>
  <c r="AV101" i="5"/>
  <c r="IQ101" i="5"/>
  <c r="CG101" i="5"/>
  <c r="GL101" i="5"/>
  <c r="DT101" i="5"/>
  <c r="FG101" i="5"/>
  <c r="W101" i="5"/>
  <c r="GP101" i="5"/>
  <c r="KM101" i="5"/>
  <c r="JW101" i="5"/>
  <c r="K101" i="5"/>
  <c r="BD101" i="5"/>
  <c r="KS101" i="5"/>
  <c r="KL101" i="5"/>
  <c r="BI101" i="5"/>
  <c r="KD101" i="5"/>
  <c r="CX101" i="5"/>
  <c r="BV101" i="5"/>
  <c r="LR101" i="5"/>
  <c r="ID101" i="5"/>
  <c r="GZ101" i="5"/>
  <c r="S101" i="5"/>
  <c r="MY101" i="5"/>
  <c r="HL101" i="5"/>
  <c r="HO101" i="5"/>
  <c r="LP101" i="5"/>
  <c r="Q101" i="5"/>
  <c r="LS101" i="5"/>
  <c r="MB101" i="5"/>
  <c r="AZ101" i="5"/>
  <c r="FI101" i="5"/>
  <c r="KG101" i="5"/>
  <c r="LA101" i="5"/>
  <c r="ES101" i="5"/>
  <c r="AN101" i="5"/>
  <c r="GW101" i="5"/>
  <c r="BN101" i="5"/>
  <c r="FQ101" i="5"/>
  <c r="GK101" i="5"/>
  <c r="E101" i="5"/>
  <c r="GO101" i="5"/>
  <c r="CV101" i="5"/>
  <c r="HH101" i="5"/>
  <c r="CY101" i="5"/>
  <c r="AT101" i="5"/>
  <c r="EN101" i="5"/>
  <c r="IN101" i="5"/>
  <c r="U101" i="5"/>
  <c r="DP101" i="5"/>
  <c r="DJ101" i="5"/>
  <c r="BT101" i="5"/>
  <c r="H101" i="5"/>
  <c r="BK101" i="5"/>
  <c r="MN101" i="5"/>
  <c r="MP101" i="5"/>
  <c r="DY101" i="5"/>
  <c r="LL101" i="5"/>
  <c r="JT101" i="5"/>
  <c r="KH101" i="5"/>
  <c r="FR101" i="5"/>
  <c r="JE101" i="5"/>
  <c r="P101" i="5"/>
  <c r="GA101" i="5"/>
  <c r="DN101" i="5"/>
  <c r="IK101" i="5"/>
  <c r="FE101" i="5"/>
  <c r="LU101" i="5"/>
  <c r="AP101" i="5"/>
  <c r="KA101" i="5"/>
  <c r="KX101" i="5"/>
  <c r="NA101" i="5"/>
  <c r="FN101" i="5"/>
  <c r="HC101" i="5"/>
  <c r="JO101" i="5"/>
  <c r="MD101" i="5"/>
  <c r="ML101" i="5"/>
  <c r="BP101" i="5"/>
  <c r="BM101" i="5"/>
  <c r="KE101" i="5"/>
  <c r="DQ101" i="5"/>
  <c r="CI101" i="5"/>
  <c r="LF101" i="5"/>
  <c r="IF101" i="5"/>
  <c r="HI101" i="5"/>
  <c r="JG101" i="5"/>
  <c r="II101" i="5"/>
  <c r="EG101" i="5"/>
  <c r="M101" i="5"/>
  <c r="LT101" i="5"/>
  <c r="AJ101" i="5"/>
  <c r="FM101" i="5"/>
  <c r="EP101" i="5"/>
  <c r="KQ101" i="5"/>
  <c r="HW101" i="5"/>
  <c r="GF101" i="5"/>
  <c r="X101" i="5"/>
  <c r="JN101" i="5"/>
  <c r="GN101" i="5"/>
  <c r="KC101" i="5"/>
  <c r="IE101" i="5"/>
  <c r="EM101" i="5"/>
  <c r="JK101" i="5"/>
  <c r="GC101" i="5"/>
  <c r="DW101" i="5"/>
  <c r="EF101" i="5"/>
  <c r="LX101" i="5"/>
  <c r="KN101" i="5"/>
  <c r="KP101" i="5"/>
  <c r="IJ101" i="5"/>
  <c r="JH101" i="5"/>
  <c r="CO101" i="5"/>
  <c r="LG101" i="5"/>
  <c r="BX101" i="5"/>
  <c r="I101" i="5"/>
  <c r="FA101" i="5"/>
  <c r="AB101" i="5"/>
  <c r="EI101" i="5"/>
  <c r="DR101" i="5"/>
  <c r="CR101" i="5"/>
  <c r="JL101" i="5"/>
  <c r="FJ101" i="5"/>
  <c r="R101" i="5"/>
  <c r="DM101" i="5"/>
  <c r="JS101" i="5"/>
  <c r="LM101" i="5"/>
  <c r="HQ101" i="5"/>
  <c r="FF101" i="5"/>
  <c r="AQ101" i="5"/>
  <c r="Y101" i="5"/>
  <c r="AR101" i="5"/>
  <c r="DX101" i="5"/>
  <c r="CZ101" i="5"/>
  <c r="CW101" i="5"/>
  <c r="LQ101" i="5"/>
  <c r="ED101" i="5"/>
  <c r="JZ101" i="5"/>
  <c r="KT101" i="5"/>
  <c r="NB101" i="5"/>
  <c r="EZ101" i="5"/>
  <c r="GV101" i="5"/>
  <c r="DU101" i="5"/>
  <c r="AM101" i="5"/>
  <c r="LZ101" i="5"/>
  <c r="JY101" i="5"/>
  <c r="HG101" i="5"/>
  <c r="JV101" i="5"/>
  <c r="JF101" i="5"/>
  <c r="DO101" i="5"/>
  <c r="AG101" i="5"/>
  <c r="IT101" i="5"/>
  <c r="HK101" i="5"/>
  <c r="BE101" i="5"/>
  <c r="MG101" i="5"/>
  <c r="AE101" i="5"/>
  <c r="MT101" i="5"/>
  <c r="LC101" i="5"/>
  <c r="FZ101" i="5"/>
  <c r="IO101" i="5"/>
  <c r="MR101" i="5"/>
  <c r="IY101" i="5"/>
  <c r="EE101" i="5"/>
  <c r="JR101" i="5"/>
  <c r="EO101" i="5"/>
  <c r="EX101" i="5"/>
  <c r="FC101" i="5"/>
  <c r="EK101" i="5"/>
  <c r="EQ101" i="5"/>
  <c r="IC101" i="5"/>
  <c r="HZ101" i="5"/>
  <c r="JU101" i="5"/>
  <c r="AW101" i="5"/>
  <c r="BS101" i="5"/>
  <c r="F101" i="5"/>
  <c r="IR101" i="5"/>
  <c r="CL101" i="5"/>
  <c r="MV101" i="5"/>
  <c r="JD101" i="5"/>
  <c r="IS101" i="5"/>
  <c r="IP101" i="5"/>
  <c r="CD101" i="5"/>
  <c r="GS101" i="5"/>
  <c r="DI101" i="5"/>
  <c r="CP101" i="5"/>
  <c r="ET101" i="5"/>
  <c r="EH101" i="5"/>
  <c r="GB101" i="5"/>
  <c r="HB101" i="5"/>
  <c r="FP101" i="5"/>
  <c r="LD101" i="5"/>
  <c r="BW101" i="5"/>
  <c r="LK101" i="5"/>
  <c r="AI101" i="5"/>
  <c r="BB101" i="5"/>
  <c r="AS101" i="5"/>
  <c r="FY101" i="5"/>
  <c r="BJ101" i="5"/>
  <c r="LB101" i="5"/>
  <c r="IA101" i="5"/>
  <c r="IL101" i="5"/>
  <c r="ER101" i="5"/>
  <c r="CT101" i="5"/>
  <c r="DC101" i="5"/>
  <c r="DH101" i="5"/>
  <c r="BY101" i="5"/>
  <c r="MX101" i="5"/>
  <c r="GJ101" i="5"/>
  <c r="MW101" i="5"/>
  <c r="MH101" i="5"/>
  <c r="GI101" i="5"/>
  <c r="LW101" i="5"/>
  <c r="BU101" i="5"/>
  <c r="FS101" i="5"/>
  <c r="HP101" i="5"/>
  <c r="HM101" i="5"/>
  <c r="DL101" i="5"/>
  <c r="AF101" i="5"/>
  <c r="DZ101" i="5"/>
  <c r="FX101" i="5"/>
</calcChain>
</file>

<file path=xl/comments1.xml><?xml version="1.0" encoding="utf-8"?>
<comments xmlns="http://schemas.openxmlformats.org/spreadsheetml/2006/main">
  <authors>
    <author>User</author>
  </authors>
  <commentList>
    <comment ref="JL38" authorId="0" shapeId="0">
      <text>
        <r>
          <rPr>
            <b/>
            <sz val="9"/>
            <color indexed="81"/>
            <rFont val="Tahoma"/>
            <family val="2"/>
          </rPr>
          <t>User: Précédemment 4,5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M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Précédemment 4
</t>
        </r>
      </text>
    </comment>
    <comment ref="JD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JK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JR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JY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KF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KM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KT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LO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LV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MC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MJ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MQ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MX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IG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</t>
        </r>
      </text>
    </comment>
    <comment ref="II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</t>
        </r>
      </text>
    </comment>
    <comment ref="IJ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</t>
        </r>
      </text>
    </comment>
    <comment ref="IK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</t>
        </r>
      </text>
    </comment>
  </commentList>
</comments>
</file>

<file path=xl/sharedStrings.xml><?xml version="1.0" encoding="utf-8"?>
<sst xmlns="http://schemas.openxmlformats.org/spreadsheetml/2006/main" count="1245" uniqueCount="145">
  <si>
    <t>CONGES</t>
  </si>
  <si>
    <t>C</t>
  </si>
  <si>
    <t>MALADIE</t>
  </si>
  <si>
    <t>M</t>
  </si>
  <si>
    <t>EXECPTIONNEL</t>
  </si>
  <si>
    <t>E</t>
  </si>
  <si>
    <t>ABSENCES INJUSTIFIEES</t>
  </si>
  <si>
    <t>AI</t>
  </si>
  <si>
    <t>FORMATION</t>
  </si>
  <si>
    <t>F</t>
  </si>
  <si>
    <t>ACCIDENT</t>
  </si>
  <si>
    <t>A</t>
  </si>
  <si>
    <t>DISPO</t>
  </si>
  <si>
    <t>D</t>
  </si>
  <si>
    <t>RECUP</t>
  </si>
  <si>
    <t>R</t>
  </si>
  <si>
    <t>PARTI</t>
  </si>
  <si>
    <t>P</t>
  </si>
  <si>
    <t>Récap</t>
  </si>
  <si>
    <t>SERVICE</t>
  </si>
  <si>
    <t>NOM PRENOM</t>
  </si>
  <si>
    <t>Nb congés</t>
  </si>
  <si>
    <t>Relicat N-1</t>
  </si>
  <si>
    <t>Relicat</t>
  </si>
  <si>
    <t>culture</t>
  </si>
  <si>
    <t>ALBARET MICHELLE</t>
  </si>
  <si>
    <t>OM</t>
  </si>
  <si>
    <t>ARNAUD Franck</t>
  </si>
  <si>
    <t>ecole musique</t>
  </si>
  <si>
    <t>BALAVOINE Eric</t>
  </si>
  <si>
    <t>BANES Pascal</t>
  </si>
  <si>
    <t>admi</t>
  </si>
  <si>
    <t>BARILI Marie-Hélène</t>
  </si>
  <si>
    <t>BAUDRY Nathalie</t>
  </si>
  <si>
    <t>1/2 R</t>
  </si>
  <si>
    <t>BEDU Anne</t>
  </si>
  <si>
    <t>chantier insertion</t>
  </si>
  <si>
    <t>voirie</t>
  </si>
  <si>
    <t>BOUGES Francis</t>
  </si>
  <si>
    <t>BOURMEAU-VALEIX Isabelle</t>
  </si>
  <si>
    <t>1/2 C</t>
  </si>
  <si>
    <t>maisons services</t>
  </si>
  <si>
    <t>BULTEZ Audrey</t>
  </si>
  <si>
    <t>sports santé</t>
  </si>
  <si>
    <t>BULTEZ Noel</t>
  </si>
  <si>
    <t>randonnée</t>
  </si>
  <si>
    <t>CANAL Nicolas</t>
  </si>
  <si>
    <t>CAVIGIOLI Valיrie</t>
  </si>
  <si>
    <t>CHADEL Philippe</t>
  </si>
  <si>
    <t>CHAPPE Lucie</t>
  </si>
  <si>
    <t>CHAUVET Patrick</t>
  </si>
  <si>
    <t>CORNET Isabelle</t>
  </si>
  <si>
    <t xml:space="preserve">  </t>
  </si>
  <si>
    <t>CORTEEL Fabienne</t>
  </si>
  <si>
    <t>COUDERC Sebastien</t>
  </si>
  <si>
    <t>CREGUT Stephane</t>
  </si>
  <si>
    <t>ETIENNE Alain</t>
  </si>
  <si>
    <t>FALCETTA Antoine</t>
  </si>
  <si>
    <t>FARGEIX Audrey</t>
  </si>
  <si>
    <t>FORESTIER Jean-Paul</t>
  </si>
  <si>
    <t>agricole</t>
  </si>
  <si>
    <t>FOUGEROUSSE Aude</t>
  </si>
  <si>
    <t>GARRIGUET Emilie</t>
  </si>
  <si>
    <t>fablab</t>
  </si>
  <si>
    <t>GOUZOU Laurent</t>
  </si>
  <si>
    <t>GRAIN Pascal</t>
  </si>
  <si>
    <t>GRONDIN Adrien</t>
  </si>
  <si>
    <t>petite enfance</t>
  </si>
  <si>
    <t>GUILLEC Laurent</t>
  </si>
  <si>
    <t>HAECK Katie</t>
  </si>
  <si>
    <t>agent postal</t>
  </si>
  <si>
    <t>HOUSELLE Claudine</t>
  </si>
  <si>
    <t>IBARRA Corinne</t>
  </si>
  <si>
    <t>JAMBUT Jacques</t>
  </si>
  <si>
    <t>LABIDOIRE Nelly</t>
  </si>
  <si>
    <t>LAURENT Dominique</t>
  </si>
  <si>
    <t>LECOMTE Jean-Christophe</t>
  </si>
  <si>
    <t>LEFEUVRE Stephane</t>
  </si>
  <si>
    <t>LOUSSERT Muriel</t>
  </si>
  <si>
    <t>MAGOT Fabienne</t>
  </si>
  <si>
    <t>MARION Damien</t>
  </si>
  <si>
    <t>MATHIEU Christophe</t>
  </si>
  <si>
    <t>MEO Stephanie</t>
  </si>
  <si>
    <t>MIZOULE Jean-Marc</t>
  </si>
  <si>
    <t>PAPAIOANNOU Vanessa</t>
  </si>
  <si>
    <t>POIRIER Gaכtan</t>
  </si>
  <si>
    <t>POMEL Jean-Paul</t>
  </si>
  <si>
    <t>PRAT Catherine</t>
  </si>
  <si>
    <t>PROMEYRAT Anne-Catherine</t>
  </si>
  <si>
    <t>QERIMAJ Eljesa</t>
  </si>
  <si>
    <t>RAYNAUD Marc</t>
  </si>
  <si>
    <t>REGIMBAL Bernard</t>
  </si>
  <si>
    <t>RIGAL Bruno</t>
  </si>
  <si>
    <t>ROCHES Pascal</t>
  </si>
  <si>
    <t>ROQUES Gerard</t>
  </si>
  <si>
    <t>ROSSEEL Philippe</t>
  </si>
  <si>
    <t>SAINT CRICQ Emilie</t>
  </si>
  <si>
    <t>SAINT-CHELY Julie</t>
  </si>
  <si>
    <t>SALLES Patrick</t>
  </si>
  <si>
    <t>SAUNIERE Nicolas</t>
  </si>
  <si>
    <t>SILVA Tupac</t>
  </si>
  <si>
    <t>SZUCS Emeline</t>
  </si>
  <si>
    <t>THEVENET Emilie</t>
  </si>
  <si>
    <t>TRINIOL Martine</t>
  </si>
  <si>
    <t>TRONCHE Luc</t>
  </si>
  <si>
    <t>TUPHE Anthony</t>
  </si>
  <si>
    <t>VALETTE Nathalie</t>
  </si>
  <si>
    <t>VALETTE Pascal</t>
  </si>
  <si>
    <t>VIALA Angélique</t>
  </si>
  <si>
    <t>VIALA Bernard</t>
  </si>
  <si>
    <t>1/2 P</t>
  </si>
  <si>
    <t>1/2 D</t>
  </si>
  <si>
    <t>1/2 A</t>
  </si>
  <si>
    <t>1/2 F</t>
  </si>
  <si>
    <t>1/2 AI</t>
  </si>
  <si>
    <t>1/2 E</t>
  </si>
  <si>
    <t>1/2 M</t>
  </si>
  <si>
    <t>BILLOU Hervé</t>
  </si>
  <si>
    <t>Alertes absences</t>
  </si>
  <si>
    <t>Total</t>
  </si>
  <si>
    <t>Admin</t>
  </si>
  <si>
    <t>(&gt;30% du service)</t>
  </si>
  <si>
    <t>Insertion</t>
  </si>
  <si>
    <t>Congés</t>
  </si>
  <si>
    <t>Maladie</t>
  </si>
  <si>
    <t>Exceptionnel</t>
  </si>
  <si>
    <t>Absences injustifiées</t>
  </si>
  <si>
    <t>Formations</t>
  </si>
  <si>
    <t xml:space="preserve">Accidents </t>
  </si>
  <si>
    <t>Disponibilités</t>
  </si>
  <si>
    <t>Récupération</t>
  </si>
  <si>
    <t>Parti</t>
  </si>
  <si>
    <t>Congés (total annuel)</t>
  </si>
  <si>
    <t>Congés pris</t>
  </si>
  <si>
    <t>A prendre</t>
  </si>
  <si>
    <t>ROUX André</t>
  </si>
  <si>
    <t>Onglet de recherche</t>
  </si>
  <si>
    <t xml:space="preserve">Nb initial </t>
  </si>
  <si>
    <t>GOUBAULT Kévin</t>
  </si>
  <si>
    <t>Tableau de bord global</t>
  </si>
  <si>
    <t>Tableau de bord par employé</t>
  </si>
  <si>
    <t>Congés à prendre</t>
  </si>
  <si>
    <t>(NB.SI(RECHERCHEV(A100;Calendrier!B8:O84;COLONNE();"");Codes!$B$1))+((NB.SI(Calendrier!O8:O84;Codes!$C$1))/Calculs!)</t>
  </si>
  <si>
    <t>Jours de congés - 1er janvier au 30 avril</t>
  </si>
  <si>
    <t>Jours de congés - 1er novembre au 31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</si>
</sst>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[$-40C]mmm\-yy;@"/>
    <numFmt numFmtId="166" formatCode="dd"/>
  </numFmts>
  <fonts count="2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theme="0"/>
      <name val="Arial"/>
      <family val="2"/>
    </font>
    <font>
      <sz val="5"/>
      <color theme="0"/>
      <name val="Arial"/>
      <family val="2"/>
    </font>
    <font>
      <sz val="8"/>
      <color theme="0"/>
      <name val="Arial"/>
      <family val="2"/>
    </font>
    <font>
      <sz val="5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rgb="FFFF0000"/>
      <name val="Wingdings"/>
      <charset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/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30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/>
    <xf numFmtId="0" fontId="4" fillId="2" borderId="0" xfId="0" applyFont="1" applyFill="1"/>
    <xf numFmtId="0" fontId="5" fillId="0" borderId="0" xfId="0" applyFont="1"/>
    <xf numFmtId="0" fontId="2" fillId="3" borderId="0" xfId="0" applyFont="1" applyFill="1"/>
    <xf numFmtId="0" fontId="3" fillId="3" borderId="0" xfId="0" applyFont="1" applyFill="1"/>
    <xf numFmtId="0" fontId="4" fillId="3" borderId="0" xfId="0" applyFont="1" applyFill="1"/>
    <xf numFmtId="0" fontId="2" fillId="4" borderId="0" xfId="0" applyFont="1" applyFill="1"/>
    <xf numFmtId="0" fontId="3" fillId="4" borderId="0" xfId="0" applyFont="1" applyFill="1"/>
    <xf numFmtId="0" fontId="4" fillId="4" borderId="0" xfId="0" applyFont="1" applyFill="1"/>
    <xf numFmtId="0" fontId="2" fillId="5" borderId="0" xfId="0" applyFont="1" applyFill="1"/>
    <xf numFmtId="0" fontId="3" fillId="5" borderId="0" xfId="0" applyFont="1" applyFill="1"/>
    <xf numFmtId="0" fontId="4" fillId="5" borderId="0" xfId="0" applyFont="1" applyFill="1"/>
    <xf numFmtId="0" fontId="3" fillId="0" borderId="0" xfId="0" applyFont="1" applyFill="1"/>
    <xf numFmtId="0" fontId="6" fillId="6" borderId="0" xfId="0" applyFont="1" applyFill="1" applyAlignment="1"/>
    <xf numFmtId="0" fontId="5" fillId="6" borderId="0" xfId="0" applyFont="1" applyFill="1"/>
    <xf numFmtId="0" fontId="1" fillId="6" borderId="0" xfId="0" applyFont="1" applyFill="1"/>
    <xf numFmtId="0" fontId="2" fillId="7" borderId="0" xfId="0" applyFont="1" applyFill="1" applyBorder="1"/>
    <xf numFmtId="0" fontId="3" fillId="7" borderId="0" xfId="0" applyFont="1" applyFill="1"/>
    <xf numFmtId="0" fontId="4" fillId="7" borderId="0" xfId="0" applyFont="1" applyFill="1"/>
    <xf numFmtId="0" fontId="2" fillId="8" borderId="0" xfId="0" applyFont="1" applyFill="1"/>
    <xf numFmtId="0" fontId="3" fillId="8" borderId="0" xfId="0" applyFont="1" applyFill="1"/>
    <xf numFmtId="0" fontId="4" fillId="8" borderId="0" xfId="0" applyFont="1" applyFill="1"/>
    <xf numFmtId="0" fontId="2" fillId="9" borderId="0" xfId="0" applyFont="1" applyFill="1"/>
    <xf numFmtId="0" fontId="3" fillId="9" borderId="0" xfId="0" applyFont="1" applyFill="1"/>
    <xf numFmtId="0" fontId="4" fillId="9" borderId="0" xfId="0" applyFont="1" applyFill="1"/>
    <xf numFmtId="0" fontId="4" fillId="10" borderId="0" xfId="0" applyFont="1" applyFill="1" applyAlignment="1">
      <alignment horizontal="left"/>
    </xf>
    <xf numFmtId="0" fontId="4" fillId="10" borderId="0" xfId="0" applyFont="1" applyFill="1" applyAlignment="1">
      <alignment horizontal="center"/>
    </xf>
    <xf numFmtId="0" fontId="7" fillId="10" borderId="0" xfId="0" applyFont="1" applyFill="1"/>
    <xf numFmtId="0" fontId="4" fillId="10" borderId="0" xfId="0" applyFont="1" applyFill="1"/>
    <xf numFmtId="0" fontId="5" fillId="0" borderId="0" xfId="0" applyFont="1" applyBorder="1"/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6" fillId="0" borderId="0" xfId="0" applyFont="1" applyBorder="1"/>
    <xf numFmtId="17" fontId="6" fillId="11" borderId="9" xfId="0" applyNumberFormat="1" applyFont="1" applyFill="1" applyBorder="1" applyAlignment="1">
      <alignment horizontal="center"/>
    </xf>
    <xf numFmtId="0" fontId="6" fillId="0" borderId="8" xfId="0" applyFont="1" applyBorder="1"/>
    <xf numFmtId="0" fontId="6" fillId="0" borderId="13" xfId="0" applyFont="1" applyBorder="1"/>
    <xf numFmtId="164" fontId="6" fillId="0" borderId="14" xfId="0" applyNumberFormat="1" applyFont="1" applyBorder="1"/>
    <xf numFmtId="164" fontId="6" fillId="0" borderId="15" xfId="0" applyNumberFormat="1" applyFont="1" applyBorder="1"/>
    <xf numFmtId="0" fontId="6" fillId="0" borderId="16" xfId="0" applyFont="1" applyBorder="1"/>
    <xf numFmtId="0" fontId="6" fillId="0" borderId="15" xfId="0" applyFont="1" applyBorder="1"/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vertical="top" wrapText="1"/>
    </xf>
    <xf numFmtId="0" fontId="8" fillId="0" borderId="15" xfId="0" applyFont="1" applyFill="1" applyBorder="1" applyAlignment="1">
      <alignment horizontal="center" vertical="center"/>
    </xf>
    <xf numFmtId="0" fontId="2" fillId="2" borderId="8" xfId="0" applyFont="1" applyFill="1" applyBorder="1"/>
    <xf numFmtId="164" fontId="2" fillId="3" borderId="8" xfId="0" applyNumberFormat="1" applyFont="1" applyFill="1" applyBorder="1"/>
    <xf numFmtId="164" fontId="2" fillId="4" borderId="8" xfId="0" applyNumberFormat="1" applyFont="1" applyFill="1" applyBorder="1"/>
    <xf numFmtId="164" fontId="2" fillId="5" borderId="8" xfId="0" applyNumberFormat="1" applyFont="1" applyFill="1" applyBorder="1"/>
    <xf numFmtId="164" fontId="9" fillId="6" borderId="8" xfId="0" applyNumberFormat="1" applyFont="1" applyFill="1" applyBorder="1"/>
    <xf numFmtId="164" fontId="2" fillId="7" borderId="8" xfId="0" applyNumberFormat="1" applyFont="1" applyFill="1" applyBorder="1"/>
    <xf numFmtId="164" fontId="2" fillId="8" borderId="8" xfId="0" applyNumberFormat="1" applyFont="1" applyFill="1" applyBorder="1"/>
    <xf numFmtId="164" fontId="2" fillId="9" borderId="8" xfId="0" applyNumberFormat="1" applyFont="1" applyFill="1" applyBorder="1"/>
    <xf numFmtId="164" fontId="2" fillId="10" borderId="15" xfId="0" applyNumberFormat="1" applyFont="1" applyFill="1" applyBorder="1"/>
    <xf numFmtId="0" fontId="1" fillId="0" borderId="18" xfId="0" applyFont="1" applyBorder="1"/>
    <xf numFmtId="0" fontId="6" fillId="0" borderId="19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164" fontId="6" fillId="0" borderId="21" xfId="0" applyNumberFormat="1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1" fillId="0" borderId="11" xfId="0" applyFont="1" applyBorder="1"/>
    <xf numFmtId="0" fontId="6" fillId="0" borderId="23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1" fillId="0" borderId="25" xfId="0" applyFont="1" applyBorder="1"/>
    <xf numFmtId="0" fontId="6" fillId="0" borderId="26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left" vertical="center"/>
    </xf>
    <xf numFmtId="0" fontId="12" fillId="0" borderId="0" xfId="1"/>
    <xf numFmtId="0" fontId="12" fillId="0" borderId="0" xfId="1" applyFill="1"/>
    <xf numFmtId="0" fontId="13" fillId="0" borderId="0" xfId="1" applyFont="1"/>
    <xf numFmtId="0" fontId="4" fillId="10" borderId="0" xfId="1" applyFont="1" applyFill="1"/>
    <xf numFmtId="0" fontId="4" fillId="10" borderId="0" xfId="1" applyFont="1" applyFill="1" applyAlignment="1">
      <alignment horizontal="left"/>
    </xf>
    <xf numFmtId="0" fontId="4" fillId="9" borderId="0" xfId="1" applyFont="1" applyFill="1"/>
    <xf numFmtId="0" fontId="2" fillId="9" borderId="0" xfId="1" applyFont="1" applyFill="1"/>
    <xf numFmtId="0" fontId="4" fillId="8" borderId="0" xfId="1" applyFont="1" applyFill="1"/>
    <xf numFmtId="0" fontId="2" fillId="8" borderId="0" xfId="1" applyFont="1" applyFill="1"/>
    <xf numFmtId="0" fontId="4" fillId="7" borderId="0" xfId="1" applyFont="1" applyFill="1"/>
    <xf numFmtId="0" fontId="2" fillId="7" borderId="0" xfId="1" applyFont="1" applyFill="1" applyBorder="1"/>
    <xf numFmtId="0" fontId="7" fillId="0" borderId="0" xfId="1" applyFont="1" applyFill="1"/>
    <xf numFmtId="0" fontId="4" fillId="0" borderId="0" xfId="1" applyFont="1" applyFill="1"/>
    <xf numFmtId="0" fontId="5" fillId="0" borderId="0" xfId="1" applyFont="1"/>
    <xf numFmtId="0" fontId="1" fillId="6" borderId="0" xfId="1" applyFont="1" applyFill="1"/>
    <xf numFmtId="0" fontId="6" fillId="6" borderId="0" xfId="1" applyFont="1" applyFill="1" applyAlignment="1"/>
    <xf numFmtId="0" fontId="5" fillId="0" borderId="0" xfId="1" applyFont="1" applyFill="1"/>
    <xf numFmtId="0" fontId="3" fillId="0" borderId="0" xfId="1" applyFont="1" applyFill="1"/>
    <xf numFmtId="0" fontId="4" fillId="5" borderId="0" xfId="1" applyFont="1" applyFill="1"/>
    <xf numFmtId="0" fontId="2" fillId="5" borderId="0" xfId="1" applyFont="1" applyFill="1"/>
    <xf numFmtId="0" fontId="4" fillId="4" borderId="0" xfId="1" applyFont="1" applyFill="1"/>
    <xf numFmtId="0" fontId="2" fillId="4" borderId="0" xfId="1" applyFont="1" applyFill="1"/>
    <xf numFmtId="0" fontId="4" fillId="3" borderId="0" xfId="1" applyFont="1" applyFill="1"/>
    <xf numFmtId="0" fontId="2" fillId="3" borderId="0" xfId="1" applyFont="1" applyFill="1"/>
    <xf numFmtId="0" fontId="4" fillId="2" borderId="0" xfId="1" applyFont="1" applyFill="1"/>
    <xf numFmtId="0" fontId="2" fillId="2" borderId="0" xfId="1" applyFont="1" applyFill="1" applyBorder="1" applyAlignment="1">
      <alignment horizontal="left" vertical="center"/>
    </xf>
    <xf numFmtId="0" fontId="1" fillId="0" borderId="29" xfId="0" applyFont="1" applyBorder="1"/>
    <xf numFmtId="0" fontId="8" fillId="0" borderId="29" xfId="0" applyFont="1" applyBorder="1" applyAlignment="1">
      <alignment horizontal="center" vertical="center"/>
    </xf>
    <xf numFmtId="0" fontId="6" fillId="0" borderId="29" xfId="0" applyFont="1" applyBorder="1"/>
    <xf numFmtId="0" fontId="6" fillId="0" borderId="17" xfId="0" applyFont="1" applyBorder="1"/>
    <xf numFmtId="0" fontId="6" fillId="0" borderId="0" xfId="0" applyFont="1" applyFill="1" applyBorder="1" applyAlignment="1">
      <alignment horizontal="left" vertical="center"/>
    </xf>
    <xf numFmtId="0" fontId="0" fillId="0" borderId="0" xfId="0" applyBorder="1"/>
    <xf numFmtId="0" fontId="6" fillId="0" borderId="30" xfId="0" applyFont="1" applyFill="1" applyBorder="1" applyAlignment="1">
      <alignment horizontal="left" vertical="center"/>
    </xf>
    <xf numFmtId="0" fontId="9" fillId="0" borderId="29" xfId="0" applyFont="1" applyFill="1" applyBorder="1"/>
    <xf numFmtId="164" fontId="6" fillId="0" borderId="0" xfId="0" applyNumberFormat="1" applyFont="1" applyFill="1" applyBorder="1" applyAlignment="1">
      <alignment horizontal="left" vertical="center"/>
    </xf>
    <xf numFmtId="0" fontId="6" fillId="0" borderId="29" xfId="0" applyFont="1" applyFill="1" applyBorder="1" applyAlignment="1">
      <alignment horizontal="left" vertical="center"/>
    </xf>
    <xf numFmtId="0" fontId="0" fillId="0" borderId="0" xfId="0" applyFill="1"/>
    <xf numFmtId="0" fontId="8" fillId="0" borderId="16" xfId="0" applyFont="1" applyFill="1" applyBorder="1" applyAlignment="1">
      <alignment horizontal="left" vertical="center"/>
    </xf>
    <xf numFmtId="0" fontId="1" fillId="0" borderId="0" xfId="0" applyFont="1" applyBorder="1"/>
    <xf numFmtId="0" fontId="6" fillId="0" borderId="0" xfId="0" applyFont="1" applyFill="1" applyBorder="1" applyAlignment="1">
      <alignment vertical="top" wrapText="1"/>
    </xf>
    <xf numFmtId="0" fontId="6" fillId="0" borderId="8" xfId="0" applyFont="1" applyFill="1" applyBorder="1" applyAlignment="1">
      <alignment vertical="top" wrapText="1"/>
    </xf>
    <xf numFmtId="0" fontId="6" fillId="0" borderId="0" xfId="0" applyFont="1"/>
    <xf numFmtId="0" fontId="6" fillId="0" borderId="31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1" fillId="0" borderId="13" xfId="0" applyFont="1" applyBorder="1"/>
    <xf numFmtId="0" fontId="14" fillId="0" borderId="0" xfId="0" applyFont="1"/>
    <xf numFmtId="166" fontId="6" fillId="11" borderId="12" xfId="0" applyNumberFormat="1" applyFont="1" applyFill="1" applyBorder="1" applyAlignment="1">
      <alignment horizontal="center" vertical="center"/>
    </xf>
    <xf numFmtId="166" fontId="6" fillId="11" borderId="10" xfId="0" applyNumberFormat="1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center" vertical="center"/>
    </xf>
    <xf numFmtId="166" fontId="1" fillId="11" borderId="10" xfId="0" applyNumberFormat="1" applyFont="1" applyFill="1" applyBorder="1"/>
    <xf numFmtId="166" fontId="1" fillId="11" borderId="12" xfId="0" applyNumberFormat="1" applyFont="1" applyFill="1" applyBorder="1" applyAlignment="1">
      <alignment horizontal="center" vertical="center"/>
    </xf>
    <xf numFmtId="166" fontId="1" fillId="0" borderId="10" xfId="0" applyNumberFormat="1" applyFont="1" applyFill="1" applyBorder="1" applyAlignment="1">
      <alignment horizontal="center" vertical="center"/>
    </xf>
    <xf numFmtId="166" fontId="1" fillId="12" borderId="12" xfId="0" applyNumberFormat="1" applyFont="1" applyFill="1" applyBorder="1" applyAlignment="1">
      <alignment horizontal="center" vertical="center"/>
    </xf>
    <xf numFmtId="166" fontId="1" fillId="0" borderId="11" xfId="0" applyNumberFormat="1" applyFont="1" applyFill="1" applyBorder="1" applyAlignment="1">
      <alignment horizontal="center" vertical="center"/>
    </xf>
    <xf numFmtId="166" fontId="6" fillId="11" borderId="2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66" fontId="6" fillId="11" borderId="11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/>
    <xf numFmtId="166" fontId="6" fillId="0" borderId="8" xfId="0" applyNumberFormat="1" applyFont="1" applyFill="1" applyBorder="1" applyAlignment="1">
      <alignment horizontal="center" vertical="center"/>
    </xf>
    <xf numFmtId="17" fontId="6" fillId="11" borderId="12" xfId="0" applyNumberFormat="1" applyFont="1" applyFill="1" applyBorder="1" applyAlignment="1">
      <alignment horizontal="center"/>
    </xf>
    <xf numFmtId="17" fontId="6" fillId="11" borderId="24" xfId="0" applyNumberFormat="1" applyFont="1" applyFill="1" applyBorder="1" applyAlignment="1">
      <alignment horizontal="center"/>
    </xf>
    <xf numFmtId="166" fontId="6" fillId="11" borderId="23" xfId="0" applyNumberFormat="1" applyFont="1" applyFill="1" applyBorder="1" applyAlignment="1">
      <alignment horizontal="center" vertical="center"/>
    </xf>
    <xf numFmtId="0" fontId="0" fillId="0" borderId="29" xfId="0" applyBorder="1"/>
    <xf numFmtId="0" fontId="6" fillId="0" borderId="3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center" vertical="center"/>
    </xf>
    <xf numFmtId="166" fontId="1" fillId="11" borderId="11" xfId="0" applyNumberFormat="1" applyFont="1" applyFill="1" applyBorder="1"/>
    <xf numFmtId="0" fontId="6" fillId="11" borderId="9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1" fillId="11" borderId="10" xfId="0" applyFont="1" applyFill="1" applyBorder="1"/>
    <xf numFmtId="0" fontId="1" fillId="11" borderId="11" xfId="0" applyFont="1" applyFill="1" applyBorder="1"/>
    <xf numFmtId="0" fontId="1" fillId="11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164" fontId="1" fillId="11" borderId="9" xfId="0" applyNumberFormat="1" applyFont="1" applyFill="1" applyBorder="1" applyAlignment="1">
      <alignment horizontal="left" vertical="center"/>
    </xf>
    <xf numFmtId="164" fontId="1" fillId="11" borderId="10" xfId="0" applyNumberFormat="1" applyFont="1" applyFill="1" applyBorder="1" applyAlignment="1">
      <alignment horizontal="left" vertical="center"/>
    </xf>
    <xf numFmtId="164" fontId="1" fillId="0" borderId="34" xfId="0" applyNumberFormat="1" applyFont="1" applyFill="1" applyBorder="1" applyAlignment="1">
      <alignment horizontal="left" vertical="center"/>
    </xf>
    <xf numFmtId="164" fontId="1" fillId="11" borderId="34" xfId="0" applyNumberFormat="1" applyFont="1" applyFill="1" applyBorder="1" applyAlignment="1">
      <alignment horizontal="left" vertical="center"/>
    </xf>
    <xf numFmtId="164" fontId="1" fillId="12" borderId="34" xfId="0" applyNumberFormat="1" applyFont="1" applyFill="1" applyBorder="1" applyAlignment="1">
      <alignment horizontal="left" vertical="center"/>
    </xf>
    <xf numFmtId="164" fontId="1" fillId="0" borderId="18" xfId="0" applyNumberFormat="1" applyFont="1" applyFill="1" applyBorder="1" applyAlignment="1">
      <alignment horizontal="left" vertical="center"/>
    </xf>
    <xf numFmtId="164" fontId="1" fillId="11" borderId="34" xfId="0" applyNumberFormat="1" applyFont="1" applyFill="1" applyBorder="1"/>
    <xf numFmtId="164" fontId="1" fillId="0" borderId="34" xfId="0" applyNumberFormat="1" applyFont="1" applyFill="1" applyBorder="1"/>
    <xf numFmtId="164" fontId="1" fillId="11" borderId="18" xfId="0" applyNumberFormat="1" applyFont="1" applyFill="1" applyBorder="1"/>
    <xf numFmtId="164" fontId="1" fillId="11" borderId="37" xfId="0" applyNumberFormat="1" applyFont="1" applyFill="1" applyBorder="1"/>
    <xf numFmtId="164" fontId="1" fillId="0" borderId="34" xfId="0" applyNumberFormat="1" applyFont="1" applyBorder="1"/>
    <xf numFmtId="164" fontId="1" fillId="0" borderId="18" xfId="0" applyNumberFormat="1" applyFont="1" applyBorder="1"/>
    <xf numFmtId="164" fontId="1" fillId="12" borderId="37" xfId="0" applyNumberFormat="1" applyFont="1" applyFill="1" applyBorder="1"/>
    <xf numFmtId="164" fontId="1" fillId="12" borderId="34" xfId="0" applyNumberFormat="1" applyFont="1" applyFill="1" applyBorder="1"/>
    <xf numFmtId="164" fontId="1" fillId="0" borderId="37" xfId="0" applyNumberFormat="1" applyFont="1" applyBorder="1"/>
    <xf numFmtId="164" fontId="1" fillId="0" borderId="10" xfId="0" applyNumberFormat="1" applyFont="1" applyFill="1" applyBorder="1" applyAlignment="1">
      <alignment horizontal="left" vertical="center"/>
    </xf>
    <xf numFmtId="164" fontId="1" fillId="12" borderId="10" xfId="0" applyNumberFormat="1" applyFont="1" applyFill="1" applyBorder="1" applyAlignment="1">
      <alignment horizontal="left" vertical="center"/>
    </xf>
    <xf numFmtId="164" fontId="1" fillId="0" borderId="32" xfId="0" applyNumberFormat="1" applyFont="1" applyFill="1" applyBorder="1" applyAlignment="1">
      <alignment horizontal="left" vertical="center"/>
    </xf>
    <xf numFmtId="164" fontId="1" fillId="0" borderId="9" xfId="0" applyNumberFormat="1" applyFont="1" applyFill="1" applyBorder="1" applyAlignment="1">
      <alignment horizontal="left" vertical="center"/>
    </xf>
    <xf numFmtId="164" fontId="1" fillId="0" borderId="11" xfId="0" applyNumberFormat="1" applyFont="1" applyFill="1" applyBorder="1" applyAlignment="1">
      <alignment horizontal="left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11" borderId="10" xfId="0" applyNumberFormat="1" applyFont="1" applyFill="1" applyBorder="1"/>
    <xf numFmtId="164" fontId="1" fillId="0" borderId="10" xfId="0" applyNumberFormat="1" applyFont="1" applyFill="1" applyBorder="1"/>
    <xf numFmtId="164" fontId="1" fillId="11" borderId="11" xfId="0" applyNumberFormat="1" applyFont="1" applyFill="1" applyBorder="1"/>
    <xf numFmtId="164" fontId="1" fillId="11" borderId="12" xfId="0" applyNumberFormat="1" applyFont="1" applyFill="1" applyBorder="1"/>
    <xf numFmtId="164" fontId="1" fillId="0" borderId="10" xfId="0" applyNumberFormat="1" applyFont="1" applyBorder="1"/>
    <xf numFmtId="164" fontId="1" fillId="0" borderId="11" xfId="0" applyNumberFormat="1" applyFont="1" applyBorder="1"/>
    <xf numFmtId="164" fontId="1" fillId="12" borderId="12" xfId="0" applyNumberFormat="1" applyFont="1" applyFill="1" applyBorder="1"/>
    <xf numFmtId="164" fontId="1" fillId="12" borderId="10" xfId="0" applyNumberFormat="1" applyFont="1" applyFill="1" applyBorder="1"/>
    <xf numFmtId="164" fontId="1" fillId="0" borderId="12" xfId="0" applyNumberFormat="1" applyFont="1" applyBorder="1"/>
    <xf numFmtId="164" fontId="1" fillId="0" borderId="10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/>
    <xf numFmtId="164" fontId="1" fillId="0" borderId="32" xfId="0" applyNumberFormat="1" applyFont="1" applyFill="1" applyBorder="1"/>
    <xf numFmtId="164" fontId="1" fillId="11" borderId="10" xfId="0" applyNumberFormat="1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left" vertical="center"/>
    </xf>
    <xf numFmtId="164" fontId="6" fillId="0" borderId="10" xfId="0" applyNumberFormat="1" applyFont="1" applyFill="1" applyBorder="1" applyAlignment="1">
      <alignment horizontal="center" vertical="center"/>
    </xf>
    <xf numFmtId="164" fontId="6" fillId="11" borderId="10" xfId="0" applyNumberFormat="1" applyFont="1" applyFill="1" applyBorder="1" applyAlignment="1">
      <alignment horizontal="center" vertical="center"/>
    </xf>
    <xf numFmtId="164" fontId="1" fillId="12" borderId="10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6" fillId="0" borderId="10" xfId="0" applyNumberFormat="1" applyFont="1" applyFill="1" applyBorder="1"/>
    <xf numFmtId="164" fontId="6" fillId="11" borderId="10" xfId="0" applyNumberFormat="1" applyFont="1" applyFill="1" applyBorder="1"/>
    <xf numFmtId="164" fontId="6" fillId="11" borderId="11" xfId="0" applyNumberFormat="1" applyFont="1" applyFill="1" applyBorder="1"/>
    <xf numFmtId="164" fontId="1" fillId="11" borderId="12" xfId="0" applyNumberFormat="1" applyFont="1" applyFill="1" applyBorder="1" applyAlignment="1">
      <alignment horizontal="center" vertical="center"/>
    </xf>
    <xf numFmtId="164" fontId="1" fillId="12" borderId="12" xfId="0" applyNumberFormat="1" applyFont="1" applyFill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6" fillId="12" borderId="10" xfId="0" applyNumberFormat="1" applyFont="1" applyFill="1" applyBorder="1" applyAlignment="1">
      <alignment horizontal="center" vertical="center"/>
    </xf>
    <xf numFmtId="164" fontId="6" fillId="11" borderId="11" xfId="0" applyNumberFormat="1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left" vertical="center"/>
    </xf>
    <xf numFmtId="0" fontId="1" fillId="11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32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164" fontId="16" fillId="11" borderId="9" xfId="0" applyNumberFormat="1" applyFont="1" applyFill="1" applyBorder="1" applyAlignment="1">
      <alignment horizontal="left" vertical="center"/>
    </xf>
    <xf numFmtId="164" fontId="16" fillId="11" borderId="10" xfId="0" applyNumberFormat="1" applyFont="1" applyFill="1" applyBorder="1" applyAlignment="1">
      <alignment horizontal="left" vertical="center"/>
    </xf>
    <xf numFmtId="164" fontId="1" fillId="0" borderId="12" xfId="0" applyNumberFormat="1" applyFont="1" applyFill="1" applyBorder="1" applyAlignment="1">
      <alignment horizontal="left" vertical="center"/>
    </xf>
    <xf numFmtId="164" fontId="1" fillId="11" borderId="9" xfId="0" applyNumberFormat="1" applyFont="1" applyFill="1" applyBorder="1"/>
    <xf numFmtId="164" fontId="1" fillId="0" borderId="9" xfId="0" applyNumberFormat="1" applyFont="1" applyFill="1" applyBorder="1"/>
    <xf numFmtId="164" fontId="1" fillId="0" borderId="11" xfId="0" applyNumberFormat="1" applyFont="1" applyFill="1" applyBorder="1"/>
    <xf numFmtId="164" fontId="6" fillId="11" borderId="12" xfId="0" applyNumberFormat="1" applyFont="1" applyFill="1" applyBorder="1"/>
    <xf numFmtId="164" fontId="6" fillId="0" borderId="10" xfId="0" applyNumberFormat="1" applyFont="1" applyBorder="1"/>
    <xf numFmtId="164" fontId="6" fillId="0" borderId="11" xfId="0" applyNumberFormat="1" applyFont="1" applyBorder="1"/>
    <xf numFmtId="0" fontId="1" fillId="11" borderId="38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left" vertical="center"/>
    </xf>
    <xf numFmtId="0" fontId="1" fillId="12" borderId="38" xfId="0" applyFont="1" applyFill="1" applyBorder="1" applyAlignment="1">
      <alignment horizontal="left" vertical="center"/>
    </xf>
    <xf numFmtId="0" fontId="1" fillId="0" borderId="39" xfId="0" applyFont="1" applyFill="1" applyBorder="1" applyAlignment="1">
      <alignment horizontal="left" vertical="center"/>
    </xf>
    <xf numFmtId="0" fontId="1" fillId="0" borderId="33" xfId="0" applyFont="1" applyFill="1" applyBorder="1" applyAlignment="1">
      <alignment horizontal="left" vertical="center"/>
    </xf>
    <xf numFmtId="164" fontId="1" fillId="0" borderId="38" xfId="0" applyNumberFormat="1" applyFont="1" applyFill="1" applyBorder="1" applyAlignment="1">
      <alignment horizontal="left" vertical="center"/>
    </xf>
    <xf numFmtId="164" fontId="1" fillId="11" borderId="38" xfId="0" applyNumberFormat="1" applyFont="1" applyFill="1" applyBorder="1" applyAlignment="1">
      <alignment horizontal="left" vertical="center"/>
    </xf>
    <xf numFmtId="164" fontId="1" fillId="12" borderId="38" xfId="0" applyNumberFormat="1" applyFont="1" applyFill="1" applyBorder="1" applyAlignment="1">
      <alignment horizontal="left" vertical="center"/>
    </xf>
    <xf numFmtId="164" fontId="1" fillId="0" borderId="25" xfId="0" applyNumberFormat="1" applyFont="1" applyFill="1" applyBorder="1" applyAlignment="1">
      <alignment horizontal="left" vertical="center"/>
    </xf>
    <xf numFmtId="164" fontId="1" fillId="0" borderId="28" xfId="0" applyNumberFormat="1" applyFont="1" applyFill="1" applyBorder="1" applyAlignment="1">
      <alignment horizontal="left" vertical="center"/>
    </xf>
    <xf numFmtId="164" fontId="1" fillId="11" borderId="38" xfId="0" applyNumberFormat="1" applyFont="1" applyFill="1" applyBorder="1"/>
    <xf numFmtId="164" fontId="1" fillId="0" borderId="38" xfId="0" applyNumberFormat="1" applyFont="1" applyFill="1" applyBorder="1"/>
    <xf numFmtId="164" fontId="1" fillId="0" borderId="38" xfId="0" applyNumberFormat="1" applyFont="1" applyBorder="1"/>
    <xf numFmtId="164" fontId="1" fillId="11" borderId="25" xfId="0" applyNumberFormat="1" applyFont="1" applyFill="1" applyBorder="1"/>
    <xf numFmtId="164" fontId="1" fillId="11" borderId="28" xfId="0" applyNumberFormat="1" applyFont="1" applyFill="1" applyBorder="1"/>
    <xf numFmtId="164" fontId="1" fillId="0" borderId="25" xfId="0" applyNumberFormat="1" applyFont="1" applyBorder="1"/>
    <xf numFmtId="164" fontId="1" fillId="12" borderId="28" xfId="0" applyNumberFormat="1" applyFont="1" applyFill="1" applyBorder="1"/>
    <xf numFmtId="164" fontId="1" fillId="12" borderId="38" xfId="0" applyNumberFormat="1" applyFont="1" applyFill="1" applyBorder="1"/>
    <xf numFmtId="164" fontId="1" fillId="0" borderId="28" xfId="0" applyNumberFormat="1" applyFont="1" applyBorder="1"/>
    <xf numFmtId="0" fontId="1" fillId="11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left" vertical="top"/>
    </xf>
    <xf numFmtId="0" fontId="15" fillId="0" borderId="0" xfId="0" applyFont="1" applyAlignment="1">
      <alignment horizontal="left" vertical="top"/>
    </xf>
    <xf numFmtId="0" fontId="0" fillId="0" borderId="40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41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42" xfId="0" applyBorder="1" applyAlignment="1">
      <alignment horizontal="left" vertical="top"/>
    </xf>
    <xf numFmtId="0" fontId="17" fillId="0" borderId="10" xfId="0" applyFont="1" applyBorder="1" applyAlignment="1">
      <alignment horizontal="left" vertical="top"/>
    </xf>
    <xf numFmtId="0" fontId="15" fillId="0" borderId="43" xfId="0" applyFont="1" applyBorder="1" applyAlignment="1">
      <alignment horizontal="left" vertical="top"/>
    </xf>
    <xf numFmtId="0" fontId="17" fillId="0" borderId="44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6" fillId="0" borderId="15" xfId="0" applyFont="1" applyFill="1" applyBorder="1" applyAlignment="1">
      <alignment horizontal="left" vertical="center"/>
    </xf>
    <xf numFmtId="0" fontId="0" fillId="0" borderId="45" xfId="0" applyBorder="1" applyAlignment="1">
      <alignment horizontal="left" vertical="top"/>
    </xf>
    <xf numFmtId="0" fontId="17" fillId="0" borderId="46" xfId="0" applyFont="1" applyBorder="1" applyAlignment="1">
      <alignment horizontal="left" vertical="top"/>
    </xf>
    <xf numFmtId="0" fontId="17" fillId="0" borderId="47" xfId="0" applyFont="1" applyBorder="1" applyAlignment="1">
      <alignment horizontal="left" vertical="top"/>
    </xf>
    <xf numFmtId="0" fontId="17" fillId="0" borderId="48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0" fontId="17" fillId="0" borderId="49" xfId="0" applyFont="1" applyBorder="1" applyAlignment="1">
      <alignment horizontal="left" vertical="top"/>
    </xf>
    <xf numFmtId="0" fontId="17" fillId="0" borderId="50" xfId="0" applyFont="1" applyBorder="1" applyAlignment="1">
      <alignment horizontal="left" vertical="top"/>
    </xf>
    <xf numFmtId="0" fontId="17" fillId="0" borderId="12" xfId="0" applyFont="1" applyBorder="1" applyAlignment="1">
      <alignment horizontal="left" vertical="top"/>
    </xf>
    <xf numFmtId="0" fontId="17" fillId="0" borderId="51" xfId="0" applyFont="1" applyBorder="1" applyAlignment="1">
      <alignment horizontal="left" vertical="top"/>
    </xf>
    <xf numFmtId="164" fontId="16" fillId="11" borderId="12" xfId="0" applyNumberFormat="1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left" vertical="center"/>
    </xf>
    <xf numFmtId="0" fontId="1" fillId="11" borderId="34" xfId="0" applyFont="1" applyFill="1" applyBorder="1" applyAlignment="1">
      <alignment horizontal="left" vertical="center"/>
    </xf>
    <xf numFmtId="0" fontId="1" fillId="12" borderId="34" xfId="0" applyFont="1" applyFill="1" applyBorder="1" applyAlignment="1">
      <alignment horizontal="left" vertical="center"/>
    </xf>
    <xf numFmtId="0" fontId="1" fillId="0" borderId="35" xfId="0" applyFont="1" applyFill="1" applyBorder="1" applyAlignment="1">
      <alignment horizontal="left" vertical="center"/>
    </xf>
    <xf numFmtId="0" fontId="1" fillId="0" borderId="36" xfId="0" applyFont="1" applyFill="1" applyBorder="1" applyAlignment="1">
      <alignment horizontal="left" vertical="center"/>
    </xf>
    <xf numFmtId="164" fontId="1" fillId="0" borderId="37" xfId="0" applyNumberFormat="1" applyFont="1" applyFill="1" applyBorder="1"/>
    <xf numFmtId="164" fontId="1" fillId="0" borderId="32" xfId="0" applyNumberFormat="1" applyFont="1" applyBorder="1"/>
    <xf numFmtId="0" fontId="0" fillId="0" borderId="8" xfId="0" applyBorder="1"/>
    <xf numFmtId="0" fontId="0" fillId="0" borderId="17" xfId="0" applyBorder="1"/>
    <xf numFmtId="0" fontId="0" fillId="0" borderId="7" xfId="0" applyBorder="1"/>
    <xf numFmtId="16" fontId="0" fillId="0" borderId="0" xfId="0" applyNumberFormat="1"/>
    <xf numFmtId="0" fontId="15" fillId="0" borderId="0" xfId="0" applyFont="1"/>
    <xf numFmtId="0" fontId="6" fillId="0" borderId="40" xfId="0" applyFont="1" applyFill="1" applyBorder="1" applyAlignment="1">
      <alignment horizontal="left" vertical="center"/>
    </xf>
    <xf numFmtId="0" fontId="6" fillId="0" borderId="53" xfId="0" applyFont="1" applyFill="1" applyBorder="1" applyAlignment="1">
      <alignment horizontal="left" vertical="center"/>
    </xf>
    <xf numFmtId="0" fontId="0" fillId="13" borderId="16" xfId="0" applyFill="1" applyBorder="1"/>
    <xf numFmtId="0" fontId="15" fillId="0" borderId="0" xfId="0" applyFont="1" applyAlignment="1">
      <alignment horizontal="center"/>
    </xf>
    <xf numFmtId="0" fontId="15" fillId="16" borderId="16" xfId="0" applyFont="1" applyFill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3" borderId="16" xfId="0" applyFont="1" applyFill="1" applyBorder="1" applyAlignment="1">
      <alignment horizontal="center"/>
    </xf>
    <xf numFmtId="0" fontId="15" fillId="4" borderId="16" xfId="0" applyFont="1" applyFill="1" applyBorder="1" applyAlignment="1">
      <alignment horizontal="center"/>
    </xf>
    <xf numFmtId="0" fontId="15" fillId="6" borderId="16" xfId="0" applyFont="1" applyFill="1" applyBorder="1" applyAlignment="1">
      <alignment horizontal="center"/>
    </xf>
    <xf numFmtId="0" fontId="15" fillId="7" borderId="16" xfId="0" applyFont="1" applyFill="1" applyBorder="1" applyAlignment="1">
      <alignment horizontal="center"/>
    </xf>
    <xf numFmtId="0" fontId="15" fillId="15" borderId="16" xfId="0" applyFont="1" applyFill="1" applyBorder="1" applyAlignment="1">
      <alignment horizontal="center"/>
    </xf>
    <xf numFmtId="0" fontId="15" fillId="11" borderId="16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19" fillId="14" borderId="16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22" fillId="0" borderId="0" xfId="0" applyFont="1"/>
    <xf numFmtId="17" fontId="8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" fontId="8" fillId="0" borderId="52" xfId="0" applyNumberFormat="1" applyFont="1" applyBorder="1" applyAlignment="1">
      <alignment horizontal="center" vertical="center"/>
    </xf>
    <xf numFmtId="17" fontId="8" fillId="0" borderId="43" xfId="0" applyNumberFormat="1" applyFont="1" applyBorder="1" applyAlignment="1">
      <alignment horizontal="center" vertical="center"/>
    </xf>
    <xf numFmtId="17" fontId="8" fillId="0" borderId="45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5"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Récap annuel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Calculs!$A$5</c:f>
              <c:strCache>
                <c:ptCount val="1"/>
                <c:pt idx="0">
                  <c:v>Congés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Calculs!$B$5:$NC$5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</c:v>
                </c:pt>
                <c:pt idx="58">
                  <c:v>1</c:v>
                </c:pt>
                <c:pt idx="59">
                  <c:v>0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0</c:v>
                </c:pt>
                <c:pt idx="64">
                  <c:v>0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0</c:v>
                </c:pt>
                <c:pt idx="71">
                  <c:v>0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0</c:v>
                </c:pt>
                <c:pt idx="78">
                  <c:v>0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2</c:v>
                </c:pt>
                <c:pt idx="185">
                  <c:v>3</c:v>
                </c:pt>
                <c:pt idx="186">
                  <c:v>4</c:v>
                </c:pt>
                <c:pt idx="187">
                  <c:v>3</c:v>
                </c:pt>
                <c:pt idx="188">
                  <c:v>2</c:v>
                </c:pt>
                <c:pt idx="189">
                  <c:v>0</c:v>
                </c:pt>
                <c:pt idx="190">
                  <c:v>0</c:v>
                </c:pt>
                <c:pt idx="191">
                  <c:v>4</c:v>
                </c:pt>
                <c:pt idx="192">
                  <c:v>4</c:v>
                </c:pt>
                <c:pt idx="193">
                  <c:v>4</c:v>
                </c:pt>
                <c:pt idx="194">
                  <c:v>4.5</c:v>
                </c:pt>
                <c:pt idx="195">
                  <c:v>0</c:v>
                </c:pt>
                <c:pt idx="196">
                  <c:v>1</c:v>
                </c:pt>
                <c:pt idx="197">
                  <c:v>0</c:v>
                </c:pt>
                <c:pt idx="198">
                  <c:v>7</c:v>
                </c:pt>
                <c:pt idx="199">
                  <c:v>7</c:v>
                </c:pt>
                <c:pt idx="200">
                  <c:v>6</c:v>
                </c:pt>
                <c:pt idx="201">
                  <c:v>6</c:v>
                </c:pt>
                <c:pt idx="202">
                  <c:v>6</c:v>
                </c:pt>
                <c:pt idx="203">
                  <c:v>0</c:v>
                </c:pt>
                <c:pt idx="204">
                  <c:v>0</c:v>
                </c:pt>
                <c:pt idx="205">
                  <c:v>9.5</c:v>
                </c:pt>
                <c:pt idx="206">
                  <c:v>10</c:v>
                </c:pt>
                <c:pt idx="207">
                  <c:v>8</c:v>
                </c:pt>
                <c:pt idx="208">
                  <c:v>8</c:v>
                </c:pt>
                <c:pt idx="209">
                  <c:v>8</c:v>
                </c:pt>
                <c:pt idx="210">
                  <c:v>0</c:v>
                </c:pt>
                <c:pt idx="211">
                  <c:v>0</c:v>
                </c:pt>
                <c:pt idx="212">
                  <c:v>7</c:v>
                </c:pt>
                <c:pt idx="213">
                  <c:v>9.5</c:v>
                </c:pt>
                <c:pt idx="214">
                  <c:v>9.5</c:v>
                </c:pt>
                <c:pt idx="215">
                  <c:v>9</c:v>
                </c:pt>
                <c:pt idx="216">
                  <c:v>9</c:v>
                </c:pt>
                <c:pt idx="217">
                  <c:v>0</c:v>
                </c:pt>
                <c:pt idx="218">
                  <c:v>0</c:v>
                </c:pt>
                <c:pt idx="219">
                  <c:v>9</c:v>
                </c:pt>
                <c:pt idx="220">
                  <c:v>9</c:v>
                </c:pt>
                <c:pt idx="221">
                  <c:v>10</c:v>
                </c:pt>
                <c:pt idx="222">
                  <c:v>11</c:v>
                </c:pt>
                <c:pt idx="223">
                  <c:v>11</c:v>
                </c:pt>
                <c:pt idx="224">
                  <c:v>0</c:v>
                </c:pt>
                <c:pt idx="225">
                  <c:v>0</c:v>
                </c:pt>
                <c:pt idx="226">
                  <c:v>17</c:v>
                </c:pt>
                <c:pt idx="227">
                  <c:v>0</c:v>
                </c:pt>
                <c:pt idx="228">
                  <c:v>15</c:v>
                </c:pt>
                <c:pt idx="229">
                  <c:v>16</c:v>
                </c:pt>
                <c:pt idx="230">
                  <c:v>16</c:v>
                </c:pt>
                <c:pt idx="231">
                  <c:v>2</c:v>
                </c:pt>
                <c:pt idx="232">
                  <c:v>0</c:v>
                </c:pt>
                <c:pt idx="233">
                  <c:v>18</c:v>
                </c:pt>
                <c:pt idx="234">
                  <c:v>18</c:v>
                </c:pt>
                <c:pt idx="235">
                  <c:v>16</c:v>
                </c:pt>
                <c:pt idx="236">
                  <c:v>14.5</c:v>
                </c:pt>
                <c:pt idx="237">
                  <c:v>13</c:v>
                </c:pt>
                <c:pt idx="238">
                  <c:v>1</c:v>
                </c:pt>
                <c:pt idx="239">
                  <c:v>0</c:v>
                </c:pt>
                <c:pt idx="240">
                  <c:v>18</c:v>
                </c:pt>
                <c:pt idx="241">
                  <c:v>16</c:v>
                </c:pt>
                <c:pt idx="242">
                  <c:v>14</c:v>
                </c:pt>
                <c:pt idx="243">
                  <c:v>12</c:v>
                </c:pt>
                <c:pt idx="244">
                  <c:v>10.5</c:v>
                </c:pt>
                <c:pt idx="245">
                  <c:v>1</c:v>
                </c:pt>
                <c:pt idx="246">
                  <c:v>0</c:v>
                </c:pt>
                <c:pt idx="247">
                  <c:v>4.5</c:v>
                </c:pt>
                <c:pt idx="248">
                  <c:v>5</c:v>
                </c:pt>
                <c:pt idx="249">
                  <c:v>5</c:v>
                </c:pt>
                <c:pt idx="250">
                  <c:v>6</c:v>
                </c:pt>
                <c:pt idx="251">
                  <c:v>3.5</c:v>
                </c:pt>
                <c:pt idx="252">
                  <c:v>0</c:v>
                </c:pt>
                <c:pt idx="253">
                  <c:v>0</c:v>
                </c:pt>
                <c:pt idx="254">
                  <c:v>2.5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1</c:v>
                </c:pt>
                <c:pt idx="307">
                  <c:v>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1</c:v>
                </c:pt>
                <c:pt idx="365">
                  <c:v>0</c:v>
                </c:pt>
              </c:numCache>
            </c:numRef>
          </c:val>
        </c:ser>
        <c:ser>
          <c:idx val="1"/>
          <c:order val="1"/>
          <c:tx>
            <c:strRef>
              <c:f>Calculs!$A$6</c:f>
              <c:strCache>
                <c:ptCount val="1"/>
                <c:pt idx="0">
                  <c:v>Maladie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Calculs!$B$6:$NC$6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0</c:v>
                </c:pt>
                <c:pt idx="190">
                  <c:v>0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0</c:v>
                </c:pt>
                <c:pt idx="204">
                  <c:v>0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0</c:v>
                </c:pt>
                <c:pt idx="211">
                  <c:v>0</c:v>
                </c:pt>
                <c:pt idx="212">
                  <c:v>2</c:v>
                </c:pt>
                <c:pt idx="213">
                  <c:v>2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1</c:v>
                </c:pt>
                <c:pt idx="218">
                  <c:v>0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0</c:v>
                </c:pt>
                <c:pt idx="225">
                  <c:v>0</c:v>
                </c:pt>
                <c:pt idx="226">
                  <c:v>2</c:v>
                </c:pt>
                <c:pt idx="227">
                  <c:v>0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0</c:v>
                </c:pt>
                <c:pt idx="232">
                  <c:v>0</c:v>
                </c:pt>
                <c:pt idx="233">
                  <c:v>2</c:v>
                </c:pt>
                <c:pt idx="234">
                  <c:v>2</c:v>
                </c:pt>
                <c:pt idx="235">
                  <c:v>2</c:v>
                </c:pt>
                <c:pt idx="236">
                  <c:v>2</c:v>
                </c:pt>
                <c:pt idx="237">
                  <c:v>2</c:v>
                </c:pt>
                <c:pt idx="238">
                  <c:v>0</c:v>
                </c:pt>
                <c:pt idx="239">
                  <c:v>0</c:v>
                </c:pt>
                <c:pt idx="240">
                  <c:v>2</c:v>
                </c:pt>
                <c:pt idx="241">
                  <c:v>2</c:v>
                </c:pt>
                <c:pt idx="242">
                  <c:v>2</c:v>
                </c:pt>
                <c:pt idx="243">
                  <c:v>2</c:v>
                </c:pt>
                <c:pt idx="244">
                  <c:v>1</c:v>
                </c:pt>
                <c:pt idx="245">
                  <c:v>0</c:v>
                </c:pt>
                <c:pt idx="246">
                  <c:v>0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1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0</c:v>
                </c:pt>
                <c:pt idx="274">
                  <c:v>0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Calculs!$A$7</c:f>
              <c:strCache>
                <c:ptCount val="1"/>
                <c:pt idx="0">
                  <c:v>Exceptionnel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Calculs!$B$7:$NC$7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1</c:v>
                </c:pt>
                <c:pt idx="209">
                  <c:v>1</c:v>
                </c:pt>
                <c:pt idx="210">
                  <c:v>0</c:v>
                </c:pt>
                <c:pt idx="211">
                  <c:v>0</c:v>
                </c:pt>
                <c:pt idx="212">
                  <c:v>3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3"/>
          <c:order val="3"/>
          <c:tx>
            <c:strRef>
              <c:f>Calculs!$A$8</c:f>
              <c:strCache>
                <c:ptCount val="1"/>
                <c:pt idx="0">
                  <c:v>Absences injustifiées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Calculs!$B$8:$NC$8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4"/>
          <c:order val="4"/>
          <c:tx>
            <c:strRef>
              <c:f>Calculs!$A$9</c:f>
              <c:strCache>
                <c:ptCount val="1"/>
                <c:pt idx="0">
                  <c:v>Formations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Calculs!$B$9:$NC$9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5"/>
          <c:order val="5"/>
          <c:tx>
            <c:strRef>
              <c:f>Calculs!$A$10</c:f>
              <c:strCache>
                <c:ptCount val="1"/>
                <c:pt idx="0">
                  <c:v>Accidents 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Calculs!$B$10:$NC$10</c:f>
              <c:numCache>
                <c:formatCode>General</c:formatCode>
                <c:ptCount val="36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0</c:v>
                </c:pt>
                <c:pt idx="190">
                  <c:v>0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0</c:v>
                </c:pt>
                <c:pt idx="211">
                  <c:v>0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2</c:v>
                </c:pt>
                <c:pt idx="216">
                  <c:v>2</c:v>
                </c:pt>
                <c:pt idx="217">
                  <c:v>0</c:v>
                </c:pt>
                <c:pt idx="218">
                  <c:v>0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1</c:v>
                </c:pt>
                <c:pt idx="223">
                  <c:v>1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0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0</c:v>
                </c:pt>
                <c:pt idx="232">
                  <c:v>0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0</c:v>
                </c:pt>
                <c:pt idx="246">
                  <c:v>0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2</c:v>
                </c:pt>
                <c:pt idx="256">
                  <c:v>2</c:v>
                </c:pt>
                <c:pt idx="257">
                  <c:v>2</c:v>
                </c:pt>
                <c:pt idx="258">
                  <c:v>2</c:v>
                </c:pt>
                <c:pt idx="259">
                  <c:v>0</c:v>
                </c:pt>
                <c:pt idx="260">
                  <c:v>0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2</c:v>
                </c:pt>
                <c:pt idx="265">
                  <c:v>2</c:v>
                </c:pt>
                <c:pt idx="266">
                  <c:v>0</c:v>
                </c:pt>
                <c:pt idx="267">
                  <c:v>0</c:v>
                </c:pt>
                <c:pt idx="268">
                  <c:v>2</c:v>
                </c:pt>
                <c:pt idx="269">
                  <c:v>2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0</c:v>
                </c:pt>
                <c:pt idx="274">
                  <c:v>0</c:v>
                </c:pt>
                <c:pt idx="275">
                  <c:v>2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6"/>
          <c:order val="6"/>
          <c:tx>
            <c:strRef>
              <c:f>Calculs!$A$11</c:f>
              <c:strCache>
                <c:ptCount val="1"/>
                <c:pt idx="0">
                  <c:v>Disponibilités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Calculs!$B$11:$NC$11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0</c:v>
                </c:pt>
                <c:pt idx="190">
                  <c:v>0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0</c:v>
                </c:pt>
                <c:pt idx="211">
                  <c:v>0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0</c:v>
                </c:pt>
                <c:pt idx="218">
                  <c:v>0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0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0</c:v>
                </c:pt>
                <c:pt idx="232">
                  <c:v>0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7"/>
          <c:order val="7"/>
          <c:tx>
            <c:strRef>
              <c:f>Calculs!$A$12</c:f>
              <c:strCache>
                <c:ptCount val="1"/>
                <c:pt idx="0">
                  <c:v>Récupération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Calculs!$B$12:$NC$12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1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1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1</c:v>
                </c:pt>
                <c:pt idx="223">
                  <c:v>1</c:v>
                </c:pt>
                <c:pt idx="224">
                  <c:v>0</c:v>
                </c:pt>
                <c:pt idx="225">
                  <c:v>0</c:v>
                </c:pt>
                <c:pt idx="226">
                  <c:v>3</c:v>
                </c:pt>
                <c:pt idx="227">
                  <c:v>0</c:v>
                </c:pt>
                <c:pt idx="228">
                  <c:v>3</c:v>
                </c:pt>
                <c:pt idx="229">
                  <c:v>3</c:v>
                </c:pt>
                <c:pt idx="230">
                  <c:v>2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1</c:v>
                </c:pt>
                <c:pt idx="235">
                  <c:v>0</c:v>
                </c:pt>
                <c:pt idx="236">
                  <c:v>1</c:v>
                </c:pt>
                <c:pt idx="237">
                  <c:v>1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1</c:v>
                </c:pt>
                <c:pt idx="242">
                  <c:v>1.5</c:v>
                </c:pt>
                <c:pt idx="243">
                  <c:v>2</c:v>
                </c:pt>
                <c:pt idx="244">
                  <c:v>1</c:v>
                </c:pt>
                <c:pt idx="245">
                  <c:v>0</c:v>
                </c:pt>
                <c:pt idx="246">
                  <c:v>0</c:v>
                </c:pt>
                <c:pt idx="247">
                  <c:v>1</c:v>
                </c:pt>
                <c:pt idx="248">
                  <c:v>1</c:v>
                </c:pt>
                <c:pt idx="249">
                  <c:v>2</c:v>
                </c:pt>
                <c:pt idx="250">
                  <c:v>1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1</c:v>
                </c:pt>
                <c:pt idx="257">
                  <c:v>0.5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1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1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1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1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1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1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1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1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1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ser>
          <c:idx val="8"/>
          <c:order val="8"/>
          <c:tx>
            <c:strRef>
              <c:f>Calculs!$A$13</c:f>
              <c:strCache>
                <c:ptCount val="1"/>
                <c:pt idx="0">
                  <c:v>Parti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Calculs!$B$3:$NC$3</c:f>
              <c:numCache>
                <c:formatCode>mmm\-yy</c:formatCode>
                <c:ptCount val="366"/>
                <c:pt idx="0">
                  <c:v>42766</c:v>
                </c:pt>
                <c:pt idx="31">
                  <c:v>42794</c:v>
                </c:pt>
                <c:pt idx="60">
                  <c:v>42825</c:v>
                </c:pt>
                <c:pt idx="91">
                  <c:v>42855</c:v>
                </c:pt>
                <c:pt idx="121">
                  <c:v>42886</c:v>
                </c:pt>
                <c:pt idx="152">
                  <c:v>42916</c:v>
                </c:pt>
                <c:pt idx="182" formatCode="[$-40C]mmm\-yy;@">
                  <c:v>42947</c:v>
                </c:pt>
                <c:pt idx="213" formatCode="[$-40C]mmm\-yy;@">
                  <c:v>42978</c:v>
                </c:pt>
                <c:pt idx="244">
                  <c:v>43008</c:v>
                </c:pt>
                <c:pt idx="274">
                  <c:v>43039</c:v>
                </c:pt>
                <c:pt idx="305">
                  <c:v>43069</c:v>
                </c:pt>
                <c:pt idx="335" formatCode="[$-40C]mmm\-yy;@">
                  <c:v>43100</c:v>
                </c:pt>
              </c:numCache>
            </c:numRef>
          </c:cat>
          <c:val>
            <c:numRef>
              <c:f>Calculs!$B$13:$NC$13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021824"/>
        <c:axId val="247022216"/>
      </c:areaChart>
      <c:dateAx>
        <c:axId val="2470218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022216"/>
        <c:crosses val="autoZero"/>
        <c:auto val="1"/>
        <c:lblOffset val="100"/>
        <c:baseTimeUnit val="months"/>
      </c:dateAx>
      <c:valAx>
        <c:axId val="24702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0218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Global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2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4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5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6"/>
            <c:bubble3D val="0"/>
            <c:spPr>
              <a:solidFill>
                <a:srgbClr val="7030A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7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Calculs!$A$5:$A$13</c:f>
              <c:strCache>
                <c:ptCount val="9"/>
                <c:pt idx="0">
                  <c:v>Congés</c:v>
                </c:pt>
                <c:pt idx="1">
                  <c:v>Maladie</c:v>
                </c:pt>
                <c:pt idx="2">
                  <c:v>Exceptionnel</c:v>
                </c:pt>
                <c:pt idx="3">
                  <c:v>Absences injustifiées</c:v>
                </c:pt>
                <c:pt idx="4">
                  <c:v>Formations</c:v>
                </c:pt>
                <c:pt idx="5">
                  <c:v>Accidents </c:v>
                </c:pt>
                <c:pt idx="6">
                  <c:v>Disponibilités</c:v>
                </c:pt>
                <c:pt idx="7">
                  <c:v>Récupération</c:v>
                </c:pt>
                <c:pt idx="8">
                  <c:v>Parti</c:v>
                </c:pt>
              </c:strCache>
            </c:strRef>
          </c:cat>
          <c:val>
            <c:numRef>
              <c:f>Calculs!$ND$5:$ND$13</c:f>
              <c:numCache>
                <c:formatCode>General</c:formatCode>
                <c:ptCount val="9"/>
                <c:pt idx="0">
                  <c:v>537</c:v>
                </c:pt>
                <c:pt idx="1">
                  <c:v>151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93</c:v>
                </c:pt>
                <c:pt idx="6">
                  <c:v>57</c:v>
                </c:pt>
                <c:pt idx="7">
                  <c:v>52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Consommation jours de congés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Calculs!$A$17:$A$18</c:f>
              <c:strCache>
                <c:ptCount val="2"/>
                <c:pt idx="0">
                  <c:v>Congés pris</c:v>
                </c:pt>
                <c:pt idx="1">
                  <c:v>A prendre</c:v>
                </c:pt>
              </c:strCache>
            </c:strRef>
          </c:cat>
          <c:val>
            <c:numRef>
              <c:f>Calculs!$B$17:$B$18</c:f>
              <c:numCache>
                <c:formatCode>General</c:formatCode>
                <c:ptCount val="2"/>
                <c:pt idx="0">
                  <c:v>537</c:v>
                </c:pt>
                <c:pt idx="1">
                  <c:v>1288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Global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2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3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4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5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6"/>
            <c:bubble3D val="0"/>
            <c:spPr>
              <a:solidFill>
                <a:srgbClr val="7030A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7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'Tableau de bord par employé'!$B$6:$J$6</c:f>
              <c:strCache>
                <c:ptCount val="9"/>
                <c:pt idx="0">
                  <c:v>Congés pris</c:v>
                </c:pt>
                <c:pt idx="1">
                  <c:v>Maladie</c:v>
                </c:pt>
                <c:pt idx="2">
                  <c:v>Exceptionnel</c:v>
                </c:pt>
                <c:pt idx="3">
                  <c:v>Absences injustifiées</c:v>
                </c:pt>
                <c:pt idx="4">
                  <c:v>Formations</c:v>
                </c:pt>
                <c:pt idx="5">
                  <c:v>Accidents </c:v>
                </c:pt>
                <c:pt idx="6">
                  <c:v>Disponibilités</c:v>
                </c:pt>
                <c:pt idx="7">
                  <c:v>Récupération</c:v>
                </c:pt>
                <c:pt idx="8">
                  <c:v>Parti</c:v>
                </c:pt>
              </c:strCache>
            </c:strRef>
          </c:cat>
          <c:val>
            <c:numRef>
              <c:f>'Tableau de bord par employé'!$B$7:$J$7</c:f>
              <c:numCache>
                <c:formatCode>General</c:formatCode>
                <c:ptCount val="9"/>
                <c:pt idx="0">
                  <c:v>7.5</c:v>
                </c:pt>
                <c:pt idx="1">
                  <c:v>9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Consommation</a:t>
            </a:r>
            <a:r>
              <a:rPr lang="fr-FR" baseline="0"/>
              <a:t> jours de congé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92D050"/>
            </a:solidFill>
          </c:spPr>
          <c:dPt>
            <c:idx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('Tableau de bord par employé'!$B$6,'Tableau de bord par employé'!$K$6)</c:f>
              <c:strCache>
                <c:ptCount val="2"/>
                <c:pt idx="0">
                  <c:v>Congés pris</c:v>
                </c:pt>
                <c:pt idx="1">
                  <c:v>Congés à prendre</c:v>
                </c:pt>
              </c:strCache>
            </c:strRef>
          </c:cat>
          <c:val>
            <c:numRef>
              <c:f>('Tableau de bord par employé'!$B$7,'Tableau de bord par employé'!$K$7)</c:f>
              <c:numCache>
                <c:formatCode>General</c:formatCode>
                <c:ptCount val="2"/>
                <c:pt idx="0">
                  <c:v>7.5</c:v>
                </c:pt>
                <c:pt idx="1">
                  <c:v>15.5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22" fmlaLink="$A$1" max="9999" min="1900" page="10" val="2017"/>
</file>

<file path=xl/ctrlProps/ctrlProp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822960</xdr:colOff>
          <xdr:row>2</xdr:row>
          <xdr:rowOff>30480</xdr:rowOff>
        </xdr:from>
        <xdr:to>
          <xdr:col>2</xdr:col>
          <xdr:colOff>198120</xdr:colOff>
          <xdr:row>3</xdr:row>
          <xdr:rowOff>175260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5</xdr:row>
          <xdr:rowOff>7620</xdr:rowOff>
        </xdr:from>
        <xdr:to>
          <xdr:col>2</xdr:col>
          <xdr:colOff>236220</xdr:colOff>
          <xdr:row>6</xdr:row>
          <xdr:rowOff>160020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Calendrier global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22860</xdr:rowOff>
        </xdr:from>
        <xdr:to>
          <xdr:col>1</xdr:col>
          <xdr:colOff>716280</xdr:colOff>
          <xdr:row>1</xdr:row>
          <xdr:rowOff>0</xdr:rowOff>
        </xdr:to>
        <xdr:sp macro="" textlink="">
          <xdr:nvSpPr>
            <xdr:cNvPr id="1044" name="Spinner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</xdr:row>
          <xdr:rowOff>7620</xdr:rowOff>
        </xdr:from>
        <xdr:to>
          <xdr:col>1</xdr:col>
          <xdr:colOff>982980</xdr:colOff>
          <xdr:row>3</xdr:row>
          <xdr:rowOff>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Zéro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66674</xdr:rowOff>
    </xdr:from>
    <xdr:to>
      <xdr:col>7</xdr:col>
      <xdr:colOff>447675</xdr:colOff>
      <xdr:row>26</xdr:row>
      <xdr:rowOff>152399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647700</xdr:colOff>
      <xdr:row>7</xdr:row>
      <xdr:rowOff>66674</xdr:rowOff>
    </xdr:from>
    <xdr:to>
      <xdr:col>13</xdr:col>
      <xdr:colOff>190500</xdr:colOff>
      <xdr:row>26</xdr:row>
      <xdr:rowOff>133349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342900</xdr:colOff>
      <xdr:row>7</xdr:row>
      <xdr:rowOff>47626</xdr:rowOff>
    </xdr:from>
    <xdr:to>
      <xdr:col>18</xdr:col>
      <xdr:colOff>723900</xdr:colOff>
      <xdr:row>26</xdr:row>
      <xdr:rowOff>114300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8</xdr:row>
      <xdr:rowOff>4761</xdr:rowOff>
    </xdr:from>
    <xdr:to>
      <xdr:col>8</xdr:col>
      <xdr:colOff>276225</xdr:colOff>
      <xdr:row>27</xdr:row>
      <xdr:rowOff>47624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481012</xdr:colOff>
      <xdr:row>8</xdr:row>
      <xdr:rowOff>9524</xdr:rowOff>
    </xdr:from>
    <xdr:to>
      <xdr:col>12</xdr:col>
      <xdr:colOff>23812</xdr:colOff>
      <xdr:row>27</xdr:row>
      <xdr:rowOff>76199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175260</xdr:colOff>
      <xdr:row>9</xdr:row>
      <xdr:rowOff>83820</xdr:rowOff>
    </xdr:from>
    <xdr:ext cx="4716780" cy="5259132"/>
    <xdr:sp macro="" textlink="">
      <xdr:nvSpPr>
        <xdr:cNvPr id="2" name="ZoneTexte 1"/>
        <xdr:cNvSpPr txBox="1"/>
      </xdr:nvSpPr>
      <xdr:spPr>
        <a:xfrm>
          <a:off x="175260" y="1981200"/>
          <a:ext cx="4716780" cy="5259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J’ai deux problèmes sur lesquels je sèche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1) Calcul des jours de congés sur une période donnée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 vous le verrez dans l’onglet « tableau de bord par employé », je cherche à calculer les jours de congés pris au cours d’une période donnée (en rouge : « jours de congés – 1er janvier au 30 avril »).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pour cela trouver une formule qui prenne en compte le nom de l’employé dans la cellule A3, puis aille rechercher à quelle ligne se trouve cet employé dans l’onglet « Calendrier », pour enfin, faire la somme des jours de congés de cet employé sur la période voulue.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pensé à la formule NB.SI.ENS, mais ça ne donne rien. Je laisse néanmoins cette formule pour que vous compreniez à quelle plage je fais référence.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2) Graphique de suivi annuel des congés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l’onglet « Tableau de bord par employé, je cherche aussi à réaliser un graphique permettant de représenter, pour chaque employé individuellement, l’ensemble des congés pris au cours d’une année. Mon modèle est le graphique « Récap annuel » dans l’onglet « Tableau de bord ».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Problème : je n’arrive pas à faire un graphique similaire par employé ! Mon idée est de passer par un onglet « Calcul » pour mettre en forme ces données. Il s’agit du tableau commençant à la ligne A99 dans l’onglet « Calculs ».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donc une formule qui fasse la somme des jours de congés en fonction de l’employé spécifié, et du jour donné…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3" sqref="C23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des.trajet">
                <anchor moveWithCells="1" sizeWithCells="1">
                  <from>
                    <xdr:col>0</xdr:col>
                    <xdr:colOff>822960</xdr:colOff>
                    <xdr:row>2</xdr:row>
                    <xdr:rowOff>30480</xdr:rowOff>
                  </from>
                  <to>
                    <xdr:col>2</xdr:col>
                    <xdr:colOff>198120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alendrier.trajet">
                <anchor moveWithCells="1" sizeWithCells="1">
                  <from>
                    <xdr:col>0</xdr:col>
                    <xdr:colOff>838200</xdr:colOff>
                    <xdr:row>5</xdr:row>
                    <xdr:rowOff>7620</xdr:rowOff>
                  </from>
                  <to>
                    <xdr:col>2</xdr:col>
                    <xdr:colOff>236220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X1568"/>
  <sheetViews>
    <sheetView zoomScaleNormal="100" workbookViewId="0">
      <pane xSplit="14" ySplit="7" topLeftCell="HK8" activePane="bottomRight" state="frozen"/>
      <selection pane="topRight" activeCell="O1" sqref="O1"/>
      <selection pane="bottomLeft" activeCell="A8" sqref="A8"/>
      <selection pane="bottomRight" activeCell="IV21" sqref="IV21"/>
    </sheetView>
  </sheetViews>
  <sheetFormatPr baseColWidth="10" defaultRowHeight="14.4" outlineLevelRow="1" outlineLevelCol="1" x14ac:dyDescent="0.3"/>
  <cols>
    <col min="1" max="1" width="11" customWidth="1"/>
    <col min="2" max="2" width="20.6640625" customWidth="1"/>
    <col min="3" max="3" width="11.88671875" customWidth="1" outlineLevel="1"/>
    <col min="4" max="4" width="4.109375" customWidth="1" outlineLevel="1"/>
    <col min="5" max="5" width="4.44140625" customWidth="1" outlineLevel="1"/>
    <col min="6" max="8" width="3.109375" customWidth="1" outlineLevel="1"/>
    <col min="9" max="9" width="3.77734375" customWidth="1" outlineLevel="1"/>
    <col min="10" max="10" width="3.6640625" customWidth="1" outlineLevel="1"/>
    <col min="11" max="11" width="3.88671875" customWidth="1" outlineLevel="1"/>
    <col min="12" max="12" width="3.109375" customWidth="1" outlineLevel="1"/>
    <col min="13" max="13" width="5.109375" customWidth="1" outlineLevel="1"/>
    <col min="14" max="14" width="7.33203125" customWidth="1"/>
    <col min="15" max="196" width="2.6640625" customWidth="1" outlineLevel="1"/>
    <col min="197" max="381" width="2.6640625" customWidth="1"/>
  </cols>
  <sheetData>
    <row r="1" spans="1:388" ht="20.25" customHeight="1" x14ac:dyDescent="0.3">
      <c r="A1" s="115">
        <v>2017</v>
      </c>
      <c r="B1" s="96"/>
      <c r="C1" s="1"/>
      <c r="D1" s="1"/>
      <c r="E1" s="2"/>
      <c r="F1" s="2"/>
      <c r="G1" s="2"/>
      <c r="H1" s="2"/>
      <c r="I1" s="2"/>
      <c r="J1" s="2"/>
      <c r="K1" s="2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3" t="s">
        <v>0</v>
      </c>
      <c r="GP1" s="4"/>
      <c r="GQ1" s="4"/>
      <c r="GR1" s="4"/>
      <c r="GS1" s="5" t="s">
        <v>1</v>
      </c>
      <c r="GT1" s="6"/>
      <c r="GU1" s="7" t="s">
        <v>2</v>
      </c>
      <c r="GV1" s="8"/>
      <c r="GW1" s="8"/>
      <c r="GX1" s="8"/>
      <c r="GY1" s="9" t="s">
        <v>3</v>
      </c>
      <c r="GZ1" s="6"/>
      <c r="HA1" s="6"/>
      <c r="HB1" s="10" t="s">
        <v>4</v>
      </c>
      <c r="HC1" s="11"/>
      <c r="HD1" s="11"/>
      <c r="HE1" s="11"/>
      <c r="HF1" s="11"/>
      <c r="HG1" s="12" t="s">
        <v>5</v>
      </c>
      <c r="HH1" s="6"/>
      <c r="HI1" s="6"/>
      <c r="HJ1" s="13" t="s">
        <v>6</v>
      </c>
      <c r="HK1" s="14"/>
      <c r="HL1" s="14"/>
      <c r="HM1" s="14"/>
      <c r="HN1" s="14"/>
      <c r="HO1" s="14"/>
      <c r="HP1" s="14"/>
      <c r="HQ1" s="14"/>
      <c r="HR1" s="15" t="s">
        <v>7</v>
      </c>
      <c r="HS1" s="6"/>
      <c r="HT1" s="6"/>
      <c r="HU1" s="1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</row>
    <row r="2" spans="1:388" x14ac:dyDescent="0.3">
      <c r="A2" s="111"/>
      <c r="B2" s="96"/>
      <c r="C2" s="1"/>
      <c r="D2" s="1"/>
      <c r="E2" s="2"/>
      <c r="F2" s="2"/>
      <c r="G2" s="2"/>
      <c r="H2" s="2"/>
      <c r="I2" s="2"/>
      <c r="J2" s="2"/>
      <c r="K2" s="2"/>
      <c r="L2" s="2"/>
      <c r="M2" s="1"/>
      <c r="N2" s="1"/>
      <c r="O2" s="1"/>
      <c r="P2" s="108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7" t="s">
        <v>8</v>
      </c>
      <c r="GP2" s="17"/>
      <c r="GQ2" s="17"/>
      <c r="GR2" s="18"/>
      <c r="GS2" s="19" t="s">
        <v>9</v>
      </c>
      <c r="GT2" s="6"/>
      <c r="GU2" s="20" t="s">
        <v>10</v>
      </c>
      <c r="GV2" s="21"/>
      <c r="GW2" s="21"/>
      <c r="GX2" s="21"/>
      <c r="GY2" s="22" t="s">
        <v>11</v>
      </c>
      <c r="GZ2" s="6"/>
      <c r="HA2" s="6"/>
      <c r="HB2" s="23" t="s">
        <v>12</v>
      </c>
      <c r="HC2" s="24"/>
      <c r="HD2" s="24"/>
      <c r="HE2" s="25" t="s">
        <v>13</v>
      </c>
      <c r="HF2" s="6"/>
      <c r="HG2" s="6"/>
      <c r="HH2" s="6"/>
      <c r="HI2" s="6"/>
      <c r="HJ2" s="26" t="s">
        <v>14</v>
      </c>
      <c r="HK2" s="27"/>
      <c r="HL2" s="27"/>
      <c r="HM2" s="28" t="s">
        <v>15</v>
      </c>
      <c r="HN2" s="6"/>
      <c r="HO2" s="6"/>
      <c r="HP2" s="29" t="s">
        <v>16</v>
      </c>
      <c r="HQ2" s="30"/>
      <c r="HR2" s="31"/>
      <c r="HS2" s="32" t="s">
        <v>17</v>
      </c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33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</row>
    <row r="3" spans="1:388" ht="15" thickBot="1" x14ac:dyDescent="0.35">
      <c r="A3" s="111"/>
      <c r="B3" s="96"/>
      <c r="C3" s="1"/>
      <c r="D3" s="1"/>
      <c r="E3" s="2"/>
      <c r="F3" s="2"/>
      <c r="G3" s="2"/>
      <c r="H3" s="2"/>
      <c r="I3" s="2"/>
      <c r="J3" s="2"/>
      <c r="K3" s="2"/>
      <c r="L3" s="2"/>
      <c r="M3" s="1"/>
      <c r="N3" s="1"/>
      <c r="O3" s="129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  <c r="IS3" s="128"/>
      <c r="IT3" s="128"/>
      <c r="IU3" s="128"/>
      <c r="IV3" s="128"/>
      <c r="IW3" s="128"/>
      <c r="IX3" s="128"/>
      <c r="IY3" s="128"/>
      <c r="IZ3" s="128"/>
      <c r="JA3" s="128"/>
      <c r="JB3" s="128"/>
      <c r="JC3" s="128"/>
      <c r="JD3" s="128"/>
      <c r="JE3" s="128"/>
      <c r="JF3" s="128"/>
      <c r="JG3" s="128"/>
      <c r="JH3" s="128"/>
      <c r="JI3" s="128"/>
      <c r="JJ3" s="128"/>
      <c r="JK3" s="128"/>
      <c r="JL3" s="128"/>
      <c r="JM3" s="128"/>
      <c r="JN3" s="128"/>
      <c r="JO3" s="128"/>
      <c r="JP3" s="128"/>
      <c r="JQ3" s="128"/>
      <c r="JR3" s="128"/>
      <c r="JS3" s="128"/>
      <c r="JT3" s="128"/>
      <c r="JU3" s="128"/>
      <c r="JV3" s="128"/>
      <c r="JW3" s="128"/>
      <c r="JX3" s="128"/>
      <c r="JY3" s="128"/>
      <c r="JZ3" s="128"/>
      <c r="KA3" s="128"/>
      <c r="KB3" s="128"/>
      <c r="KC3" s="128"/>
      <c r="KD3" s="128"/>
      <c r="KE3" s="128"/>
      <c r="KF3" s="128"/>
      <c r="KG3" s="128"/>
      <c r="KH3" s="128"/>
      <c r="KI3" s="128"/>
      <c r="KJ3" s="128"/>
      <c r="KK3" s="128"/>
      <c r="KL3" s="128"/>
      <c r="KM3" s="128"/>
      <c r="KN3" s="128"/>
      <c r="KO3" s="128"/>
      <c r="KP3" s="128"/>
      <c r="KQ3" s="128"/>
      <c r="KR3" s="128"/>
      <c r="KS3" s="128"/>
      <c r="KT3" s="128"/>
      <c r="KU3" s="128"/>
      <c r="KV3" s="128"/>
      <c r="KW3" s="128"/>
      <c r="KX3" s="128"/>
      <c r="KY3" s="128"/>
      <c r="KZ3" s="128"/>
      <c r="LA3" s="128"/>
      <c r="LB3" s="128"/>
      <c r="LC3" s="128"/>
      <c r="LD3" s="128"/>
      <c r="LE3" s="128"/>
      <c r="LF3" s="128"/>
      <c r="LG3" s="128"/>
      <c r="LH3" s="128"/>
      <c r="LI3" s="128"/>
      <c r="LJ3" s="128"/>
      <c r="LK3" s="128"/>
      <c r="LL3" s="128"/>
      <c r="LM3" s="128"/>
      <c r="LN3" s="128"/>
      <c r="LO3" s="128"/>
      <c r="LP3" s="128"/>
      <c r="LQ3" s="128"/>
      <c r="LR3" s="128"/>
      <c r="LS3" s="128"/>
      <c r="LT3" s="128"/>
      <c r="LU3" s="128"/>
      <c r="LV3" s="128"/>
      <c r="LW3" s="128"/>
      <c r="LX3" s="128"/>
      <c r="LY3" s="128"/>
      <c r="LZ3" s="128"/>
      <c r="MA3" s="128"/>
      <c r="MB3" s="128"/>
      <c r="MC3" s="128"/>
      <c r="MD3" s="128"/>
      <c r="ME3" s="128"/>
      <c r="MF3" s="128"/>
      <c r="MG3" s="128"/>
      <c r="MH3" s="128"/>
      <c r="MI3" s="128"/>
      <c r="MJ3" s="128"/>
      <c r="MK3" s="128"/>
      <c r="ML3" s="128"/>
      <c r="MM3" s="128"/>
      <c r="MN3" s="128"/>
      <c r="MO3" s="128"/>
      <c r="MP3" s="128"/>
      <c r="MQ3" s="128"/>
      <c r="MR3" s="128"/>
      <c r="MS3" s="128"/>
      <c r="MT3" s="128"/>
      <c r="MU3" s="128"/>
      <c r="MV3" s="128"/>
      <c r="MW3" s="128"/>
      <c r="MX3" s="128"/>
      <c r="MY3" s="128"/>
      <c r="MZ3" s="128"/>
      <c r="NA3" s="128"/>
      <c r="NB3" s="128"/>
      <c r="NC3" s="128"/>
      <c r="ND3" s="128"/>
      <c r="NE3" s="128"/>
      <c r="NF3" s="128"/>
      <c r="NG3" s="128"/>
      <c r="NH3" s="128"/>
      <c r="NI3" s="128"/>
      <c r="NJ3" s="128"/>
      <c r="NK3" s="128"/>
      <c r="NL3" s="128"/>
      <c r="NM3" s="128"/>
      <c r="NN3" s="128"/>
      <c r="NO3" s="128"/>
      <c r="NP3" s="128"/>
      <c r="NQ3" s="106"/>
      <c r="NR3" s="106"/>
      <c r="NS3" s="106"/>
      <c r="NT3" s="106"/>
      <c r="NU3" s="106"/>
      <c r="NV3" s="106"/>
      <c r="NW3" s="106"/>
      <c r="NX3" s="106"/>
    </row>
    <row r="4" spans="1:388" x14ac:dyDescent="0.3">
      <c r="A4" s="109"/>
      <c r="B4" s="97"/>
      <c r="C4" s="34"/>
      <c r="D4" s="34"/>
      <c r="E4" s="35"/>
      <c r="F4" s="35"/>
      <c r="G4" s="35"/>
      <c r="H4" s="35"/>
      <c r="I4" s="35"/>
      <c r="J4" s="35"/>
      <c r="K4" s="35"/>
      <c r="L4" s="35"/>
      <c r="M4" s="34"/>
      <c r="N4" s="34"/>
      <c r="O4" s="295">
        <f>DATE($A$1,2,0)</f>
        <v>42766</v>
      </c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  <c r="AM4" s="296"/>
      <c r="AN4" s="296"/>
      <c r="AO4" s="296"/>
      <c r="AP4" s="296"/>
      <c r="AQ4" s="296"/>
      <c r="AR4" s="296"/>
      <c r="AS4" s="301"/>
      <c r="AT4" s="295">
        <f>DATE(A1,3,0)</f>
        <v>42794</v>
      </c>
      <c r="AU4" s="296"/>
      <c r="AV4" s="296"/>
      <c r="AW4" s="296"/>
      <c r="AX4" s="296"/>
      <c r="AY4" s="296"/>
      <c r="AZ4" s="296"/>
      <c r="BA4" s="296"/>
      <c r="BB4" s="296"/>
      <c r="BC4" s="296"/>
      <c r="BD4" s="296"/>
      <c r="BE4" s="296"/>
      <c r="BF4" s="296"/>
      <c r="BG4" s="296"/>
      <c r="BH4" s="296"/>
      <c r="BI4" s="296"/>
      <c r="BJ4" s="296"/>
      <c r="BK4" s="296"/>
      <c r="BL4" s="296"/>
      <c r="BM4" s="296"/>
      <c r="BN4" s="296"/>
      <c r="BO4" s="296"/>
      <c r="BP4" s="296"/>
      <c r="BQ4" s="296"/>
      <c r="BR4" s="296"/>
      <c r="BS4" s="296"/>
      <c r="BT4" s="296"/>
      <c r="BU4" s="296"/>
      <c r="BV4" s="296"/>
      <c r="BW4" s="295">
        <f>DATE(A1,4,0)</f>
        <v>42825</v>
      </c>
      <c r="BX4" s="296"/>
      <c r="BY4" s="296"/>
      <c r="BZ4" s="296"/>
      <c r="CA4" s="296"/>
      <c r="CB4" s="296"/>
      <c r="CC4" s="296"/>
      <c r="CD4" s="296"/>
      <c r="CE4" s="296"/>
      <c r="CF4" s="296"/>
      <c r="CG4" s="296"/>
      <c r="CH4" s="296"/>
      <c r="CI4" s="296"/>
      <c r="CJ4" s="296"/>
      <c r="CK4" s="296"/>
      <c r="CL4" s="296"/>
      <c r="CM4" s="296"/>
      <c r="CN4" s="296"/>
      <c r="CO4" s="296"/>
      <c r="CP4" s="296"/>
      <c r="CQ4" s="296"/>
      <c r="CR4" s="296"/>
      <c r="CS4" s="296"/>
      <c r="CT4" s="296"/>
      <c r="CU4" s="296"/>
      <c r="CV4" s="296"/>
      <c r="CW4" s="296"/>
      <c r="CX4" s="296"/>
      <c r="CY4" s="296"/>
      <c r="CZ4" s="296"/>
      <c r="DA4" s="301"/>
      <c r="DB4" s="295">
        <f>DATE(A1,5,0)</f>
        <v>42855</v>
      </c>
      <c r="DC4" s="296"/>
      <c r="DD4" s="296"/>
      <c r="DE4" s="296"/>
      <c r="DF4" s="296"/>
      <c r="DG4" s="296"/>
      <c r="DH4" s="296"/>
      <c r="DI4" s="296"/>
      <c r="DJ4" s="296"/>
      <c r="DK4" s="296"/>
      <c r="DL4" s="296"/>
      <c r="DM4" s="296"/>
      <c r="DN4" s="296"/>
      <c r="DO4" s="296"/>
      <c r="DP4" s="296"/>
      <c r="DQ4" s="296"/>
      <c r="DR4" s="296"/>
      <c r="DS4" s="296"/>
      <c r="DT4" s="296"/>
      <c r="DU4" s="296"/>
      <c r="DV4" s="296"/>
      <c r="DW4" s="296"/>
      <c r="DX4" s="296"/>
      <c r="DY4" s="296"/>
      <c r="DZ4" s="296"/>
      <c r="EA4" s="296"/>
      <c r="EB4" s="296"/>
      <c r="EC4" s="296"/>
      <c r="ED4" s="296"/>
      <c r="EE4" s="296"/>
      <c r="EF4" s="295">
        <f>DATE(A1,6,0)</f>
        <v>42886</v>
      </c>
      <c r="EG4" s="296"/>
      <c r="EH4" s="296"/>
      <c r="EI4" s="296"/>
      <c r="EJ4" s="296"/>
      <c r="EK4" s="296"/>
      <c r="EL4" s="296"/>
      <c r="EM4" s="296"/>
      <c r="EN4" s="296"/>
      <c r="EO4" s="296"/>
      <c r="EP4" s="296"/>
      <c r="EQ4" s="296"/>
      <c r="ER4" s="296"/>
      <c r="ES4" s="296"/>
      <c r="ET4" s="296"/>
      <c r="EU4" s="296"/>
      <c r="EV4" s="296"/>
      <c r="EW4" s="296"/>
      <c r="EX4" s="296"/>
      <c r="EY4" s="296"/>
      <c r="EZ4" s="296"/>
      <c r="FA4" s="296"/>
      <c r="FB4" s="296"/>
      <c r="FC4" s="296"/>
      <c r="FD4" s="296"/>
      <c r="FE4" s="296"/>
      <c r="FF4" s="296"/>
      <c r="FG4" s="296"/>
      <c r="FH4" s="296"/>
      <c r="FI4" s="296"/>
      <c r="FJ4" s="301"/>
      <c r="FK4" s="295">
        <f>DATE(A1,7,0)</f>
        <v>42916</v>
      </c>
      <c r="FL4" s="296"/>
      <c r="FM4" s="296"/>
      <c r="FN4" s="296"/>
      <c r="FO4" s="296"/>
      <c r="FP4" s="296"/>
      <c r="FQ4" s="296"/>
      <c r="FR4" s="296"/>
      <c r="FS4" s="296"/>
      <c r="FT4" s="296"/>
      <c r="FU4" s="296"/>
      <c r="FV4" s="296"/>
      <c r="FW4" s="296"/>
      <c r="FX4" s="296"/>
      <c r="FY4" s="296"/>
      <c r="FZ4" s="296"/>
      <c r="GA4" s="296"/>
      <c r="GB4" s="296"/>
      <c r="GC4" s="296"/>
      <c r="GD4" s="296"/>
      <c r="GE4" s="296"/>
      <c r="GF4" s="296"/>
      <c r="GG4" s="296"/>
      <c r="GH4" s="296"/>
      <c r="GI4" s="296"/>
      <c r="GJ4" s="296"/>
      <c r="GK4" s="296"/>
      <c r="GL4" s="296"/>
      <c r="GM4" s="296"/>
      <c r="GN4" s="296"/>
      <c r="GO4" s="297">
        <f>DATE(A1,8,0)</f>
        <v>42947</v>
      </c>
      <c r="GP4" s="298"/>
      <c r="GQ4" s="298"/>
      <c r="GR4" s="298"/>
      <c r="GS4" s="298"/>
      <c r="GT4" s="298"/>
      <c r="GU4" s="298"/>
      <c r="GV4" s="298"/>
      <c r="GW4" s="298"/>
      <c r="GX4" s="298"/>
      <c r="GY4" s="298"/>
      <c r="GZ4" s="298"/>
      <c r="HA4" s="298"/>
      <c r="HB4" s="298"/>
      <c r="HC4" s="298"/>
      <c r="HD4" s="298"/>
      <c r="HE4" s="298"/>
      <c r="HF4" s="298"/>
      <c r="HG4" s="298"/>
      <c r="HH4" s="298"/>
      <c r="HI4" s="298"/>
      <c r="HJ4" s="298"/>
      <c r="HK4" s="298"/>
      <c r="HL4" s="298"/>
      <c r="HM4" s="298"/>
      <c r="HN4" s="298"/>
      <c r="HO4" s="298"/>
      <c r="HP4" s="298"/>
      <c r="HQ4" s="298"/>
      <c r="HR4" s="298"/>
      <c r="HS4" s="299"/>
      <c r="HT4" s="300">
        <f>DATE(A1,9,0)</f>
        <v>42978</v>
      </c>
      <c r="HU4" s="298"/>
      <c r="HV4" s="298"/>
      <c r="HW4" s="298"/>
      <c r="HX4" s="298"/>
      <c r="HY4" s="298"/>
      <c r="HZ4" s="298"/>
      <c r="IA4" s="298"/>
      <c r="IB4" s="298"/>
      <c r="IC4" s="298"/>
      <c r="ID4" s="298"/>
      <c r="IE4" s="298"/>
      <c r="IF4" s="298"/>
      <c r="IG4" s="298"/>
      <c r="IH4" s="298"/>
      <c r="II4" s="298"/>
      <c r="IJ4" s="298"/>
      <c r="IK4" s="298"/>
      <c r="IL4" s="298"/>
      <c r="IM4" s="298"/>
      <c r="IN4" s="298"/>
      <c r="IO4" s="298"/>
      <c r="IP4" s="298"/>
      <c r="IQ4" s="298"/>
      <c r="IR4" s="298"/>
      <c r="IS4" s="298"/>
      <c r="IT4" s="298"/>
      <c r="IU4" s="298"/>
      <c r="IV4" s="298"/>
      <c r="IW4" s="298"/>
      <c r="IX4" s="299"/>
      <c r="IY4" s="295">
        <f>DATE(A1,10,0)</f>
        <v>43008</v>
      </c>
      <c r="IZ4" s="296"/>
      <c r="JA4" s="296"/>
      <c r="JB4" s="296"/>
      <c r="JC4" s="296"/>
      <c r="JD4" s="296"/>
      <c r="JE4" s="296"/>
      <c r="JF4" s="296"/>
      <c r="JG4" s="296"/>
      <c r="JH4" s="296"/>
      <c r="JI4" s="296"/>
      <c r="JJ4" s="296"/>
      <c r="JK4" s="296"/>
      <c r="JL4" s="296"/>
      <c r="JM4" s="296"/>
      <c r="JN4" s="296"/>
      <c r="JO4" s="296"/>
      <c r="JP4" s="296"/>
      <c r="JQ4" s="296"/>
      <c r="JR4" s="296"/>
      <c r="JS4" s="296"/>
      <c r="JT4" s="296"/>
      <c r="JU4" s="296"/>
      <c r="JV4" s="296"/>
      <c r="JW4" s="296"/>
      <c r="JX4" s="296"/>
      <c r="JY4" s="296"/>
      <c r="JZ4" s="296"/>
      <c r="KA4" s="296"/>
      <c r="KB4" s="301"/>
      <c r="KC4" s="295">
        <f>DATE(A1,11,0)</f>
        <v>43039</v>
      </c>
      <c r="KD4" s="296"/>
      <c r="KE4" s="296"/>
      <c r="KF4" s="296"/>
      <c r="KG4" s="296"/>
      <c r="KH4" s="296"/>
      <c r="KI4" s="296"/>
      <c r="KJ4" s="296"/>
      <c r="KK4" s="296"/>
      <c r="KL4" s="296"/>
      <c r="KM4" s="296"/>
      <c r="KN4" s="296"/>
      <c r="KO4" s="296"/>
      <c r="KP4" s="296"/>
      <c r="KQ4" s="296"/>
      <c r="KR4" s="296"/>
      <c r="KS4" s="296"/>
      <c r="KT4" s="296"/>
      <c r="KU4" s="296"/>
      <c r="KV4" s="296"/>
      <c r="KW4" s="296"/>
      <c r="KX4" s="296"/>
      <c r="KY4" s="296"/>
      <c r="KZ4" s="296"/>
      <c r="LA4" s="296"/>
      <c r="LB4" s="296"/>
      <c r="LC4" s="296"/>
      <c r="LD4" s="296"/>
      <c r="LE4" s="296"/>
      <c r="LF4" s="296"/>
      <c r="LG4" s="301"/>
      <c r="LH4" s="289">
        <f>DATE(A1,12,0)</f>
        <v>43069</v>
      </c>
      <c r="LI4" s="290"/>
      <c r="LJ4" s="290"/>
      <c r="LK4" s="290"/>
      <c r="LL4" s="290"/>
      <c r="LM4" s="290"/>
      <c r="LN4" s="290"/>
      <c r="LO4" s="290"/>
      <c r="LP4" s="290"/>
      <c r="LQ4" s="290"/>
      <c r="LR4" s="290"/>
      <c r="LS4" s="290"/>
      <c r="LT4" s="290"/>
      <c r="LU4" s="290"/>
      <c r="LV4" s="290"/>
      <c r="LW4" s="290"/>
      <c r="LX4" s="290"/>
      <c r="LY4" s="290"/>
      <c r="LZ4" s="290"/>
      <c r="MA4" s="290"/>
      <c r="MB4" s="290"/>
      <c r="MC4" s="290"/>
      <c r="MD4" s="290"/>
      <c r="ME4" s="290"/>
      <c r="MF4" s="290"/>
      <c r="MG4" s="290"/>
      <c r="MH4" s="290"/>
      <c r="MI4" s="290"/>
      <c r="MJ4" s="290"/>
      <c r="MK4" s="291"/>
      <c r="ML4" s="292">
        <f>DATE(A1,13,0)</f>
        <v>43100</v>
      </c>
      <c r="MM4" s="293"/>
      <c r="MN4" s="293"/>
      <c r="MO4" s="293"/>
      <c r="MP4" s="293"/>
      <c r="MQ4" s="293"/>
      <c r="MR4" s="293"/>
      <c r="MS4" s="293"/>
      <c r="MT4" s="293"/>
      <c r="MU4" s="293"/>
      <c r="MV4" s="293"/>
      <c r="MW4" s="293"/>
      <c r="MX4" s="293"/>
      <c r="MY4" s="293"/>
      <c r="MZ4" s="293"/>
      <c r="NA4" s="293"/>
      <c r="NB4" s="293"/>
      <c r="NC4" s="293"/>
      <c r="ND4" s="293"/>
      <c r="NE4" s="293"/>
      <c r="NF4" s="293"/>
      <c r="NG4" s="293"/>
      <c r="NH4" s="293"/>
      <c r="NI4" s="293"/>
      <c r="NJ4" s="293"/>
      <c r="NK4" s="293"/>
      <c r="NL4" s="293"/>
      <c r="NM4" s="293"/>
      <c r="NN4" s="293"/>
      <c r="NO4" s="293"/>
      <c r="NP4" s="294"/>
    </row>
    <row r="5" spans="1:388" ht="15" thickBot="1" x14ac:dyDescent="0.35">
      <c r="A5" s="109"/>
      <c r="B5" s="98"/>
      <c r="C5" s="36"/>
      <c r="D5" s="108"/>
      <c r="E5" s="2"/>
      <c r="F5" s="2"/>
      <c r="G5" s="2"/>
      <c r="H5" s="2"/>
      <c r="I5" s="2"/>
      <c r="J5" s="2"/>
      <c r="K5" s="2"/>
      <c r="L5" s="2"/>
      <c r="M5" s="1"/>
      <c r="N5" s="1"/>
      <c r="O5" s="37" t="str">
        <f>UPPER(LEFT(TEXT(WEEKDAY(O6),"jjjj"),1))</f>
        <v>D</v>
      </c>
      <c r="P5" s="37" t="str">
        <f t="shared" ref="P5:AU5" si="0">UPPER(LEFT(TEXT(WEEKDAY(P6),"jjjj"),1))</f>
        <v>L</v>
      </c>
      <c r="Q5" s="37" t="str">
        <f t="shared" si="0"/>
        <v>M</v>
      </c>
      <c r="R5" s="37" t="str">
        <f t="shared" si="0"/>
        <v>M</v>
      </c>
      <c r="S5" s="37" t="str">
        <f t="shared" si="0"/>
        <v>J</v>
      </c>
      <c r="T5" s="37" t="str">
        <f t="shared" si="0"/>
        <v>V</v>
      </c>
      <c r="U5" s="37" t="str">
        <f t="shared" si="0"/>
        <v>S</v>
      </c>
      <c r="V5" s="37" t="str">
        <f t="shared" si="0"/>
        <v>D</v>
      </c>
      <c r="W5" s="37" t="str">
        <f t="shared" si="0"/>
        <v>L</v>
      </c>
      <c r="X5" s="37" t="str">
        <f t="shared" si="0"/>
        <v>M</v>
      </c>
      <c r="Y5" s="37" t="str">
        <f t="shared" si="0"/>
        <v>M</v>
      </c>
      <c r="Z5" s="37" t="str">
        <f t="shared" si="0"/>
        <v>J</v>
      </c>
      <c r="AA5" s="37" t="str">
        <f t="shared" si="0"/>
        <v>V</v>
      </c>
      <c r="AB5" s="37" t="str">
        <f t="shared" si="0"/>
        <v>S</v>
      </c>
      <c r="AC5" s="37" t="str">
        <f t="shared" si="0"/>
        <v>D</v>
      </c>
      <c r="AD5" s="37" t="str">
        <f t="shared" si="0"/>
        <v>L</v>
      </c>
      <c r="AE5" s="37" t="str">
        <f t="shared" si="0"/>
        <v>M</v>
      </c>
      <c r="AF5" s="37" t="str">
        <f t="shared" si="0"/>
        <v>M</v>
      </c>
      <c r="AG5" s="37" t="str">
        <f t="shared" si="0"/>
        <v>J</v>
      </c>
      <c r="AH5" s="37" t="str">
        <f t="shared" si="0"/>
        <v>V</v>
      </c>
      <c r="AI5" s="37" t="str">
        <f t="shared" si="0"/>
        <v>S</v>
      </c>
      <c r="AJ5" s="37" t="str">
        <f t="shared" si="0"/>
        <v>D</v>
      </c>
      <c r="AK5" s="37" t="str">
        <f t="shared" si="0"/>
        <v>L</v>
      </c>
      <c r="AL5" s="37" t="str">
        <f t="shared" si="0"/>
        <v>M</v>
      </c>
      <c r="AM5" s="37" t="str">
        <f t="shared" si="0"/>
        <v>M</v>
      </c>
      <c r="AN5" s="37" t="str">
        <f t="shared" si="0"/>
        <v>J</v>
      </c>
      <c r="AO5" s="37" t="str">
        <f t="shared" si="0"/>
        <v>V</v>
      </c>
      <c r="AP5" s="37" t="str">
        <f t="shared" si="0"/>
        <v>S</v>
      </c>
      <c r="AQ5" s="37" t="str">
        <f t="shared" si="0"/>
        <v>D</v>
      </c>
      <c r="AR5" s="37" t="str">
        <f t="shared" si="0"/>
        <v>L</v>
      </c>
      <c r="AS5" s="131" t="str">
        <f t="shared" si="0"/>
        <v>M</v>
      </c>
      <c r="AT5" s="130" t="str">
        <f t="shared" si="0"/>
        <v>M</v>
      </c>
      <c r="AU5" s="37" t="str">
        <f t="shared" si="0"/>
        <v>J</v>
      </c>
      <c r="AV5" s="37" t="str">
        <f t="shared" ref="AV5" si="1">UPPER(LEFT(TEXT(WEEKDAY(AV6),"jjjj"),1))</f>
        <v>V</v>
      </c>
      <c r="AW5" s="37" t="str">
        <f t="shared" ref="AW5" si="2">UPPER(LEFT(TEXT(WEEKDAY(AW6),"jjjj"),1))</f>
        <v>S</v>
      </c>
      <c r="AX5" s="37" t="str">
        <f t="shared" ref="AX5" si="3">UPPER(LEFT(TEXT(WEEKDAY(AX6),"jjjj"),1))</f>
        <v>D</v>
      </c>
      <c r="AY5" s="37" t="str">
        <f t="shared" ref="AY5" si="4">UPPER(LEFT(TEXT(WEEKDAY(AY6),"jjjj"),1))</f>
        <v>L</v>
      </c>
      <c r="AZ5" s="37" t="str">
        <f t="shared" ref="AZ5" si="5">UPPER(LEFT(TEXT(WEEKDAY(AZ6),"jjjj"),1))</f>
        <v>M</v>
      </c>
      <c r="BA5" s="37" t="str">
        <f t="shared" ref="BA5" si="6">UPPER(LEFT(TEXT(WEEKDAY(BA6),"jjjj"),1))</f>
        <v>M</v>
      </c>
      <c r="BB5" s="37" t="str">
        <f t="shared" ref="BB5" si="7">UPPER(LEFT(TEXT(WEEKDAY(BB6),"jjjj"),1))</f>
        <v>J</v>
      </c>
      <c r="BC5" s="37" t="str">
        <f t="shared" ref="BC5" si="8">UPPER(LEFT(TEXT(WEEKDAY(BC6),"jjjj"),1))</f>
        <v>V</v>
      </c>
      <c r="BD5" s="37" t="str">
        <f t="shared" ref="BD5" si="9">UPPER(LEFT(TEXT(WEEKDAY(BD6),"jjjj"),1))</f>
        <v>S</v>
      </c>
      <c r="BE5" s="37" t="str">
        <f t="shared" ref="BE5" si="10">UPPER(LEFT(TEXT(WEEKDAY(BE6),"jjjj"),1))</f>
        <v>D</v>
      </c>
      <c r="BF5" s="37" t="str">
        <f t="shared" ref="BF5" si="11">UPPER(LEFT(TEXT(WEEKDAY(BF6),"jjjj"),1))</f>
        <v>L</v>
      </c>
      <c r="BG5" s="37" t="str">
        <f t="shared" ref="BG5" si="12">UPPER(LEFT(TEXT(WEEKDAY(BG6),"jjjj"),1))</f>
        <v>M</v>
      </c>
      <c r="BH5" s="37" t="str">
        <f t="shared" ref="BH5" si="13">UPPER(LEFT(TEXT(WEEKDAY(BH6),"jjjj"),1))</f>
        <v>M</v>
      </c>
      <c r="BI5" s="37" t="str">
        <f t="shared" ref="BI5" si="14">UPPER(LEFT(TEXT(WEEKDAY(BI6),"jjjj"),1))</f>
        <v>J</v>
      </c>
      <c r="BJ5" s="37" t="str">
        <f t="shared" ref="BJ5" si="15">UPPER(LEFT(TEXT(WEEKDAY(BJ6),"jjjj"),1))</f>
        <v>V</v>
      </c>
      <c r="BK5" s="37" t="str">
        <f t="shared" ref="BK5" si="16">UPPER(LEFT(TEXT(WEEKDAY(BK6),"jjjj"),1))</f>
        <v>S</v>
      </c>
      <c r="BL5" s="37" t="str">
        <f t="shared" ref="BL5" si="17">UPPER(LEFT(TEXT(WEEKDAY(BL6),"jjjj"),1))</f>
        <v>D</v>
      </c>
      <c r="BM5" s="37" t="str">
        <f t="shared" ref="BM5" si="18">UPPER(LEFT(TEXT(WEEKDAY(BM6),"jjjj"),1))</f>
        <v>L</v>
      </c>
      <c r="BN5" s="37" t="str">
        <f t="shared" ref="BN5" si="19">UPPER(LEFT(TEXT(WEEKDAY(BN6),"jjjj"),1))</f>
        <v>M</v>
      </c>
      <c r="BO5" s="37" t="str">
        <f t="shared" ref="BO5" si="20">UPPER(LEFT(TEXT(WEEKDAY(BO6),"jjjj"),1))</f>
        <v>M</v>
      </c>
      <c r="BP5" s="37" t="str">
        <f t="shared" ref="BP5" si="21">UPPER(LEFT(TEXT(WEEKDAY(BP6),"jjjj"),1))</f>
        <v>J</v>
      </c>
      <c r="BQ5" s="37" t="str">
        <f t="shared" ref="BQ5" si="22">UPPER(LEFT(TEXT(WEEKDAY(BQ6),"jjjj"),1))</f>
        <v>V</v>
      </c>
      <c r="BR5" s="37" t="str">
        <f t="shared" ref="BR5" si="23">UPPER(LEFT(TEXT(WEEKDAY(BR6),"jjjj"),1))</f>
        <v>S</v>
      </c>
      <c r="BS5" s="37" t="str">
        <f t="shared" ref="BS5" si="24">UPPER(LEFT(TEXT(WEEKDAY(BS6),"jjjj"),1))</f>
        <v>D</v>
      </c>
      <c r="BT5" s="37" t="str">
        <f t="shared" ref="BT5" si="25">UPPER(LEFT(TEXT(WEEKDAY(BT6),"jjjj"),1))</f>
        <v>L</v>
      </c>
      <c r="BU5" s="37" t="str">
        <f t="shared" ref="BU5" si="26">UPPER(LEFT(TEXT(WEEKDAY(BU6),"jjjj"),1))</f>
        <v>M</v>
      </c>
      <c r="BV5" s="37" t="str">
        <f t="shared" ref="BV5" si="27">UPPER(LEFT(TEXT(WEEKDAY(BV6),"jjjj"),1))</f>
        <v>M</v>
      </c>
      <c r="BW5" s="37" t="str">
        <f t="shared" ref="BW5" si="28">UPPER(LEFT(TEXT(WEEKDAY(BW6),"jjjj"),1))</f>
        <v>M</v>
      </c>
      <c r="BX5" s="37" t="str">
        <f t="shared" ref="BX5" si="29">UPPER(LEFT(TEXT(WEEKDAY(BX6),"jjjj"),1))</f>
        <v>J</v>
      </c>
      <c r="BY5" s="37" t="str">
        <f t="shared" ref="BY5" si="30">UPPER(LEFT(TEXT(WEEKDAY(BY6),"jjjj"),1))</f>
        <v>V</v>
      </c>
      <c r="BZ5" s="37" t="str">
        <f t="shared" ref="BZ5" si="31">UPPER(LEFT(TEXT(WEEKDAY(BZ6),"jjjj"),1))</f>
        <v>S</v>
      </c>
      <c r="CA5" s="37" t="str">
        <f t="shared" ref="CA5" si="32">UPPER(LEFT(TEXT(WEEKDAY(CA6),"jjjj"),1))</f>
        <v>D</v>
      </c>
      <c r="CB5" s="37" t="str">
        <f t="shared" ref="CB5" si="33">UPPER(LEFT(TEXT(WEEKDAY(CB6),"jjjj"),1))</f>
        <v>L</v>
      </c>
      <c r="CC5" s="37" t="str">
        <f t="shared" ref="CC5" si="34">UPPER(LEFT(TEXT(WEEKDAY(CC6),"jjjj"),1))</f>
        <v>M</v>
      </c>
      <c r="CD5" s="37" t="str">
        <f t="shared" ref="CD5" si="35">UPPER(LEFT(TEXT(WEEKDAY(CD6),"jjjj"),1))</f>
        <v>M</v>
      </c>
      <c r="CE5" s="37" t="str">
        <f t="shared" ref="CE5" si="36">UPPER(LEFT(TEXT(WEEKDAY(CE6),"jjjj"),1))</f>
        <v>J</v>
      </c>
      <c r="CF5" s="37" t="str">
        <f t="shared" ref="CF5" si="37">UPPER(LEFT(TEXT(WEEKDAY(CF6),"jjjj"),1))</f>
        <v>V</v>
      </c>
      <c r="CG5" s="37" t="str">
        <f t="shared" ref="CG5" si="38">UPPER(LEFT(TEXT(WEEKDAY(CG6),"jjjj"),1))</f>
        <v>S</v>
      </c>
      <c r="CH5" s="37" t="str">
        <f t="shared" ref="CH5" si="39">UPPER(LEFT(TEXT(WEEKDAY(CH6),"jjjj"),1))</f>
        <v>D</v>
      </c>
      <c r="CI5" s="37" t="str">
        <f t="shared" ref="CI5" si="40">UPPER(LEFT(TEXT(WEEKDAY(CI6),"jjjj"),1))</f>
        <v>L</v>
      </c>
      <c r="CJ5" s="37" t="str">
        <f t="shared" ref="CJ5" si="41">UPPER(LEFT(TEXT(WEEKDAY(CJ6),"jjjj"),1))</f>
        <v>M</v>
      </c>
      <c r="CK5" s="37" t="str">
        <f t="shared" ref="CK5" si="42">UPPER(LEFT(TEXT(WEEKDAY(CK6),"jjjj"),1))</f>
        <v>M</v>
      </c>
      <c r="CL5" s="37" t="str">
        <f t="shared" ref="CL5" si="43">UPPER(LEFT(TEXT(WEEKDAY(CL6),"jjjj"),1))</f>
        <v>J</v>
      </c>
      <c r="CM5" s="37" t="str">
        <f t="shared" ref="CM5" si="44">UPPER(LEFT(TEXT(WEEKDAY(CM6),"jjjj"),1))</f>
        <v>V</v>
      </c>
      <c r="CN5" s="37" t="str">
        <f t="shared" ref="CN5" si="45">UPPER(LEFT(TEXT(WEEKDAY(CN6),"jjjj"),1))</f>
        <v>S</v>
      </c>
      <c r="CO5" s="37" t="str">
        <f t="shared" ref="CO5" si="46">UPPER(LEFT(TEXT(WEEKDAY(CO6),"jjjj"),1))</f>
        <v>D</v>
      </c>
      <c r="CP5" s="37" t="str">
        <f t="shared" ref="CP5" si="47">UPPER(LEFT(TEXT(WEEKDAY(CP6),"jjjj"),1))</f>
        <v>L</v>
      </c>
      <c r="CQ5" s="37" t="str">
        <f t="shared" ref="CQ5" si="48">UPPER(LEFT(TEXT(WEEKDAY(CQ6),"jjjj"),1))</f>
        <v>M</v>
      </c>
      <c r="CR5" s="37" t="str">
        <f t="shared" ref="CR5" si="49">UPPER(LEFT(TEXT(WEEKDAY(CR6),"jjjj"),1))</f>
        <v>M</v>
      </c>
      <c r="CS5" s="37" t="str">
        <f t="shared" ref="CS5" si="50">UPPER(LEFT(TEXT(WEEKDAY(CS6),"jjjj"),1))</f>
        <v>J</v>
      </c>
      <c r="CT5" s="37" t="str">
        <f t="shared" ref="CT5" si="51">UPPER(LEFT(TEXT(WEEKDAY(CT6),"jjjj"),1))</f>
        <v>V</v>
      </c>
      <c r="CU5" s="37" t="str">
        <f t="shared" ref="CU5" si="52">UPPER(LEFT(TEXT(WEEKDAY(CU6),"jjjj"),1))</f>
        <v>S</v>
      </c>
      <c r="CV5" s="37" t="str">
        <f t="shared" ref="CV5" si="53">UPPER(LEFT(TEXT(WEEKDAY(CV6),"jjjj"),1))</f>
        <v>D</v>
      </c>
      <c r="CW5" s="37" t="str">
        <f t="shared" ref="CW5" si="54">UPPER(LEFT(TEXT(WEEKDAY(CW6),"jjjj"),1))</f>
        <v>L</v>
      </c>
      <c r="CX5" s="37" t="str">
        <f t="shared" ref="CX5" si="55">UPPER(LEFT(TEXT(WEEKDAY(CX6),"jjjj"),1))</f>
        <v>M</v>
      </c>
      <c r="CY5" s="37" t="str">
        <f t="shared" ref="CY5" si="56">UPPER(LEFT(TEXT(WEEKDAY(CY6),"jjjj"),1))</f>
        <v>M</v>
      </c>
      <c r="CZ5" s="37" t="str">
        <f t="shared" ref="CZ5" si="57">UPPER(LEFT(TEXT(WEEKDAY(CZ6),"jjjj"),1))</f>
        <v>J</v>
      </c>
      <c r="DA5" s="37" t="str">
        <f t="shared" ref="DA5" si="58">UPPER(LEFT(TEXT(WEEKDAY(DA6),"jjjj"),1))</f>
        <v>V</v>
      </c>
      <c r="DB5" s="37" t="str">
        <f t="shared" ref="DB5" si="59">UPPER(LEFT(TEXT(WEEKDAY(DB6),"jjjj"),1))</f>
        <v>S</v>
      </c>
      <c r="DC5" s="37" t="str">
        <f t="shared" ref="DC5" si="60">UPPER(LEFT(TEXT(WEEKDAY(DC6),"jjjj"),1))</f>
        <v>D</v>
      </c>
      <c r="DD5" s="37" t="str">
        <f t="shared" ref="DD5" si="61">UPPER(LEFT(TEXT(WEEKDAY(DD6),"jjjj"),1))</f>
        <v>L</v>
      </c>
      <c r="DE5" s="37" t="str">
        <f t="shared" ref="DE5" si="62">UPPER(LEFT(TEXT(WEEKDAY(DE6),"jjjj"),1))</f>
        <v>M</v>
      </c>
      <c r="DF5" s="37" t="str">
        <f t="shared" ref="DF5" si="63">UPPER(LEFT(TEXT(WEEKDAY(DF6),"jjjj"),1))</f>
        <v>M</v>
      </c>
      <c r="DG5" s="37" t="str">
        <f t="shared" ref="DG5" si="64">UPPER(LEFT(TEXT(WEEKDAY(DG6),"jjjj"),1))</f>
        <v>J</v>
      </c>
      <c r="DH5" s="37" t="str">
        <f t="shared" ref="DH5" si="65">UPPER(LEFT(TEXT(WEEKDAY(DH6),"jjjj"),1))</f>
        <v>V</v>
      </c>
      <c r="DI5" s="37" t="str">
        <f t="shared" ref="DI5" si="66">UPPER(LEFT(TEXT(WEEKDAY(DI6),"jjjj"),1))</f>
        <v>S</v>
      </c>
      <c r="DJ5" s="37" t="str">
        <f t="shared" ref="DJ5" si="67">UPPER(LEFT(TEXT(WEEKDAY(DJ6),"jjjj"),1))</f>
        <v>D</v>
      </c>
      <c r="DK5" s="37" t="str">
        <f t="shared" ref="DK5" si="68">UPPER(LEFT(TEXT(WEEKDAY(DK6),"jjjj"),1))</f>
        <v>L</v>
      </c>
      <c r="DL5" s="37" t="str">
        <f t="shared" ref="DL5" si="69">UPPER(LEFT(TEXT(WEEKDAY(DL6),"jjjj"),1))</f>
        <v>M</v>
      </c>
      <c r="DM5" s="37" t="str">
        <f t="shared" ref="DM5" si="70">UPPER(LEFT(TEXT(WEEKDAY(DM6),"jjjj"),1))</f>
        <v>M</v>
      </c>
      <c r="DN5" s="37" t="str">
        <f t="shared" ref="DN5" si="71">UPPER(LEFT(TEXT(WEEKDAY(DN6),"jjjj"),1))</f>
        <v>J</v>
      </c>
      <c r="DO5" s="37" t="str">
        <f t="shared" ref="DO5" si="72">UPPER(LEFT(TEXT(WEEKDAY(DO6),"jjjj"),1))</f>
        <v>V</v>
      </c>
      <c r="DP5" s="37" t="str">
        <f t="shared" ref="DP5" si="73">UPPER(LEFT(TEXT(WEEKDAY(DP6),"jjjj"),1))</f>
        <v>S</v>
      </c>
      <c r="DQ5" s="37" t="str">
        <f t="shared" ref="DQ5" si="74">UPPER(LEFT(TEXT(WEEKDAY(DQ6),"jjjj"),1))</f>
        <v>D</v>
      </c>
      <c r="DR5" s="37" t="str">
        <f t="shared" ref="DR5" si="75">UPPER(LEFT(TEXT(WEEKDAY(DR6),"jjjj"),1))</f>
        <v>L</v>
      </c>
      <c r="DS5" s="37" t="str">
        <f t="shared" ref="DS5" si="76">UPPER(LEFT(TEXT(WEEKDAY(DS6),"jjjj"),1))</f>
        <v>M</v>
      </c>
      <c r="DT5" s="37" t="str">
        <f t="shared" ref="DT5" si="77">UPPER(LEFT(TEXT(WEEKDAY(DT6),"jjjj"),1))</f>
        <v>M</v>
      </c>
      <c r="DU5" s="37" t="str">
        <f t="shared" ref="DU5" si="78">UPPER(LEFT(TEXT(WEEKDAY(DU6),"jjjj"),1))</f>
        <v>J</v>
      </c>
      <c r="DV5" s="37" t="str">
        <f t="shared" ref="DV5" si="79">UPPER(LEFT(TEXT(WEEKDAY(DV6),"jjjj"),1))</f>
        <v>V</v>
      </c>
      <c r="DW5" s="37" t="str">
        <f t="shared" ref="DW5" si="80">UPPER(LEFT(TEXT(WEEKDAY(DW6),"jjjj"),1))</f>
        <v>S</v>
      </c>
      <c r="DX5" s="37" t="str">
        <f t="shared" ref="DX5" si="81">UPPER(LEFT(TEXT(WEEKDAY(DX6),"jjjj"),1))</f>
        <v>D</v>
      </c>
      <c r="DY5" s="37" t="str">
        <f t="shared" ref="DY5" si="82">UPPER(LEFT(TEXT(WEEKDAY(DY6),"jjjj"),1))</f>
        <v>L</v>
      </c>
      <c r="DZ5" s="37" t="str">
        <f t="shared" ref="DZ5" si="83">UPPER(LEFT(TEXT(WEEKDAY(DZ6),"jjjj"),1))</f>
        <v>M</v>
      </c>
      <c r="EA5" s="37" t="str">
        <f t="shared" ref="EA5" si="84">UPPER(LEFT(TEXT(WEEKDAY(EA6),"jjjj"),1))</f>
        <v>M</v>
      </c>
      <c r="EB5" s="37" t="str">
        <f t="shared" ref="EB5" si="85">UPPER(LEFT(TEXT(WEEKDAY(EB6),"jjjj"),1))</f>
        <v>J</v>
      </c>
      <c r="EC5" s="37" t="str">
        <f t="shared" ref="EC5" si="86">UPPER(LEFT(TEXT(WEEKDAY(EC6),"jjjj"),1))</f>
        <v>V</v>
      </c>
      <c r="ED5" s="37" t="str">
        <f t="shared" ref="ED5" si="87">UPPER(LEFT(TEXT(WEEKDAY(ED6),"jjjj"),1))</f>
        <v>S</v>
      </c>
      <c r="EE5" s="131" t="str">
        <f t="shared" ref="EE5" si="88">UPPER(LEFT(TEXT(WEEKDAY(EE6),"jjjj"),1))</f>
        <v>D</v>
      </c>
      <c r="EF5" s="130" t="str">
        <f t="shared" ref="EF5" si="89">UPPER(LEFT(TEXT(WEEKDAY(EF6),"jjjj"),1))</f>
        <v>L</v>
      </c>
      <c r="EG5" s="37" t="str">
        <f t="shared" ref="EG5" si="90">UPPER(LEFT(TEXT(WEEKDAY(EG6),"jjjj"),1))</f>
        <v>M</v>
      </c>
      <c r="EH5" s="37" t="str">
        <f t="shared" ref="EH5" si="91">UPPER(LEFT(TEXT(WEEKDAY(EH6),"jjjj"),1))</f>
        <v>M</v>
      </c>
      <c r="EI5" s="37" t="str">
        <f t="shared" ref="EI5" si="92">UPPER(LEFT(TEXT(WEEKDAY(EI6),"jjjj"),1))</f>
        <v>J</v>
      </c>
      <c r="EJ5" s="37" t="str">
        <f t="shared" ref="EJ5" si="93">UPPER(LEFT(TEXT(WEEKDAY(EJ6),"jjjj"),1))</f>
        <v>V</v>
      </c>
      <c r="EK5" s="37" t="str">
        <f t="shared" ref="EK5" si="94">UPPER(LEFT(TEXT(WEEKDAY(EK6),"jjjj"),1))</f>
        <v>S</v>
      </c>
      <c r="EL5" s="37" t="str">
        <f t="shared" ref="EL5" si="95">UPPER(LEFT(TEXT(WEEKDAY(EL6),"jjjj"),1))</f>
        <v>D</v>
      </c>
      <c r="EM5" s="37" t="str">
        <f t="shared" ref="EM5" si="96">UPPER(LEFT(TEXT(WEEKDAY(EM6),"jjjj"),1))</f>
        <v>L</v>
      </c>
      <c r="EN5" s="37" t="str">
        <f t="shared" ref="EN5" si="97">UPPER(LEFT(TEXT(WEEKDAY(EN6),"jjjj"),1))</f>
        <v>M</v>
      </c>
      <c r="EO5" s="37" t="str">
        <f t="shared" ref="EO5" si="98">UPPER(LEFT(TEXT(WEEKDAY(EO6),"jjjj"),1))</f>
        <v>M</v>
      </c>
      <c r="EP5" s="37" t="str">
        <f t="shared" ref="EP5" si="99">UPPER(LEFT(TEXT(WEEKDAY(EP6),"jjjj"),1))</f>
        <v>J</v>
      </c>
      <c r="EQ5" s="37" t="str">
        <f t="shared" ref="EQ5" si="100">UPPER(LEFT(TEXT(WEEKDAY(EQ6),"jjjj"),1))</f>
        <v>V</v>
      </c>
      <c r="ER5" s="37" t="str">
        <f t="shared" ref="ER5" si="101">UPPER(LEFT(TEXT(WEEKDAY(ER6),"jjjj"),1))</f>
        <v>S</v>
      </c>
      <c r="ES5" s="37" t="str">
        <f t="shared" ref="ES5" si="102">UPPER(LEFT(TEXT(WEEKDAY(ES6),"jjjj"),1))</f>
        <v>D</v>
      </c>
      <c r="ET5" s="37" t="str">
        <f t="shared" ref="ET5" si="103">UPPER(LEFT(TEXT(WEEKDAY(ET6),"jjjj"),1))</f>
        <v>L</v>
      </c>
      <c r="EU5" s="37" t="str">
        <f t="shared" ref="EU5" si="104">UPPER(LEFT(TEXT(WEEKDAY(EU6),"jjjj"),1))</f>
        <v>M</v>
      </c>
      <c r="EV5" s="37" t="str">
        <f t="shared" ref="EV5" si="105">UPPER(LEFT(TEXT(WEEKDAY(EV6),"jjjj"),1))</f>
        <v>M</v>
      </c>
      <c r="EW5" s="37" t="str">
        <f t="shared" ref="EW5" si="106">UPPER(LEFT(TEXT(WEEKDAY(EW6),"jjjj"),1))</f>
        <v>J</v>
      </c>
      <c r="EX5" s="37" t="str">
        <f t="shared" ref="EX5" si="107">UPPER(LEFT(TEXT(WEEKDAY(EX6),"jjjj"),1))</f>
        <v>V</v>
      </c>
      <c r="EY5" s="37" t="str">
        <f t="shared" ref="EY5" si="108">UPPER(LEFT(TEXT(WEEKDAY(EY6),"jjjj"),1))</f>
        <v>S</v>
      </c>
      <c r="EZ5" s="37" t="str">
        <f t="shared" ref="EZ5" si="109">UPPER(LEFT(TEXT(WEEKDAY(EZ6),"jjjj"),1))</f>
        <v>D</v>
      </c>
      <c r="FA5" s="37" t="str">
        <f t="shared" ref="FA5" si="110">UPPER(LEFT(TEXT(WEEKDAY(FA6),"jjjj"),1))</f>
        <v>L</v>
      </c>
      <c r="FB5" s="37" t="str">
        <f t="shared" ref="FB5" si="111">UPPER(LEFT(TEXT(WEEKDAY(FB6),"jjjj"),1))</f>
        <v>M</v>
      </c>
      <c r="FC5" s="37" t="str">
        <f t="shared" ref="FC5" si="112">UPPER(LEFT(TEXT(WEEKDAY(FC6),"jjjj"),1))</f>
        <v>M</v>
      </c>
      <c r="FD5" s="37" t="str">
        <f t="shared" ref="FD5" si="113">UPPER(LEFT(TEXT(WEEKDAY(FD6),"jjjj"),1))</f>
        <v>J</v>
      </c>
      <c r="FE5" s="37" t="str">
        <f t="shared" ref="FE5" si="114">UPPER(LEFT(TEXT(WEEKDAY(FE6),"jjjj"),1))</f>
        <v>V</v>
      </c>
      <c r="FF5" s="37" t="str">
        <f t="shared" ref="FF5" si="115">UPPER(LEFT(TEXT(WEEKDAY(FF6),"jjjj"),1))</f>
        <v>S</v>
      </c>
      <c r="FG5" s="37" t="str">
        <f t="shared" ref="FG5" si="116">UPPER(LEFT(TEXT(WEEKDAY(FG6),"jjjj"),1))</f>
        <v>D</v>
      </c>
      <c r="FH5" s="37" t="str">
        <f t="shared" ref="FH5" si="117">UPPER(LEFT(TEXT(WEEKDAY(FH6),"jjjj"),1))</f>
        <v>L</v>
      </c>
      <c r="FI5" s="37" t="str">
        <f t="shared" ref="FI5" si="118">UPPER(LEFT(TEXT(WEEKDAY(FI6),"jjjj"),1))</f>
        <v>M</v>
      </c>
      <c r="FJ5" s="37" t="str">
        <f t="shared" ref="FJ5" si="119">UPPER(LEFT(TEXT(WEEKDAY(FJ6),"jjjj"),1))</f>
        <v>M</v>
      </c>
      <c r="FK5" s="37" t="str">
        <f t="shared" ref="FK5" si="120">UPPER(LEFT(TEXT(WEEKDAY(FK6),"jjjj"),1))</f>
        <v>J</v>
      </c>
      <c r="FL5" s="37" t="str">
        <f t="shared" ref="FL5" si="121">UPPER(LEFT(TEXT(WEEKDAY(FL6),"jjjj"),1))</f>
        <v>V</v>
      </c>
      <c r="FM5" s="37" t="str">
        <f t="shared" ref="FM5" si="122">UPPER(LEFT(TEXT(WEEKDAY(FM6),"jjjj"),1))</f>
        <v>S</v>
      </c>
      <c r="FN5" s="37" t="str">
        <f t="shared" ref="FN5" si="123">UPPER(LEFT(TEXT(WEEKDAY(FN6),"jjjj"),1))</f>
        <v>D</v>
      </c>
      <c r="FO5" s="37" t="str">
        <f t="shared" ref="FO5" si="124">UPPER(LEFT(TEXT(WEEKDAY(FO6),"jjjj"),1))</f>
        <v>L</v>
      </c>
      <c r="FP5" s="37" t="str">
        <f t="shared" ref="FP5" si="125">UPPER(LEFT(TEXT(WEEKDAY(FP6),"jjjj"),1))</f>
        <v>M</v>
      </c>
      <c r="FQ5" s="37" t="str">
        <f t="shared" ref="FQ5" si="126">UPPER(LEFT(TEXT(WEEKDAY(FQ6),"jjjj"),1))</f>
        <v>M</v>
      </c>
      <c r="FR5" s="37" t="str">
        <f t="shared" ref="FR5" si="127">UPPER(LEFT(TEXT(WEEKDAY(FR6),"jjjj"),1))</f>
        <v>J</v>
      </c>
      <c r="FS5" s="37" t="str">
        <f t="shared" ref="FS5" si="128">UPPER(LEFT(TEXT(WEEKDAY(FS6),"jjjj"),1))</f>
        <v>V</v>
      </c>
      <c r="FT5" s="37" t="str">
        <f t="shared" ref="FT5" si="129">UPPER(LEFT(TEXT(WEEKDAY(FT6),"jjjj"),1))</f>
        <v>S</v>
      </c>
      <c r="FU5" s="37" t="str">
        <f t="shared" ref="FU5" si="130">UPPER(LEFT(TEXT(WEEKDAY(FU6),"jjjj"),1))</f>
        <v>D</v>
      </c>
      <c r="FV5" s="37" t="str">
        <f t="shared" ref="FV5" si="131">UPPER(LEFT(TEXT(WEEKDAY(FV6),"jjjj"),1))</f>
        <v>L</v>
      </c>
      <c r="FW5" s="37" t="str">
        <f t="shared" ref="FW5" si="132">UPPER(LEFT(TEXT(WEEKDAY(FW6),"jjjj"),1))</f>
        <v>M</v>
      </c>
      <c r="FX5" s="37" t="str">
        <f t="shared" ref="FX5" si="133">UPPER(LEFT(TEXT(WEEKDAY(FX6),"jjjj"),1))</f>
        <v>M</v>
      </c>
      <c r="FY5" s="37" t="str">
        <f t="shared" ref="FY5" si="134">UPPER(LEFT(TEXT(WEEKDAY(FY6),"jjjj"),1))</f>
        <v>J</v>
      </c>
      <c r="FZ5" s="37" t="str">
        <f t="shared" ref="FZ5" si="135">UPPER(LEFT(TEXT(WEEKDAY(FZ6),"jjjj"),1))</f>
        <v>V</v>
      </c>
      <c r="GA5" s="37" t="str">
        <f t="shared" ref="GA5" si="136">UPPER(LEFT(TEXT(WEEKDAY(GA6),"jjjj"),1))</f>
        <v>S</v>
      </c>
      <c r="GB5" s="37" t="str">
        <f t="shared" ref="GB5" si="137">UPPER(LEFT(TEXT(WEEKDAY(GB6),"jjjj"),1))</f>
        <v>D</v>
      </c>
      <c r="GC5" s="37" t="str">
        <f t="shared" ref="GC5" si="138">UPPER(LEFT(TEXT(WEEKDAY(GC6),"jjjj"),1))</f>
        <v>L</v>
      </c>
      <c r="GD5" s="37" t="str">
        <f t="shared" ref="GD5" si="139">UPPER(LEFT(TEXT(WEEKDAY(GD6),"jjjj"),1))</f>
        <v>M</v>
      </c>
      <c r="GE5" s="37" t="str">
        <f t="shared" ref="GE5" si="140">UPPER(LEFT(TEXT(WEEKDAY(GE6),"jjjj"),1))</f>
        <v>M</v>
      </c>
      <c r="GF5" s="37" t="str">
        <f t="shared" ref="GF5" si="141">UPPER(LEFT(TEXT(WEEKDAY(GF6),"jjjj"),1))</f>
        <v>J</v>
      </c>
      <c r="GG5" s="37" t="str">
        <f t="shared" ref="GG5" si="142">UPPER(LEFT(TEXT(WEEKDAY(GG6),"jjjj"),1))</f>
        <v>V</v>
      </c>
      <c r="GH5" s="37" t="str">
        <f t="shared" ref="GH5" si="143">UPPER(LEFT(TEXT(WEEKDAY(GH6),"jjjj"),1))</f>
        <v>S</v>
      </c>
      <c r="GI5" s="37" t="str">
        <f t="shared" ref="GI5" si="144">UPPER(LEFT(TEXT(WEEKDAY(GI6),"jjjj"),1))</f>
        <v>D</v>
      </c>
      <c r="GJ5" s="37" t="str">
        <f t="shared" ref="GJ5" si="145">UPPER(LEFT(TEXT(WEEKDAY(GJ6),"jjjj"),1))</f>
        <v>L</v>
      </c>
      <c r="GK5" s="37" t="str">
        <f t="shared" ref="GK5" si="146">UPPER(LEFT(TEXT(WEEKDAY(GK6),"jjjj"),1))</f>
        <v>M</v>
      </c>
      <c r="GL5" s="37" t="str">
        <f t="shared" ref="GL5" si="147">UPPER(LEFT(TEXT(WEEKDAY(GL6),"jjjj"),1))</f>
        <v>M</v>
      </c>
      <c r="GM5" s="37" t="str">
        <f t="shared" ref="GM5" si="148">UPPER(LEFT(TEXT(WEEKDAY(GM6),"jjjj"),1))</f>
        <v>J</v>
      </c>
      <c r="GN5" s="37" t="str">
        <f t="shared" ref="GN5" si="149">UPPER(LEFT(TEXT(WEEKDAY(GN6),"jjjj"),1))</f>
        <v>V</v>
      </c>
      <c r="GO5" s="37" t="str">
        <f t="shared" ref="GO5" si="150">UPPER(LEFT(TEXT(WEEKDAY(GO6),"jjjj"),1))</f>
        <v>S</v>
      </c>
      <c r="GP5" s="37" t="str">
        <f t="shared" ref="GP5" si="151">UPPER(LEFT(TEXT(WEEKDAY(GP6),"jjjj"),1))</f>
        <v>D</v>
      </c>
      <c r="GQ5" s="37" t="str">
        <f t="shared" ref="GQ5" si="152">UPPER(LEFT(TEXT(WEEKDAY(GQ6),"jjjj"),1))</f>
        <v>L</v>
      </c>
      <c r="GR5" s="37" t="str">
        <f t="shared" ref="GR5" si="153">UPPER(LEFT(TEXT(WEEKDAY(GR6),"jjjj"),1))</f>
        <v>M</v>
      </c>
      <c r="GS5" s="37" t="str">
        <f t="shared" ref="GS5" si="154">UPPER(LEFT(TEXT(WEEKDAY(GS6),"jjjj"),1))</f>
        <v>M</v>
      </c>
      <c r="GT5" s="37" t="str">
        <f t="shared" ref="GT5" si="155">UPPER(LEFT(TEXT(WEEKDAY(GT6),"jjjj"),1))</f>
        <v>J</v>
      </c>
      <c r="GU5" s="37" t="str">
        <f t="shared" ref="GU5" si="156">UPPER(LEFT(TEXT(WEEKDAY(GU6),"jjjj"),1))</f>
        <v>V</v>
      </c>
      <c r="GV5" s="37" t="str">
        <f t="shared" ref="GV5" si="157">UPPER(LEFT(TEXT(WEEKDAY(GV6),"jjjj"),1))</f>
        <v>S</v>
      </c>
      <c r="GW5" s="37" t="str">
        <f t="shared" ref="GW5" si="158">UPPER(LEFT(TEXT(WEEKDAY(GW6),"jjjj"),1))</f>
        <v>D</v>
      </c>
      <c r="GX5" s="37" t="str">
        <f t="shared" ref="GX5" si="159">UPPER(LEFT(TEXT(WEEKDAY(GX6),"jjjj"),1))</f>
        <v>L</v>
      </c>
      <c r="GY5" s="37" t="str">
        <f t="shared" ref="GY5" si="160">UPPER(LEFT(TEXT(WEEKDAY(GY6),"jjjj"),1))</f>
        <v>M</v>
      </c>
      <c r="GZ5" s="37" t="str">
        <f t="shared" ref="GZ5" si="161">UPPER(LEFT(TEXT(WEEKDAY(GZ6),"jjjj"),1))</f>
        <v>M</v>
      </c>
      <c r="HA5" s="37" t="str">
        <f t="shared" ref="HA5" si="162">UPPER(LEFT(TEXT(WEEKDAY(HA6),"jjjj"),1))</f>
        <v>J</v>
      </c>
      <c r="HB5" s="37" t="str">
        <f t="shared" ref="HB5" si="163">UPPER(LEFT(TEXT(WEEKDAY(HB6),"jjjj"),1))</f>
        <v>V</v>
      </c>
      <c r="HC5" s="37" t="str">
        <f t="shared" ref="HC5" si="164">UPPER(LEFT(TEXT(WEEKDAY(HC6),"jjjj"),1))</f>
        <v>S</v>
      </c>
      <c r="HD5" s="37" t="str">
        <f t="shared" ref="HD5" si="165">UPPER(LEFT(TEXT(WEEKDAY(HD6),"jjjj"),1))</f>
        <v>D</v>
      </c>
      <c r="HE5" s="37" t="str">
        <f t="shared" ref="HE5" si="166">UPPER(LEFT(TEXT(WEEKDAY(HE6),"jjjj"),1))</f>
        <v>L</v>
      </c>
      <c r="HF5" s="37" t="str">
        <f t="shared" ref="HF5" si="167">UPPER(LEFT(TEXT(WEEKDAY(HF6),"jjjj"),1))</f>
        <v>M</v>
      </c>
      <c r="HG5" s="37" t="str">
        <f t="shared" ref="HG5" si="168">UPPER(LEFT(TEXT(WEEKDAY(HG6),"jjjj"),1))</f>
        <v>M</v>
      </c>
      <c r="HH5" s="37" t="str">
        <f t="shared" ref="HH5" si="169">UPPER(LEFT(TEXT(WEEKDAY(HH6),"jjjj"),1))</f>
        <v>J</v>
      </c>
      <c r="HI5" s="37" t="str">
        <f t="shared" ref="HI5" si="170">UPPER(LEFT(TEXT(WEEKDAY(HI6),"jjjj"),1))</f>
        <v>V</v>
      </c>
      <c r="HJ5" s="37" t="str">
        <f t="shared" ref="HJ5" si="171">UPPER(LEFT(TEXT(WEEKDAY(HJ6),"jjjj"),1))</f>
        <v>S</v>
      </c>
      <c r="HK5" s="37" t="str">
        <f t="shared" ref="HK5" si="172">UPPER(LEFT(TEXT(WEEKDAY(HK6),"jjjj"),1))</f>
        <v>D</v>
      </c>
      <c r="HL5" s="37" t="str">
        <f t="shared" ref="HL5" si="173">UPPER(LEFT(TEXT(WEEKDAY(HL6),"jjjj"),1))</f>
        <v>L</v>
      </c>
      <c r="HM5" s="37" t="str">
        <f t="shared" ref="HM5" si="174">UPPER(LEFT(TEXT(WEEKDAY(HM6),"jjjj"),1))</f>
        <v>M</v>
      </c>
      <c r="HN5" s="37" t="str">
        <f t="shared" ref="HN5" si="175">UPPER(LEFT(TEXT(WEEKDAY(HN6),"jjjj"),1))</f>
        <v>M</v>
      </c>
      <c r="HO5" s="37" t="str">
        <f t="shared" ref="HO5" si="176">UPPER(LEFT(TEXT(WEEKDAY(HO6),"jjjj"),1))</f>
        <v>J</v>
      </c>
      <c r="HP5" s="37" t="str">
        <f t="shared" ref="HP5" si="177">UPPER(LEFT(TEXT(WEEKDAY(HP6),"jjjj"),1))</f>
        <v>V</v>
      </c>
      <c r="HQ5" s="37" t="str">
        <f t="shared" ref="HQ5" si="178">UPPER(LEFT(TEXT(WEEKDAY(HQ6),"jjjj"),1))</f>
        <v>S</v>
      </c>
      <c r="HR5" s="37" t="str">
        <f t="shared" ref="HR5" si="179">UPPER(LEFT(TEXT(WEEKDAY(HR6),"jjjj"),1))</f>
        <v>D</v>
      </c>
      <c r="HS5" s="37" t="str">
        <f t="shared" ref="HS5" si="180">UPPER(LEFT(TEXT(WEEKDAY(HS6),"jjjj"),1))</f>
        <v>L</v>
      </c>
      <c r="HT5" s="37" t="str">
        <f t="shared" ref="HT5" si="181">UPPER(LEFT(TEXT(WEEKDAY(HT6),"jjjj"),1))</f>
        <v>M</v>
      </c>
      <c r="HU5" s="37" t="str">
        <f t="shared" ref="HU5" si="182">UPPER(LEFT(TEXT(WEEKDAY(HU6),"jjjj"),1))</f>
        <v>M</v>
      </c>
      <c r="HV5" s="37" t="str">
        <f t="shared" ref="HV5" si="183">UPPER(LEFT(TEXT(WEEKDAY(HV6),"jjjj"),1))</f>
        <v>J</v>
      </c>
      <c r="HW5" s="37" t="str">
        <f t="shared" ref="HW5" si="184">UPPER(LEFT(TEXT(WEEKDAY(HW6),"jjjj"),1))</f>
        <v>V</v>
      </c>
      <c r="HX5" s="37" t="str">
        <f t="shared" ref="HX5" si="185">UPPER(LEFT(TEXT(WEEKDAY(HX6),"jjjj"),1))</f>
        <v>S</v>
      </c>
      <c r="HY5" s="37" t="str">
        <f t="shared" ref="HY5" si="186">UPPER(LEFT(TEXT(WEEKDAY(HY6),"jjjj"),1))</f>
        <v>D</v>
      </c>
      <c r="HZ5" s="37" t="str">
        <f t="shared" ref="HZ5" si="187">UPPER(LEFT(TEXT(WEEKDAY(HZ6),"jjjj"),1))</f>
        <v>L</v>
      </c>
      <c r="IA5" s="37" t="str">
        <f t="shared" ref="IA5" si="188">UPPER(LEFT(TEXT(WEEKDAY(IA6),"jjjj"),1))</f>
        <v>M</v>
      </c>
      <c r="IB5" s="37" t="str">
        <f t="shared" ref="IB5" si="189">UPPER(LEFT(TEXT(WEEKDAY(IB6),"jjjj"),1))</f>
        <v>M</v>
      </c>
      <c r="IC5" s="37" t="str">
        <f t="shared" ref="IC5" si="190">UPPER(LEFT(TEXT(WEEKDAY(IC6),"jjjj"),1))</f>
        <v>J</v>
      </c>
      <c r="ID5" s="37" t="str">
        <f t="shared" ref="ID5" si="191">UPPER(LEFT(TEXT(WEEKDAY(ID6),"jjjj"),1))</f>
        <v>V</v>
      </c>
      <c r="IE5" s="37" t="str">
        <f t="shared" ref="IE5" si="192">UPPER(LEFT(TEXT(WEEKDAY(IE6),"jjjj"),1))</f>
        <v>S</v>
      </c>
      <c r="IF5" s="37" t="str">
        <f t="shared" ref="IF5" si="193">UPPER(LEFT(TEXT(WEEKDAY(IF6),"jjjj"),1))</f>
        <v>D</v>
      </c>
      <c r="IG5" s="37" t="str">
        <f t="shared" ref="IG5" si="194">UPPER(LEFT(TEXT(WEEKDAY(IG6),"jjjj"),1))</f>
        <v>L</v>
      </c>
      <c r="IH5" s="37" t="str">
        <f t="shared" ref="IH5" si="195">UPPER(LEFT(TEXT(WEEKDAY(IH6),"jjjj"),1))</f>
        <v>M</v>
      </c>
      <c r="II5" s="37" t="str">
        <f t="shared" ref="II5" si="196">UPPER(LEFT(TEXT(WEEKDAY(II6),"jjjj"),1))</f>
        <v>M</v>
      </c>
      <c r="IJ5" s="37" t="str">
        <f t="shared" ref="IJ5" si="197">UPPER(LEFT(TEXT(WEEKDAY(IJ6),"jjjj"),1))</f>
        <v>J</v>
      </c>
      <c r="IK5" s="37" t="str">
        <f t="shared" ref="IK5" si="198">UPPER(LEFT(TEXT(WEEKDAY(IK6),"jjjj"),1))</f>
        <v>V</v>
      </c>
      <c r="IL5" s="37" t="str">
        <f t="shared" ref="IL5" si="199">UPPER(LEFT(TEXT(WEEKDAY(IL6),"jjjj"),1))</f>
        <v>S</v>
      </c>
      <c r="IM5" s="37" t="str">
        <f t="shared" ref="IM5" si="200">UPPER(LEFT(TEXT(WEEKDAY(IM6),"jjjj"),1))</f>
        <v>D</v>
      </c>
      <c r="IN5" s="37" t="str">
        <f t="shared" ref="IN5" si="201">UPPER(LEFT(TEXT(WEEKDAY(IN6),"jjjj"),1))</f>
        <v>L</v>
      </c>
      <c r="IO5" s="37" t="str">
        <f t="shared" ref="IO5" si="202">UPPER(LEFT(TEXT(WEEKDAY(IO6),"jjjj"),1))</f>
        <v>M</v>
      </c>
      <c r="IP5" s="37" t="str">
        <f t="shared" ref="IP5" si="203">UPPER(LEFT(TEXT(WEEKDAY(IP6),"jjjj"),1))</f>
        <v>M</v>
      </c>
      <c r="IQ5" s="37" t="str">
        <f t="shared" ref="IQ5" si="204">UPPER(LEFT(TEXT(WEEKDAY(IQ6),"jjjj"),1))</f>
        <v>J</v>
      </c>
      <c r="IR5" s="37" t="str">
        <f t="shared" ref="IR5" si="205">UPPER(LEFT(TEXT(WEEKDAY(IR6),"jjjj"),1))</f>
        <v>V</v>
      </c>
      <c r="IS5" s="37" t="str">
        <f t="shared" ref="IS5" si="206">UPPER(LEFT(TEXT(WEEKDAY(IS6),"jjjj"),1))</f>
        <v>S</v>
      </c>
      <c r="IT5" s="37" t="str">
        <f t="shared" ref="IT5" si="207">UPPER(LEFT(TEXT(WEEKDAY(IT6),"jjjj"),1))</f>
        <v>D</v>
      </c>
      <c r="IU5" s="37" t="str">
        <f t="shared" ref="IU5" si="208">UPPER(LEFT(TEXT(WEEKDAY(IU6),"jjjj"),1))</f>
        <v>L</v>
      </c>
      <c r="IV5" s="37" t="str">
        <f t="shared" ref="IV5" si="209">UPPER(LEFT(TEXT(WEEKDAY(IV6),"jjjj"),1))</f>
        <v>M</v>
      </c>
      <c r="IW5" s="37" t="str">
        <f t="shared" ref="IW5" si="210">UPPER(LEFT(TEXT(WEEKDAY(IW6),"jjjj"),1))</f>
        <v>M</v>
      </c>
      <c r="IX5" s="37" t="str">
        <f t="shared" ref="IX5" si="211">UPPER(LEFT(TEXT(WEEKDAY(IX6),"jjjj"),1))</f>
        <v>J</v>
      </c>
      <c r="IY5" s="37" t="str">
        <f t="shared" ref="IY5" si="212">UPPER(LEFT(TEXT(WEEKDAY(IY6),"jjjj"),1))</f>
        <v>V</v>
      </c>
      <c r="IZ5" s="37" t="str">
        <f t="shared" ref="IZ5" si="213">UPPER(LEFT(TEXT(WEEKDAY(IZ6),"jjjj"),1))</f>
        <v>S</v>
      </c>
      <c r="JA5" s="37" t="str">
        <f t="shared" ref="JA5" si="214">UPPER(LEFT(TEXT(WEEKDAY(JA6),"jjjj"),1))</f>
        <v>D</v>
      </c>
      <c r="JB5" s="37" t="str">
        <f t="shared" ref="JB5" si="215">UPPER(LEFT(TEXT(WEEKDAY(JB6),"jjjj"),1))</f>
        <v>L</v>
      </c>
      <c r="JC5" s="37" t="str">
        <f t="shared" ref="JC5" si="216">UPPER(LEFT(TEXT(WEEKDAY(JC6),"jjjj"),1))</f>
        <v>M</v>
      </c>
      <c r="JD5" s="37" t="str">
        <f t="shared" ref="JD5" si="217">UPPER(LEFT(TEXT(WEEKDAY(JD6),"jjjj"),1))</f>
        <v>M</v>
      </c>
      <c r="JE5" s="37" t="str">
        <f t="shared" ref="JE5" si="218">UPPER(LEFT(TEXT(WEEKDAY(JE6),"jjjj"),1))</f>
        <v>J</v>
      </c>
      <c r="JF5" s="37" t="str">
        <f t="shared" ref="JF5" si="219">UPPER(LEFT(TEXT(WEEKDAY(JF6),"jjjj"),1))</f>
        <v>V</v>
      </c>
      <c r="JG5" s="37" t="str">
        <f t="shared" ref="JG5" si="220">UPPER(LEFT(TEXT(WEEKDAY(JG6),"jjjj"),1))</f>
        <v>S</v>
      </c>
      <c r="JH5" s="37" t="str">
        <f t="shared" ref="JH5" si="221">UPPER(LEFT(TEXT(WEEKDAY(JH6),"jjjj"),1))</f>
        <v>D</v>
      </c>
      <c r="JI5" s="37" t="str">
        <f t="shared" ref="JI5" si="222">UPPER(LEFT(TEXT(WEEKDAY(JI6),"jjjj"),1))</f>
        <v>L</v>
      </c>
      <c r="JJ5" s="37" t="str">
        <f t="shared" ref="JJ5" si="223">UPPER(LEFT(TEXT(WEEKDAY(JJ6),"jjjj"),1))</f>
        <v>M</v>
      </c>
      <c r="JK5" s="37" t="str">
        <f t="shared" ref="JK5" si="224">UPPER(LEFT(TEXT(WEEKDAY(JK6),"jjjj"),1))</f>
        <v>M</v>
      </c>
      <c r="JL5" s="37" t="str">
        <f t="shared" ref="JL5" si="225">UPPER(LEFT(TEXT(WEEKDAY(JL6),"jjjj"),1))</f>
        <v>J</v>
      </c>
      <c r="JM5" s="37" t="str">
        <f t="shared" ref="JM5" si="226">UPPER(LEFT(TEXT(WEEKDAY(JM6),"jjjj"),1))</f>
        <v>V</v>
      </c>
      <c r="JN5" s="37" t="str">
        <f t="shared" ref="JN5" si="227">UPPER(LEFT(TEXT(WEEKDAY(JN6),"jjjj"),1))</f>
        <v>S</v>
      </c>
      <c r="JO5" s="37" t="str">
        <f t="shared" ref="JO5" si="228">UPPER(LEFT(TEXT(WEEKDAY(JO6),"jjjj"),1))</f>
        <v>D</v>
      </c>
      <c r="JP5" s="37" t="str">
        <f t="shared" ref="JP5" si="229">UPPER(LEFT(TEXT(WEEKDAY(JP6),"jjjj"),1))</f>
        <v>L</v>
      </c>
      <c r="JQ5" s="37" t="str">
        <f t="shared" ref="JQ5" si="230">UPPER(LEFT(TEXT(WEEKDAY(JQ6),"jjjj"),1))</f>
        <v>M</v>
      </c>
      <c r="JR5" s="37" t="str">
        <f t="shared" ref="JR5" si="231">UPPER(LEFT(TEXT(WEEKDAY(JR6),"jjjj"),1))</f>
        <v>M</v>
      </c>
      <c r="JS5" s="37" t="str">
        <f t="shared" ref="JS5" si="232">UPPER(LEFT(TEXT(WEEKDAY(JS6),"jjjj"),1))</f>
        <v>J</v>
      </c>
      <c r="JT5" s="37" t="str">
        <f t="shared" ref="JT5" si="233">UPPER(LEFT(TEXT(WEEKDAY(JT6),"jjjj"),1))</f>
        <v>V</v>
      </c>
      <c r="JU5" s="37" t="str">
        <f t="shared" ref="JU5" si="234">UPPER(LEFT(TEXT(WEEKDAY(JU6),"jjjj"),1))</f>
        <v>S</v>
      </c>
      <c r="JV5" s="37" t="str">
        <f t="shared" ref="JV5" si="235">UPPER(LEFT(TEXT(WEEKDAY(JV6),"jjjj"),1))</f>
        <v>D</v>
      </c>
      <c r="JW5" s="37" t="str">
        <f t="shared" ref="JW5" si="236">UPPER(LEFT(TEXT(WEEKDAY(JW6),"jjjj"),1))</f>
        <v>L</v>
      </c>
      <c r="JX5" s="37" t="str">
        <f t="shared" ref="JX5" si="237">UPPER(LEFT(TEXT(WEEKDAY(JX6),"jjjj"),1))</f>
        <v>M</v>
      </c>
      <c r="JY5" s="37" t="str">
        <f t="shared" ref="JY5" si="238">UPPER(LEFT(TEXT(WEEKDAY(JY6),"jjjj"),1))</f>
        <v>M</v>
      </c>
      <c r="JZ5" s="37" t="str">
        <f t="shared" ref="JZ5" si="239">UPPER(LEFT(TEXT(WEEKDAY(JZ6),"jjjj"),1))</f>
        <v>J</v>
      </c>
      <c r="KA5" s="37" t="str">
        <f t="shared" ref="KA5" si="240">UPPER(LEFT(TEXT(WEEKDAY(KA6),"jjjj"),1))</f>
        <v>V</v>
      </c>
      <c r="KB5" s="37" t="str">
        <f t="shared" ref="KB5" si="241">UPPER(LEFT(TEXT(WEEKDAY(KB6),"jjjj"),1))</f>
        <v>S</v>
      </c>
      <c r="KC5" s="37" t="str">
        <f t="shared" ref="KC5" si="242">UPPER(LEFT(TEXT(WEEKDAY(KC6),"jjjj"),1))</f>
        <v>D</v>
      </c>
      <c r="KD5" s="37" t="str">
        <f t="shared" ref="KD5" si="243">UPPER(LEFT(TEXT(WEEKDAY(KD6),"jjjj"),1))</f>
        <v>L</v>
      </c>
      <c r="KE5" s="37" t="str">
        <f t="shared" ref="KE5" si="244">UPPER(LEFT(TEXT(WEEKDAY(KE6),"jjjj"),1))</f>
        <v>M</v>
      </c>
      <c r="KF5" s="37" t="str">
        <f t="shared" ref="KF5" si="245">UPPER(LEFT(TEXT(WEEKDAY(KF6),"jjjj"),1))</f>
        <v>M</v>
      </c>
      <c r="KG5" s="37" t="str">
        <f t="shared" ref="KG5" si="246">UPPER(LEFT(TEXT(WEEKDAY(KG6),"jjjj"),1))</f>
        <v>J</v>
      </c>
      <c r="KH5" s="37" t="str">
        <f t="shared" ref="KH5" si="247">UPPER(LEFT(TEXT(WEEKDAY(KH6),"jjjj"),1))</f>
        <v>V</v>
      </c>
      <c r="KI5" s="37" t="str">
        <f t="shared" ref="KI5" si="248">UPPER(LEFT(TEXT(WEEKDAY(KI6),"jjjj"),1))</f>
        <v>S</v>
      </c>
      <c r="KJ5" s="37" t="str">
        <f t="shared" ref="KJ5" si="249">UPPER(LEFT(TEXT(WEEKDAY(KJ6),"jjjj"),1))</f>
        <v>D</v>
      </c>
      <c r="KK5" s="37" t="str">
        <f t="shared" ref="KK5" si="250">UPPER(LEFT(TEXT(WEEKDAY(KK6),"jjjj"),1))</f>
        <v>L</v>
      </c>
      <c r="KL5" s="37" t="str">
        <f t="shared" ref="KL5" si="251">UPPER(LEFT(TEXT(WEEKDAY(KL6),"jjjj"),1))</f>
        <v>M</v>
      </c>
      <c r="KM5" s="37" t="str">
        <f t="shared" ref="KM5" si="252">UPPER(LEFT(TEXT(WEEKDAY(KM6),"jjjj"),1))</f>
        <v>M</v>
      </c>
      <c r="KN5" s="37" t="str">
        <f t="shared" ref="KN5" si="253">UPPER(LEFT(TEXT(WEEKDAY(KN6),"jjjj"),1))</f>
        <v>J</v>
      </c>
      <c r="KO5" s="37" t="str">
        <f t="shared" ref="KO5" si="254">UPPER(LEFT(TEXT(WEEKDAY(KO6),"jjjj"),1))</f>
        <v>V</v>
      </c>
      <c r="KP5" s="37" t="str">
        <f t="shared" ref="KP5" si="255">UPPER(LEFT(TEXT(WEEKDAY(KP6),"jjjj"),1))</f>
        <v>S</v>
      </c>
      <c r="KQ5" s="37" t="str">
        <f t="shared" ref="KQ5" si="256">UPPER(LEFT(TEXT(WEEKDAY(KQ6),"jjjj"),1))</f>
        <v>D</v>
      </c>
      <c r="KR5" s="37" t="str">
        <f t="shared" ref="KR5" si="257">UPPER(LEFT(TEXT(WEEKDAY(KR6),"jjjj"),1))</f>
        <v>L</v>
      </c>
      <c r="KS5" s="37" t="str">
        <f t="shared" ref="KS5" si="258">UPPER(LEFT(TEXT(WEEKDAY(KS6),"jjjj"),1))</f>
        <v>M</v>
      </c>
      <c r="KT5" s="37" t="str">
        <f t="shared" ref="KT5" si="259">UPPER(LEFT(TEXT(WEEKDAY(KT6),"jjjj"),1))</f>
        <v>M</v>
      </c>
      <c r="KU5" s="37" t="str">
        <f t="shared" ref="KU5" si="260">UPPER(LEFT(TEXT(WEEKDAY(KU6),"jjjj"),1))</f>
        <v>J</v>
      </c>
      <c r="KV5" s="37" t="str">
        <f t="shared" ref="KV5" si="261">UPPER(LEFT(TEXT(WEEKDAY(KV6),"jjjj"),1))</f>
        <v>V</v>
      </c>
      <c r="KW5" s="37" t="str">
        <f t="shared" ref="KW5" si="262">UPPER(LEFT(TEXT(WEEKDAY(KW6),"jjjj"),1))</f>
        <v>S</v>
      </c>
      <c r="KX5" s="37" t="str">
        <f t="shared" ref="KX5" si="263">UPPER(LEFT(TEXT(WEEKDAY(KX6),"jjjj"),1))</f>
        <v>D</v>
      </c>
      <c r="KY5" s="37" t="str">
        <f t="shared" ref="KY5" si="264">UPPER(LEFT(TEXT(WEEKDAY(KY6),"jjjj"),1))</f>
        <v>L</v>
      </c>
      <c r="KZ5" s="37" t="str">
        <f t="shared" ref="KZ5" si="265">UPPER(LEFT(TEXT(WEEKDAY(KZ6),"jjjj"),1))</f>
        <v>M</v>
      </c>
      <c r="LA5" s="37" t="str">
        <f t="shared" ref="LA5" si="266">UPPER(LEFT(TEXT(WEEKDAY(LA6),"jjjj"),1))</f>
        <v>M</v>
      </c>
      <c r="LB5" s="37" t="str">
        <f t="shared" ref="LB5" si="267">UPPER(LEFT(TEXT(WEEKDAY(LB6),"jjjj"),1))</f>
        <v>J</v>
      </c>
      <c r="LC5" s="37" t="str">
        <f t="shared" ref="LC5" si="268">UPPER(LEFT(TEXT(WEEKDAY(LC6),"jjjj"),1))</f>
        <v>V</v>
      </c>
      <c r="LD5" s="37" t="str">
        <f t="shared" ref="LD5" si="269">UPPER(LEFT(TEXT(WEEKDAY(LD6),"jjjj"),1))</f>
        <v>S</v>
      </c>
      <c r="LE5" s="37" t="str">
        <f t="shared" ref="LE5" si="270">UPPER(LEFT(TEXT(WEEKDAY(LE6),"jjjj"),1))</f>
        <v>D</v>
      </c>
      <c r="LF5" s="37" t="str">
        <f t="shared" ref="LF5" si="271">UPPER(LEFT(TEXT(WEEKDAY(LF6),"jjjj"),1))</f>
        <v>L</v>
      </c>
      <c r="LG5" s="37" t="str">
        <f t="shared" ref="LG5" si="272">UPPER(LEFT(TEXT(WEEKDAY(LG6),"jjjj"),1))</f>
        <v>M</v>
      </c>
      <c r="LH5" s="37" t="str">
        <f t="shared" ref="LH5" si="273">UPPER(LEFT(TEXT(WEEKDAY(LH6),"jjjj"),1))</f>
        <v>M</v>
      </c>
      <c r="LI5" s="37" t="str">
        <f t="shared" ref="LI5" si="274">UPPER(LEFT(TEXT(WEEKDAY(LI6),"jjjj"),1))</f>
        <v>J</v>
      </c>
      <c r="LJ5" s="37" t="str">
        <f t="shared" ref="LJ5" si="275">UPPER(LEFT(TEXT(WEEKDAY(LJ6),"jjjj"),1))</f>
        <v>V</v>
      </c>
      <c r="LK5" s="37" t="str">
        <f t="shared" ref="LK5" si="276">UPPER(LEFT(TEXT(WEEKDAY(LK6),"jjjj"),1))</f>
        <v>S</v>
      </c>
      <c r="LL5" s="37" t="str">
        <f t="shared" ref="LL5" si="277">UPPER(LEFT(TEXT(WEEKDAY(LL6),"jjjj"),1))</f>
        <v>D</v>
      </c>
      <c r="LM5" s="37" t="str">
        <f t="shared" ref="LM5" si="278">UPPER(LEFT(TEXT(WEEKDAY(LM6),"jjjj"),1))</f>
        <v>L</v>
      </c>
      <c r="LN5" s="37" t="str">
        <f t="shared" ref="LN5" si="279">UPPER(LEFT(TEXT(WEEKDAY(LN6),"jjjj"),1))</f>
        <v>M</v>
      </c>
      <c r="LO5" s="37" t="str">
        <f t="shared" ref="LO5" si="280">UPPER(LEFT(TEXT(WEEKDAY(LO6),"jjjj"),1))</f>
        <v>M</v>
      </c>
      <c r="LP5" s="37" t="str">
        <f t="shared" ref="LP5" si="281">UPPER(LEFT(TEXT(WEEKDAY(LP6),"jjjj"),1))</f>
        <v>J</v>
      </c>
      <c r="LQ5" s="37" t="str">
        <f t="shared" ref="LQ5" si="282">UPPER(LEFT(TEXT(WEEKDAY(LQ6),"jjjj"),1))</f>
        <v>V</v>
      </c>
      <c r="LR5" s="37" t="str">
        <f t="shared" ref="LR5" si="283">UPPER(LEFT(TEXT(WEEKDAY(LR6),"jjjj"),1))</f>
        <v>S</v>
      </c>
      <c r="LS5" s="37" t="str">
        <f t="shared" ref="LS5" si="284">UPPER(LEFT(TEXT(WEEKDAY(LS6),"jjjj"),1))</f>
        <v>D</v>
      </c>
      <c r="LT5" s="37" t="str">
        <f t="shared" ref="LT5" si="285">UPPER(LEFT(TEXT(WEEKDAY(LT6),"jjjj"),1))</f>
        <v>L</v>
      </c>
      <c r="LU5" s="37" t="str">
        <f t="shared" ref="LU5" si="286">UPPER(LEFT(TEXT(WEEKDAY(LU6),"jjjj"),1))</f>
        <v>M</v>
      </c>
      <c r="LV5" s="37" t="str">
        <f t="shared" ref="LV5" si="287">UPPER(LEFT(TEXT(WEEKDAY(LV6),"jjjj"),1))</f>
        <v>M</v>
      </c>
      <c r="LW5" s="37" t="str">
        <f t="shared" ref="LW5" si="288">UPPER(LEFT(TEXT(WEEKDAY(LW6),"jjjj"),1))</f>
        <v>J</v>
      </c>
      <c r="LX5" s="37" t="str">
        <f t="shared" ref="LX5" si="289">UPPER(LEFT(TEXT(WEEKDAY(LX6),"jjjj"),1))</f>
        <v>V</v>
      </c>
      <c r="LY5" s="37" t="str">
        <f t="shared" ref="LY5" si="290">UPPER(LEFT(TEXT(WEEKDAY(LY6),"jjjj"),1))</f>
        <v>S</v>
      </c>
      <c r="LZ5" s="37" t="str">
        <f t="shared" ref="LZ5" si="291">UPPER(LEFT(TEXT(WEEKDAY(LZ6),"jjjj"),1))</f>
        <v>D</v>
      </c>
      <c r="MA5" s="37" t="str">
        <f t="shared" ref="MA5" si="292">UPPER(LEFT(TEXT(WEEKDAY(MA6),"jjjj"),1))</f>
        <v>L</v>
      </c>
      <c r="MB5" s="37" t="str">
        <f t="shared" ref="MB5" si="293">UPPER(LEFT(TEXT(WEEKDAY(MB6),"jjjj"),1))</f>
        <v>M</v>
      </c>
      <c r="MC5" s="37" t="str">
        <f t="shared" ref="MC5" si="294">UPPER(LEFT(TEXT(WEEKDAY(MC6),"jjjj"),1))</f>
        <v>M</v>
      </c>
      <c r="MD5" s="37" t="str">
        <f t="shared" ref="MD5" si="295">UPPER(LEFT(TEXT(WEEKDAY(MD6),"jjjj"),1))</f>
        <v>J</v>
      </c>
      <c r="ME5" s="37" t="str">
        <f t="shared" ref="ME5" si="296">UPPER(LEFT(TEXT(WEEKDAY(ME6),"jjjj"),1))</f>
        <v>V</v>
      </c>
      <c r="MF5" s="37" t="str">
        <f t="shared" ref="MF5" si="297">UPPER(LEFT(TEXT(WEEKDAY(MF6),"jjjj"),1))</f>
        <v>S</v>
      </c>
      <c r="MG5" s="37" t="str">
        <f t="shared" ref="MG5" si="298">UPPER(LEFT(TEXT(WEEKDAY(MG6),"jjjj"),1))</f>
        <v>D</v>
      </c>
      <c r="MH5" s="37" t="str">
        <f t="shared" ref="MH5" si="299">UPPER(LEFT(TEXT(WEEKDAY(MH6),"jjjj"),1))</f>
        <v>L</v>
      </c>
      <c r="MI5" s="37" t="str">
        <f t="shared" ref="MI5" si="300">UPPER(LEFT(TEXT(WEEKDAY(MI6),"jjjj"),1))</f>
        <v>M</v>
      </c>
      <c r="MJ5" s="37" t="str">
        <f t="shared" ref="MJ5" si="301">UPPER(LEFT(TEXT(WEEKDAY(MJ6),"jjjj"),1))</f>
        <v>M</v>
      </c>
      <c r="MK5" s="37" t="str">
        <f t="shared" ref="MK5" si="302">UPPER(LEFT(TEXT(WEEKDAY(MK6),"jjjj"),1))</f>
        <v>L</v>
      </c>
      <c r="ML5" s="37" t="str">
        <f t="shared" ref="ML5" si="303">UPPER(LEFT(TEXT(WEEKDAY(ML6),"jjjj"),1))</f>
        <v>V</v>
      </c>
      <c r="MM5" s="37" t="str">
        <f t="shared" ref="MM5" si="304">UPPER(LEFT(TEXT(WEEKDAY(MM6),"jjjj"),1))</f>
        <v>S</v>
      </c>
      <c r="MN5" s="37" t="str">
        <f t="shared" ref="MN5" si="305">UPPER(LEFT(TEXT(WEEKDAY(MN6),"jjjj"),1))</f>
        <v>D</v>
      </c>
      <c r="MO5" s="37" t="str">
        <f t="shared" ref="MO5" si="306">UPPER(LEFT(TEXT(WEEKDAY(MO6),"jjjj"),1))</f>
        <v>L</v>
      </c>
      <c r="MP5" s="37" t="str">
        <f t="shared" ref="MP5" si="307">UPPER(LEFT(TEXT(WEEKDAY(MP6),"jjjj"),1))</f>
        <v>M</v>
      </c>
      <c r="MQ5" s="37" t="str">
        <f t="shared" ref="MQ5" si="308">UPPER(LEFT(TEXT(WEEKDAY(MQ6),"jjjj"),1))</f>
        <v>M</v>
      </c>
      <c r="MR5" s="37" t="str">
        <f t="shared" ref="MR5" si="309">UPPER(LEFT(TEXT(WEEKDAY(MR6),"jjjj"),1))</f>
        <v>J</v>
      </c>
      <c r="MS5" s="37" t="str">
        <f t="shared" ref="MS5" si="310">UPPER(LEFT(TEXT(WEEKDAY(MS6),"jjjj"),1))</f>
        <v>V</v>
      </c>
      <c r="MT5" s="37" t="str">
        <f t="shared" ref="MT5" si="311">UPPER(LEFT(TEXT(WEEKDAY(MT6),"jjjj"),1))</f>
        <v>S</v>
      </c>
      <c r="MU5" s="37" t="str">
        <f t="shared" ref="MU5" si="312">UPPER(LEFT(TEXT(WEEKDAY(MU6),"jjjj"),1))</f>
        <v>D</v>
      </c>
      <c r="MV5" s="37" t="str">
        <f t="shared" ref="MV5" si="313">UPPER(LEFT(TEXT(WEEKDAY(MV6),"jjjj"),1))</f>
        <v>L</v>
      </c>
      <c r="MW5" s="37" t="str">
        <f t="shared" ref="MW5" si="314">UPPER(LEFT(TEXT(WEEKDAY(MW6),"jjjj"),1))</f>
        <v>M</v>
      </c>
      <c r="MX5" s="37" t="str">
        <f t="shared" ref="MX5" si="315">UPPER(LEFT(TEXT(WEEKDAY(MX6),"jjjj"),1))</f>
        <v>M</v>
      </c>
      <c r="MY5" s="37" t="str">
        <f t="shared" ref="MY5" si="316">UPPER(LEFT(TEXT(WEEKDAY(MY6),"jjjj"),1))</f>
        <v>J</v>
      </c>
      <c r="MZ5" s="37" t="str">
        <f t="shared" ref="MZ5" si="317">UPPER(LEFT(TEXT(WEEKDAY(MZ6),"jjjj"),1))</f>
        <v>V</v>
      </c>
      <c r="NA5" s="37" t="str">
        <f t="shared" ref="NA5" si="318">UPPER(LEFT(TEXT(WEEKDAY(NA6),"jjjj"),1))</f>
        <v>S</v>
      </c>
      <c r="NB5" s="37" t="str">
        <f t="shared" ref="NB5" si="319">UPPER(LEFT(TEXT(WEEKDAY(NB6),"jjjj"),1))</f>
        <v>D</v>
      </c>
      <c r="NC5" s="37" t="str">
        <f t="shared" ref="NC5" si="320">UPPER(LEFT(TEXT(WEEKDAY(NC6),"jjjj"),1))</f>
        <v>L</v>
      </c>
      <c r="ND5" s="37" t="str">
        <f t="shared" ref="ND5" si="321">UPPER(LEFT(TEXT(WEEKDAY(ND6),"jjjj"),1))</f>
        <v>M</v>
      </c>
      <c r="NE5" s="37" t="str">
        <f t="shared" ref="NE5" si="322">UPPER(LEFT(TEXT(WEEKDAY(NE6),"jjjj"),1))</f>
        <v>M</v>
      </c>
      <c r="NF5" s="37" t="str">
        <f t="shared" ref="NF5" si="323">UPPER(LEFT(TEXT(WEEKDAY(NF6),"jjjj"),1))</f>
        <v>J</v>
      </c>
      <c r="NG5" s="37" t="str">
        <f t="shared" ref="NG5" si="324">UPPER(LEFT(TEXT(WEEKDAY(NG6),"jjjj"),1))</f>
        <v>V</v>
      </c>
      <c r="NH5" s="37" t="str">
        <f t="shared" ref="NH5" si="325">UPPER(LEFT(TEXT(WEEKDAY(NH6),"jjjj"),1))</f>
        <v>S</v>
      </c>
      <c r="NI5" s="37" t="str">
        <f t="shared" ref="NI5" si="326">UPPER(LEFT(TEXT(WEEKDAY(NI6),"jjjj"),1))</f>
        <v>D</v>
      </c>
      <c r="NJ5" s="37" t="str">
        <f t="shared" ref="NJ5" si="327">UPPER(LEFT(TEXT(WEEKDAY(NJ6),"jjjj"),1))</f>
        <v>L</v>
      </c>
      <c r="NK5" s="37" t="str">
        <f t="shared" ref="NK5" si="328">UPPER(LEFT(TEXT(WEEKDAY(NK6),"jjjj"),1))</f>
        <v>M</v>
      </c>
      <c r="NL5" s="37" t="str">
        <f t="shared" ref="NL5" si="329">UPPER(LEFT(TEXT(WEEKDAY(NL6),"jjjj"),1))</f>
        <v>M</v>
      </c>
      <c r="NM5" s="37" t="str">
        <f t="shared" ref="NM5" si="330">UPPER(LEFT(TEXT(WEEKDAY(NM6),"jjjj"),1))</f>
        <v>J</v>
      </c>
      <c r="NN5" s="37" t="str">
        <f t="shared" ref="NN5" si="331">UPPER(LEFT(TEXT(WEEKDAY(NN6),"jjjj"),1))</f>
        <v>V</v>
      </c>
      <c r="NO5" s="37" t="str">
        <f t="shared" ref="NO5" si="332">UPPER(LEFT(TEXT(WEEKDAY(NO6),"jjjj"),1))</f>
        <v>S</v>
      </c>
      <c r="NP5" s="37" t="str">
        <f t="shared" ref="NP5" si="333">UPPER(LEFT(TEXT(WEEKDAY(NP6),"jjjj"),1))</f>
        <v>D</v>
      </c>
    </row>
    <row r="6" spans="1:388" ht="15" thickBot="1" x14ac:dyDescent="0.35">
      <c r="A6" s="110"/>
      <c r="B6" s="99"/>
      <c r="C6" s="38"/>
      <c r="D6" s="39" t="s">
        <v>18</v>
      </c>
      <c r="E6" s="40"/>
      <c r="F6" s="40"/>
      <c r="G6" s="40"/>
      <c r="H6" s="40"/>
      <c r="I6" s="40"/>
      <c r="J6" s="40"/>
      <c r="K6" s="40"/>
      <c r="L6" s="41"/>
      <c r="M6" s="42"/>
      <c r="N6" s="43"/>
      <c r="O6" s="116">
        <f>DATE($A$1-1, COLUMN(O4:NP4)-2,1)</f>
        <v>42736</v>
      </c>
      <c r="P6" s="116">
        <f>O6+1</f>
        <v>42737</v>
      </c>
      <c r="Q6" s="125">
        <f t="shared" ref="Q6:AR6" si="334">P6+1</f>
        <v>42738</v>
      </c>
      <c r="R6" s="125">
        <f t="shared" si="334"/>
        <v>42739</v>
      </c>
      <c r="S6" s="125">
        <f t="shared" si="334"/>
        <v>42740</v>
      </c>
      <c r="T6" s="125">
        <f t="shared" si="334"/>
        <v>42741</v>
      </c>
      <c r="U6" s="125">
        <f t="shared" si="334"/>
        <v>42742</v>
      </c>
      <c r="V6" s="116">
        <f t="shared" si="334"/>
        <v>42743</v>
      </c>
      <c r="W6" s="116">
        <f t="shared" si="334"/>
        <v>42744</v>
      </c>
      <c r="X6" s="116">
        <f t="shared" si="334"/>
        <v>42745</v>
      </c>
      <c r="Y6" s="116">
        <f t="shared" si="334"/>
        <v>42746</v>
      </c>
      <c r="Z6" s="116">
        <f t="shared" si="334"/>
        <v>42747</v>
      </c>
      <c r="AA6" s="116">
        <f t="shared" si="334"/>
        <v>42748</v>
      </c>
      <c r="AB6" s="116">
        <f t="shared" si="334"/>
        <v>42749</v>
      </c>
      <c r="AC6" s="116">
        <f t="shared" si="334"/>
        <v>42750</v>
      </c>
      <c r="AD6" s="116">
        <f t="shared" si="334"/>
        <v>42751</v>
      </c>
      <c r="AE6" s="116">
        <f t="shared" si="334"/>
        <v>42752</v>
      </c>
      <c r="AF6" s="116">
        <f t="shared" si="334"/>
        <v>42753</v>
      </c>
      <c r="AG6" s="116">
        <f t="shared" si="334"/>
        <v>42754</v>
      </c>
      <c r="AH6" s="116">
        <f t="shared" si="334"/>
        <v>42755</v>
      </c>
      <c r="AI6" s="116">
        <f t="shared" si="334"/>
        <v>42756</v>
      </c>
      <c r="AJ6" s="116">
        <f t="shared" si="334"/>
        <v>42757</v>
      </c>
      <c r="AK6" s="116">
        <f t="shared" si="334"/>
        <v>42758</v>
      </c>
      <c r="AL6" s="116">
        <f t="shared" si="334"/>
        <v>42759</v>
      </c>
      <c r="AM6" s="116">
        <f t="shared" si="334"/>
        <v>42760</v>
      </c>
      <c r="AN6" s="116">
        <f t="shared" si="334"/>
        <v>42761</v>
      </c>
      <c r="AO6" s="116">
        <f t="shared" si="334"/>
        <v>42762</v>
      </c>
      <c r="AP6" s="116">
        <f t="shared" si="334"/>
        <v>42763</v>
      </c>
      <c r="AQ6" s="116">
        <f t="shared" si="334"/>
        <v>42764</v>
      </c>
      <c r="AR6" s="116">
        <f t="shared" si="334"/>
        <v>42765</v>
      </c>
      <c r="AS6" s="132">
        <f>AR6+1</f>
        <v>42766</v>
      </c>
      <c r="AT6" s="116">
        <f>DATE($A$1-1, COLUMN(P4:NQ4)-2,1)</f>
        <v>42767</v>
      </c>
      <c r="AU6" s="116">
        <f>AT6+1</f>
        <v>42768</v>
      </c>
      <c r="AV6" s="116">
        <f t="shared" ref="AV6:BV6" si="335">AU6+1</f>
        <v>42769</v>
      </c>
      <c r="AW6" s="116">
        <f t="shared" si="335"/>
        <v>42770</v>
      </c>
      <c r="AX6" s="116">
        <f t="shared" si="335"/>
        <v>42771</v>
      </c>
      <c r="AY6" s="116">
        <f t="shared" si="335"/>
        <v>42772</v>
      </c>
      <c r="AZ6" s="116">
        <f t="shared" si="335"/>
        <v>42773</v>
      </c>
      <c r="BA6" s="116">
        <f t="shared" si="335"/>
        <v>42774</v>
      </c>
      <c r="BB6" s="116">
        <f t="shared" si="335"/>
        <v>42775</v>
      </c>
      <c r="BC6" s="116">
        <f t="shared" si="335"/>
        <v>42776</v>
      </c>
      <c r="BD6" s="116">
        <f t="shared" si="335"/>
        <v>42777</v>
      </c>
      <c r="BE6" s="116">
        <f t="shared" si="335"/>
        <v>42778</v>
      </c>
      <c r="BF6" s="116">
        <f t="shared" si="335"/>
        <v>42779</v>
      </c>
      <c r="BG6" s="116">
        <f t="shared" si="335"/>
        <v>42780</v>
      </c>
      <c r="BH6" s="116">
        <f t="shared" si="335"/>
        <v>42781</v>
      </c>
      <c r="BI6" s="116">
        <f t="shared" si="335"/>
        <v>42782</v>
      </c>
      <c r="BJ6" s="116">
        <f t="shared" si="335"/>
        <v>42783</v>
      </c>
      <c r="BK6" s="116">
        <f t="shared" si="335"/>
        <v>42784</v>
      </c>
      <c r="BL6" s="116">
        <f t="shared" si="335"/>
        <v>42785</v>
      </c>
      <c r="BM6" s="116">
        <f t="shared" si="335"/>
        <v>42786</v>
      </c>
      <c r="BN6" s="116">
        <f t="shared" si="335"/>
        <v>42787</v>
      </c>
      <c r="BO6" s="116">
        <f t="shared" si="335"/>
        <v>42788</v>
      </c>
      <c r="BP6" s="116">
        <f t="shared" si="335"/>
        <v>42789</v>
      </c>
      <c r="BQ6" s="116">
        <f t="shared" si="335"/>
        <v>42790</v>
      </c>
      <c r="BR6" s="116">
        <f t="shared" si="335"/>
        <v>42791</v>
      </c>
      <c r="BS6" s="116">
        <f t="shared" si="335"/>
        <v>42792</v>
      </c>
      <c r="BT6" s="116">
        <f t="shared" si="335"/>
        <v>42793</v>
      </c>
      <c r="BU6" s="116">
        <f t="shared" si="335"/>
        <v>42794</v>
      </c>
      <c r="BV6" s="127">
        <f t="shared" si="335"/>
        <v>42795</v>
      </c>
      <c r="BW6" s="116">
        <f>DATE($A$1-1, COLUMN(Q5:NR5)-2,1)</f>
        <v>42795</v>
      </c>
      <c r="BX6" s="117">
        <f>BW6+1</f>
        <v>42796</v>
      </c>
      <c r="BY6" s="117">
        <f t="shared" ref="BY6:DA6" si="336">BX6+1</f>
        <v>42797</v>
      </c>
      <c r="BZ6" s="117">
        <f t="shared" si="336"/>
        <v>42798</v>
      </c>
      <c r="CA6" s="117">
        <f t="shared" si="336"/>
        <v>42799</v>
      </c>
      <c r="CB6" s="117">
        <f t="shared" si="336"/>
        <v>42800</v>
      </c>
      <c r="CC6" s="117">
        <f t="shared" si="336"/>
        <v>42801</v>
      </c>
      <c r="CD6" s="117">
        <f t="shared" si="336"/>
        <v>42802</v>
      </c>
      <c r="CE6" s="117">
        <f t="shared" si="336"/>
        <v>42803</v>
      </c>
      <c r="CF6" s="117">
        <f t="shared" si="336"/>
        <v>42804</v>
      </c>
      <c r="CG6" s="117">
        <f t="shared" si="336"/>
        <v>42805</v>
      </c>
      <c r="CH6" s="117">
        <f t="shared" si="336"/>
        <v>42806</v>
      </c>
      <c r="CI6" s="117">
        <f t="shared" si="336"/>
        <v>42807</v>
      </c>
      <c r="CJ6" s="117">
        <f t="shared" si="336"/>
        <v>42808</v>
      </c>
      <c r="CK6" s="117">
        <f t="shared" si="336"/>
        <v>42809</v>
      </c>
      <c r="CL6" s="117">
        <f t="shared" si="336"/>
        <v>42810</v>
      </c>
      <c r="CM6" s="117">
        <f t="shared" si="336"/>
        <v>42811</v>
      </c>
      <c r="CN6" s="117">
        <f t="shared" si="336"/>
        <v>42812</v>
      </c>
      <c r="CO6" s="117">
        <f t="shared" si="336"/>
        <v>42813</v>
      </c>
      <c r="CP6" s="117">
        <f t="shared" si="336"/>
        <v>42814</v>
      </c>
      <c r="CQ6" s="117">
        <f t="shared" si="336"/>
        <v>42815</v>
      </c>
      <c r="CR6" s="117">
        <f t="shared" si="336"/>
        <v>42816</v>
      </c>
      <c r="CS6" s="117">
        <f t="shared" si="336"/>
        <v>42817</v>
      </c>
      <c r="CT6" s="117">
        <f t="shared" si="336"/>
        <v>42818</v>
      </c>
      <c r="CU6" s="117">
        <f t="shared" si="336"/>
        <v>42819</v>
      </c>
      <c r="CV6" s="117">
        <f t="shared" si="336"/>
        <v>42820</v>
      </c>
      <c r="CW6" s="117">
        <f t="shared" si="336"/>
        <v>42821</v>
      </c>
      <c r="CX6" s="117">
        <f t="shared" si="336"/>
        <v>42822</v>
      </c>
      <c r="CY6" s="117">
        <f t="shared" si="336"/>
        <v>42823</v>
      </c>
      <c r="CZ6" s="117">
        <f t="shared" si="336"/>
        <v>42824</v>
      </c>
      <c r="DA6" s="127">
        <f t="shared" si="336"/>
        <v>42825</v>
      </c>
      <c r="DB6" s="116">
        <f>DATE($A$1-1, COLUMN(R5:NS5)-2,1)</f>
        <v>42826</v>
      </c>
      <c r="DC6" s="117">
        <f>DB6+1</f>
        <v>42827</v>
      </c>
      <c r="DD6" s="117">
        <f t="shared" ref="DD6:EE6" si="337">DC6+1</f>
        <v>42828</v>
      </c>
      <c r="DE6" s="117">
        <f t="shared" si="337"/>
        <v>42829</v>
      </c>
      <c r="DF6" s="117">
        <f t="shared" si="337"/>
        <v>42830</v>
      </c>
      <c r="DG6" s="117">
        <f t="shared" si="337"/>
        <v>42831</v>
      </c>
      <c r="DH6" s="117">
        <f t="shared" si="337"/>
        <v>42832</v>
      </c>
      <c r="DI6" s="117">
        <f t="shared" si="337"/>
        <v>42833</v>
      </c>
      <c r="DJ6" s="117">
        <f t="shared" si="337"/>
        <v>42834</v>
      </c>
      <c r="DK6" s="117">
        <f t="shared" si="337"/>
        <v>42835</v>
      </c>
      <c r="DL6" s="117">
        <f t="shared" si="337"/>
        <v>42836</v>
      </c>
      <c r="DM6" s="117">
        <f t="shared" si="337"/>
        <v>42837</v>
      </c>
      <c r="DN6" s="117">
        <f t="shared" si="337"/>
        <v>42838</v>
      </c>
      <c r="DO6" s="117">
        <f t="shared" si="337"/>
        <v>42839</v>
      </c>
      <c r="DP6" s="117">
        <f t="shared" si="337"/>
        <v>42840</v>
      </c>
      <c r="DQ6" s="117">
        <f t="shared" si="337"/>
        <v>42841</v>
      </c>
      <c r="DR6" s="117">
        <f t="shared" si="337"/>
        <v>42842</v>
      </c>
      <c r="DS6" s="117">
        <f t="shared" si="337"/>
        <v>42843</v>
      </c>
      <c r="DT6" s="117">
        <f t="shared" si="337"/>
        <v>42844</v>
      </c>
      <c r="DU6" s="117">
        <f t="shared" si="337"/>
        <v>42845</v>
      </c>
      <c r="DV6" s="117">
        <f t="shared" si="337"/>
        <v>42846</v>
      </c>
      <c r="DW6" s="117">
        <f t="shared" si="337"/>
        <v>42847</v>
      </c>
      <c r="DX6" s="117">
        <f t="shared" si="337"/>
        <v>42848</v>
      </c>
      <c r="DY6" s="117">
        <f t="shared" si="337"/>
        <v>42849</v>
      </c>
      <c r="DZ6" s="117">
        <f t="shared" si="337"/>
        <v>42850</v>
      </c>
      <c r="EA6" s="117">
        <f t="shared" si="337"/>
        <v>42851</v>
      </c>
      <c r="EB6" s="117">
        <f t="shared" si="337"/>
        <v>42852</v>
      </c>
      <c r="EC6" s="117">
        <f t="shared" si="337"/>
        <v>42853</v>
      </c>
      <c r="ED6" s="117">
        <f t="shared" si="337"/>
        <v>42854</v>
      </c>
      <c r="EE6" s="127">
        <f t="shared" si="337"/>
        <v>42855</v>
      </c>
      <c r="EF6" s="116">
        <f>DATE($A$1-1, COLUMN(S5:NT5)-2,1)</f>
        <v>42856</v>
      </c>
      <c r="EG6" s="117">
        <f>EF6+1</f>
        <v>42857</v>
      </c>
      <c r="EH6" s="117">
        <f t="shared" ref="EH6:FJ6" si="338">EG6+1</f>
        <v>42858</v>
      </c>
      <c r="EI6" s="117">
        <f t="shared" si="338"/>
        <v>42859</v>
      </c>
      <c r="EJ6" s="117">
        <f t="shared" si="338"/>
        <v>42860</v>
      </c>
      <c r="EK6" s="117">
        <f t="shared" si="338"/>
        <v>42861</v>
      </c>
      <c r="EL6" s="117">
        <f t="shared" si="338"/>
        <v>42862</v>
      </c>
      <c r="EM6" s="117">
        <f t="shared" si="338"/>
        <v>42863</v>
      </c>
      <c r="EN6" s="117">
        <f t="shared" si="338"/>
        <v>42864</v>
      </c>
      <c r="EO6" s="117">
        <f t="shared" si="338"/>
        <v>42865</v>
      </c>
      <c r="EP6" s="117">
        <f t="shared" si="338"/>
        <v>42866</v>
      </c>
      <c r="EQ6" s="117">
        <f t="shared" si="338"/>
        <v>42867</v>
      </c>
      <c r="ER6" s="117">
        <f t="shared" si="338"/>
        <v>42868</v>
      </c>
      <c r="ES6" s="117">
        <f t="shared" si="338"/>
        <v>42869</v>
      </c>
      <c r="ET6" s="117">
        <f t="shared" si="338"/>
        <v>42870</v>
      </c>
      <c r="EU6" s="117">
        <f t="shared" si="338"/>
        <v>42871</v>
      </c>
      <c r="EV6" s="117">
        <f t="shared" si="338"/>
        <v>42872</v>
      </c>
      <c r="EW6" s="117">
        <f t="shared" si="338"/>
        <v>42873</v>
      </c>
      <c r="EX6" s="117">
        <f t="shared" si="338"/>
        <v>42874</v>
      </c>
      <c r="EY6" s="117">
        <f t="shared" si="338"/>
        <v>42875</v>
      </c>
      <c r="EZ6" s="117">
        <f t="shared" si="338"/>
        <v>42876</v>
      </c>
      <c r="FA6" s="117">
        <f t="shared" si="338"/>
        <v>42877</v>
      </c>
      <c r="FB6" s="117">
        <f t="shared" si="338"/>
        <v>42878</v>
      </c>
      <c r="FC6" s="117">
        <f t="shared" si="338"/>
        <v>42879</v>
      </c>
      <c r="FD6" s="117">
        <f t="shared" si="338"/>
        <v>42880</v>
      </c>
      <c r="FE6" s="117">
        <f t="shared" si="338"/>
        <v>42881</v>
      </c>
      <c r="FF6" s="117">
        <f t="shared" si="338"/>
        <v>42882</v>
      </c>
      <c r="FG6" s="117">
        <f t="shared" si="338"/>
        <v>42883</v>
      </c>
      <c r="FH6" s="117">
        <f t="shared" si="338"/>
        <v>42884</v>
      </c>
      <c r="FI6" s="117">
        <f t="shared" si="338"/>
        <v>42885</v>
      </c>
      <c r="FJ6" s="127">
        <f t="shared" si="338"/>
        <v>42886</v>
      </c>
      <c r="FK6" s="116">
        <f>DATE($A$1-1, COLUMN(T5:NU5)-2,1)</f>
        <v>42887</v>
      </c>
      <c r="FL6" s="117">
        <f>FK6+1</f>
        <v>42888</v>
      </c>
      <c r="FM6" s="117">
        <f t="shared" ref="FM6:GN6" si="339">FL6+1</f>
        <v>42889</v>
      </c>
      <c r="FN6" s="117">
        <f t="shared" si="339"/>
        <v>42890</v>
      </c>
      <c r="FO6" s="117">
        <f t="shared" si="339"/>
        <v>42891</v>
      </c>
      <c r="FP6" s="117">
        <f t="shared" si="339"/>
        <v>42892</v>
      </c>
      <c r="FQ6" s="117">
        <f t="shared" si="339"/>
        <v>42893</v>
      </c>
      <c r="FR6" s="117">
        <f t="shared" si="339"/>
        <v>42894</v>
      </c>
      <c r="FS6" s="117">
        <f t="shared" si="339"/>
        <v>42895</v>
      </c>
      <c r="FT6" s="117">
        <f t="shared" si="339"/>
        <v>42896</v>
      </c>
      <c r="FU6" s="117">
        <f t="shared" si="339"/>
        <v>42897</v>
      </c>
      <c r="FV6" s="117">
        <f t="shared" si="339"/>
        <v>42898</v>
      </c>
      <c r="FW6" s="117">
        <f t="shared" si="339"/>
        <v>42899</v>
      </c>
      <c r="FX6" s="117">
        <f t="shared" si="339"/>
        <v>42900</v>
      </c>
      <c r="FY6" s="117">
        <f t="shared" si="339"/>
        <v>42901</v>
      </c>
      <c r="FZ6" s="117">
        <f t="shared" si="339"/>
        <v>42902</v>
      </c>
      <c r="GA6" s="117">
        <f t="shared" si="339"/>
        <v>42903</v>
      </c>
      <c r="GB6" s="117">
        <f t="shared" si="339"/>
        <v>42904</v>
      </c>
      <c r="GC6" s="117">
        <f t="shared" si="339"/>
        <v>42905</v>
      </c>
      <c r="GD6" s="117">
        <f t="shared" si="339"/>
        <v>42906</v>
      </c>
      <c r="GE6" s="117">
        <f t="shared" si="339"/>
        <v>42907</v>
      </c>
      <c r="GF6" s="117">
        <f t="shared" si="339"/>
        <v>42908</v>
      </c>
      <c r="GG6" s="117">
        <f t="shared" si="339"/>
        <v>42909</v>
      </c>
      <c r="GH6" s="117">
        <f t="shared" si="339"/>
        <v>42910</v>
      </c>
      <c r="GI6" s="117">
        <f t="shared" si="339"/>
        <v>42911</v>
      </c>
      <c r="GJ6" s="117">
        <f t="shared" si="339"/>
        <v>42912</v>
      </c>
      <c r="GK6" s="117">
        <f t="shared" si="339"/>
        <v>42913</v>
      </c>
      <c r="GL6" s="117">
        <f t="shared" si="339"/>
        <v>42914</v>
      </c>
      <c r="GM6" s="117">
        <f t="shared" si="339"/>
        <v>42915</v>
      </c>
      <c r="GN6" s="127">
        <f t="shared" si="339"/>
        <v>42916</v>
      </c>
      <c r="GO6" s="116">
        <f>DATE($A$1-1, COLUMN(U5:NV5)-2,1)</f>
        <v>42917</v>
      </c>
      <c r="GP6" s="117">
        <f>GO6+1</f>
        <v>42918</v>
      </c>
      <c r="GQ6" s="117">
        <f t="shared" ref="GQ6:HS6" si="340">GP6+1</f>
        <v>42919</v>
      </c>
      <c r="GR6" s="117">
        <f t="shared" si="340"/>
        <v>42920</v>
      </c>
      <c r="GS6" s="117">
        <f t="shared" si="340"/>
        <v>42921</v>
      </c>
      <c r="GT6" s="117">
        <f t="shared" si="340"/>
        <v>42922</v>
      </c>
      <c r="GU6" s="117">
        <f t="shared" si="340"/>
        <v>42923</v>
      </c>
      <c r="GV6" s="117">
        <f t="shared" si="340"/>
        <v>42924</v>
      </c>
      <c r="GW6" s="117">
        <f t="shared" si="340"/>
        <v>42925</v>
      </c>
      <c r="GX6" s="117">
        <f t="shared" si="340"/>
        <v>42926</v>
      </c>
      <c r="GY6" s="117">
        <f t="shared" si="340"/>
        <v>42927</v>
      </c>
      <c r="GZ6" s="117">
        <f t="shared" si="340"/>
        <v>42928</v>
      </c>
      <c r="HA6" s="117">
        <f t="shared" si="340"/>
        <v>42929</v>
      </c>
      <c r="HB6" s="117">
        <f t="shared" si="340"/>
        <v>42930</v>
      </c>
      <c r="HC6" s="117">
        <f t="shared" si="340"/>
        <v>42931</v>
      </c>
      <c r="HD6" s="117">
        <f t="shared" si="340"/>
        <v>42932</v>
      </c>
      <c r="HE6" s="117">
        <f t="shared" si="340"/>
        <v>42933</v>
      </c>
      <c r="HF6" s="117">
        <f t="shared" si="340"/>
        <v>42934</v>
      </c>
      <c r="HG6" s="117">
        <f t="shared" si="340"/>
        <v>42935</v>
      </c>
      <c r="HH6" s="117">
        <f t="shared" si="340"/>
        <v>42936</v>
      </c>
      <c r="HI6" s="117">
        <f t="shared" si="340"/>
        <v>42937</v>
      </c>
      <c r="HJ6" s="117">
        <f t="shared" si="340"/>
        <v>42938</v>
      </c>
      <c r="HK6" s="117">
        <f t="shared" si="340"/>
        <v>42939</v>
      </c>
      <c r="HL6" s="117">
        <f t="shared" si="340"/>
        <v>42940</v>
      </c>
      <c r="HM6" s="117">
        <f t="shared" si="340"/>
        <v>42941</v>
      </c>
      <c r="HN6" s="117">
        <f t="shared" si="340"/>
        <v>42942</v>
      </c>
      <c r="HO6" s="117">
        <f t="shared" si="340"/>
        <v>42943</v>
      </c>
      <c r="HP6" s="117">
        <f t="shared" si="340"/>
        <v>42944</v>
      </c>
      <c r="HQ6" s="117">
        <f t="shared" si="340"/>
        <v>42945</v>
      </c>
      <c r="HR6" s="117">
        <f t="shared" si="340"/>
        <v>42946</v>
      </c>
      <c r="HS6" s="127">
        <f t="shared" si="340"/>
        <v>42947</v>
      </c>
      <c r="HT6" s="118">
        <f>DATE($A$1-1, COLUMN(V5:NW5)-2,1)</f>
        <v>42948</v>
      </c>
      <c r="HU6" s="119">
        <f>HT6+1</f>
        <v>42949</v>
      </c>
      <c r="HV6" s="119">
        <f t="shared" ref="HV6:IX6" si="341">HU6+1</f>
        <v>42950</v>
      </c>
      <c r="HW6" s="119">
        <f t="shared" si="341"/>
        <v>42951</v>
      </c>
      <c r="HX6" s="119">
        <f t="shared" si="341"/>
        <v>42952</v>
      </c>
      <c r="HY6" s="119">
        <f t="shared" si="341"/>
        <v>42953</v>
      </c>
      <c r="HZ6" s="119">
        <f t="shared" si="341"/>
        <v>42954</v>
      </c>
      <c r="IA6" s="119">
        <f t="shared" si="341"/>
        <v>42955</v>
      </c>
      <c r="IB6" s="119">
        <f t="shared" si="341"/>
        <v>42956</v>
      </c>
      <c r="IC6" s="119">
        <f t="shared" si="341"/>
        <v>42957</v>
      </c>
      <c r="ID6" s="119">
        <f t="shared" si="341"/>
        <v>42958</v>
      </c>
      <c r="IE6" s="119">
        <f t="shared" si="341"/>
        <v>42959</v>
      </c>
      <c r="IF6" s="119">
        <f t="shared" si="341"/>
        <v>42960</v>
      </c>
      <c r="IG6" s="119">
        <f t="shared" si="341"/>
        <v>42961</v>
      </c>
      <c r="IH6" s="119">
        <f t="shared" si="341"/>
        <v>42962</v>
      </c>
      <c r="II6" s="119">
        <f t="shared" si="341"/>
        <v>42963</v>
      </c>
      <c r="IJ6" s="119">
        <f t="shared" si="341"/>
        <v>42964</v>
      </c>
      <c r="IK6" s="119">
        <f t="shared" si="341"/>
        <v>42965</v>
      </c>
      <c r="IL6" s="119">
        <f t="shared" si="341"/>
        <v>42966</v>
      </c>
      <c r="IM6" s="119">
        <f t="shared" si="341"/>
        <v>42967</v>
      </c>
      <c r="IN6" s="119">
        <f t="shared" si="341"/>
        <v>42968</v>
      </c>
      <c r="IO6" s="119">
        <f t="shared" si="341"/>
        <v>42969</v>
      </c>
      <c r="IP6" s="119">
        <f t="shared" si="341"/>
        <v>42970</v>
      </c>
      <c r="IQ6" s="119">
        <f t="shared" si="341"/>
        <v>42971</v>
      </c>
      <c r="IR6" s="119">
        <f t="shared" si="341"/>
        <v>42972</v>
      </c>
      <c r="IS6" s="119">
        <f t="shared" si="341"/>
        <v>42973</v>
      </c>
      <c r="IT6" s="119">
        <f t="shared" si="341"/>
        <v>42974</v>
      </c>
      <c r="IU6" s="119">
        <f t="shared" si="341"/>
        <v>42975</v>
      </c>
      <c r="IV6" s="119">
        <f t="shared" si="341"/>
        <v>42976</v>
      </c>
      <c r="IW6" s="119">
        <f t="shared" si="341"/>
        <v>42977</v>
      </c>
      <c r="IX6" s="136">
        <f t="shared" si="341"/>
        <v>42978</v>
      </c>
      <c r="IY6" s="118">
        <f>DATE($A$1-1, COLUMN(W5:NX5)-2,1)</f>
        <v>42979</v>
      </c>
      <c r="IZ6" s="120">
        <f>IY6+1</f>
        <v>42980</v>
      </c>
      <c r="JA6" s="120">
        <f t="shared" ref="JA6:KB6" si="342">IZ6+1</f>
        <v>42981</v>
      </c>
      <c r="JB6" s="120">
        <f t="shared" si="342"/>
        <v>42982</v>
      </c>
      <c r="JC6" s="120">
        <f t="shared" si="342"/>
        <v>42983</v>
      </c>
      <c r="JD6" s="120">
        <f t="shared" si="342"/>
        <v>42984</v>
      </c>
      <c r="JE6" s="120">
        <f t="shared" si="342"/>
        <v>42985</v>
      </c>
      <c r="JF6" s="120">
        <f t="shared" si="342"/>
        <v>42986</v>
      </c>
      <c r="JG6" s="120">
        <f t="shared" si="342"/>
        <v>42987</v>
      </c>
      <c r="JH6" s="120">
        <f t="shared" si="342"/>
        <v>42988</v>
      </c>
      <c r="JI6" s="120">
        <f t="shared" si="342"/>
        <v>42989</v>
      </c>
      <c r="JJ6" s="120">
        <f t="shared" si="342"/>
        <v>42990</v>
      </c>
      <c r="JK6" s="120">
        <f t="shared" si="342"/>
        <v>42991</v>
      </c>
      <c r="JL6" s="120">
        <f t="shared" si="342"/>
        <v>42992</v>
      </c>
      <c r="JM6" s="120">
        <f t="shared" si="342"/>
        <v>42993</v>
      </c>
      <c r="JN6" s="120">
        <f t="shared" si="342"/>
        <v>42994</v>
      </c>
      <c r="JO6" s="120">
        <f t="shared" si="342"/>
        <v>42995</v>
      </c>
      <c r="JP6" s="120">
        <f t="shared" si="342"/>
        <v>42996</v>
      </c>
      <c r="JQ6" s="120">
        <f t="shared" si="342"/>
        <v>42997</v>
      </c>
      <c r="JR6" s="120">
        <f t="shared" si="342"/>
        <v>42998</v>
      </c>
      <c r="JS6" s="120">
        <f t="shared" si="342"/>
        <v>42999</v>
      </c>
      <c r="JT6" s="120">
        <f t="shared" si="342"/>
        <v>43000</v>
      </c>
      <c r="JU6" s="120">
        <f t="shared" si="342"/>
        <v>43001</v>
      </c>
      <c r="JV6" s="120">
        <f t="shared" si="342"/>
        <v>43002</v>
      </c>
      <c r="JW6" s="120">
        <f t="shared" si="342"/>
        <v>43003</v>
      </c>
      <c r="JX6" s="120">
        <f t="shared" si="342"/>
        <v>43004</v>
      </c>
      <c r="JY6" s="120">
        <f t="shared" si="342"/>
        <v>43005</v>
      </c>
      <c r="JZ6" s="120">
        <f t="shared" si="342"/>
        <v>43006</v>
      </c>
      <c r="KA6" s="120">
        <f t="shared" si="342"/>
        <v>43007</v>
      </c>
      <c r="KB6" s="137">
        <f t="shared" si="342"/>
        <v>43008</v>
      </c>
      <c r="KC6" s="121">
        <f>DATE($A$1-1, COLUMN(X5:NY5)-2,1)</f>
        <v>43009</v>
      </c>
      <c r="KD6" s="122">
        <f>KC6+1</f>
        <v>43010</v>
      </c>
      <c r="KE6" s="122">
        <f t="shared" ref="KE6:LG6" si="343">KD6+1</f>
        <v>43011</v>
      </c>
      <c r="KF6" s="122">
        <f t="shared" si="343"/>
        <v>43012</v>
      </c>
      <c r="KG6" s="122">
        <f t="shared" si="343"/>
        <v>43013</v>
      </c>
      <c r="KH6" s="122">
        <f t="shared" si="343"/>
        <v>43014</v>
      </c>
      <c r="KI6" s="122">
        <f t="shared" si="343"/>
        <v>43015</v>
      </c>
      <c r="KJ6" s="122">
        <f t="shared" si="343"/>
        <v>43016</v>
      </c>
      <c r="KK6" s="122">
        <f t="shared" si="343"/>
        <v>43017</v>
      </c>
      <c r="KL6" s="122">
        <f t="shared" si="343"/>
        <v>43018</v>
      </c>
      <c r="KM6" s="122">
        <f t="shared" si="343"/>
        <v>43019</v>
      </c>
      <c r="KN6" s="122">
        <f t="shared" si="343"/>
        <v>43020</v>
      </c>
      <c r="KO6" s="122">
        <f t="shared" si="343"/>
        <v>43021</v>
      </c>
      <c r="KP6" s="122">
        <f t="shared" si="343"/>
        <v>43022</v>
      </c>
      <c r="KQ6" s="122">
        <f t="shared" si="343"/>
        <v>43023</v>
      </c>
      <c r="KR6" s="122">
        <f t="shared" si="343"/>
        <v>43024</v>
      </c>
      <c r="KS6" s="122">
        <f t="shared" si="343"/>
        <v>43025</v>
      </c>
      <c r="KT6" s="122">
        <f t="shared" si="343"/>
        <v>43026</v>
      </c>
      <c r="KU6" s="122">
        <f t="shared" si="343"/>
        <v>43027</v>
      </c>
      <c r="KV6" s="122">
        <f t="shared" si="343"/>
        <v>43028</v>
      </c>
      <c r="KW6" s="122">
        <f t="shared" si="343"/>
        <v>43029</v>
      </c>
      <c r="KX6" s="122">
        <f t="shared" si="343"/>
        <v>43030</v>
      </c>
      <c r="KY6" s="122">
        <f t="shared" si="343"/>
        <v>43031</v>
      </c>
      <c r="KZ6" s="122">
        <f t="shared" si="343"/>
        <v>43032</v>
      </c>
      <c r="LA6" s="122">
        <f t="shared" si="343"/>
        <v>43033</v>
      </c>
      <c r="LB6" s="122">
        <f t="shared" si="343"/>
        <v>43034</v>
      </c>
      <c r="LC6" s="122">
        <f t="shared" si="343"/>
        <v>43035</v>
      </c>
      <c r="LD6" s="122">
        <f t="shared" si="343"/>
        <v>43036</v>
      </c>
      <c r="LE6" s="122">
        <f t="shared" si="343"/>
        <v>43037</v>
      </c>
      <c r="LF6" s="122">
        <f t="shared" si="343"/>
        <v>43038</v>
      </c>
      <c r="LG6" s="124">
        <f t="shared" si="343"/>
        <v>43039</v>
      </c>
      <c r="LH6" s="123">
        <f>DATE($A$1-1, COLUMN(Y5:NZ5)-2,1)</f>
        <v>43040</v>
      </c>
      <c r="LI6" s="122">
        <f>LH6+1</f>
        <v>43041</v>
      </c>
      <c r="LJ6" s="122">
        <f t="shared" ref="LJ6:MJ6" si="344">LI6+1</f>
        <v>43042</v>
      </c>
      <c r="LK6" s="122">
        <f t="shared" si="344"/>
        <v>43043</v>
      </c>
      <c r="LL6" s="122">
        <f t="shared" si="344"/>
        <v>43044</v>
      </c>
      <c r="LM6" s="122">
        <f t="shared" si="344"/>
        <v>43045</v>
      </c>
      <c r="LN6" s="122">
        <f t="shared" si="344"/>
        <v>43046</v>
      </c>
      <c r="LO6" s="122">
        <f t="shared" si="344"/>
        <v>43047</v>
      </c>
      <c r="LP6" s="122">
        <f t="shared" si="344"/>
        <v>43048</v>
      </c>
      <c r="LQ6" s="122">
        <f t="shared" si="344"/>
        <v>43049</v>
      </c>
      <c r="LR6" s="122">
        <f t="shared" si="344"/>
        <v>43050</v>
      </c>
      <c r="LS6" s="122">
        <f t="shared" si="344"/>
        <v>43051</v>
      </c>
      <c r="LT6" s="122">
        <f t="shared" si="344"/>
        <v>43052</v>
      </c>
      <c r="LU6" s="122">
        <f t="shared" si="344"/>
        <v>43053</v>
      </c>
      <c r="LV6" s="122">
        <f t="shared" si="344"/>
        <v>43054</v>
      </c>
      <c r="LW6" s="122">
        <f t="shared" si="344"/>
        <v>43055</v>
      </c>
      <c r="LX6" s="122">
        <f t="shared" si="344"/>
        <v>43056</v>
      </c>
      <c r="LY6" s="122">
        <f t="shared" si="344"/>
        <v>43057</v>
      </c>
      <c r="LZ6" s="122">
        <f t="shared" si="344"/>
        <v>43058</v>
      </c>
      <c r="MA6" s="122">
        <f t="shared" si="344"/>
        <v>43059</v>
      </c>
      <c r="MB6" s="122">
        <f t="shared" si="344"/>
        <v>43060</v>
      </c>
      <c r="MC6" s="122">
        <f t="shared" si="344"/>
        <v>43061</v>
      </c>
      <c r="MD6" s="122">
        <f t="shared" si="344"/>
        <v>43062</v>
      </c>
      <c r="ME6" s="122">
        <f t="shared" si="344"/>
        <v>43063</v>
      </c>
      <c r="MF6" s="122">
        <f t="shared" si="344"/>
        <v>43064</v>
      </c>
      <c r="MG6" s="122">
        <f t="shared" si="344"/>
        <v>43065</v>
      </c>
      <c r="MH6" s="122">
        <f t="shared" si="344"/>
        <v>43066</v>
      </c>
      <c r="MI6" s="122">
        <f t="shared" si="344"/>
        <v>43067</v>
      </c>
      <c r="MJ6" s="122">
        <f t="shared" si="344"/>
        <v>43068</v>
      </c>
      <c r="MK6" s="124">
        <v>30</v>
      </c>
      <c r="ML6" s="118">
        <f>DATE($A$1-1, COLUMN(Z5:OA5)-2,1)</f>
        <v>43070</v>
      </c>
      <c r="MM6" s="117">
        <f>ML6+1</f>
        <v>43071</v>
      </c>
      <c r="MN6" s="117">
        <f t="shared" ref="MN6:NP6" si="345">MM6+1</f>
        <v>43072</v>
      </c>
      <c r="MO6" s="117">
        <f t="shared" si="345"/>
        <v>43073</v>
      </c>
      <c r="MP6" s="117">
        <f t="shared" si="345"/>
        <v>43074</v>
      </c>
      <c r="MQ6" s="117">
        <f t="shared" si="345"/>
        <v>43075</v>
      </c>
      <c r="MR6" s="117">
        <f t="shared" si="345"/>
        <v>43076</v>
      </c>
      <c r="MS6" s="117">
        <f t="shared" si="345"/>
        <v>43077</v>
      </c>
      <c r="MT6" s="117">
        <f t="shared" si="345"/>
        <v>43078</v>
      </c>
      <c r="MU6" s="117">
        <f t="shared" si="345"/>
        <v>43079</v>
      </c>
      <c r="MV6" s="117">
        <f t="shared" si="345"/>
        <v>43080</v>
      </c>
      <c r="MW6" s="117">
        <f t="shared" si="345"/>
        <v>43081</v>
      </c>
      <c r="MX6" s="117">
        <f t="shared" si="345"/>
        <v>43082</v>
      </c>
      <c r="MY6" s="117">
        <f t="shared" si="345"/>
        <v>43083</v>
      </c>
      <c r="MZ6" s="117">
        <f t="shared" si="345"/>
        <v>43084</v>
      </c>
      <c r="NA6" s="117">
        <f t="shared" si="345"/>
        <v>43085</v>
      </c>
      <c r="NB6" s="117">
        <f t="shared" si="345"/>
        <v>43086</v>
      </c>
      <c r="NC6" s="117">
        <f t="shared" si="345"/>
        <v>43087</v>
      </c>
      <c r="ND6" s="117">
        <f t="shared" si="345"/>
        <v>43088</v>
      </c>
      <c r="NE6" s="117">
        <f t="shared" si="345"/>
        <v>43089</v>
      </c>
      <c r="NF6" s="117">
        <f t="shared" si="345"/>
        <v>43090</v>
      </c>
      <c r="NG6" s="117">
        <f t="shared" si="345"/>
        <v>43091</v>
      </c>
      <c r="NH6" s="117">
        <f t="shared" si="345"/>
        <v>43092</v>
      </c>
      <c r="NI6" s="117">
        <f t="shared" si="345"/>
        <v>43093</v>
      </c>
      <c r="NJ6" s="117">
        <f t="shared" si="345"/>
        <v>43094</v>
      </c>
      <c r="NK6" s="117">
        <f t="shared" si="345"/>
        <v>43095</v>
      </c>
      <c r="NL6" s="117">
        <f t="shared" si="345"/>
        <v>43096</v>
      </c>
      <c r="NM6" s="117">
        <f t="shared" si="345"/>
        <v>43097</v>
      </c>
      <c r="NN6" s="117">
        <f t="shared" si="345"/>
        <v>43098</v>
      </c>
      <c r="NO6" s="117">
        <f t="shared" si="345"/>
        <v>43099</v>
      </c>
      <c r="NP6" s="117">
        <f t="shared" si="345"/>
        <v>43100</v>
      </c>
    </row>
    <row r="7" spans="1:388" ht="15" thickBot="1" x14ac:dyDescent="0.35">
      <c r="A7" s="47" t="s">
        <v>19</v>
      </c>
      <c r="B7" s="48" t="s">
        <v>20</v>
      </c>
      <c r="C7" s="107" t="s">
        <v>21</v>
      </c>
      <c r="D7" s="49" t="s">
        <v>1</v>
      </c>
      <c r="E7" s="50" t="s">
        <v>3</v>
      </c>
      <c r="F7" s="51" t="s">
        <v>5</v>
      </c>
      <c r="G7" s="52" t="s">
        <v>7</v>
      </c>
      <c r="H7" s="53" t="s">
        <v>9</v>
      </c>
      <c r="I7" s="54" t="s">
        <v>11</v>
      </c>
      <c r="J7" s="55" t="s">
        <v>13</v>
      </c>
      <c r="K7" s="56" t="s">
        <v>15</v>
      </c>
      <c r="L7" s="57" t="s">
        <v>17</v>
      </c>
      <c r="M7" s="103" t="s">
        <v>22</v>
      </c>
      <c r="N7" s="126" t="s">
        <v>23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5"/>
      <c r="AT7" s="46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5"/>
      <c r="BW7" s="46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5"/>
      <c r="DB7" s="46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5"/>
      <c r="EF7" s="46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5"/>
      <c r="FK7" s="46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5"/>
      <c r="GO7" s="138"/>
      <c r="GP7" s="139"/>
      <c r="GR7" s="44"/>
      <c r="GS7" s="44"/>
      <c r="GT7" s="44"/>
      <c r="GU7" s="44"/>
      <c r="GV7" s="139"/>
      <c r="GW7" s="139"/>
      <c r="GX7" s="44"/>
      <c r="GY7" s="44"/>
      <c r="GZ7" s="44"/>
      <c r="HA7" s="44"/>
      <c r="HB7" s="140"/>
      <c r="HC7" s="139"/>
      <c r="HD7" s="139"/>
      <c r="HE7" s="44"/>
      <c r="HF7" s="44"/>
      <c r="HG7" s="44"/>
      <c r="HH7" s="44"/>
      <c r="HI7" s="44"/>
      <c r="HJ7" s="139"/>
      <c r="HK7" s="139"/>
      <c r="HL7" s="44"/>
      <c r="HM7" s="44"/>
      <c r="HN7" s="44"/>
      <c r="HO7" s="44"/>
      <c r="HP7" s="44"/>
      <c r="HQ7" s="139"/>
      <c r="HR7" s="139"/>
      <c r="HS7" s="45"/>
      <c r="HT7" s="46"/>
      <c r="HU7" s="44"/>
      <c r="HV7" s="44"/>
      <c r="HW7" s="44"/>
      <c r="HX7" s="139"/>
      <c r="HY7" s="139"/>
      <c r="HZ7" s="44"/>
      <c r="IA7" s="44"/>
      <c r="IB7" s="44"/>
      <c r="IC7" s="44"/>
      <c r="ID7" s="44"/>
      <c r="IE7" s="139"/>
      <c r="IF7" s="139"/>
      <c r="IG7" s="44"/>
      <c r="IH7" s="140"/>
      <c r="II7" s="44"/>
      <c r="IJ7" s="44"/>
      <c r="IK7" s="44"/>
      <c r="IL7" s="139"/>
      <c r="IM7" s="139"/>
      <c r="IN7" s="44"/>
      <c r="IO7" s="44"/>
      <c r="IP7" s="44"/>
      <c r="IQ7" s="44"/>
      <c r="IR7" s="44"/>
      <c r="IS7" s="139"/>
      <c r="IT7" s="139"/>
      <c r="IU7" s="44"/>
      <c r="IV7" s="44"/>
      <c r="IW7" s="44"/>
      <c r="IX7" s="45"/>
      <c r="IY7" s="46"/>
      <c r="IZ7" s="141"/>
      <c r="JA7" s="141"/>
      <c r="JB7" s="44"/>
      <c r="JC7" s="44"/>
      <c r="JD7" s="44"/>
      <c r="JE7" s="44"/>
      <c r="JF7" s="44"/>
      <c r="JG7" s="139"/>
      <c r="JH7" s="139"/>
      <c r="JI7" s="44"/>
      <c r="JJ7" s="44"/>
      <c r="JK7" s="44"/>
      <c r="JL7" s="44"/>
      <c r="JM7" s="44"/>
      <c r="JN7" s="139"/>
      <c r="JO7" s="139"/>
      <c r="JP7" s="44"/>
      <c r="JQ7" s="44"/>
      <c r="JR7" s="44"/>
      <c r="JS7" s="44"/>
      <c r="JT7" s="44"/>
      <c r="JU7" s="139"/>
      <c r="JV7" s="139"/>
      <c r="JW7" s="44"/>
      <c r="JX7" s="44"/>
      <c r="JY7" s="44"/>
      <c r="JZ7" s="44"/>
      <c r="KA7" s="44"/>
      <c r="KB7" s="142"/>
      <c r="KC7" s="143"/>
      <c r="KD7" s="144"/>
      <c r="KE7" s="144"/>
      <c r="KF7" s="144"/>
      <c r="KG7" s="144"/>
      <c r="KH7" s="144"/>
      <c r="KI7" s="145"/>
      <c r="KJ7" s="145"/>
      <c r="KK7" s="144"/>
      <c r="KL7" s="144"/>
      <c r="KM7" s="144"/>
      <c r="KN7" s="144"/>
      <c r="KO7" s="144"/>
      <c r="KP7" s="145"/>
      <c r="KQ7" s="145"/>
      <c r="KR7" s="144"/>
      <c r="KS7" s="144"/>
      <c r="KT7" s="144"/>
      <c r="KU7" s="144"/>
      <c r="KV7" s="144"/>
      <c r="KW7" s="145"/>
      <c r="KX7" s="145"/>
      <c r="KY7" s="144"/>
      <c r="KZ7" s="144"/>
      <c r="LA7" s="144"/>
      <c r="LB7" s="144"/>
      <c r="LC7" s="144"/>
      <c r="LD7" s="145"/>
      <c r="LE7" s="145"/>
      <c r="LF7" s="144"/>
      <c r="LG7" s="146"/>
      <c r="LH7" s="147"/>
      <c r="LI7" s="144"/>
      <c r="LJ7" s="144"/>
      <c r="LK7" s="145"/>
      <c r="LL7" s="145"/>
      <c r="LM7" s="144"/>
      <c r="LN7" s="144"/>
      <c r="LO7" s="144"/>
      <c r="LP7" s="144"/>
      <c r="LQ7" s="144"/>
      <c r="LR7" s="148"/>
      <c r="LS7" s="145"/>
      <c r="LT7" s="144"/>
      <c r="LU7" s="144"/>
      <c r="LV7" s="144"/>
      <c r="LW7" s="144"/>
      <c r="LX7" s="144"/>
      <c r="LY7" s="145"/>
      <c r="LZ7" s="145"/>
      <c r="MA7" s="144"/>
      <c r="MB7" s="144"/>
      <c r="MC7" s="144"/>
      <c r="MD7" s="144"/>
      <c r="ME7" s="144"/>
      <c r="MF7" s="145"/>
      <c r="MG7" s="145"/>
      <c r="MH7" s="144"/>
      <c r="MI7" s="144"/>
      <c r="MJ7" s="144"/>
      <c r="MK7" s="146"/>
      <c r="ML7" s="46"/>
      <c r="MM7" s="139"/>
      <c r="MN7" s="139"/>
      <c r="MO7" s="149"/>
      <c r="MP7" s="149"/>
      <c r="MQ7" s="149"/>
      <c r="MR7" s="44"/>
      <c r="MS7" s="149"/>
      <c r="MT7" s="139"/>
      <c r="MU7" s="139"/>
      <c r="MV7" s="149"/>
      <c r="MW7" s="149"/>
      <c r="MX7" s="44"/>
      <c r="MY7" s="149"/>
      <c r="MZ7" s="149"/>
      <c r="NA7" s="139"/>
      <c r="NB7" s="139"/>
      <c r="NC7" s="149"/>
      <c r="ND7" s="44"/>
      <c r="NE7" s="149"/>
      <c r="NF7" s="149"/>
      <c r="NG7" s="149"/>
      <c r="NH7" s="139"/>
      <c r="NI7" s="139"/>
      <c r="NJ7" s="140"/>
      <c r="NK7" s="149"/>
      <c r="NL7" s="149"/>
      <c r="NM7" s="149"/>
      <c r="NN7" s="149"/>
      <c r="NO7" s="139"/>
      <c r="NP7" s="150"/>
    </row>
    <row r="8" spans="1:388" x14ac:dyDescent="0.3">
      <c r="A8" s="58" t="s">
        <v>52</v>
      </c>
      <c r="B8" s="59" t="s">
        <v>53</v>
      </c>
      <c r="C8" s="60">
        <v>25</v>
      </c>
      <c r="D8" s="61">
        <f>(COUNTIF(O8:NP8,Codes!$B$1))+((COUNTIF(O8:NP8,Codes!$C$1))/2)</f>
        <v>10</v>
      </c>
      <c r="E8" s="62">
        <f>(COUNTIF(O8:NP8,Codes!$B$2))+((COUNTIF(O8:NP8,Codes!$C$2))/2)</f>
        <v>0</v>
      </c>
      <c r="F8" s="62">
        <f>(COUNTIF(O8:NP8,Codes!$B$3))+((COUNTIF(O8:NQ8,Codes!$C$3))/2)</f>
        <v>0</v>
      </c>
      <c r="G8" s="62">
        <f>(COUNTIF(O8:NP8,Codes!$B$4))+((COUNTIF(O8:NP8,Codes!$C$4))/2)</f>
        <v>0</v>
      </c>
      <c r="H8" s="62">
        <f>(COUNTIF(O8:NP8,Codes!$B$5))+((COUNTIF(O8:NP8,Codes!$C$5))/2)</f>
        <v>0</v>
      </c>
      <c r="I8" s="62">
        <f>(COUNTIF(O8:NP8,Codes!$B$6))+((COUNTIF(O8:NP8,Codes!$C$6))/2)</f>
        <v>0</v>
      </c>
      <c r="J8" s="62">
        <f>(COUNTIF(O8:NP8,Codes!$B$7))+((COUNTIF(O8:NP8,Codes!$C$7))/2)</f>
        <v>0</v>
      </c>
      <c r="K8" s="62">
        <f>(COUNTIF(O8:NP8,Codes!$B$8))+((COUNTIF(O8:NP8,Codes!$C$8))/2)</f>
        <v>0</v>
      </c>
      <c r="L8" s="62">
        <f>(COUNTIF(O8:NP8,Codes!$B$9))+((COUNTIF(O8:NP8,Codes!$C$9))/2)</f>
        <v>0</v>
      </c>
      <c r="M8" s="63"/>
      <c r="N8" s="59">
        <f t="shared" ref="N8:N39" si="346">C8-D8+M8</f>
        <v>15</v>
      </c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209"/>
      <c r="AT8" s="182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73"/>
      <c r="BG8" s="173"/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209"/>
      <c r="BW8" s="182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73"/>
      <c r="CV8" s="173"/>
      <c r="CW8" s="173"/>
      <c r="CX8" s="173"/>
      <c r="CY8" s="173"/>
      <c r="CZ8" s="173"/>
      <c r="DA8" s="209"/>
      <c r="DB8" s="182"/>
      <c r="DC8" s="173"/>
      <c r="DD8" s="173"/>
      <c r="DE8" s="173"/>
      <c r="DF8" s="173"/>
      <c r="DG8" s="173"/>
      <c r="DH8" s="173"/>
      <c r="DI8" s="173"/>
      <c r="DJ8" s="173"/>
      <c r="DK8" s="173"/>
      <c r="DL8" s="173"/>
      <c r="DM8" s="173"/>
      <c r="DN8" s="173"/>
      <c r="DO8" s="173"/>
      <c r="DP8" s="173"/>
      <c r="DQ8" s="173"/>
      <c r="DR8" s="173"/>
      <c r="DS8" s="173"/>
      <c r="DT8" s="173"/>
      <c r="DU8" s="173"/>
      <c r="DV8" s="173"/>
      <c r="DW8" s="173"/>
      <c r="DX8" s="173"/>
      <c r="DY8" s="173"/>
      <c r="DZ8" s="173"/>
      <c r="EA8" s="173"/>
      <c r="EB8" s="173"/>
      <c r="EC8" s="173"/>
      <c r="ED8" s="173"/>
      <c r="EE8" s="209"/>
      <c r="EF8" s="182"/>
      <c r="EG8" s="173"/>
      <c r="EH8" s="173"/>
      <c r="EI8" s="173"/>
      <c r="EJ8" s="173"/>
      <c r="EK8" s="173"/>
      <c r="EL8" s="173"/>
      <c r="EM8" s="173"/>
      <c r="EN8" s="173"/>
      <c r="EO8" s="173"/>
      <c r="EP8" s="173"/>
      <c r="EQ8" s="173"/>
      <c r="ER8" s="173"/>
      <c r="ES8" s="173"/>
      <c r="ET8" s="173"/>
      <c r="EU8" s="173"/>
      <c r="EV8" s="173"/>
      <c r="EW8" s="173"/>
      <c r="EX8" s="173"/>
      <c r="EY8" s="173"/>
      <c r="EZ8" s="173"/>
      <c r="FA8" s="173"/>
      <c r="FB8" s="173"/>
      <c r="FC8" s="173"/>
      <c r="FD8" s="173"/>
      <c r="FE8" s="173"/>
      <c r="FF8" s="173"/>
      <c r="FG8" s="173"/>
      <c r="FH8" s="173"/>
      <c r="FI8" s="173"/>
      <c r="FJ8" s="209"/>
      <c r="FK8" s="182"/>
      <c r="FL8" s="173"/>
      <c r="FM8" s="173"/>
      <c r="FN8" s="173"/>
      <c r="FO8" s="173"/>
      <c r="FP8" s="173"/>
      <c r="FQ8" s="173"/>
      <c r="FR8" s="173"/>
      <c r="FS8" s="173"/>
      <c r="FT8" s="173"/>
      <c r="FU8" s="173"/>
      <c r="FV8" s="173"/>
      <c r="FW8" s="173"/>
      <c r="FX8" s="173"/>
      <c r="FY8" s="173"/>
      <c r="FZ8" s="173"/>
      <c r="GA8" s="173"/>
      <c r="GB8" s="173"/>
      <c r="GC8" s="173"/>
      <c r="GD8" s="173"/>
      <c r="GE8" s="173"/>
      <c r="GF8" s="173"/>
      <c r="GG8" s="173"/>
      <c r="GH8" s="173"/>
      <c r="GI8" s="173"/>
      <c r="GJ8" s="173"/>
      <c r="GK8" s="173"/>
      <c r="GL8" s="173"/>
      <c r="GM8" s="173"/>
      <c r="GN8" s="173"/>
      <c r="GO8" s="199"/>
      <c r="GP8" s="200"/>
      <c r="GQ8" s="258"/>
      <c r="GR8" s="258"/>
      <c r="GS8" s="258"/>
      <c r="GT8" s="258"/>
      <c r="GU8" s="258"/>
      <c r="GV8" s="259"/>
      <c r="GW8" s="259"/>
      <c r="GX8" s="258"/>
      <c r="GY8" s="258"/>
      <c r="GZ8" s="258"/>
      <c r="HA8" s="258"/>
      <c r="HB8" s="260"/>
      <c r="HC8" s="259"/>
      <c r="HD8" s="259"/>
      <c r="HE8" s="258"/>
      <c r="HF8" s="258" t="s">
        <v>1</v>
      </c>
      <c r="HG8" s="258" t="s">
        <v>1</v>
      </c>
      <c r="HH8" s="258"/>
      <c r="HI8" s="258"/>
      <c r="HJ8" s="259"/>
      <c r="HK8" s="259"/>
      <c r="HL8" s="258" t="s">
        <v>1</v>
      </c>
      <c r="HM8" s="258" t="s">
        <v>1</v>
      </c>
      <c r="HN8" s="258" t="s">
        <v>1</v>
      </c>
      <c r="HO8" s="258"/>
      <c r="HP8" s="258"/>
      <c r="HQ8" s="259"/>
      <c r="HR8" s="259"/>
      <c r="HS8" s="261"/>
      <c r="HT8" s="262"/>
      <c r="HU8" s="153"/>
      <c r="HV8" s="153"/>
      <c r="HW8" s="153"/>
      <c r="HX8" s="154"/>
      <c r="HY8" s="154"/>
      <c r="HZ8" s="153"/>
      <c r="IA8" s="153"/>
      <c r="IB8" s="153"/>
      <c r="IC8" s="153"/>
      <c r="ID8" s="153"/>
      <c r="IE8" s="154"/>
      <c r="IF8" s="154"/>
      <c r="IG8" s="153" t="s">
        <v>1</v>
      </c>
      <c r="IH8" s="155"/>
      <c r="II8" s="153"/>
      <c r="IJ8" s="153"/>
      <c r="IK8" s="153"/>
      <c r="IL8" s="154"/>
      <c r="IM8" s="154"/>
      <c r="IN8" s="153" t="s">
        <v>1</v>
      </c>
      <c r="IO8" s="153" t="s">
        <v>1</v>
      </c>
      <c r="IP8" s="153" t="s">
        <v>1</v>
      </c>
      <c r="IQ8" s="153"/>
      <c r="IR8" s="153"/>
      <c r="IS8" s="154"/>
      <c r="IT8" s="154"/>
      <c r="IU8" s="153" t="s">
        <v>1</v>
      </c>
      <c r="IV8" s="153"/>
      <c r="IW8" s="153"/>
      <c r="IX8" s="156"/>
      <c r="IY8" s="263"/>
      <c r="IZ8" s="157"/>
      <c r="JA8" s="157"/>
      <c r="JB8" s="158"/>
      <c r="JC8" s="158"/>
      <c r="JD8" s="158"/>
      <c r="JE8" s="158"/>
      <c r="JF8" s="158"/>
      <c r="JG8" s="157"/>
      <c r="JH8" s="157"/>
      <c r="JI8" s="158"/>
      <c r="JJ8" s="158"/>
      <c r="JK8" s="158"/>
      <c r="JL8" s="158"/>
      <c r="JM8" s="158"/>
      <c r="JN8" s="157"/>
      <c r="JO8" s="157"/>
      <c r="JP8" s="158"/>
      <c r="JQ8" s="158"/>
      <c r="JR8" s="158"/>
      <c r="JS8" s="158"/>
      <c r="JT8" s="158"/>
      <c r="JU8" s="157"/>
      <c r="JV8" s="157"/>
      <c r="JW8" s="158"/>
      <c r="JX8" s="158"/>
      <c r="JY8" s="158"/>
      <c r="JZ8" s="158"/>
      <c r="KA8" s="158"/>
      <c r="KB8" s="159"/>
      <c r="KC8" s="160"/>
      <c r="KD8" s="158"/>
      <c r="KE8" s="158"/>
      <c r="KF8" s="158"/>
      <c r="KG8" s="158"/>
      <c r="KH8" s="158"/>
      <c r="KI8" s="157"/>
      <c r="KJ8" s="157"/>
      <c r="KK8" s="161"/>
      <c r="KL8" s="161"/>
      <c r="KM8" s="161"/>
      <c r="KN8" s="161"/>
      <c r="KO8" s="161"/>
      <c r="KP8" s="157"/>
      <c r="KQ8" s="157"/>
      <c r="KR8" s="161"/>
      <c r="KS8" s="161"/>
      <c r="KT8" s="161"/>
      <c r="KU8" s="161"/>
      <c r="KV8" s="161"/>
      <c r="KW8" s="157"/>
      <c r="KX8" s="157"/>
      <c r="KY8" s="161"/>
      <c r="KZ8" s="161"/>
      <c r="LA8" s="161"/>
      <c r="LB8" s="161"/>
      <c r="LC8" s="161"/>
      <c r="LD8" s="157"/>
      <c r="LE8" s="157"/>
      <c r="LF8" s="161"/>
      <c r="LG8" s="162"/>
      <c r="LH8" s="163"/>
      <c r="LI8" s="161"/>
      <c r="LJ8" s="161"/>
      <c r="LK8" s="157"/>
      <c r="LL8" s="157"/>
      <c r="LM8" s="161"/>
      <c r="LN8" s="161"/>
      <c r="LO8" s="161"/>
      <c r="LP8" s="161"/>
      <c r="LQ8" s="161"/>
      <c r="LR8" s="164"/>
      <c r="LS8" s="157"/>
      <c r="LT8" s="161"/>
      <c r="LU8" s="161"/>
      <c r="LV8" s="161"/>
      <c r="LW8" s="161"/>
      <c r="LX8" s="161"/>
      <c r="LY8" s="157"/>
      <c r="LZ8" s="157"/>
      <c r="MA8" s="161"/>
      <c r="MB8" s="161"/>
      <c r="MC8" s="161"/>
      <c r="MD8" s="161"/>
      <c r="ME8" s="161"/>
      <c r="MF8" s="157"/>
      <c r="MG8" s="157"/>
      <c r="MH8" s="161"/>
      <c r="MI8" s="161"/>
      <c r="MJ8" s="161"/>
      <c r="MK8" s="162"/>
      <c r="ML8" s="165"/>
      <c r="MM8" s="157"/>
      <c r="MN8" s="157"/>
      <c r="MO8" s="161"/>
      <c r="MP8" s="161"/>
      <c r="MQ8" s="161"/>
      <c r="MR8" s="161"/>
      <c r="MS8" s="161"/>
      <c r="MT8" s="157"/>
      <c r="MU8" s="157"/>
      <c r="MV8" s="161"/>
      <c r="MW8" s="161"/>
      <c r="MX8" s="161"/>
      <c r="MY8" s="161"/>
      <c r="MZ8" s="161"/>
      <c r="NA8" s="157"/>
      <c r="NB8" s="157"/>
      <c r="NC8" s="161"/>
      <c r="ND8" s="161"/>
      <c r="NE8" s="161"/>
      <c r="NF8" s="161"/>
      <c r="NG8" s="161"/>
      <c r="NH8" s="157"/>
      <c r="NI8" s="157"/>
      <c r="NJ8" s="164"/>
      <c r="NK8" s="161"/>
      <c r="NL8" s="161"/>
      <c r="NM8" s="161"/>
      <c r="NN8" s="161"/>
      <c r="NO8" s="157"/>
      <c r="NP8" s="159"/>
    </row>
    <row r="9" spans="1:388" x14ac:dyDescent="0.3">
      <c r="A9" s="64" t="s">
        <v>31</v>
      </c>
      <c r="B9" s="65" t="s">
        <v>32</v>
      </c>
      <c r="C9" s="60">
        <v>25</v>
      </c>
      <c r="D9" s="61">
        <f>(COUNTIF(O9:NP9,Codes!$B$1))+((COUNTIF(O9:NP9,Codes!$C$1))/2)</f>
        <v>14</v>
      </c>
      <c r="E9" s="62">
        <f>(COUNTIF(O9:NP9,Codes!$B$2))+((COUNTIF(O9:NP9,Codes!$C$2))/2)</f>
        <v>0</v>
      </c>
      <c r="F9" s="62">
        <f>(COUNTIF(O9:NP9,Codes!$B$3))+((COUNTIF(O9:NQ9,Codes!$C$3))/2)</f>
        <v>0</v>
      </c>
      <c r="G9" s="62">
        <f>(COUNTIF(O9:NP9,Codes!$B$4))+((COUNTIF(O9:NP9,Codes!$C$4))/2)</f>
        <v>0</v>
      </c>
      <c r="H9" s="62">
        <f>(COUNTIF(O9:NP9,Codes!$B$5))+((COUNTIF(O9:NP9,Codes!$C$5))/2)</f>
        <v>0</v>
      </c>
      <c r="I9" s="62">
        <f>(COUNTIF(O9:NP9,Codes!$B$6))+((COUNTIF(O9:NP9,Codes!$C$6))/2)</f>
        <v>0</v>
      </c>
      <c r="J9" s="62">
        <f>(COUNTIF(O9:NP9,Codes!$B$7))+((COUNTIF(O9:NP9,Codes!$C$7))/2)</f>
        <v>0</v>
      </c>
      <c r="K9" s="62">
        <f>(COUNTIF(O9:NP9,Codes!$B$8))+((COUNTIF(O9:NP9,Codes!$C$8))/2)</f>
        <v>0</v>
      </c>
      <c r="L9" s="62">
        <f>(COUNTIF(O9:NP9,Codes!$B$9))+((COUNTIF(O9:NP9,Codes!$C$9))/2)</f>
        <v>0</v>
      </c>
      <c r="M9" s="66"/>
      <c r="N9" s="59">
        <f t="shared" si="346"/>
        <v>11</v>
      </c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  <c r="AK9" s="173"/>
      <c r="AL9" s="173"/>
      <c r="AM9" s="173"/>
      <c r="AN9" s="173"/>
      <c r="AO9" s="173"/>
      <c r="AP9" s="173"/>
      <c r="AQ9" s="173"/>
      <c r="AR9" s="173"/>
      <c r="AS9" s="209"/>
      <c r="AT9" s="182"/>
      <c r="AU9" s="173"/>
      <c r="AV9" s="173"/>
      <c r="AW9" s="173"/>
      <c r="AX9" s="173"/>
      <c r="AY9" s="173"/>
      <c r="AZ9" s="173"/>
      <c r="BA9" s="173"/>
      <c r="BB9" s="173"/>
      <c r="BC9" s="173"/>
      <c r="BD9" s="173"/>
      <c r="BE9" s="173"/>
      <c r="BF9" s="173"/>
      <c r="BG9" s="173"/>
      <c r="BH9" s="173"/>
      <c r="BI9" s="173"/>
      <c r="BJ9" s="173"/>
      <c r="BK9" s="173"/>
      <c r="BL9" s="173"/>
      <c r="BM9" s="173"/>
      <c r="BN9" s="173"/>
      <c r="BO9" s="173"/>
      <c r="BP9" s="173"/>
      <c r="BQ9" s="173"/>
      <c r="BR9" s="173"/>
      <c r="BS9" s="173"/>
      <c r="BT9" s="173"/>
      <c r="BU9" s="173"/>
      <c r="BV9" s="209"/>
      <c r="BW9" s="182"/>
      <c r="BX9" s="173"/>
      <c r="BY9" s="173"/>
      <c r="BZ9" s="173"/>
      <c r="CA9" s="173"/>
      <c r="CB9" s="173"/>
      <c r="CC9" s="173"/>
      <c r="CD9" s="173"/>
      <c r="CE9" s="173"/>
      <c r="CF9" s="173"/>
      <c r="CG9" s="173"/>
      <c r="CH9" s="173"/>
      <c r="CI9" s="173"/>
      <c r="CJ9" s="173"/>
      <c r="CK9" s="173"/>
      <c r="CL9" s="173"/>
      <c r="CM9" s="173"/>
      <c r="CN9" s="173"/>
      <c r="CO9" s="173"/>
      <c r="CP9" s="173"/>
      <c r="CQ9" s="173"/>
      <c r="CR9" s="173"/>
      <c r="CS9" s="173"/>
      <c r="CT9" s="173"/>
      <c r="CU9" s="173"/>
      <c r="CV9" s="173"/>
      <c r="CW9" s="173"/>
      <c r="CX9" s="173"/>
      <c r="CY9" s="173"/>
      <c r="CZ9" s="173"/>
      <c r="DA9" s="209"/>
      <c r="DB9" s="182"/>
      <c r="DC9" s="173"/>
      <c r="DD9" s="173"/>
      <c r="DE9" s="173"/>
      <c r="DF9" s="173"/>
      <c r="DG9" s="173"/>
      <c r="DH9" s="173"/>
      <c r="DI9" s="173"/>
      <c r="DJ9" s="173"/>
      <c r="DK9" s="173"/>
      <c r="DL9" s="173"/>
      <c r="DM9" s="173"/>
      <c r="DN9" s="173"/>
      <c r="DO9" s="173"/>
      <c r="DP9" s="173"/>
      <c r="DQ9" s="173"/>
      <c r="DR9" s="173"/>
      <c r="DS9" s="173"/>
      <c r="DT9" s="173"/>
      <c r="DU9" s="173"/>
      <c r="DV9" s="173"/>
      <c r="DW9" s="173"/>
      <c r="DX9" s="173"/>
      <c r="DY9" s="173"/>
      <c r="DZ9" s="173"/>
      <c r="EA9" s="173"/>
      <c r="EB9" s="173"/>
      <c r="EC9" s="173"/>
      <c r="ED9" s="173"/>
      <c r="EE9" s="209"/>
      <c r="EF9" s="182"/>
      <c r="EG9" s="173"/>
      <c r="EH9" s="173"/>
      <c r="EI9" s="173"/>
      <c r="EJ9" s="173"/>
      <c r="EK9" s="173"/>
      <c r="EL9" s="173"/>
      <c r="EM9" s="173"/>
      <c r="EN9" s="173"/>
      <c r="EO9" s="173"/>
      <c r="EP9" s="173"/>
      <c r="EQ9" s="173"/>
      <c r="ER9" s="173"/>
      <c r="ES9" s="173"/>
      <c r="ET9" s="173"/>
      <c r="EU9" s="173"/>
      <c r="EV9" s="173"/>
      <c r="EW9" s="173"/>
      <c r="EX9" s="173"/>
      <c r="EY9" s="173"/>
      <c r="EZ9" s="173"/>
      <c r="FA9" s="173"/>
      <c r="FB9" s="173"/>
      <c r="FC9" s="173"/>
      <c r="FD9" s="173"/>
      <c r="FE9" s="173"/>
      <c r="FF9" s="173"/>
      <c r="FG9" s="173"/>
      <c r="FH9" s="173"/>
      <c r="FI9" s="173"/>
      <c r="FJ9" s="209"/>
      <c r="FK9" s="182"/>
      <c r="FL9" s="173"/>
      <c r="FM9" s="173"/>
      <c r="FN9" s="173"/>
      <c r="FO9" s="173"/>
      <c r="FP9" s="173"/>
      <c r="FQ9" s="173"/>
      <c r="FR9" s="173"/>
      <c r="FS9" s="173"/>
      <c r="FT9" s="173"/>
      <c r="FU9" s="173"/>
      <c r="FV9" s="173"/>
      <c r="FW9" s="173"/>
      <c r="FX9" s="173"/>
      <c r="FY9" s="173"/>
      <c r="FZ9" s="173"/>
      <c r="GA9" s="173"/>
      <c r="GB9" s="173"/>
      <c r="GC9" s="173"/>
      <c r="GD9" s="173"/>
      <c r="GE9" s="173"/>
      <c r="GF9" s="173"/>
      <c r="GG9" s="173"/>
      <c r="GH9" s="173"/>
      <c r="GI9" s="173"/>
      <c r="GJ9" s="173"/>
      <c r="GK9" s="173"/>
      <c r="GL9" s="173"/>
      <c r="GM9" s="173"/>
      <c r="GN9" s="173"/>
      <c r="GO9" s="151"/>
      <c r="GP9" s="152"/>
      <c r="GQ9" s="166"/>
      <c r="GR9" s="166"/>
      <c r="GS9" s="166"/>
      <c r="GT9" s="166"/>
      <c r="GU9" s="166"/>
      <c r="GV9" s="152"/>
      <c r="GW9" s="152"/>
      <c r="GX9" s="166"/>
      <c r="GY9" s="166"/>
      <c r="GZ9" s="166"/>
      <c r="HA9" s="166"/>
      <c r="HB9" s="167"/>
      <c r="HC9" s="152"/>
      <c r="HD9" s="152"/>
      <c r="HE9" s="166"/>
      <c r="HF9" s="166"/>
      <c r="HG9" s="166"/>
      <c r="HH9" s="166"/>
      <c r="HI9" s="166"/>
      <c r="HJ9" s="152"/>
      <c r="HK9" s="152"/>
      <c r="HL9" s="166"/>
      <c r="HM9" s="166"/>
      <c r="HN9" s="166"/>
      <c r="HO9" s="166"/>
      <c r="HP9" s="166"/>
      <c r="HQ9" s="152"/>
      <c r="HR9" s="152"/>
      <c r="HS9" s="168"/>
      <c r="HT9" s="169"/>
      <c r="HU9" s="166"/>
      <c r="HV9" s="166"/>
      <c r="HW9" s="166"/>
      <c r="HX9" s="152"/>
      <c r="HY9" s="152"/>
      <c r="HZ9" s="166"/>
      <c r="IA9" s="166"/>
      <c r="IB9" s="166"/>
      <c r="IC9" s="166"/>
      <c r="ID9" s="166"/>
      <c r="IE9" s="152"/>
      <c r="IF9" s="152"/>
      <c r="IG9" s="166" t="s">
        <v>1</v>
      </c>
      <c r="IH9" s="167"/>
      <c r="II9" s="166" t="s">
        <v>1</v>
      </c>
      <c r="IJ9" s="166" t="s">
        <v>1</v>
      </c>
      <c r="IK9" s="166" t="s">
        <v>1</v>
      </c>
      <c r="IL9" s="152"/>
      <c r="IM9" s="152"/>
      <c r="IN9" s="181" t="s">
        <v>1</v>
      </c>
      <c r="IO9" s="166" t="s">
        <v>1</v>
      </c>
      <c r="IP9" s="166" t="s">
        <v>1</v>
      </c>
      <c r="IQ9" s="166" t="s">
        <v>1</v>
      </c>
      <c r="IR9" s="166" t="s">
        <v>1</v>
      </c>
      <c r="IS9" s="152"/>
      <c r="IT9" s="152"/>
      <c r="IU9" s="166" t="s">
        <v>1</v>
      </c>
      <c r="IV9" s="166" t="s">
        <v>1</v>
      </c>
      <c r="IW9" s="166" t="s">
        <v>1</v>
      </c>
      <c r="IX9" s="170" t="s">
        <v>1</v>
      </c>
      <c r="IY9" s="171" t="s">
        <v>1</v>
      </c>
      <c r="IZ9" s="172"/>
      <c r="JA9" s="172"/>
      <c r="JB9" s="173"/>
      <c r="JC9" s="173"/>
      <c r="JD9" s="173"/>
      <c r="JE9" s="173"/>
      <c r="JF9" s="173"/>
      <c r="JG9" s="172"/>
      <c r="JH9" s="172"/>
      <c r="JI9" s="173"/>
      <c r="JJ9" s="173"/>
      <c r="JK9" s="173"/>
      <c r="JL9" s="173"/>
      <c r="JM9" s="173"/>
      <c r="JN9" s="172"/>
      <c r="JO9" s="172"/>
      <c r="JP9" s="173"/>
      <c r="JQ9" s="173"/>
      <c r="JR9" s="173"/>
      <c r="JS9" s="173"/>
      <c r="JT9" s="173"/>
      <c r="JU9" s="172"/>
      <c r="JV9" s="172"/>
      <c r="JW9" s="173"/>
      <c r="JX9" s="173"/>
      <c r="JY9" s="173"/>
      <c r="JZ9" s="173"/>
      <c r="KA9" s="173"/>
      <c r="KB9" s="174"/>
      <c r="KC9" s="175"/>
      <c r="KD9" s="173"/>
      <c r="KE9" s="173"/>
      <c r="KF9" s="173"/>
      <c r="KG9" s="173"/>
      <c r="KH9" s="173"/>
      <c r="KI9" s="172"/>
      <c r="KJ9" s="172"/>
      <c r="KK9" s="176"/>
      <c r="KL9" s="176"/>
      <c r="KM9" s="176"/>
      <c r="KN9" s="176"/>
      <c r="KO9" s="176"/>
      <c r="KP9" s="172"/>
      <c r="KQ9" s="172"/>
      <c r="KR9" s="176"/>
      <c r="KS9" s="176"/>
      <c r="KT9" s="176"/>
      <c r="KU9" s="176"/>
      <c r="KV9" s="176"/>
      <c r="KW9" s="172"/>
      <c r="KX9" s="172"/>
      <c r="KY9" s="176"/>
      <c r="KZ9" s="176"/>
      <c r="LA9" s="176"/>
      <c r="LB9" s="176"/>
      <c r="LC9" s="176"/>
      <c r="LD9" s="172"/>
      <c r="LE9" s="172"/>
      <c r="LF9" s="176"/>
      <c r="LG9" s="177"/>
      <c r="LH9" s="178"/>
      <c r="LI9" s="176"/>
      <c r="LJ9" s="176"/>
      <c r="LK9" s="172"/>
      <c r="LL9" s="172"/>
      <c r="LM9" s="176"/>
      <c r="LN9" s="176"/>
      <c r="LO9" s="176"/>
      <c r="LP9" s="176"/>
      <c r="LQ9" s="176"/>
      <c r="LR9" s="179"/>
      <c r="LS9" s="172"/>
      <c r="LT9" s="176"/>
      <c r="LU9" s="176"/>
      <c r="LV9" s="176"/>
      <c r="LW9" s="176"/>
      <c r="LX9" s="176"/>
      <c r="LY9" s="172"/>
      <c r="LZ9" s="172"/>
      <c r="MA9" s="176"/>
      <c r="MB9" s="176"/>
      <c r="MC9" s="176"/>
      <c r="MD9" s="176"/>
      <c r="ME9" s="176"/>
      <c r="MF9" s="172"/>
      <c r="MG9" s="172"/>
      <c r="MH9" s="176"/>
      <c r="MI9" s="176"/>
      <c r="MJ9" s="176"/>
      <c r="MK9" s="177"/>
      <c r="ML9" s="180"/>
      <c r="MM9" s="172"/>
      <c r="MN9" s="172"/>
      <c r="MO9" s="176"/>
      <c r="MP9" s="176"/>
      <c r="MQ9" s="176"/>
      <c r="MR9" s="176"/>
      <c r="MS9" s="176"/>
      <c r="MT9" s="172"/>
      <c r="MU9" s="172"/>
      <c r="MV9" s="176"/>
      <c r="MW9" s="176"/>
      <c r="MX9" s="176"/>
      <c r="MY9" s="176"/>
      <c r="MZ9" s="176"/>
      <c r="NA9" s="172"/>
      <c r="NB9" s="172"/>
      <c r="NC9" s="176"/>
      <c r="ND9" s="176"/>
      <c r="NE9" s="176"/>
      <c r="NF9" s="176"/>
      <c r="NG9" s="176"/>
      <c r="NH9" s="172"/>
      <c r="NI9" s="172"/>
      <c r="NJ9" s="179"/>
      <c r="NK9" s="176"/>
      <c r="NL9" s="176"/>
      <c r="NM9" s="176"/>
      <c r="NN9" s="176"/>
      <c r="NO9" s="172"/>
      <c r="NP9" s="174"/>
    </row>
    <row r="10" spans="1:388" x14ac:dyDescent="0.3">
      <c r="A10" s="64" t="s">
        <v>31</v>
      </c>
      <c r="B10" s="65" t="s">
        <v>39</v>
      </c>
      <c r="C10" s="60">
        <v>25</v>
      </c>
      <c r="D10" s="61">
        <f>(COUNTIF(O10:NP10,Codes!$B$1))+((COUNTIF(O10:NP10,Codes!$C$1))/2)</f>
        <v>13.5</v>
      </c>
      <c r="E10" s="62">
        <f>(COUNTIF(O10:NP10,Codes!$B$2))+((COUNTIF(O10:NP10,Codes!$C$2))/2)</f>
        <v>0</v>
      </c>
      <c r="F10" s="62">
        <f>(COUNTIF(O10:NP10,Codes!$B$3))+((COUNTIF(O10:NQ10,Codes!$C$3))/2)</f>
        <v>0</v>
      </c>
      <c r="G10" s="62">
        <f>(COUNTIF(O10:NP10,Codes!$B$4))+((COUNTIF(O10:NP10,Codes!$C$4))/2)</f>
        <v>0</v>
      </c>
      <c r="H10" s="62">
        <f>(COUNTIF(O10:NP10,Codes!$B$5))+((COUNTIF(O10:NP10,Codes!$C$5))/2)</f>
        <v>0</v>
      </c>
      <c r="I10" s="62">
        <f>(COUNTIF(O10:NP10,Codes!$B$6))+((COUNTIF(O10:NP10,Codes!$C$6))/2)</f>
        <v>0</v>
      </c>
      <c r="J10" s="62">
        <f>(COUNTIF(O10:NP10,Codes!$B$7))+((COUNTIF(O10:NP10,Codes!$C$7))/2)</f>
        <v>0</v>
      </c>
      <c r="K10" s="62">
        <f>(COUNTIF(O10:NP10,Codes!$B$8))+((COUNTIF(O10:NP10,Codes!$C$8))/2)</f>
        <v>1</v>
      </c>
      <c r="L10" s="62">
        <f>(COUNTIF(O10:NP10,Codes!$B$9))+((COUNTIF(O10:NP10,Codes!$C$9))/2)</f>
        <v>0</v>
      </c>
      <c r="M10" s="66"/>
      <c r="N10" s="59">
        <f t="shared" si="346"/>
        <v>11.5</v>
      </c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  <c r="AK10" s="173"/>
      <c r="AL10" s="173"/>
      <c r="AM10" s="173"/>
      <c r="AN10" s="173"/>
      <c r="AO10" s="173"/>
      <c r="AP10" s="173"/>
      <c r="AQ10" s="173"/>
      <c r="AR10" s="173"/>
      <c r="AS10" s="209"/>
      <c r="AT10" s="182"/>
      <c r="AU10" s="173"/>
      <c r="AV10" s="173"/>
      <c r="AW10" s="173"/>
      <c r="AX10" s="173"/>
      <c r="AY10" s="173"/>
      <c r="AZ10" s="173"/>
      <c r="BA10" s="173"/>
      <c r="BB10" s="173"/>
      <c r="BC10" s="173"/>
      <c r="BD10" s="173"/>
      <c r="BE10" s="173"/>
      <c r="BF10" s="173"/>
      <c r="BG10" s="173"/>
      <c r="BH10" s="173"/>
      <c r="BI10" s="173"/>
      <c r="BJ10" s="173"/>
      <c r="BK10" s="173"/>
      <c r="BL10" s="173"/>
      <c r="BM10" s="173"/>
      <c r="BN10" s="173"/>
      <c r="BO10" s="173"/>
      <c r="BP10" s="173"/>
      <c r="BQ10" s="173"/>
      <c r="BR10" s="173"/>
      <c r="BS10" s="173"/>
      <c r="BT10" s="173"/>
      <c r="BU10" s="173"/>
      <c r="BV10" s="209"/>
      <c r="BW10" s="182"/>
      <c r="BX10" s="173"/>
      <c r="BY10" s="173"/>
      <c r="BZ10" s="173"/>
      <c r="CA10" s="173"/>
      <c r="CB10" s="173"/>
      <c r="CC10" s="173"/>
      <c r="CD10" s="173"/>
      <c r="CE10" s="173"/>
      <c r="CF10" s="173"/>
      <c r="CG10" s="173"/>
      <c r="CH10" s="173"/>
      <c r="CI10" s="173"/>
      <c r="CJ10" s="173"/>
      <c r="CK10" s="173"/>
      <c r="CL10" s="173"/>
      <c r="CM10" s="173"/>
      <c r="CN10" s="173"/>
      <c r="CO10" s="173"/>
      <c r="CP10" s="173"/>
      <c r="CQ10" s="173"/>
      <c r="CR10" s="173"/>
      <c r="CS10" s="173"/>
      <c r="CT10" s="173"/>
      <c r="CU10" s="173"/>
      <c r="CV10" s="173"/>
      <c r="CW10" s="173"/>
      <c r="CX10" s="173"/>
      <c r="CY10" s="173"/>
      <c r="CZ10" s="173"/>
      <c r="DA10" s="209"/>
      <c r="DB10" s="182"/>
      <c r="DC10" s="173"/>
      <c r="DD10" s="173"/>
      <c r="DE10" s="173"/>
      <c r="DF10" s="173"/>
      <c r="DG10" s="173"/>
      <c r="DH10" s="173"/>
      <c r="DI10" s="173"/>
      <c r="DJ10" s="173"/>
      <c r="DK10" s="173"/>
      <c r="DL10" s="173"/>
      <c r="DM10" s="173"/>
      <c r="DN10" s="173"/>
      <c r="DO10" s="173"/>
      <c r="DP10" s="173"/>
      <c r="DQ10" s="173"/>
      <c r="DR10" s="173"/>
      <c r="DS10" s="173"/>
      <c r="DT10" s="173"/>
      <c r="DU10" s="173"/>
      <c r="DV10" s="173"/>
      <c r="DW10" s="173"/>
      <c r="DX10" s="173"/>
      <c r="DY10" s="173"/>
      <c r="DZ10" s="173"/>
      <c r="EA10" s="173"/>
      <c r="EB10" s="173"/>
      <c r="EC10" s="173"/>
      <c r="ED10" s="173"/>
      <c r="EE10" s="209"/>
      <c r="EF10" s="182"/>
      <c r="EG10" s="173"/>
      <c r="EH10" s="173"/>
      <c r="EI10" s="173"/>
      <c r="EJ10" s="173"/>
      <c r="EK10" s="173"/>
      <c r="EL10" s="173"/>
      <c r="EM10" s="173"/>
      <c r="EN10" s="173"/>
      <c r="EO10" s="173"/>
      <c r="EP10" s="173"/>
      <c r="EQ10" s="173"/>
      <c r="ER10" s="173"/>
      <c r="ES10" s="173"/>
      <c r="ET10" s="173"/>
      <c r="EU10" s="173"/>
      <c r="EV10" s="173"/>
      <c r="EW10" s="173"/>
      <c r="EX10" s="173"/>
      <c r="EY10" s="173"/>
      <c r="EZ10" s="173"/>
      <c r="FA10" s="173"/>
      <c r="FB10" s="173"/>
      <c r="FC10" s="173"/>
      <c r="FD10" s="173"/>
      <c r="FE10" s="173"/>
      <c r="FF10" s="173"/>
      <c r="FG10" s="173"/>
      <c r="FH10" s="173"/>
      <c r="FI10" s="173"/>
      <c r="FJ10" s="209"/>
      <c r="FK10" s="182"/>
      <c r="FL10" s="173"/>
      <c r="FM10" s="173"/>
      <c r="FN10" s="173"/>
      <c r="FO10" s="173"/>
      <c r="FP10" s="173"/>
      <c r="FQ10" s="173"/>
      <c r="FR10" s="173"/>
      <c r="FS10" s="173"/>
      <c r="FT10" s="173"/>
      <c r="FU10" s="173"/>
      <c r="FV10" s="173"/>
      <c r="FW10" s="173"/>
      <c r="FX10" s="173"/>
      <c r="FY10" s="173"/>
      <c r="FZ10" s="173"/>
      <c r="GA10" s="173"/>
      <c r="GB10" s="173"/>
      <c r="GC10" s="173"/>
      <c r="GD10" s="173"/>
      <c r="GE10" s="173"/>
      <c r="GF10" s="173"/>
      <c r="GG10" s="173"/>
      <c r="GH10" s="173"/>
      <c r="GI10" s="173"/>
      <c r="GJ10" s="173"/>
      <c r="GK10" s="173"/>
      <c r="GL10" s="173"/>
      <c r="GM10" s="173"/>
      <c r="GN10" s="173"/>
      <c r="GO10" s="151"/>
      <c r="GP10" s="152"/>
      <c r="GQ10" s="166"/>
      <c r="GR10" s="166"/>
      <c r="GS10" s="166"/>
      <c r="GT10" s="166"/>
      <c r="GU10" s="166"/>
      <c r="GV10" s="152"/>
      <c r="GW10" s="152"/>
      <c r="GX10" s="166"/>
      <c r="GY10" s="166"/>
      <c r="GZ10" s="166"/>
      <c r="HA10" s="166"/>
      <c r="HB10" s="167"/>
      <c r="HC10" s="152"/>
      <c r="HD10" s="152"/>
      <c r="HE10" s="166"/>
      <c r="HF10" s="166"/>
      <c r="HG10" s="166"/>
      <c r="HH10" s="166"/>
      <c r="HI10" s="166"/>
      <c r="HJ10" s="152"/>
      <c r="HK10" s="152"/>
      <c r="HL10" s="166" t="s">
        <v>40</v>
      </c>
      <c r="HM10" s="166"/>
      <c r="HN10" s="166"/>
      <c r="HO10" s="166"/>
      <c r="HP10" s="166"/>
      <c r="HQ10" s="152"/>
      <c r="HR10" s="152"/>
      <c r="HS10" s="168"/>
      <c r="HT10" s="169"/>
      <c r="HU10" s="166"/>
      <c r="HV10" s="166"/>
      <c r="HW10" s="166"/>
      <c r="HX10" s="152"/>
      <c r="HY10" s="152"/>
      <c r="HZ10" s="166"/>
      <c r="IA10" s="166"/>
      <c r="IB10" s="166"/>
      <c r="IC10" s="166"/>
      <c r="ID10" s="166"/>
      <c r="IE10" s="152"/>
      <c r="IF10" s="152"/>
      <c r="IG10" s="166" t="s">
        <v>1</v>
      </c>
      <c r="IH10" s="167"/>
      <c r="II10" s="166" t="s">
        <v>1</v>
      </c>
      <c r="IJ10" s="166" t="s">
        <v>1</v>
      </c>
      <c r="IK10" s="166" t="s">
        <v>1</v>
      </c>
      <c r="IL10" s="152"/>
      <c r="IM10" s="152"/>
      <c r="IN10" s="166"/>
      <c r="IO10" s="166" t="s">
        <v>15</v>
      </c>
      <c r="IP10" s="166"/>
      <c r="IQ10" s="166"/>
      <c r="IR10" s="166"/>
      <c r="IS10" s="152"/>
      <c r="IT10" s="152"/>
      <c r="IU10" s="166"/>
      <c r="IV10" s="166"/>
      <c r="IW10" s="166"/>
      <c r="IX10" s="170"/>
      <c r="IY10" s="182"/>
      <c r="IZ10" s="172"/>
      <c r="JA10" s="172"/>
      <c r="JB10" s="173" t="s">
        <v>40</v>
      </c>
      <c r="JC10" s="173" t="s">
        <v>1</v>
      </c>
      <c r="JD10" s="173" t="s">
        <v>1</v>
      </c>
      <c r="JE10" s="173" t="s">
        <v>1</v>
      </c>
      <c r="JF10" s="173" t="s">
        <v>1</v>
      </c>
      <c r="JG10" s="172"/>
      <c r="JH10" s="172"/>
      <c r="JI10" s="173" t="s">
        <v>40</v>
      </c>
      <c r="JJ10" s="173" t="s">
        <v>1</v>
      </c>
      <c r="JK10" s="173" t="s">
        <v>1</v>
      </c>
      <c r="JL10" s="173" t="s">
        <v>1</v>
      </c>
      <c r="JM10" s="173" t="s">
        <v>1</v>
      </c>
      <c r="JN10" s="172"/>
      <c r="JO10" s="172"/>
      <c r="JP10" s="173"/>
      <c r="JQ10" s="173"/>
      <c r="JR10" s="173"/>
      <c r="JS10" s="173"/>
      <c r="JT10" s="173"/>
      <c r="JU10" s="172"/>
      <c r="JV10" s="172"/>
      <c r="JW10" s="173"/>
      <c r="JX10" s="173"/>
      <c r="JY10" s="173"/>
      <c r="JZ10" s="173"/>
      <c r="KA10" s="173"/>
      <c r="KB10" s="174"/>
      <c r="KC10" s="175"/>
      <c r="KD10" s="173"/>
      <c r="KE10" s="173"/>
      <c r="KF10" s="173"/>
      <c r="KG10" s="173"/>
      <c r="KH10" s="173"/>
      <c r="KI10" s="172"/>
      <c r="KJ10" s="172"/>
      <c r="KK10" s="176"/>
      <c r="KL10" s="176"/>
      <c r="KM10" s="176"/>
      <c r="KN10" s="176"/>
      <c r="KO10" s="176"/>
      <c r="KP10" s="172"/>
      <c r="KQ10" s="172"/>
      <c r="KR10" s="176"/>
      <c r="KS10" s="176"/>
      <c r="KT10" s="176"/>
      <c r="KU10" s="176"/>
      <c r="KV10" s="176"/>
      <c r="KW10" s="172"/>
      <c r="KX10" s="172"/>
      <c r="KY10" s="176"/>
      <c r="KZ10" s="176"/>
      <c r="LA10" s="176"/>
      <c r="LB10" s="176"/>
      <c r="LC10" s="176"/>
      <c r="LD10" s="172"/>
      <c r="LE10" s="172"/>
      <c r="LF10" s="176"/>
      <c r="LG10" s="177"/>
      <c r="LH10" s="178"/>
      <c r="LI10" s="176"/>
      <c r="LJ10" s="176"/>
      <c r="LK10" s="172"/>
      <c r="LL10" s="172"/>
      <c r="LM10" s="176"/>
      <c r="LN10" s="176"/>
      <c r="LO10" s="176"/>
      <c r="LP10" s="176"/>
      <c r="LQ10" s="176"/>
      <c r="LR10" s="179"/>
      <c r="LS10" s="172"/>
      <c r="LT10" s="176"/>
      <c r="LU10" s="176"/>
      <c r="LV10" s="176"/>
      <c r="LW10" s="176"/>
      <c r="LX10" s="176"/>
      <c r="LY10" s="172"/>
      <c r="LZ10" s="172"/>
      <c r="MA10" s="176"/>
      <c r="MB10" s="176"/>
      <c r="MC10" s="176"/>
      <c r="MD10" s="176"/>
      <c r="ME10" s="176"/>
      <c r="MF10" s="172"/>
      <c r="MG10" s="172"/>
      <c r="MH10" s="176"/>
      <c r="MI10" s="176"/>
      <c r="MJ10" s="176"/>
      <c r="MK10" s="177"/>
      <c r="ML10" s="180"/>
      <c r="MM10" s="172"/>
      <c r="MN10" s="172"/>
      <c r="MO10" s="176"/>
      <c r="MP10" s="176"/>
      <c r="MQ10" s="176"/>
      <c r="MR10" s="176"/>
      <c r="MS10" s="176"/>
      <c r="MT10" s="172"/>
      <c r="MU10" s="172"/>
      <c r="MV10" s="176"/>
      <c r="MW10" s="176"/>
      <c r="MX10" s="176"/>
      <c r="MY10" s="176"/>
      <c r="MZ10" s="176"/>
      <c r="NA10" s="172"/>
      <c r="NB10" s="172"/>
      <c r="NC10" s="176"/>
      <c r="ND10" s="176"/>
      <c r="NE10" s="176"/>
      <c r="NF10" s="176"/>
      <c r="NG10" s="176"/>
      <c r="NH10" s="172"/>
      <c r="NI10" s="172"/>
      <c r="NJ10" s="179"/>
      <c r="NK10" s="176"/>
      <c r="NL10" s="176"/>
      <c r="NM10" s="176"/>
      <c r="NN10" s="176"/>
      <c r="NO10" s="172"/>
      <c r="NP10" s="174"/>
    </row>
    <row r="11" spans="1:388" x14ac:dyDescent="0.3">
      <c r="A11" s="64" t="s">
        <v>31</v>
      </c>
      <c r="B11" s="65" t="s">
        <v>51</v>
      </c>
      <c r="C11" s="60">
        <v>25</v>
      </c>
      <c r="D11" s="61">
        <f>(COUNTIF(O11:NP11,Codes!$B$1))+((COUNTIF(O11:NP11,Codes!$C$1))/2)</f>
        <v>11</v>
      </c>
      <c r="E11" s="62">
        <f>(COUNTIF(O11:NP11,Codes!$B$2))+((COUNTIF(O11:NP11,Codes!$C$2))/2)</f>
        <v>0</v>
      </c>
      <c r="F11" s="62">
        <f>(COUNTIF(O11:NP11,Codes!$B$3))+((COUNTIF(O11:NQ11,Codes!$C$3))/2)</f>
        <v>0</v>
      </c>
      <c r="G11" s="62">
        <f>(COUNTIF(O11:NP11,Codes!$B$4))+((COUNTIF(O11:NP11,Codes!$C$4))/2)</f>
        <v>0</v>
      </c>
      <c r="H11" s="62">
        <f>(COUNTIF(O11:NP11,Codes!$B$5))+((COUNTIF(O11:NP11,Codes!$C$5))/2)</f>
        <v>0</v>
      </c>
      <c r="I11" s="62">
        <f>(COUNTIF(O11:NP11,Codes!$B$6))+((COUNTIF(O11:NP11,Codes!$C$6))/2)</f>
        <v>0</v>
      </c>
      <c r="J11" s="62">
        <f>(COUNTIF(O11:NP11,Codes!$B$7))+((COUNTIF(O11:NP11,Codes!$C$7))/2)</f>
        <v>0</v>
      </c>
      <c r="K11" s="62">
        <f>(COUNTIF(O11:NP11,Codes!$B$8))+((COUNTIF(O11:NP11,Codes!$C$8))/2)</f>
        <v>1</v>
      </c>
      <c r="L11" s="62">
        <f>(COUNTIF(O11:NP11,Codes!$B$9))+((COUNTIF(O11:NP11,Codes!$C$9))/2)</f>
        <v>0</v>
      </c>
      <c r="M11" s="66"/>
      <c r="N11" s="59">
        <f t="shared" si="346"/>
        <v>14</v>
      </c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  <c r="AK11" s="173"/>
      <c r="AL11" s="173"/>
      <c r="AM11" s="173"/>
      <c r="AN11" s="173"/>
      <c r="AO11" s="173"/>
      <c r="AP11" s="173"/>
      <c r="AQ11" s="173"/>
      <c r="AR11" s="173"/>
      <c r="AS11" s="209"/>
      <c r="AT11" s="182"/>
      <c r="AU11" s="173"/>
      <c r="AV11" s="173"/>
      <c r="AW11" s="173"/>
      <c r="AX11" s="173"/>
      <c r="AY11" s="173"/>
      <c r="AZ11" s="173"/>
      <c r="BA11" s="173"/>
      <c r="BB11" s="173"/>
      <c r="BC11" s="173"/>
      <c r="BD11" s="173"/>
      <c r="BE11" s="173"/>
      <c r="BF11" s="173"/>
      <c r="BG11" s="173"/>
      <c r="BH11" s="173"/>
      <c r="BI11" s="173"/>
      <c r="BJ11" s="173"/>
      <c r="BK11" s="173"/>
      <c r="BL11" s="173"/>
      <c r="BM11" s="173"/>
      <c r="BN11" s="173"/>
      <c r="BO11" s="173"/>
      <c r="BP11" s="173"/>
      <c r="BQ11" s="173"/>
      <c r="BR11" s="173"/>
      <c r="BS11" s="173"/>
      <c r="BT11" s="173"/>
      <c r="BU11" s="173"/>
      <c r="BV11" s="209"/>
      <c r="BW11" s="182"/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209"/>
      <c r="DB11" s="182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173"/>
      <c r="DO11" s="173"/>
      <c r="DP11" s="173"/>
      <c r="DQ11" s="173"/>
      <c r="DR11" s="173"/>
      <c r="DS11" s="173"/>
      <c r="DT11" s="173"/>
      <c r="DU11" s="173"/>
      <c r="DV11" s="173"/>
      <c r="DW11" s="173"/>
      <c r="DX11" s="173"/>
      <c r="DY11" s="173"/>
      <c r="DZ11" s="173"/>
      <c r="EA11" s="173"/>
      <c r="EB11" s="173"/>
      <c r="EC11" s="173"/>
      <c r="ED11" s="173"/>
      <c r="EE11" s="209"/>
      <c r="EF11" s="182"/>
      <c r="EG11" s="173"/>
      <c r="EH11" s="173"/>
      <c r="EI11" s="173"/>
      <c r="EJ11" s="173"/>
      <c r="EK11" s="173"/>
      <c r="EL11" s="173"/>
      <c r="EM11" s="173"/>
      <c r="EN11" s="173"/>
      <c r="EO11" s="173"/>
      <c r="EP11" s="173"/>
      <c r="EQ11" s="173"/>
      <c r="ER11" s="173"/>
      <c r="ES11" s="173"/>
      <c r="ET11" s="173"/>
      <c r="EU11" s="173"/>
      <c r="EV11" s="173"/>
      <c r="EW11" s="173"/>
      <c r="EX11" s="173"/>
      <c r="EY11" s="173"/>
      <c r="EZ11" s="173"/>
      <c r="FA11" s="173"/>
      <c r="FB11" s="173"/>
      <c r="FC11" s="173"/>
      <c r="FD11" s="173"/>
      <c r="FE11" s="173"/>
      <c r="FF11" s="173"/>
      <c r="FG11" s="173"/>
      <c r="FH11" s="173"/>
      <c r="FI11" s="173"/>
      <c r="FJ11" s="209"/>
      <c r="FK11" s="182"/>
      <c r="FL11" s="173"/>
      <c r="FM11" s="173"/>
      <c r="FN11" s="173"/>
      <c r="FO11" s="173"/>
      <c r="FP11" s="173"/>
      <c r="FQ11" s="173"/>
      <c r="FR11" s="173"/>
      <c r="FS11" s="173"/>
      <c r="FT11" s="173"/>
      <c r="FU11" s="173"/>
      <c r="FV11" s="173"/>
      <c r="FW11" s="173"/>
      <c r="FX11" s="173"/>
      <c r="FY11" s="173"/>
      <c r="FZ11" s="173"/>
      <c r="GA11" s="173"/>
      <c r="GB11" s="173"/>
      <c r="GC11" s="173"/>
      <c r="GD11" s="173"/>
      <c r="GE11" s="173"/>
      <c r="GF11" s="173"/>
      <c r="GG11" s="173"/>
      <c r="GH11" s="173"/>
      <c r="GI11" s="173"/>
      <c r="GJ11" s="173"/>
      <c r="GK11" s="173"/>
      <c r="GL11" s="173"/>
      <c r="GM11" s="173"/>
      <c r="GN11" s="173"/>
      <c r="GO11" s="199"/>
      <c r="GP11" s="200"/>
      <c r="GQ11" s="201"/>
      <c r="GR11" s="201"/>
      <c r="GS11" s="201"/>
      <c r="GT11" s="201"/>
      <c r="GU11" s="201" t="s">
        <v>15</v>
      </c>
      <c r="GV11" s="200"/>
      <c r="GW11" s="200"/>
      <c r="GX11" s="201"/>
      <c r="GY11" s="201"/>
      <c r="GZ11" s="201"/>
      <c r="HA11" s="201"/>
      <c r="HB11" s="185"/>
      <c r="HC11" s="200"/>
      <c r="HD11" s="200"/>
      <c r="HE11" s="201" t="s">
        <v>1</v>
      </c>
      <c r="HF11" s="201"/>
      <c r="HG11" s="201"/>
      <c r="HH11" s="201"/>
      <c r="HI11" s="201"/>
      <c r="HJ11" s="200"/>
      <c r="HK11" s="200"/>
      <c r="HL11" s="144"/>
      <c r="HM11" s="144"/>
      <c r="HN11" s="144"/>
      <c r="HO11" s="144"/>
      <c r="HP11" s="144"/>
      <c r="HQ11" s="200"/>
      <c r="HR11" s="200"/>
      <c r="HS11" s="202"/>
      <c r="HT11" s="203"/>
      <c r="HU11" s="166"/>
      <c r="HV11" s="166"/>
      <c r="HW11" s="166"/>
      <c r="HX11" s="152"/>
      <c r="HY11" s="152"/>
      <c r="HZ11" s="166"/>
      <c r="IA11" s="166"/>
      <c r="IB11" s="166"/>
      <c r="IC11" s="166"/>
      <c r="ID11" s="166"/>
      <c r="IE11" s="152"/>
      <c r="IF11" s="152"/>
      <c r="IG11" s="166" t="s">
        <v>1</v>
      </c>
      <c r="IH11" s="167"/>
      <c r="II11" s="166" t="s">
        <v>1</v>
      </c>
      <c r="IJ11" s="166" t="s">
        <v>1</v>
      </c>
      <c r="IK11" s="166" t="s">
        <v>1</v>
      </c>
      <c r="IL11" s="152"/>
      <c r="IM11" s="152"/>
      <c r="IN11" s="166"/>
      <c r="IO11" s="166"/>
      <c r="IP11" s="166"/>
      <c r="IQ11" s="166"/>
      <c r="IR11" s="166"/>
      <c r="IS11" s="152"/>
      <c r="IT11" s="152"/>
      <c r="IU11" s="166" t="s">
        <v>1</v>
      </c>
      <c r="IV11" s="166" t="s">
        <v>1</v>
      </c>
      <c r="IW11" s="166" t="s">
        <v>1</v>
      </c>
      <c r="IX11" s="170" t="s">
        <v>1</v>
      </c>
      <c r="IY11" s="182" t="s">
        <v>1</v>
      </c>
      <c r="IZ11" s="172"/>
      <c r="JA11" s="172"/>
      <c r="JB11" s="173"/>
      <c r="JC11" s="173"/>
      <c r="JD11" s="173"/>
      <c r="JE11" s="173" t="s">
        <v>1</v>
      </c>
      <c r="JF11" s="173"/>
      <c r="JG11" s="172"/>
      <c r="JH11" s="172"/>
      <c r="JI11" s="173"/>
      <c r="JJ11" s="173"/>
      <c r="JK11" s="173"/>
      <c r="JL11" s="173"/>
      <c r="JM11" s="173"/>
      <c r="JN11" s="172"/>
      <c r="JO11" s="172"/>
      <c r="JP11" s="173"/>
      <c r="JQ11" s="173"/>
      <c r="JR11" s="173"/>
      <c r="JS11" s="173"/>
      <c r="JT11" s="173"/>
      <c r="JU11" s="172"/>
      <c r="JV11" s="172"/>
      <c r="JW11" s="173"/>
      <c r="JX11" s="173"/>
      <c r="JY11" s="173"/>
      <c r="JZ11" s="173"/>
      <c r="KA11" s="173"/>
      <c r="KB11" s="174"/>
      <c r="KC11" s="175"/>
      <c r="KD11" s="173"/>
      <c r="KE11" s="173"/>
      <c r="KF11" s="173"/>
      <c r="KG11" s="173"/>
      <c r="KH11" s="173"/>
      <c r="KI11" s="172"/>
      <c r="KJ11" s="172"/>
      <c r="KK11" s="176"/>
      <c r="KL11" s="176"/>
      <c r="KM11" s="176"/>
      <c r="KN11" s="176"/>
      <c r="KO11" s="176"/>
      <c r="KP11" s="172"/>
      <c r="KQ11" s="172"/>
      <c r="KR11" s="176"/>
      <c r="KS11" s="176"/>
      <c r="KT11" s="176"/>
      <c r="KU11" s="176"/>
      <c r="KV11" s="176"/>
      <c r="KW11" s="172"/>
      <c r="KX11" s="172"/>
      <c r="KY11" s="176"/>
      <c r="KZ11" s="176"/>
      <c r="LA11" s="176"/>
      <c r="LB11" s="176"/>
      <c r="LC11" s="176"/>
      <c r="LD11" s="172"/>
      <c r="LE11" s="172"/>
      <c r="LF11" s="176"/>
      <c r="LG11" s="177"/>
      <c r="LH11" s="178"/>
      <c r="LI11" s="176"/>
      <c r="LJ11" s="176"/>
      <c r="LK11" s="172"/>
      <c r="LL11" s="172"/>
      <c r="LM11" s="176"/>
      <c r="LN11" s="176"/>
      <c r="LO11" s="176"/>
      <c r="LP11" s="176"/>
      <c r="LQ11" s="176"/>
      <c r="LR11" s="179"/>
      <c r="LS11" s="172"/>
      <c r="LT11" s="176"/>
      <c r="LU11" s="176"/>
      <c r="LV11" s="176"/>
      <c r="LW11" s="176"/>
      <c r="LX11" s="176"/>
      <c r="LY11" s="172"/>
      <c r="LZ11" s="172"/>
      <c r="MA11" s="176"/>
      <c r="MB11" s="176"/>
      <c r="MC11" s="176"/>
      <c r="MD11" s="176"/>
      <c r="ME11" s="176"/>
      <c r="MF11" s="172"/>
      <c r="MG11" s="172"/>
      <c r="MH11" s="176"/>
      <c r="MI11" s="176"/>
      <c r="MJ11" s="176"/>
      <c r="MK11" s="177"/>
      <c r="ML11" s="180"/>
      <c r="MM11" s="172"/>
      <c r="MN11" s="172"/>
      <c r="MO11" s="176"/>
      <c r="MP11" s="176"/>
      <c r="MQ11" s="176"/>
      <c r="MR11" s="176"/>
      <c r="MS11" s="176"/>
      <c r="MT11" s="172"/>
      <c r="MU11" s="172"/>
      <c r="MV11" s="176"/>
      <c r="MW11" s="176"/>
      <c r="MX11" s="176"/>
      <c r="MY11" s="176"/>
      <c r="MZ11" s="176"/>
      <c r="NA11" s="172"/>
      <c r="NB11" s="172"/>
      <c r="NC11" s="176"/>
      <c r="ND11" s="176"/>
      <c r="NE11" s="176"/>
      <c r="NF11" s="176"/>
      <c r="NG11" s="176"/>
      <c r="NH11" s="172"/>
      <c r="NI11" s="172"/>
      <c r="NJ11" s="179"/>
      <c r="NK11" s="176"/>
      <c r="NL11" s="176"/>
      <c r="NM11" s="176"/>
      <c r="NN11" s="176"/>
      <c r="NO11" s="172"/>
      <c r="NP11" s="174"/>
    </row>
    <row r="12" spans="1:388" x14ac:dyDescent="0.3">
      <c r="A12" s="64" t="s">
        <v>31</v>
      </c>
      <c r="B12" s="65" t="s">
        <v>72</v>
      </c>
      <c r="C12" s="60">
        <v>25</v>
      </c>
      <c r="D12" s="61">
        <f>(COUNTIF(O12:NP12,Codes!$B$1))+((COUNTIF(O12:NP12,Codes!$C$1))/2)</f>
        <v>0</v>
      </c>
      <c r="E12" s="62">
        <f>(COUNTIF(O12:NP12,Codes!$B$2))+((COUNTIF(O12:NP12,Codes!$C$2))/2)</f>
        <v>0</v>
      </c>
      <c r="F12" s="62">
        <f>(COUNTIF(O12:NP12,Codes!$B$3))+((COUNTIF(O12:NQ12,Codes!$C$3))/2)</f>
        <v>0</v>
      </c>
      <c r="G12" s="62">
        <f>(COUNTIF(O12:NP12,Codes!$B$4))+((COUNTIF(O12:NP12,Codes!$C$4))/2)</f>
        <v>0</v>
      </c>
      <c r="H12" s="62">
        <f>(COUNTIF(O12:NP12,Codes!$B$5))+((COUNTIF(O12:NP12,Codes!$C$5))/2)</f>
        <v>0</v>
      </c>
      <c r="I12" s="62">
        <f>(COUNTIF(O12:NP12,Codes!$B$6))+((COUNTIF(O12:NP12,Codes!$C$6))/2)</f>
        <v>0</v>
      </c>
      <c r="J12" s="62">
        <f>(COUNTIF(O12:NP12,Codes!$B$7))+((COUNTIF(O12:NP12,Codes!$C$7))/2)</f>
        <v>0</v>
      </c>
      <c r="K12" s="62">
        <f>(COUNTIF(O12:NP12,Codes!$B$8))+((COUNTIF(O12:NP12,Codes!$C$8))/2)</f>
        <v>0</v>
      </c>
      <c r="L12" s="62">
        <f>(COUNTIF(O12:NP12,Codes!$B$9))+((COUNTIF(O12:NP12,Codes!$C$9))/2)</f>
        <v>0</v>
      </c>
      <c r="M12" s="66"/>
      <c r="N12" s="59">
        <f t="shared" si="346"/>
        <v>25</v>
      </c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3"/>
      <c r="AQ12" s="173"/>
      <c r="AR12" s="173"/>
      <c r="AS12" s="209"/>
      <c r="AT12" s="182"/>
      <c r="AU12" s="173"/>
      <c r="AV12" s="173"/>
      <c r="AW12" s="173"/>
      <c r="AX12" s="173"/>
      <c r="AY12" s="173"/>
      <c r="AZ12" s="173"/>
      <c r="BA12" s="173"/>
      <c r="BB12" s="173"/>
      <c r="BC12" s="173"/>
      <c r="BD12" s="173"/>
      <c r="BE12" s="173"/>
      <c r="BF12" s="173"/>
      <c r="BG12" s="173"/>
      <c r="BH12" s="173"/>
      <c r="BI12" s="173"/>
      <c r="BJ12" s="173"/>
      <c r="BK12" s="173"/>
      <c r="BL12" s="173"/>
      <c r="BM12" s="173"/>
      <c r="BN12" s="173"/>
      <c r="BO12" s="173"/>
      <c r="BP12" s="173"/>
      <c r="BQ12" s="173"/>
      <c r="BR12" s="173"/>
      <c r="BS12" s="173"/>
      <c r="BT12" s="173"/>
      <c r="BU12" s="173"/>
      <c r="BV12" s="209"/>
      <c r="BW12" s="182"/>
      <c r="BX12" s="173"/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173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3"/>
      <c r="DA12" s="209"/>
      <c r="DB12" s="182"/>
      <c r="DC12" s="173"/>
      <c r="DD12" s="173"/>
      <c r="DE12" s="173"/>
      <c r="DF12" s="173"/>
      <c r="DG12" s="173"/>
      <c r="DH12" s="173"/>
      <c r="DI12" s="173"/>
      <c r="DJ12" s="173"/>
      <c r="DK12" s="173"/>
      <c r="DL12" s="173"/>
      <c r="DM12" s="173"/>
      <c r="DN12" s="173"/>
      <c r="DO12" s="173"/>
      <c r="DP12" s="173"/>
      <c r="DQ12" s="173"/>
      <c r="DR12" s="173"/>
      <c r="DS12" s="173"/>
      <c r="DT12" s="173"/>
      <c r="DU12" s="173"/>
      <c r="DV12" s="173"/>
      <c r="DW12" s="173"/>
      <c r="DX12" s="173"/>
      <c r="DY12" s="173"/>
      <c r="DZ12" s="173"/>
      <c r="EA12" s="173"/>
      <c r="EB12" s="173"/>
      <c r="EC12" s="173"/>
      <c r="ED12" s="173"/>
      <c r="EE12" s="209"/>
      <c r="EF12" s="182"/>
      <c r="EG12" s="173"/>
      <c r="EH12" s="173"/>
      <c r="EI12" s="173"/>
      <c r="EJ12" s="173"/>
      <c r="EK12" s="173"/>
      <c r="EL12" s="173"/>
      <c r="EM12" s="173"/>
      <c r="EN12" s="173"/>
      <c r="EO12" s="173"/>
      <c r="EP12" s="173"/>
      <c r="EQ12" s="173"/>
      <c r="ER12" s="173"/>
      <c r="ES12" s="173"/>
      <c r="ET12" s="173"/>
      <c r="EU12" s="173"/>
      <c r="EV12" s="173"/>
      <c r="EW12" s="173"/>
      <c r="EX12" s="173"/>
      <c r="EY12" s="173"/>
      <c r="EZ12" s="173"/>
      <c r="FA12" s="173"/>
      <c r="FB12" s="173"/>
      <c r="FC12" s="173"/>
      <c r="FD12" s="173"/>
      <c r="FE12" s="173"/>
      <c r="FF12" s="173"/>
      <c r="FG12" s="173"/>
      <c r="FH12" s="173"/>
      <c r="FI12" s="173"/>
      <c r="FJ12" s="209"/>
      <c r="FK12" s="182"/>
      <c r="FL12" s="173"/>
      <c r="FM12" s="173"/>
      <c r="FN12" s="173"/>
      <c r="FO12" s="173"/>
      <c r="FP12" s="173"/>
      <c r="FQ12" s="173"/>
      <c r="FR12" s="173"/>
      <c r="FS12" s="173"/>
      <c r="FT12" s="173"/>
      <c r="FU12" s="173"/>
      <c r="FV12" s="173"/>
      <c r="FW12" s="173"/>
      <c r="FX12" s="173"/>
      <c r="FY12" s="173"/>
      <c r="FZ12" s="173"/>
      <c r="GA12" s="173"/>
      <c r="GB12" s="173"/>
      <c r="GC12" s="173"/>
      <c r="GD12" s="173"/>
      <c r="GE12" s="173"/>
      <c r="GF12" s="173"/>
      <c r="GG12" s="173"/>
      <c r="GH12" s="173"/>
      <c r="GI12" s="173"/>
      <c r="GJ12" s="173"/>
      <c r="GK12" s="173"/>
      <c r="GL12" s="173"/>
      <c r="GM12" s="173"/>
      <c r="GN12" s="173"/>
      <c r="GO12" s="151"/>
      <c r="GP12" s="152"/>
      <c r="GQ12" s="166"/>
      <c r="GR12" s="166"/>
      <c r="GS12" s="166"/>
      <c r="GT12" s="166"/>
      <c r="GU12" s="166"/>
      <c r="GV12" s="152"/>
      <c r="GW12" s="152"/>
      <c r="GX12" s="166"/>
      <c r="GY12" s="166"/>
      <c r="GZ12" s="166"/>
      <c r="HA12" s="166"/>
      <c r="HB12" s="167"/>
      <c r="HC12" s="152"/>
      <c r="HD12" s="152"/>
      <c r="HE12" s="166"/>
      <c r="HF12" s="166"/>
      <c r="HG12" s="166"/>
      <c r="HH12" s="166"/>
      <c r="HI12" s="166"/>
      <c r="HJ12" s="152"/>
      <c r="HK12" s="152"/>
      <c r="HL12" s="166"/>
      <c r="HM12" s="166"/>
      <c r="HN12" s="166"/>
      <c r="HO12" s="166"/>
      <c r="HP12" s="166"/>
      <c r="HQ12" s="152"/>
      <c r="HR12" s="152"/>
      <c r="HS12" s="168"/>
      <c r="HT12" s="169"/>
      <c r="HU12" s="166"/>
      <c r="HV12" s="166"/>
      <c r="HW12" s="166"/>
      <c r="HX12" s="152"/>
      <c r="HY12" s="152"/>
      <c r="HZ12" s="166"/>
      <c r="IA12" s="166"/>
      <c r="IB12" s="166"/>
      <c r="IC12" s="166"/>
      <c r="ID12" s="166"/>
      <c r="IE12" s="152"/>
      <c r="IF12" s="152"/>
      <c r="IG12" s="166"/>
      <c r="IH12" s="167"/>
      <c r="II12" s="166"/>
      <c r="IJ12" s="166"/>
      <c r="IK12" s="166"/>
      <c r="IL12" s="152"/>
      <c r="IM12" s="152"/>
      <c r="IN12" s="166"/>
      <c r="IO12" s="166"/>
      <c r="IP12" s="166"/>
      <c r="IQ12" s="166"/>
      <c r="IR12" s="166"/>
      <c r="IS12" s="152"/>
      <c r="IT12" s="152"/>
      <c r="IU12" s="166"/>
      <c r="IV12" s="166"/>
      <c r="IW12" s="166"/>
      <c r="IX12" s="170"/>
      <c r="IY12" s="182"/>
      <c r="IZ12" s="172"/>
      <c r="JA12" s="172"/>
      <c r="JB12" s="173"/>
      <c r="JC12" s="173"/>
      <c r="JD12" s="173"/>
      <c r="JE12" s="173"/>
      <c r="JF12" s="173"/>
      <c r="JG12" s="172"/>
      <c r="JH12" s="172"/>
      <c r="JI12" s="173"/>
      <c r="JJ12" s="173"/>
      <c r="JK12" s="173"/>
      <c r="JL12" s="173"/>
      <c r="JM12" s="173"/>
      <c r="JN12" s="172"/>
      <c r="JO12" s="172"/>
      <c r="JP12" s="173"/>
      <c r="JQ12" s="173"/>
      <c r="JR12" s="173"/>
      <c r="JS12" s="173"/>
      <c r="JT12" s="173"/>
      <c r="JU12" s="172"/>
      <c r="JV12" s="172"/>
      <c r="JW12" s="173"/>
      <c r="JX12" s="173"/>
      <c r="JY12" s="173"/>
      <c r="JZ12" s="173"/>
      <c r="KA12" s="173"/>
      <c r="KB12" s="174"/>
      <c r="KC12" s="175"/>
      <c r="KD12" s="173"/>
      <c r="KE12" s="173"/>
      <c r="KF12" s="173"/>
      <c r="KG12" s="173"/>
      <c r="KH12" s="173"/>
      <c r="KI12" s="172"/>
      <c r="KJ12" s="172"/>
      <c r="KK12" s="176"/>
      <c r="KL12" s="176"/>
      <c r="KM12" s="176"/>
      <c r="KN12" s="176"/>
      <c r="KO12" s="176"/>
      <c r="KP12" s="172"/>
      <c r="KQ12" s="172"/>
      <c r="KR12" s="176"/>
      <c r="KS12" s="176"/>
      <c r="KT12" s="176"/>
      <c r="KU12" s="176"/>
      <c r="KV12" s="176"/>
      <c r="KW12" s="172"/>
      <c r="KX12" s="172"/>
      <c r="KY12" s="176"/>
      <c r="KZ12" s="176"/>
      <c r="LA12" s="176"/>
      <c r="LB12" s="176"/>
      <c r="LC12" s="176"/>
      <c r="LD12" s="172"/>
      <c r="LE12" s="172"/>
      <c r="LF12" s="176"/>
      <c r="LG12" s="177"/>
      <c r="LH12" s="178"/>
      <c r="LI12" s="176"/>
      <c r="LJ12" s="176"/>
      <c r="LK12" s="172"/>
      <c r="LL12" s="172"/>
      <c r="LM12" s="176"/>
      <c r="LN12" s="176"/>
      <c r="LO12" s="176"/>
      <c r="LP12" s="176"/>
      <c r="LQ12" s="176"/>
      <c r="LR12" s="179"/>
      <c r="LS12" s="172"/>
      <c r="LT12" s="176"/>
      <c r="LU12" s="176"/>
      <c r="LV12" s="176"/>
      <c r="LW12" s="176"/>
      <c r="LX12" s="176"/>
      <c r="LY12" s="172"/>
      <c r="LZ12" s="172"/>
      <c r="MA12" s="176"/>
      <c r="MB12" s="176"/>
      <c r="MC12" s="176"/>
      <c r="MD12" s="176"/>
      <c r="ME12" s="176"/>
      <c r="MF12" s="172"/>
      <c r="MG12" s="172"/>
      <c r="MH12" s="176"/>
      <c r="MI12" s="176"/>
      <c r="MJ12" s="176"/>
      <c r="MK12" s="177"/>
      <c r="ML12" s="180"/>
      <c r="MM12" s="172"/>
      <c r="MN12" s="172"/>
      <c r="MO12" s="176"/>
      <c r="MP12" s="176"/>
      <c r="MQ12" s="176"/>
      <c r="MR12" s="176"/>
      <c r="MS12" s="176"/>
      <c r="MT12" s="172"/>
      <c r="MU12" s="172"/>
      <c r="MV12" s="176"/>
      <c r="MW12" s="176"/>
      <c r="MX12" s="176"/>
      <c r="MY12" s="176"/>
      <c r="MZ12" s="176"/>
      <c r="NA12" s="172"/>
      <c r="NB12" s="172"/>
      <c r="NC12" s="176"/>
      <c r="ND12" s="176"/>
      <c r="NE12" s="176"/>
      <c r="NF12" s="176"/>
      <c r="NG12" s="176"/>
      <c r="NH12" s="172"/>
      <c r="NI12" s="172"/>
      <c r="NJ12" s="179"/>
      <c r="NK12" s="176"/>
      <c r="NL12" s="176"/>
      <c r="NM12" s="176"/>
      <c r="NN12" s="176"/>
      <c r="NO12" s="172"/>
      <c r="NP12" s="174"/>
    </row>
    <row r="13" spans="1:388" x14ac:dyDescent="0.3">
      <c r="A13" s="64" t="s">
        <v>31</v>
      </c>
      <c r="B13" s="65" t="s">
        <v>74</v>
      </c>
      <c r="C13" s="60">
        <v>25</v>
      </c>
      <c r="D13" s="61">
        <f>(COUNTIF(O13:NP13,Codes!$B$1))+((COUNTIF(O13:NP13,Codes!$C$1))/2)</f>
        <v>0</v>
      </c>
      <c r="E13" s="62">
        <f>(COUNTIF(O13:NP13,Codes!$B$2))+((COUNTIF(O13:NP13,Codes!$C$2))/2)</f>
        <v>3</v>
      </c>
      <c r="F13" s="62">
        <f>(COUNTIF(O13:NP13,Codes!$B$3))+((COUNTIF(O13:NQ13,Codes!$C$3))/2)</f>
        <v>0</v>
      </c>
      <c r="G13" s="62">
        <f>(COUNTIF(O13:NP13,Codes!$B$4))+((COUNTIF(O13:NP13,Codes!$C$4))/2)</f>
        <v>0</v>
      </c>
      <c r="H13" s="62">
        <f>(COUNTIF(O13:NP13,Codes!$B$5))+((COUNTIF(O13:NP13,Codes!$C$5))/2)</f>
        <v>0</v>
      </c>
      <c r="I13" s="62">
        <f>(COUNTIF(O13:NP13,Codes!$B$6))+((COUNTIF(O13:NP13,Codes!$C$6))/2)</f>
        <v>0</v>
      </c>
      <c r="J13" s="62">
        <f>(COUNTIF(O13:NP13,Codes!$B$7))+((COUNTIF(O13:NP13,Codes!$C$7))/2)</f>
        <v>42</v>
      </c>
      <c r="K13" s="62">
        <f>(COUNTIF(O13:NP13,Codes!$B$8))+((COUNTIF(O13:NP13,Codes!$C$8))/2)</f>
        <v>0</v>
      </c>
      <c r="L13" s="62">
        <f>(COUNTIF(O13:NP13,Codes!$B$9))+((COUNTIF(O13:NP13,Codes!$C$9))/2)</f>
        <v>0</v>
      </c>
      <c r="M13" s="66"/>
      <c r="N13" s="59">
        <f t="shared" si="346"/>
        <v>25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  <c r="AK13" s="173"/>
      <c r="AL13" s="173"/>
      <c r="AM13" s="173"/>
      <c r="AN13" s="173"/>
      <c r="AO13" s="173"/>
      <c r="AP13" s="173"/>
      <c r="AQ13" s="173"/>
      <c r="AR13" s="173"/>
      <c r="AS13" s="209"/>
      <c r="AT13" s="182"/>
      <c r="AU13" s="173"/>
      <c r="AV13" s="173"/>
      <c r="AW13" s="173"/>
      <c r="AX13" s="173"/>
      <c r="AY13" s="173"/>
      <c r="AZ13" s="173"/>
      <c r="BA13" s="173"/>
      <c r="BB13" s="173"/>
      <c r="BC13" s="173"/>
      <c r="BD13" s="173"/>
      <c r="BE13" s="173"/>
      <c r="BF13" s="173"/>
      <c r="BG13" s="173"/>
      <c r="BH13" s="173"/>
      <c r="BI13" s="173"/>
      <c r="BJ13" s="173"/>
      <c r="BK13" s="173"/>
      <c r="BL13" s="173"/>
      <c r="BM13" s="173"/>
      <c r="BN13" s="173"/>
      <c r="BO13" s="173"/>
      <c r="BP13" s="173"/>
      <c r="BQ13" s="173"/>
      <c r="BR13" s="173"/>
      <c r="BS13" s="173"/>
      <c r="BT13" s="173"/>
      <c r="BU13" s="173"/>
      <c r="BV13" s="209"/>
      <c r="BW13" s="182"/>
      <c r="BX13" s="173"/>
      <c r="BY13" s="173"/>
      <c r="BZ13" s="173"/>
      <c r="CA13" s="173"/>
      <c r="CB13" s="173"/>
      <c r="CC13" s="173"/>
      <c r="CD13" s="173"/>
      <c r="CE13" s="173"/>
      <c r="CF13" s="173"/>
      <c r="CG13" s="173"/>
      <c r="CH13" s="173"/>
      <c r="CI13" s="173"/>
      <c r="CJ13" s="173"/>
      <c r="CK13" s="173"/>
      <c r="CL13" s="173"/>
      <c r="CM13" s="173"/>
      <c r="CN13" s="173"/>
      <c r="CO13" s="173"/>
      <c r="CP13" s="173"/>
      <c r="CQ13" s="173"/>
      <c r="CR13" s="173"/>
      <c r="CS13" s="173"/>
      <c r="CT13" s="173"/>
      <c r="CU13" s="173"/>
      <c r="CV13" s="173"/>
      <c r="CW13" s="173"/>
      <c r="CX13" s="173"/>
      <c r="CY13" s="173"/>
      <c r="CZ13" s="173"/>
      <c r="DA13" s="209"/>
      <c r="DB13" s="182"/>
      <c r="DC13" s="173"/>
      <c r="DD13" s="173"/>
      <c r="DE13" s="173"/>
      <c r="DF13" s="173"/>
      <c r="DG13" s="173"/>
      <c r="DH13" s="173"/>
      <c r="DI13" s="173"/>
      <c r="DJ13" s="173"/>
      <c r="DK13" s="173"/>
      <c r="DL13" s="173"/>
      <c r="DM13" s="173"/>
      <c r="DN13" s="173"/>
      <c r="DO13" s="173"/>
      <c r="DP13" s="173"/>
      <c r="DQ13" s="173"/>
      <c r="DR13" s="173"/>
      <c r="DS13" s="173"/>
      <c r="DT13" s="173"/>
      <c r="DU13" s="173"/>
      <c r="DV13" s="173"/>
      <c r="DW13" s="173"/>
      <c r="DX13" s="173"/>
      <c r="DY13" s="173"/>
      <c r="DZ13" s="173"/>
      <c r="EA13" s="173"/>
      <c r="EB13" s="173"/>
      <c r="EC13" s="173"/>
      <c r="ED13" s="173"/>
      <c r="EE13" s="209"/>
      <c r="EF13" s="182"/>
      <c r="EG13" s="173"/>
      <c r="EH13" s="173"/>
      <c r="EI13" s="173"/>
      <c r="EJ13" s="173"/>
      <c r="EK13" s="173"/>
      <c r="EL13" s="173"/>
      <c r="EM13" s="173"/>
      <c r="EN13" s="173"/>
      <c r="EO13" s="173"/>
      <c r="EP13" s="173"/>
      <c r="EQ13" s="173"/>
      <c r="ER13" s="173"/>
      <c r="ES13" s="173"/>
      <c r="ET13" s="173"/>
      <c r="EU13" s="173"/>
      <c r="EV13" s="173"/>
      <c r="EW13" s="173"/>
      <c r="EX13" s="173"/>
      <c r="EY13" s="173"/>
      <c r="EZ13" s="173"/>
      <c r="FA13" s="173"/>
      <c r="FB13" s="173"/>
      <c r="FC13" s="173"/>
      <c r="FD13" s="173"/>
      <c r="FE13" s="173"/>
      <c r="FF13" s="173"/>
      <c r="FG13" s="173"/>
      <c r="FH13" s="173"/>
      <c r="FI13" s="173"/>
      <c r="FJ13" s="209"/>
      <c r="FK13" s="182"/>
      <c r="FL13" s="173"/>
      <c r="FM13" s="173"/>
      <c r="FN13" s="173"/>
      <c r="FO13" s="173"/>
      <c r="FP13" s="173"/>
      <c r="FQ13" s="173"/>
      <c r="FR13" s="173"/>
      <c r="FS13" s="173"/>
      <c r="FT13" s="173"/>
      <c r="FU13" s="173"/>
      <c r="FV13" s="173"/>
      <c r="FW13" s="173"/>
      <c r="FX13" s="173"/>
      <c r="FY13" s="173"/>
      <c r="FZ13" s="173"/>
      <c r="GA13" s="173"/>
      <c r="GB13" s="173"/>
      <c r="GC13" s="173"/>
      <c r="GD13" s="173"/>
      <c r="GE13" s="173"/>
      <c r="GF13" s="173"/>
      <c r="GG13" s="173"/>
      <c r="GH13" s="173"/>
      <c r="GI13" s="173"/>
      <c r="GJ13" s="173"/>
      <c r="GK13" s="173"/>
      <c r="GL13" s="173"/>
      <c r="GM13" s="173"/>
      <c r="GN13" s="173"/>
      <c r="GO13" s="151"/>
      <c r="GP13" s="152"/>
      <c r="GQ13" s="166" t="s">
        <v>13</v>
      </c>
      <c r="GR13" s="166" t="s">
        <v>13</v>
      </c>
      <c r="GS13" s="166" t="s">
        <v>13</v>
      </c>
      <c r="GT13" s="166" t="s">
        <v>13</v>
      </c>
      <c r="GU13" s="166" t="s">
        <v>13</v>
      </c>
      <c r="GV13" s="152"/>
      <c r="GW13" s="152"/>
      <c r="GX13" s="166" t="s">
        <v>13</v>
      </c>
      <c r="GY13" s="166" t="s">
        <v>13</v>
      </c>
      <c r="GZ13" s="166" t="s">
        <v>13</v>
      </c>
      <c r="HA13" s="166" t="s">
        <v>13</v>
      </c>
      <c r="HB13" s="167"/>
      <c r="HC13" s="152"/>
      <c r="HD13" s="152"/>
      <c r="HE13" s="166" t="s">
        <v>13</v>
      </c>
      <c r="HF13" s="166" t="s">
        <v>13</v>
      </c>
      <c r="HG13" s="166" t="s">
        <v>13</v>
      </c>
      <c r="HH13" s="166" t="s">
        <v>13</v>
      </c>
      <c r="HI13" s="166" t="s">
        <v>13</v>
      </c>
      <c r="HJ13" s="152"/>
      <c r="HK13" s="152"/>
      <c r="HL13" s="166" t="s">
        <v>13</v>
      </c>
      <c r="HM13" s="166" t="s">
        <v>13</v>
      </c>
      <c r="HN13" s="166" t="s">
        <v>13</v>
      </c>
      <c r="HO13" s="166" t="s">
        <v>13</v>
      </c>
      <c r="HP13" s="166" t="s">
        <v>13</v>
      </c>
      <c r="HQ13" s="152"/>
      <c r="HR13" s="152"/>
      <c r="HS13" s="168" t="s">
        <v>13</v>
      </c>
      <c r="HT13" s="169" t="s">
        <v>13</v>
      </c>
      <c r="HU13" s="166" t="s">
        <v>13</v>
      </c>
      <c r="HV13" s="166" t="s">
        <v>13</v>
      </c>
      <c r="HW13" s="166" t="s">
        <v>13</v>
      </c>
      <c r="HX13" s="152"/>
      <c r="HY13" s="152"/>
      <c r="HZ13" s="166" t="s">
        <v>13</v>
      </c>
      <c r="IA13" s="166" t="s">
        <v>13</v>
      </c>
      <c r="IB13" s="166" t="s">
        <v>13</v>
      </c>
      <c r="IC13" s="166" t="s">
        <v>13</v>
      </c>
      <c r="ID13" s="166" t="s">
        <v>13</v>
      </c>
      <c r="IE13" s="152"/>
      <c r="IF13" s="152"/>
      <c r="IG13" s="166" t="s">
        <v>13</v>
      </c>
      <c r="IH13" s="167"/>
      <c r="II13" s="166" t="s">
        <v>13</v>
      </c>
      <c r="IJ13" s="166" t="s">
        <v>13</v>
      </c>
      <c r="IK13" s="166" t="s">
        <v>13</v>
      </c>
      <c r="IL13" s="152"/>
      <c r="IM13" s="152"/>
      <c r="IN13" s="166" t="s">
        <v>13</v>
      </c>
      <c r="IO13" s="166" t="s">
        <v>13</v>
      </c>
      <c r="IP13" s="166" t="s">
        <v>13</v>
      </c>
      <c r="IQ13" s="166" t="s">
        <v>13</v>
      </c>
      <c r="IR13" s="166" t="s">
        <v>13</v>
      </c>
      <c r="IS13" s="152"/>
      <c r="IT13" s="152"/>
      <c r="IU13" s="166" t="s">
        <v>13</v>
      </c>
      <c r="IV13" s="166" t="s">
        <v>13</v>
      </c>
      <c r="IW13" s="166" t="s">
        <v>13</v>
      </c>
      <c r="IX13" s="170" t="s">
        <v>13</v>
      </c>
      <c r="IY13" s="182"/>
      <c r="IZ13" s="172"/>
      <c r="JA13" s="172"/>
      <c r="JB13" s="173"/>
      <c r="JC13" s="173"/>
      <c r="JD13" s="173"/>
      <c r="JE13" s="173"/>
      <c r="JF13" s="173"/>
      <c r="JG13" s="172"/>
      <c r="JH13" s="172"/>
      <c r="JI13" s="173"/>
      <c r="JJ13" s="173"/>
      <c r="JK13" s="173"/>
      <c r="JL13" s="173"/>
      <c r="JM13" s="173"/>
      <c r="JN13" s="172"/>
      <c r="JO13" s="172"/>
      <c r="JP13" s="173"/>
      <c r="JQ13" s="173"/>
      <c r="JR13" s="173"/>
      <c r="JS13" s="173"/>
      <c r="JT13" s="173"/>
      <c r="JU13" s="172"/>
      <c r="JV13" s="172"/>
      <c r="JW13" s="173"/>
      <c r="JX13" s="173"/>
      <c r="JY13" s="173" t="s">
        <v>3</v>
      </c>
      <c r="JZ13" s="173" t="s">
        <v>3</v>
      </c>
      <c r="KA13" s="173" t="s">
        <v>3</v>
      </c>
      <c r="KB13" s="174"/>
      <c r="KC13" s="175"/>
      <c r="KD13" s="173"/>
      <c r="KE13" s="173"/>
      <c r="KF13" s="173"/>
      <c r="KG13" s="173"/>
      <c r="KH13" s="173"/>
      <c r="KI13" s="172"/>
      <c r="KJ13" s="172"/>
      <c r="KK13" s="176"/>
      <c r="KL13" s="176"/>
      <c r="KM13" s="176"/>
      <c r="KN13" s="176"/>
      <c r="KO13" s="176"/>
      <c r="KP13" s="172"/>
      <c r="KQ13" s="172"/>
      <c r="KR13" s="176"/>
      <c r="KS13" s="176"/>
      <c r="KT13" s="176"/>
      <c r="KU13" s="176"/>
      <c r="KV13" s="176"/>
      <c r="KW13" s="172"/>
      <c r="KX13" s="172"/>
      <c r="KY13" s="176"/>
      <c r="KZ13" s="176"/>
      <c r="LA13" s="176"/>
      <c r="LB13" s="176"/>
      <c r="LC13" s="176"/>
      <c r="LD13" s="172"/>
      <c r="LE13" s="172"/>
      <c r="LF13" s="176"/>
      <c r="LG13" s="177"/>
      <c r="LH13" s="178"/>
      <c r="LI13" s="176"/>
      <c r="LJ13" s="176"/>
      <c r="LK13" s="172"/>
      <c r="LL13" s="172"/>
      <c r="LM13" s="176"/>
      <c r="LN13" s="176"/>
      <c r="LO13" s="176"/>
      <c r="LP13" s="176"/>
      <c r="LQ13" s="176"/>
      <c r="LR13" s="179"/>
      <c r="LS13" s="172"/>
      <c r="LT13" s="176"/>
      <c r="LU13" s="176"/>
      <c r="LV13" s="176"/>
      <c r="LW13" s="176"/>
      <c r="LX13" s="176"/>
      <c r="LY13" s="172"/>
      <c r="LZ13" s="172"/>
      <c r="MA13" s="176"/>
      <c r="MB13" s="176"/>
      <c r="MC13" s="176"/>
      <c r="MD13" s="176"/>
      <c r="ME13" s="176"/>
      <c r="MF13" s="172"/>
      <c r="MG13" s="172"/>
      <c r="MH13" s="176"/>
      <c r="MI13" s="176"/>
      <c r="MJ13" s="176"/>
      <c r="MK13" s="177"/>
      <c r="ML13" s="180"/>
      <c r="MM13" s="172"/>
      <c r="MN13" s="172"/>
      <c r="MO13" s="176"/>
      <c r="MP13" s="176"/>
      <c r="MQ13" s="176"/>
      <c r="MR13" s="176"/>
      <c r="MS13" s="176"/>
      <c r="MT13" s="172"/>
      <c r="MU13" s="172"/>
      <c r="MV13" s="176"/>
      <c r="MW13" s="176"/>
      <c r="MX13" s="176"/>
      <c r="MY13" s="176"/>
      <c r="MZ13" s="176"/>
      <c r="NA13" s="172"/>
      <c r="NB13" s="172"/>
      <c r="NC13" s="176"/>
      <c r="ND13" s="176"/>
      <c r="NE13" s="176"/>
      <c r="NF13" s="176"/>
      <c r="NG13" s="176"/>
      <c r="NH13" s="172"/>
      <c r="NI13" s="172"/>
      <c r="NJ13" s="179"/>
      <c r="NK13" s="176"/>
      <c r="NL13" s="176"/>
      <c r="NM13" s="176"/>
      <c r="NN13" s="176"/>
      <c r="NO13" s="172"/>
      <c r="NP13" s="174"/>
    </row>
    <row r="14" spans="1:388" x14ac:dyDescent="0.3">
      <c r="A14" s="64" t="s">
        <v>31</v>
      </c>
      <c r="B14" s="65" t="s">
        <v>75</v>
      </c>
      <c r="C14" s="60">
        <v>25</v>
      </c>
      <c r="D14" s="61">
        <f>(COUNTIF(O14:NP14,Codes!$B$1))+((COUNTIF(O14:NP14,Codes!$C$1))/2)</f>
        <v>10</v>
      </c>
      <c r="E14" s="62">
        <f>(COUNTIF(O14:NP14,Codes!$B$2))+((COUNTIF(O14:NP14,Codes!$C$2))/2)</f>
        <v>0</v>
      </c>
      <c r="F14" s="62">
        <f>(COUNTIF(O14:NP14,Codes!$B$3))+((COUNTIF(O14:NQ14,Codes!$C$3))/2)</f>
        <v>0</v>
      </c>
      <c r="G14" s="62">
        <f>(COUNTIF(O14:NP14,Codes!$B$4))+((COUNTIF(O14:NP14,Codes!$C$4))/2)</f>
        <v>0</v>
      </c>
      <c r="H14" s="62">
        <f>(COUNTIF(O14:NP14,Codes!$B$5))+((COUNTIF(O14:NP14,Codes!$C$5))/2)</f>
        <v>0</v>
      </c>
      <c r="I14" s="62">
        <f>(COUNTIF(O14:NP14,Codes!$B$6))+((COUNTIF(O14:NP14,Codes!$C$6))/2)</f>
        <v>0</v>
      </c>
      <c r="J14" s="62">
        <f>(COUNTIF(O14:NP14,Codes!$B$7))+((COUNTIF(O14:NP14,Codes!$C$7))/2)</f>
        <v>0</v>
      </c>
      <c r="K14" s="62">
        <f>(COUNTIF(O14:NP14,Codes!$B$8))+((COUNTIF(O14:NP14,Codes!$C$8))/2)</f>
        <v>0</v>
      </c>
      <c r="L14" s="62">
        <f>(COUNTIF(O14:NP14,Codes!$B$9))+((COUNTIF(O14:NP14,Codes!$C$9))/2)</f>
        <v>0</v>
      </c>
      <c r="M14" s="66"/>
      <c r="N14" s="59">
        <f t="shared" si="346"/>
        <v>15</v>
      </c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  <c r="AK14" s="173"/>
      <c r="AL14" s="173"/>
      <c r="AM14" s="173"/>
      <c r="AN14" s="173"/>
      <c r="AO14" s="173"/>
      <c r="AP14" s="173"/>
      <c r="AQ14" s="173"/>
      <c r="AR14" s="173"/>
      <c r="AS14" s="209"/>
      <c r="AT14" s="182"/>
      <c r="AU14" s="173"/>
      <c r="AV14" s="173"/>
      <c r="AW14" s="173"/>
      <c r="AX14" s="173"/>
      <c r="AY14" s="173"/>
      <c r="AZ14" s="173"/>
      <c r="BA14" s="173"/>
      <c r="BB14" s="173"/>
      <c r="BC14" s="173"/>
      <c r="BD14" s="173"/>
      <c r="BE14" s="173"/>
      <c r="BF14" s="173"/>
      <c r="BG14" s="173"/>
      <c r="BH14" s="173"/>
      <c r="BI14" s="173"/>
      <c r="BJ14" s="173"/>
      <c r="BK14" s="173"/>
      <c r="BL14" s="173"/>
      <c r="BM14" s="173"/>
      <c r="BN14" s="173"/>
      <c r="BO14" s="173"/>
      <c r="BP14" s="173"/>
      <c r="BQ14" s="173"/>
      <c r="BR14" s="173"/>
      <c r="BS14" s="173"/>
      <c r="BT14" s="173"/>
      <c r="BU14" s="173"/>
      <c r="BV14" s="209"/>
      <c r="BW14" s="182"/>
      <c r="BX14" s="173"/>
      <c r="BY14" s="173"/>
      <c r="BZ14" s="173"/>
      <c r="CA14" s="173"/>
      <c r="CB14" s="173"/>
      <c r="CC14" s="173"/>
      <c r="CD14" s="173"/>
      <c r="CE14" s="173"/>
      <c r="CF14" s="173"/>
      <c r="CG14" s="173"/>
      <c r="CH14" s="173"/>
      <c r="CI14" s="173"/>
      <c r="CJ14" s="173"/>
      <c r="CK14" s="173"/>
      <c r="CL14" s="173"/>
      <c r="CM14" s="173"/>
      <c r="CN14" s="173"/>
      <c r="CO14" s="173"/>
      <c r="CP14" s="173"/>
      <c r="CQ14" s="173"/>
      <c r="CR14" s="173"/>
      <c r="CS14" s="173"/>
      <c r="CT14" s="173"/>
      <c r="CU14" s="173"/>
      <c r="CV14" s="173"/>
      <c r="CW14" s="173"/>
      <c r="CX14" s="173"/>
      <c r="CY14" s="173"/>
      <c r="CZ14" s="173"/>
      <c r="DA14" s="209"/>
      <c r="DB14" s="182"/>
      <c r="DC14" s="173"/>
      <c r="DD14" s="173"/>
      <c r="DE14" s="173"/>
      <c r="DF14" s="173"/>
      <c r="DG14" s="173"/>
      <c r="DH14" s="173"/>
      <c r="DI14" s="173"/>
      <c r="DJ14" s="173"/>
      <c r="DK14" s="173"/>
      <c r="DL14" s="173"/>
      <c r="DM14" s="173"/>
      <c r="DN14" s="173"/>
      <c r="DO14" s="173"/>
      <c r="DP14" s="173"/>
      <c r="DQ14" s="173"/>
      <c r="DR14" s="173"/>
      <c r="DS14" s="173"/>
      <c r="DT14" s="173"/>
      <c r="DU14" s="173"/>
      <c r="DV14" s="173"/>
      <c r="DW14" s="173"/>
      <c r="DX14" s="173"/>
      <c r="DY14" s="173"/>
      <c r="DZ14" s="173"/>
      <c r="EA14" s="173"/>
      <c r="EB14" s="173"/>
      <c r="EC14" s="173"/>
      <c r="ED14" s="173"/>
      <c r="EE14" s="209"/>
      <c r="EF14" s="182"/>
      <c r="EG14" s="173"/>
      <c r="EH14" s="173"/>
      <c r="EI14" s="173"/>
      <c r="EJ14" s="173"/>
      <c r="EK14" s="173"/>
      <c r="EL14" s="173"/>
      <c r="EM14" s="173"/>
      <c r="EN14" s="173"/>
      <c r="EO14" s="173"/>
      <c r="EP14" s="173"/>
      <c r="EQ14" s="173"/>
      <c r="ER14" s="173"/>
      <c r="ES14" s="173"/>
      <c r="ET14" s="173"/>
      <c r="EU14" s="173"/>
      <c r="EV14" s="173"/>
      <c r="EW14" s="173"/>
      <c r="EX14" s="173"/>
      <c r="EY14" s="173"/>
      <c r="EZ14" s="173"/>
      <c r="FA14" s="173"/>
      <c r="FB14" s="173"/>
      <c r="FC14" s="173"/>
      <c r="FD14" s="173"/>
      <c r="FE14" s="173"/>
      <c r="FF14" s="173"/>
      <c r="FG14" s="173"/>
      <c r="FH14" s="173"/>
      <c r="FI14" s="173"/>
      <c r="FJ14" s="209"/>
      <c r="FK14" s="182"/>
      <c r="FL14" s="173"/>
      <c r="FM14" s="173"/>
      <c r="FN14" s="173"/>
      <c r="FO14" s="173"/>
      <c r="FP14" s="173"/>
      <c r="FQ14" s="173"/>
      <c r="FR14" s="173"/>
      <c r="FS14" s="173"/>
      <c r="FT14" s="173"/>
      <c r="FU14" s="173"/>
      <c r="FV14" s="173"/>
      <c r="FW14" s="173"/>
      <c r="FX14" s="173"/>
      <c r="FY14" s="173"/>
      <c r="FZ14" s="173"/>
      <c r="GA14" s="173"/>
      <c r="GB14" s="173"/>
      <c r="GC14" s="173"/>
      <c r="GD14" s="173"/>
      <c r="GE14" s="173"/>
      <c r="GF14" s="173"/>
      <c r="GG14" s="173"/>
      <c r="GH14" s="173"/>
      <c r="GI14" s="173"/>
      <c r="GJ14" s="173"/>
      <c r="GK14" s="173"/>
      <c r="GL14" s="173"/>
      <c r="GM14" s="173"/>
      <c r="GN14" s="173"/>
      <c r="GO14" s="151"/>
      <c r="GP14" s="152"/>
      <c r="GQ14" s="166"/>
      <c r="GR14" s="166"/>
      <c r="GS14" s="166"/>
      <c r="GT14" s="166"/>
      <c r="GU14" s="166"/>
      <c r="GV14" s="152"/>
      <c r="GW14" s="152"/>
      <c r="GX14" s="166"/>
      <c r="GY14" s="166"/>
      <c r="GZ14" s="166"/>
      <c r="HA14" s="166"/>
      <c r="HB14" s="167"/>
      <c r="HC14" s="152"/>
      <c r="HD14" s="152"/>
      <c r="HE14" s="166"/>
      <c r="HF14" s="166"/>
      <c r="HG14" s="166"/>
      <c r="HH14" s="166"/>
      <c r="HI14" s="166"/>
      <c r="HJ14" s="152"/>
      <c r="HK14" s="152"/>
      <c r="HL14" s="166"/>
      <c r="HM14" s="166"/>
      <c r="HN14" s="166"/>
      <c r="HO14" s="166"/>
      <c r="HP14" s="166"/>
      <c r="HQ14" s="152"/>
      <c r="HR14" s="152"/>
      <c r="HS14" s="168"/>
      <c r="HT14" s="169"/>
      <c r="HU14" s="166"/>
      <c r="HV14" s="166"/>
      <c r="HW14" s="166"/>
      <c r="HX14" s="152"/>
      <c r="HY14" s="152"/>
      <c r="HZ14" s="166"/>
      <c r="IA14" s="166"/>
      <c r="IB14" s="166"/>
      <c r="IC14" s="166"/>
      <c r="ID14" s="166"/>
      <c r="IE14" s="152"/>
      <c r="IF14" s="152"/>
      <c r="IG14" s="166" t="s">
        <v>1</v>
      </c>
      <c r="IH14" s="167"/>
      <c r="II14" s="166" t="s">
        <v>1</v>
      </c>
      <c r="IJ14" s="166" t="s">
        <v>1</v>
      </c>
      <c r="IK14" s="166" t="s">
        <v>1</v>
      </c>
      <c r="IL14" s="152"/>
      <c r="IM14" s="152"/>
      <c r="IN14" s="166" t="s">
        <v>1</v>
      </c>
      <c r="IO14" s="166" t="s">
        <v>1</v>
      </c>
      <c r="IP14" s="166" t="s">
        <v>1</v>
      </c>
      <c r="IQ14" s="166" t="s">
        <v>1</v>
      </c>
      <c r="IR14" s="166" t="s">
        <v>1</v>
      </c>
      <c r="IS14" s="152"/>
      <c r="IT14" s="152"/>
      <c r="IU14" s="166" t="s">
        <v>1</v>
      </c>
      <c r="IV14" s="166"/>
      <c r="IW14" s="166"/>
      <c r="IX14" s="170"/>
      <c r="IY14" s="182"/>
      <c r="IZ14" s="172"/>
      <c r="JA14" s="172"/>
      <c r="JB14" s="173"/>
      <c r="JC14" s="173"/>
      <c r="JD14" s="173"/>
      <c r="JE14" s="173"/>
      <c r="JF14" s="173"/>
      <c r="JG14" s="172"/>
      <c r="JH14" s="172"/>
      <c r="JI14" s="173"/>
      <c r="JJ14" s="173"/>
      <c r="JK14" s="173"/>
      <c r="JL14" s="173"/>
      <c r="JM14" s="173"/>
      <c r="JN14" s="172"/>
      <c r="JO14" s="172"/>
      <c r="JP14" s="173"/>
      <c r="JQ14" s="173"/>
      <c r="JR14" s="173"/>
      <c r="JS14" s="173"/>
      <c r="JT14" s="173"/>
      <c r="JU14" s="172"/>
      <c r="JV14" s="172"/>
      <c r="JW14" s="173"/>
      <c r="JX14" s="173"/>
      <c r="JY14" s="173"/>
      <c r="JZ14" s="173"/>
      <c r="KA14" s="173"/>
      <c r="KB14" s="174"/>
      <c r="KC14" s="175"/>
      <c r="KD14" s="173"/>
      <c r="KE14" s="173"/>
      <c r="KF14" s="173"/>
      <c r="KG14" s="173"/>
      <c r="KH14" s="173"/>
      <c r="KI14" s="172"/>
      <c r="KJ14" s="172"/>
      <c r="KK14" s="176"/>
      <c r="KL14" s="176"/>
      <c r="KM14" s="176"/>
      <c r="KN14" s="176"/>
      <c r="KO14" s="176"/>
      <c r="KP14" s="172"/>
      <c r="KQ14" s="172"/>
      <c r="KR14" s="264"/>
      <c r="KS14" s="180"/>
      <c r="KT14" s="176"/>
      <c r="KU14" s="176"/>
      <c r="KV14" s="176"/>
      <c r="KW14" s="172"/>
      <c r="KX14" s="172"/>
      <c r="KY14" s="176"/>
      <c r="KZ14" s="176"/>
      <c r="LA14" s="176"/>
      <c r="LB14" s="176"/>
      <c r="LC14" s="176"/>
      <c r="LD14" s="172"/>
      <c r="LE14" s="172"/>
      <c r="LF14" s="176"/>
      <c r="LG14" s="177"/>
      <c r="LH14" s="178"/>
      <c r="LI14" s="176"/>
      <c r="LJ14" s="176"/>
      <c r="LK14" s="172"/>
      <c r="LL14" s="172"/>
      <c r="LM14" s="176"/>
      <c r="LN14" s="176"/>
      <c r="LO14" s="176"/>
      <c r="LP14" s="176"/>
      <c r="LQ14" s="176"/>
      <c r="LR14" s="179"/>
      <c r="LS14" s="172"/>
      <c r="LT14" s="176"/>
      <c r="LU14" s="176"/>
      <c r="LV14" s="176"/>
      <c r="LW14" s="176"/>
      <c r="LX14" s="176"/>
      <c r="LY14" s="172"/>
      <c r="LZ14" s="172"/>
      <c r="MA14" s="176"/>
      <c r="MB14" s="176"/>
      <c r="MC14" s="176"/>
      <c r="MD14" s="176"/>
      <c r="ME14" s="176"/>
      <c r="MF14" s="172"/>
      <c r="MG14" s="172"/>
      <c r="MH14" s="176"/>
      <c r="MI14" s="176"/>
      <c r="MJ14" s="176"/>
      <c r="MK14" s="177"/>
      <c r="ML14" s="180"/>
      <c r="MM14" s="172"/>
      <c r="MN14" s="172"/>
      <c r="MO14" s="176"/>
      <c r="MP14" s="176"/>
      <c r="MQ14" s="176"/>
      <c r="MR14" s="176"/>
      <c r="MS14" s="176"/>
      <c r="MT14" s="172"/>
      <c r="MU14" s="172"/>
      <c r="MV14" s="176"/>
      <c r="MW14" s="176"/>
      <c r="MX14" s="176"/>
      <c r="MY14" s="176"/>
      <c r="MZ14" s="176"/>
      <c r="NA14" s="172"/>
      <c r="NB14" s="172"/>
      <c r="NC14" s="176"/>
      <c r="ND14" s="176"/>
      <c r="NE14" s="176"/>
      <c r="NF14" s="176"/>
      <c r="NG14" s="176"/>
      <c r="NH14" s="172"/>
      <c r="NI14" s="172"/>
      <c r="NJ14" s="179"/>
      <c r="NK14" s="176"/>
      <c r="NL14" s="176"/>
      <c r="NM14" s="176"/>
      <c r="NN14" s="176"/>
      <c r="NO14" s="172"/>
      <c r="NP14" s="174"/>
    </row>
    <row r="15" spans="1:388" x14ac:dyDescent="0.3">
      <c r="A15" s="64" t="s">
        <v>31</v>
      </c>
      <c r="B15" s="65" t="s">
        <v>79</v>
      </c>
      <c r="C15" s="60">
        <v>25</v>
      </c>
      <c r="D15" s="61">
        <f>(COUNTIF(O15:NP15,Codes!$B$1))+((COUNTIF(O15:NP15,Codes!$C$1))/2)</f>
        <v>19.5</v>
      </c>
      <c r="E15" s="62">
        <f>(COUNTIF(O15:NP15,Codes!$B$2))+((COUNTIF(O15:NP15,Codes!$C$2))/2)</f>
        <v>0</v>
      </c>
      <c r="F15" s="62">
        <f>(COUNTIF(O15:NP15,Codes!$B$3))+((COUNTIF(O15:NQ15,Codes!$C$3))/2)</f>
        <v>0</v>
      </c>
      <c r="G15" s="62">
        <f>(COUNTIF(O15:NP15,Codes!$B$4))+((COUNTIF(O15:NP15,Codes!$C$4))/2)</f>
        <v>0</v>
      </c>
      <c r="H15" s="62">
        <f>(COUNTIF(O15:NP15,Codes!$B$5))+((COUNTIF(O15:NP15,Codes!$C$5))/2)</f>
        <v>0</v>
      </c>
      <c r="I15" s="62">
        <f>(COUNTIF(O15:NP15,Codes!$B$6))+((COUNTIF(O15:NP15,Codes!$C$6))/2)</f>
        <v>0</v>
      </c>
      <c r="J15" s="62">
        <f>(COUNTIF(O15:NP15,Codes!$B$7))+((COUNTIF(O15:NP15,Codes!$C$7))/2)</f>
        <v>0</v>
      </c>
      <c r="K15" s="62">
        <f>(COUNTIF(O15:NP15,Codes!$B$8))+((COUNTIF(O15:NP15,Codes!$C$8))/2)</f>
        <v>0</v>
      </c>
      <c r="L15" s="62">
        <f>(COUNTIF(O15:NP15,Codes!$B$9))+((COUNTIF(O15:NP15,Codes!$C$9))/2)</f>
        <v>0</v>
      </c>
      <c r="M15" s="66"/>
      <c r="N15" s="59">
        <f t="shared" si="346"/>
        <v>5.5</v>
      </c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209"/>
      <c r="AT15" s="182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209"/>
      <c r="BW15" s="182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3"/>
      <c r="CJ15" s="173"/>
      <c r="CK15" s="173"/>
      <c r="CL15" s="173"/>
      <c r="CM15" s="173"/>
      <c r="CN15" s="173"/>
      <c r="CO15" s="173"/>
      <c r="CP15" s="173"/>
      <c r="CQ15" s="173"/>
      <c r="CR15" s="173"/>
      <c r="CS15" s="173"/>
      <c r="CT15" s="173"/>
      <c r="CU15" s="173"/>
      <c r="CV15" s="173"/>
      <c r="CW15" s="173"/>
      <c r="CX15" s="173"/>
      <c r="CY15" s="173"/>
      <c r="CZ15" s="173"/>
      <c r="DA15" s="209"/>
      <c r="DB15" s="182"/>
      <c r="DC15" s="173"/>
      <c r="DD15" s="173"/>
      <c r="DE15" s="173"/>
      <c r="DF15" s="173"/>
      <c r="DG15" s="173"/>
      <c r="DH15" s="173"/>
      <c r="DI15" s="173"/>
      <c r="DJ15" s="173"/>
      <c r="DK15" s="173"/>
      <c r="DL15" s="173"/>
      <c r="DM15" s="173"/>
      <c r="DN15" s="173"/>
      <c r="DO15" s="173"/>
      <c r="DP15" s="173"/>
      <c r="DQ15" s="173"/>
      <c r="DR15" s="173"/>
      <c r="DS15" s="173"/>
      <c r="DT15" s="173"/>
      <c r="DU15" s="173"/>
      <c r="DV15" s="173"/>
      <c r="DW15" s="173"/>
      <c r="DX15" s="173"/>
      <c r="DY15" s="173"/>
      <c r="DZ15" s="173"/>
      <c r="EA15" s="173"/>
      <c r="EB15" s="173"/>
      <c r="EC15" s="173"/>
      <c r="ED15" s="173"/>
      <c r="EE15" s="209"/>
      <c r="EF15" s="182"/>
      <c r="EG15" s="173"/>
      <c r="EH15" s="173"/>
      <c r="EI15" s="173"/>
      <c r="EJ15" s="173"/>
      <c r="EK15" s="173"/>
      <c r="EL15" s="173"/>
      <c r="EM15" s="173"/>
      <c r="EN15" s="173"/>
      <c r="EO15" s="173"/>
      <c r="EP15" s="173"/>
      <c r="EQ15" s="173"/>
      <c r="ER15" s="173"/>
      <c r="ES15" s="173"/>
      <c r="ET15" s="173"/>
      <c r="EU15" s="173"/>
      <c r="EV15" s="173"/>
      <c r="EW15" s="173"/>
      <c r="EX15" s="173"/>
      <c r="EY15" s="173"/>
      <c r="EZ15" s="173"/>
      <c r="FA15" s="173"/>
      <c r="FB15" s="173"/>
      <c r="FC15" s="173"/>
      <c r="FD15" s="173"/>
      <c r="FE15" s="173"/>
      <c r="FF15" s="173"/>
      <c r="FG15" s="173"/>
      <c r="FH15" s="173"/>
      <c r="FI15" s="173"/>
      <c r="FJ15" s="209"/>
      <c r="FK15" s="182"/>
      <c r="FL15" s="173"/>
      <c r="FM15" s="173"/>
      <c r="FN15" s="173"/>
      <c r="FO15" s="173"/>
      <c r="FP15" s="173"/>
      <c r="FQ15" s="173"/>
      <c r="FR15" s="173"/>
      <c r="FS15" s="173"/>
      <c r="FT15" s="173"/>
      <c r="FU15" s="173"/>
      <c r="FV15" s="173"/>
      <c r="FW15" s="173"/>
      <c r="FX15" s="173"/>
      <c r="FY15" s="173"/>
      <c r="FZ15" s="173"/>
      <c r="GA15" s="173"/>
      <c r="GB15" s="173"/>
      <c r="GC15" s="173"/>
      <c r="GD15" s="173"/>
      <c r="GE15" s="173"/>
      <c r="GF15" s="173"/>
      <c r="GG15" s="173"/>
      <c r="GH15" s="173"/>
      <c r="GI15" s="173"/>
      <c r="GJ15" s="173"/>
      <c r="GK15" s="173"/>
      <c r="GL15" s="173"/>
      <c r="GM15" s="173"/>
      <c r="GN15" s="173"/>
      <c r="GO15" s="151"/>
      <c r="GP15" s="152"/>
      <c r="GQ15" s="166"/>
      <c r="GR15" s="166"/>
      <c r="GS15" s="166"/>
      <c r="GT15" s="166"/>
      <c r="GU15" s="166"/>
      <c r="GV15" s="152"/>
      <c r="GW15" s="152"/>
      <c r="GX15" s="166"/>
      <c r="GY15" s="166"/>
      <c r="GZ15" s="166"/>
      <c r="HA15" s="166"/>
      <c r="HB15" s="167"/>
      <c r="HC15" s="152"/>
      <c r="HD15" s="152"/>
      <c r="HE15" s="166"/>
      <c r="HF15" s="166"/>
      <c r="HG15" s="166"/>
      <c r="HH15" s="166"/>
      <c r="HI15" s="166"/>
      <c r="HJ15" s="152"/>
      <c r="HK15" s="152"/>
      <c r="HL15" s="166"/>
      <c r="HM15" s="166"/>
      <c r="HN15" s="166"/>
      <c r="HO15" s="166"/>
      <c r="HP15" s="166"/>
      <c r="HQ15" s="152"/>
      <c r="HR15" s="152"/>
      <c r="HS15" s="168" t="s">
        <v>1</v>
      </c>
      <c r="HT15" s="169" t="s">
        <v>1</v>
      </c>
      <c r="HU15" s="166" t="s">
        <v>1</v>
      </c>
      <c r="HV15" s="166" t="s">
        <v>1</v>
      </c>
      <c r="HW15" s="166" t="s">
        <v>1</v>
      </c>
      <c r="HX15" s="152"/>
      <c r="HY15" s="152"/>
      <c r="HZ15" s="166" t="s">
        <v>1</v>
      </c>
      <c r="IA15" s="166" t="s">
        <v>1</v>
      </c>
      <c r="IB15" s="166" t="s">
        <v>1</v>
      </c>
      <c r="IC15" s="166" t="s">
        <v>1</v>
      </c>
      <c r="ID15" s="166" t="s">
        <v>1</v>
      </c>
      <c r="IE15" s="152"/>
      <c r="IF15" s="152"/>
      <c r="IG15" s="166" t="s">
        <v>1</v>
      </c>
      <c r="IH15" s="167"/>
      <c r="II15" s="166" t="s">
        <v>1</v>
      </c>
      <c r="IJ15" s="166" t="s">
        <v>1</v>
      </c>
      <c r="IK15" s="166" t="s">
        <v>1</v>
      </c>
      <c r="IL15" s="152"/>
      <c r="IM15" s="152"/>
      <c r="IN15" s="166"/>
      <c r="IO15" s="166"/>
      <c r="IP15" s="166"/>
      <c r="IQ15" s="166" t="s">
        <v>40</v>
      </c>
      <c r="IR15" s="166"/>
      <c r="IS15" s="152"/>
      <c r="IT15" s="152"/>
      <c r="IU15" s="166"/>
      <c r="IV15" s="166"/>
      <c r="IW15" s="166"/>
      <c r="IX15" s="170"/>
      <c r="IY15" s="182" t="s">
        <v>40</v>
      </c>
      <c r="IZ15" s="172"/>
      <c r="JA15" s="172"/>
      <c r="JB15" s="173" t="s">
        <v>1</v>
      </c>
      <c r="JC15" s="173" t="s">
        <v>1</v>
      </c>
      <c r="JD15" s="173" t="s">
        <v>1</v>
      </c>
      <c r="JE15" s="173" t="s">
        <v>1</v>
      </c>
      <c r="JF15" s="173" t="s">
        <v>40</v>
      </c>
      <c r="JG15" s="172"/>
      <c r="JH15" s="172"/>
      <c r="JI15" s="173"/>
      <c r="JJ15" s="173"/>
      <c r="JK15" s="173"/>
      <c r="JL15" s="173"/>
      <c r="JM15" s="173"/>
      <c r="JN15" s="172"/>
      <c r="JO15" s="172"/>
      <c r="JP15" s="173"/>
      <c r="JQ15" s="173"/>
      <c r="JR15" s="173"/>
      <c r="JS15" s="173"/>
      <c r="JT15" s="173"/>
      <c r="JU15" s="172"/>
      <c r="JV15" s="172"/>
      <c r="JW15" s="173"/>
      <c r="JX15" s="173"/>
      <c r="JY15" s="173"/>
      <c r="JZ15" s="173"/>
      <c r="KA15" s="173"/>
      <c r="KB15" s="174"/>
      <c r="KC15" s="175"/>
      <c r="KD15" s="173"/>
      <c r="KE15" s="173"/>
      <c r="KF15" s="173"/>
      <c r="KG15" s="173"/>
      <c r="KH15" s="173"/>
      <c r="KI15" s="172"/>
      <c r="KJ15" s="172"/>
      <c r="KK15" s="176"/>
      <c r="KL15" s="176"/>
      <c r="KM15" s="176"/>
      <c r="KN15" s="176"/>
      <c r="KO15" s="176"/>
      <c r="KP15" s="172"/>
      <c r="KQ15" s="172"/>
      <c r="KR15" s="176"/>
      <c r="KS15" s="176"/>
      <c r="KT15" s="176"/>
      <c r="KU15" s="176"/>
      <c r="KV15" s="176"/>
      <c r="KW15" s="172"/>
      <c r="KX15" s="172"/>
      <c r="KY15" s="176"/>
      <c r="KZ15" s="176"/>
      <c r="LA15" s="176"/>
      <c r="LB15" s="176"/>
      <c r="LC15" s="176"/>
      <c r="LD15" s="172"/>
      <c r="LE15" s="172"/>
      <c r="LF15" s="176"/>
      <c r="LG15" s="177"/>
      <c r="LH15" s="178"/>
      <c r="LI15" s="176"/>
      <c r="LJ15" s="176"/>
      <c r="LK15" s="172"/>
      <c r="LL15" s="172"/>
      <c r="LM15" s="176"/>
      <c r="LN15" s="176"/>
      <c r="LO15" s="176"/>
      <c r="LP15" s="176"/>
      <c r="LQ15" s="176"/>
      <c r="LR15" s="179"/>
      <c r="LS15" s="172"/>
      <c r="LT15" s="176"/>
      <c r="LU15" s="176"/>
      <c r="LV15" s="176"/>
      <c r="LW15" s="176"/>
      <c r="LX15" s="176"/>
      <c r="LY15" s="172"/>
      <c r="LZ15" s="172"/>
      <c r="MA15" s="176"/>
      <c r="MB15" s="176"/>
      <c r="MC15" s="176"/>
      <c r="MD15" s="176"/>
      <c r="ME15" s="176"/>
      <c r="MF15" s="172"/>
      <c r="MG15" s="172"/>
      <c r="MH15" s="176"/>
      <c r="MI15" s="176"/>
      <c r="MJ15" s="176"/>
      <c r="MK15" s="177"/>
      <c r="ML15" s="180"/>
      <c r="MM15" s="172"/>
      <c r="MN15" s="172"/>
      <c r="MO15" s="176"/>
      <c r="MP15" s="176"/>
      <c r="MQ15" s="176"/>
      <c r="MR15" s="176"/>
      <c r="MS15" s="176"/>
      <c r="MT15" s="172"/>
      <c r="MU15" s="172"/>
      <c r="MV15" s="176"/>
      <c r="MW15" s="176"/>
      <c r="MX15" s="176"/>
      <c r="MY15" s="176"/>
      <c r="MZ15" s="176"/>
      <c r="NA15" s="172"/>
      <c r="NB15" s="172"/>
      <c r="NC15" s="176"/>
      <c r="ND15" s="176"/>
      <c r="NE15" s="176"/>
      <c r="NF15" s="176"/>
      <c r="NG15" s="176"/>
      <c r="NH15" s="172"/>
      <c r="NI15" s="172"/>
      <c r="NJ15" s="179"/>
      <c r="NK15" s="176"/>
      <c r="NL15" s="176"/>
      <c r="NM15" s="176"/>
      <c r="NN15" s="176"/>
      <c r="NO15" s="172"/>
      <c r="NP15" s="174"/>
    </row>
    <row r="16" spans="1:388" x14ac:dyDescent="0.3">
      <c r="A16" s="64" t="s">
        <v>31</v>
      </c>
      <c r="B16" s="65" t="s">
        <v>82</v>
      </c>
      <c r="C16" s="60">
        <v>25</v>
      </c>
      <c r="D16" s="61">
        <f>(COUNTIF(O16:NP16,Codes!$B$1))+((COUNTIF(O16:NP16,Codes!$C$1))/2)</f>
        <v>33</v>
      </c>
      <c r="E16" s="62">
        <f>(COUNTIF(O16:NP16,Codes!$B$2))+((COUNTIF(O16:NP16,Codes!$C$2))/2)</f>
        <v>0</v>
      </c>
      <c r="F16" s="62">
        <f>(COUNTIF(O16:NP16,Codes!$B$3))+((COUNTIF(O16:NQ16,Codes!$C$3))/2)</f>
        <v>1</v>
      </c>
      <c r="G16" s="62">
        <f>(COUNTIF(O16:NP16,Codes!$B$4))+((COUNTIF(O16:NP16,Codes!$C$4))/2)</f>
        <v>0</v>
      </c>
      <c r="H16" s="62">
        <f>(COUNTIF(O16:NP16,Codes!$B$5))+((COUNTIF(O16:NP16,Codes!$C$5))/2)</f>
        <v>0</v>
      </c>
      <c r="I16" s="62">
        <f>(COUNTIF(O16:NP16,Codes!$B$6))+((COUNTIF(O16:NP16,Codes!$C$6))/2)</f>
        <v>0</v>
      </c>
      <c r="J16" s="62">
        <f>(COUNTIF(O16:NP16,Codes!$B$7))+((COUNTIF(O16:NP16,Codes!$C$7))/2)</f>
        <v>0</v>
      </c>
      <c r="K16" s="62">
        <f>(COUNTIF(O16:NP16,Codes!$B$8))+((COUNTIF(O16:NP16,Codes!$C$8))/2)</f>
        <v>0</v>
      </c>
      <c r="L16" s="62">
        <f>(COUNTIF(O16:NP16,Codes!$B$9))+((COUNTIF(O16:NP16,Codes!$C$9))/2)</f>
        <v>0</v>
      </c>
      <c r="M16" s="66"/>
      <c r="N16" s="59">
        <f t="shared" si="346"/>
        <v>-8</v>
      </c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  <c r="AO16" s="173"/>
      <c r="AP16" s="173"/>
      <c r="AQ16" s="173"/>
      <c r="AR16" s="173"/>
      <c r="AS16" s="209"/>
      <c r="AT16" s="182"/>
      <c r="AU16" s="173"/>
      <c r="AV16" s="173"/>
      <c r="AW16" s="173"/>
      <c r="AX16" s="173"/>
      <c r="AY16" s="173"/>
      <c r="AZ16" s="173"/>
      <c r="BA16" s="173"/>
      <c r="BB16" s="173"/>
      <c r="BC16" s="173"/>
      <c r="BD16" s="173"/>
      <c r="BE16" s="173"/>
      <c r="BF16" s="173"/>
      <c r="BG16" s="173"/>
      <c r="BH16" s="173"/>
      <c r="BI16" s="173"/>
      <c r="BJ16" s="173"/>
      <c r="BK16" s="173"/>
      <c r="BL16" s="173"/>
      <c r="BM16" s="173"/>
      <c r="BN16" s="173"/>
      <c r="BO16" s="173"/>
      <c r="BP16" s="173"/>
      <c r="BQ16" s="173"/>
      <c r="BR16" s="173"/>
      <c r="BS16" s="173"/>
      <c r="BT16" s="173"/>
      <c r="BU16" s="173"/>
      <c r="BV16" s="209"/>
      <c r="BW16" s="182"/>
      <c r="BX16" s="173"/>
      <c r="BY16" s="173"/>
      <c r="BZ16" s="173"/>
      <c r="CA16" s="173"/>
      <c r="CB16" s="173"/>
      <c r="CC16" s="173"/>
      <c r="CD16" s="173"/>
      <c r="CE16" s="173"/>
      <c r="CF16" s="173"/>
      <c r="CG16" s="173"/>
      <c r="CH16" s="173"/>
      <c r="CI16" s="173"/>
      <c r="CJ16" s="173"/>
      <c r="CK16" s="173"/>
      <c r="CL16" s="173"/>
      <c r="CM16" s="173"/>
      <c r="CN16" s="173"/>
      <c r="CO16" s="173"/>
      <c r="CP16" s="173"/>
      <c r="CQ16" s="173"/>
      <c r="CR16" s="173"/>
      <c r="CS16" s="173"/>
      <c r="CT16" s="173"/>
      <c r="CU16" s="173"/>
      <c r="CV16" s="173"/>
      <c r="CW16" s="173"/>
      <c r="CX16" s="173"/>
      <c r="CY16" s="173"/>
      <c r="CZ16" s="173"/>
      <c r="DA16" s="209"/>
      <c r="DB16" s="182"/>
      <c r="DC16" s="173"/>
      <c r="DD16" s="173"/>
      <c r="DE16" s="173"/>
      <c r="DF16" s="173"/>
      <c r="DG16" s="173"/>
      <c r="DH16" s="173"/>
      <c r="DI16" s="173"/>
      <c r="DJ16" s="173"/>
      <c r="DK16" s="173"/>
      <c r="DL16" s="173"/>
      <c r="DM16" s="173"/>
      <c r="DN16" s="173"/>
      <c r="DO16" s="173"/>
      <c r="DP16" s="173"/>
      <c r="DQ16" s="173"/>
      <c r="DR16" s="173"/>
      <c r="DS16" s="173"/>
      <c r="DT16" s="173"/>
      <c r="DU16" s="173"/>
      <c r="DV16" s="173"/>
      <c r="DW16" s="173"/>
      <c r="DX16" s="173"/>
      <c r="DY16" s="173"/>
      <c r="DZ16" s="173"/>
      <c r="EA16" s="173"/>
      <c r="EB16" s="173"/>
      <c r="EC16" s="173"/>
      <c r="ED16" s="173"/>
      <c r="EE16" s="209"/>
      <c r="EF16" s="182"/>
      <c r="EG16" s="173"/>
      <c r="EH16" s="173"/>
      <c r="EI16" s="173"/>
      <c r="EJ16" s="173"/>
      <c r="EK16" s="173"/>
      <c r="EL16" s="173"/>
      <c r="EM16" s="173"/>
      <c r="EN16" s="173"/>
      <c r="EO16" s="173"/>
      <c r="EP16" s="173"/>
      <c r="EQ16" s="173"/>
      <c r="ER16" s="173"/>
      <c r="ES16" s="173"/>
      <c r="ET16" s="173"/>
      <c r="EU16" s="173"/>
      <c r="EV16" s="173"/>
      <c r="EW16" s="173"/>
      <c r="EX16" s="173"/>
      <c r="EY16" s="173"/>
      <c r="EZ16" s="173"/>
      <c r="FA16" s="173"/>
      <c r="FB16" s="173"/>
      <c r="FC16" s="173"/>
      <c r="FD16" s="173"/>
      <c r="FE16" s="173"/>
      <c r="FF16" s="173"/>
      <c r="FG16" s="173"/>
      <c r="FH16" s="173"/>
      <c r="FI16" s="173"/>
      <c r="FJ16" s="209"/>
      <c r="FK16" s="182"/>
      <c r="FL16" s="173"/>
      <c r="FM16" s="173"/>
      <c r="FN16" s="173"/>
      <c r="FO16" s="173"/>
      <c r="FP16" s="173"/>
      <c r="FQ16" s="173"/>
      <c r="FR16" s="173"/>
      <c r="FS16" s="173"/>
      <c r="FT16" s="173"/>
      <c r="FU16" s="173"/>
      <c r="FV16" s="173"/>
      <c r="FW16" s="173"/>
      <c r="FX16" s="173"/>
      <c r="FY16" s="173"/>
      <c r="FZ16" s="173"/>
      <c r="GA16" s="173"/>
      <c r="GB16" s="173"/>
      <c r="GC16" s="173"/>
      <c r="GD16" s="173"/>
      <c r="GE16" s="173"/>
      <c r="GF16" s="173"/>
      <c r="GG16" s="173"/>
      <c r="GH16" s="173"/>
      <c r="GI16" s="173"/>
      <c r="GJ16" s="173"/>
      <c r="GK16" s="173"/>
      <c r="GL16" s="173"/>
      <c r="GM16" s="173"/>
      <c r="GN16" s="173"/>
      <c r="GO16" s="151"/>
      <c r="GP16" s="152"/>
      <c r="GQ16" s="166" t="s">
        <v>1</v>
      </c>
      <c r="GR16" s="166" t="s">
        <v>1</v>
      </c>
      <c r="GS16" s="166" t="s">
        <v>1</v>
      </c>
      <c r="GT16" s="166" t="s">
        <v>1</v>
      </c>
      <c r="GU16" s="166" t="s">
        <v>1</v>
      </c>
      <c r="GV16" s="152"/>
      <c r="GW16" s="152"/>
      <c r="GX16" s="166" t="s">
        <v>1</v>
      </c>
      <c r="GY16" s="166" t="s">
        <v>1</v>
      </c>
      <c r="GZ16" s="166" t="s">
        <v>1</v>
      </c>
      <c r="HA16" s="166"/>
      <c r="HB16" s="167"/>
      <c r="HC16" s="152"/>
      <c r="HD16" s="152"/>
      <c r="HE16" s="166" t="s">
        <v>1</v>
      </c>
      <c r="HF16" s="166" t="s">
        <v>1</v>
      </c>
      <c r="HG16" s="166" t="s">
        <v>1</v>
      </c>
      <c r="HH16" s="166" t="s">
        <v>1</v>
      </c>
      <c r="HI16" s="166" t="s">
        <v>1</v>
      </c>
      <c r="HJ16" s="152"/>
      <c r="HK16" s="152"/>
      <c r="HL16" s="166" t="s">
        <v>1</v>
      </c>
      <c r="HM16" s="166" t="s">
        <v>1</v>
      </c>
      <c r="HN16" s="166" t="s">
        <v>1</v>
      </c>
      <c r="HO16" s="166" t="s">
        <v>1</v>
      </c>
      <c r="HP16" s="166" t="s">
        <v>1</v>
      </c>
      <c r="HQ16" s="152"/>
      <c r="HR16" s="152"/>
      <c r="HS16" s="168" t="s">
        <v>5</v>
      </c>
      <c r="HT16" s="169" t="s">
        <v>1</v>
      </c>
      <c r="HU16" s="166" t="s">
        <v>1</v>
      </c>
      <c r="HV16" s="166" t="s">
        <v>1</v>
      </c>
      <c r="HW16" s="166" t="s">
        <v>1</v>
      </c>
      <c r="HX16" s="152"/>
      <c r="HY16" s="152"/>
      <c r="HZ16" s="166" t="s">
        <v>1</v>
      </c>
      <c r="IA16" s="166" t="s">
        <v>1</v>
      </c>
      <c r="IB16" s="166" t="s">
        <v>1</v>
      </c>
      <c r="IC16" s="166" t="s">
        <v>1</v>
      </c>
      <c r="ID16" s="166" t="s">
        <v>1</v>
      </c>
      <c r="IE16" s="152"/>
      <c r="IF16" s="152"/>
      <c r="IG16" s="166" t="s">
        <v>1</v>
      </c>
      <c r="IH16" s="167"/>
      <c r="II16" s="166" t="s">
        <v>1</v>
      </c>
      <c r="IJ16" s="166" t="s">
        <v>1</v>
      </c>
      <c r="IK16" s="166" t="s">
        <v>1</v>
      </c>
      <c r="IL16" s="152"/>
      <c r="IM16" s="152"/>
      <c r="IN16" s="166" t="s">
        <v>1</v>
      </c>
      <c r="IO16" s="166" t="s">
        <v>1</v>
      </c>
      <c r="IP16" s="166"/>
      <c r="IQ16" s="166"/>
      <c r="IR16" s="166"/>
      <c r="IS16" s="152"/>
      <c r="IT16" s="152"/>
      <c r="IU16" s="166"/>
      <c r="IV16" s="166"/>
      <c r="IW16" s="166"/>
      <c r="IX16" s="170"/>
      <c r="IY16" s="182"/>
      <c r="IZ16" s="172"/>
      <c r="JA16" s="172"/>
      <c r="JB16" s="173"/>
      <c r="JC16" s="173"/>
      <c r="JD16" s="173"/>
      <c r="JE16" s="173"/>
      <c r="JF16" s="173"/>
      <c r="JG16" s="172"/>
      <c r="JH16" s="172"/>
      <c r="JI16" s="173"/>
      <c r="JJ16" s="173"/>
      <c r="JK16" s="173"/>
      <c r="JL16" s="173"/>
      <c r="JM16" s="173"/>
      <c r="JN16" s="172"/>
      <c r="JO16" s="172"/>
      <c r="JP16" s="173"/>
      <c r="JQ16" s="173"/>
      <c r="JR16" s="173"/>
      <c r="JS16" s="173"/>
      <c r="JT16" s="173"/>
      <c r="JU16" s="172"/>
      <c r="JV16" s="172"/>
      <c r="JW16" s="173"/>
      <c r="JX16" s="173"/>
      <c r="JY16" s="173"/>
      <c r="JZ16" s="173"/>
      <c r="KA16" s="173"/>
      <c r="KB16" s="174"/>
      <c r="KC16" s="175"/>
      <c r="KD16" s="173"/>
      <c r="KE16" s="173"/>
      <c r="KF16" s="173"/>
      <c r="KG16" s="173"/>
      <c r="KH16" s="173"/>
      <c r="KI16" s="172"/>
      <c r="KJ16" s="172"/>
      <c r="KK16" s="176"/>
      <c r="KL16" s="176"/>
      <c r="KM16" s="176"/>
      <c r="KN16" s="176"/>
      <c r="KO16" s="176"/>
      <c r="KP16" s="172"/>
      <c r="KQ16" s="172"/>
      <c r="KR16" s="176"/>
      <c r="KS16" s="176"/>
      <c r="KT16" s="176"/>
      <c r="KU16" s="176"/>
      <c r="KV16" s="176"/>
      <c r="KW16" s="172"/>
      <c r="KX16" s="172"/>
      <c r="KY16" s="176"/>
      <c r="KZ16" s="176"/>
      <c r="LA16" s="176"/>
      <c r="LB16" s="176"/>
      <c r="LC16" s="176"/>
      <c r="LD16" s="172"/>
      <c r="LE16" s="172"/>
      <c r="LF16" s="176"/>
      <c r="LG16" s="177"/>
      <c r="LH16" s="178"/>
      <c r="LI16" s="176"/>
      <c r="LJ16" s="176"/>
      <c r="LK16" s="172"/>
      <c r="LL16" s="172"/>
      <c r="LM16" s="176"/>
      <c r="LN16" s="176"/>
      <c r="LO16" s="176"/>
      <c r="LP16" s="176"/>
      <c r="LQ16" s="176"/>
      <c r="LR16" s="179"/>
      <c r="LS16" s="172"/>
      <c r="LT16" s="176"/>
      <c r="LU16" s="176"/>
      <c r="LV16" s="176"/>
      <c r="LW16" s="176"/>
      <c r="LX16" s="176"/>
      <c r="LY16" s="172"/>
      <c r="LZ16" s="172"/>
      <c r="MA16" s="176"/>
      <c r="MB16" s="176"/>
      <c r="MC16" s="176"/>
      <c r="MD16" s="176"/>
      <c r="ME16" s="176"/>
      <c r="MF16" s="172"/>
      <c r="MG16" s="172"/>
      <c r="MH16" s="176"/>
      <c r="MI16" s="176"/>
      <c r="MJ16" s="176"/>
      <c r="MK16" s="177"/>
      <c r="ML16" s="180"/>
      <c r="MM16" s="172"/>
      <c r="MN16" s="172"/>
      <c r="MO16" s="176"/>
      <c r="MP16" s="176"/>
      <c r="MQ16" s="176"/>
      <c r="MR16" s="176"/>
      <c r="MS16" s="176"/>
      <c r="MT16" s="172"/>
      <c r="MU16" s="172"/>
      <c r="MV16" s="176"/>
      <c r="MW16" s="176"/>
      <c r="MX16" s="176"/>
      <c r="MY16" s="176"/>
      <c r="MZ16" s="176"/>
      <c r="NA16" s="172"/>
      <c r="NB16" s="172"/>
      <c r="NC16" s="176"/>
      <c r="ND16" s="176"/>
      <c r="NE16" s="176"/>
      <c r="NF16" s="176"/>
      <c r="NG16" s="176"/>
      <c r="NH16" s="172"/>
      <c r="NI16" s="172"/>
      <c r="NJ16" s="179"/>
      <c r="NK16" s="176"/>
      <c r="NL16" s="176"/>
      <c r="NM16" s="176"/>
      <c r="NN16" s="176"/>
      <c r="NO16" s="172"/>
      <c r="NP16" s="174"/>
    </row>
    <row r="17" spans="1:380" x14ac:dyDescent="0.3">
      <c r="A17" s="64" t="s">
        <v>31</v>
      </c>
      <c r="B17" s="65" t="s">
        <v>87</v>
      </c>
      <c r="C17" s="60">
        <v>25</v>
      </c>
      <c r="D17" s="61">
        <f>(COUNTIF(O17:NP17,Codes!$B$1))+((COUNTIF(O17:NP17,Codes!$C$1))/2)</f>
        <v>11</v>
      </c>
      <c r="E17" s="62">
        <f>(COUNTIF(O17:NP17,Codes!$B$2))+((COUNTIF(O17:NP17,Codes!$C$2))/2)</f>
        <v>0</v>
      </c>
      <c r="F17" s="62">
        <f>(COUNTIF(O17:NP17,Codes!$B$3))+((COUNTIF(O17:NQ17,Codes!$C$3))/2)</f>
        <v>0</v>
      </c>
      <c r="G17" s="62">
        <f>(COUNTIF(O17:NP17,Codes!$B$4))+((COUNTIF(O17:NP17,Codes!$C$4))/2)</f>
        <v>0</v>
      </c>
      <c r="H17" s="62">
        <f>(COUNTIF(O17:NP17,Codes!$B$5))+((COUNTIF(O17:NP17,Codes!$C$5))/2)</f>
        <v>0</v>
      </c>
      <c r="I17" s="62">
        <f>(COUNTIF(O17:NP17,Codes!$B$6))+((COUNTIF(O17:NP17,Codes!$C$6))/2)</f>
        <v>0</v>
      </c>
      <c r="J17" s="62">
        <f>(COUNTIF(O17:NP17,Codes!$B$7))+((COUNTIF(O17:NP17,Codes!$C$7))/2)</f>
        <v>0</v>
      </c>
      <c r="K17" s="62">
        <f>(COUNTIF(O17:NP17,Codes!$B$8))+((COUNTIF(O17:NP17,Codes!$C$8))/2)</f>
        <v>0</v>
      </c>
      <c r="L17" s="62">
        <f>(COUNTIF(O17:NP17,Codes!$B$9))+((COUNTIF(O17:NP17,Codes!$C$9))/2)</f>
        <v>0</v>
      </c>
      <c r="M17" s="66"/>
      <c r="N17" s="59">
        <f t="shared" si="346"/>
        <v>14</v>
      </c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73"/>
      <c r="AM17" s="173"/>
      <c r="AN17" s="173"/>
      <c r="AO17" s="173"/>
      <c r="AP17" s="173"/>
      <c r="AQ17" s="173"/>
      <c r="AR17" s="173"/>
      <c r="AS17" s="209"/>
      <c r="AT17" s="182"/>
      <c r="AU17" s="173"/>
      <c r="AV17" s="173"/>
      <c r="AW17" s="173"/>
      <c r="AX17" s="173"/>
      <c r="AY17" s="173"/>
      <c r="AZ17" s="173"/>
      <c r="BA17" s="173"/>
      <c r="BB17" s="173"/>
      <c r="BC17" s="173"/>
      <c r="BD17" s="173"/>
      <c r="BE17" s="173"/>
      <c r="BF17" s="173"/>
      <c r="BG17" s="173"/>
      <c r="BH17" s="173"/>
      <c r="BI17" s="173"/>
      <c r="BJ17" s="173"/>
      <c r="BK17" s="173"/>
      <c r="BL17" s="173"/>
      <c r="BM17" s="173"/>
      <c r="BN17" s="173"/>
      <c r="BO17" s="173"/>
      <c r="BP17" s="173"/>
      <c r="BQ17" s="173"/>
      <c r="BR17" s="173"/>
      <c r="BS17" s="173"/>
      <c r="BT17" s="173"/>
      <c r="BU17" s="173"/>
      <c r="BV17" s="209"/>
      <c r="BW17" s="182"/>
      <c r="BX17" s="173"/>
      <c r="BY17" s="173"/>
      <c r="BZ17" s="173"/>
      <c r="CA17" s="173"/>
      <c r="CB17" s="173"/>
      <c r="CC17" s="173"/>
      <c r="CD17" s="173"/>
      <c r="CE17" s="173"/>
      <c r="CF17" s="173"/>
      <c r="CG17" s="173"/>
      <c r="CH17" s="173"/>
      <c r="CI17" s="173"/>
      <c r="CJ17" s="173"/>
      <c r="CK17" s="173"/>
      <c r="CL17" s="173"/>
      <c r="CM17" s="173"/>
      <c r="CN17" s="173"/>
      <c r="CO17" s="173"/>
      <c r="CP17" s="173"/>
      <c r="CQ17" s="173"/>
      <c r="CR17" s="173"/>
      <c r="CS17" s="173"/>
      <c r="CT17" s="173"/>
      <c r="CU17" s="173"/>
      <c r="CV17" s="173"/>
      <c r="CW17" s="173"/>
      <c r="CX17" s="173"/>
      <c r="CY17" s="173"/>
      <c r="CZ17" s="173"/>
      <c r="DA17" s="209"/>
      <c r="DB17" s="182"/>
      <c r="DC17" s="173"/>
      <c r="DD17" s="173"/>
      <c r="DE17" s="173"/>
      <c r="DF17" s="173"/>
      <c r="DG17" s="173"/>
      <c r="DH17" s="173"/>
      <c r="DI17" s="173"/>
      <c r="DJ17" s="173"/>
      <c r="DK17" s="173"/>
      <c r="DL17" s="173"/>
      <c r="DM17" s="173"/>
      <c r="DN17" s="173"/>
      <c r="DO17" s="173"/>
      <c r="DP17" s="173"/>
      <c r="DQ17" s="173"/>
      <c r="DR17" s="173"/>
      <c r="DS17" s="173"/>
      <c r="DT17" s="173"/>
      <c r="DU17" s="173"/>
      <c r="DV17" s="173"/>
      <c r="DW17" s="173"/>
      <c r="DX17" s="173"/>
      <c r="DY17" s="173"/>
      <c r="DZ17" s="173"/>
      <c r="EA17" s="173"/>
      <c r="EB17" s="173"/>
      <c r="EC17" s="173"/>
      <c r="ED17" s="173"/>
      <c r="EE17" s="209"/>
      <c r="EF17" s="182"/>
      <c r="EG17" s="173"/>
      <c r="EH17" s="173"/>
      <c r="EI17" s="173"/>
      <c r="EJ17" s="173"/>
      <c r="EK17" s="173"/>
      <c r="EL17" s="173"/>
      <c r="EM17" s="173"/>
      <c r="EN17" s="173"/>
      <c r="EO17" s="173"/>
      <c r="EP17" s="173"/>
      <c r="EQ17" s="173"/>
      <c r="ER17" s="173"/>
      <c r="ES17" s="173"/>
      <c r="ET17" s="173"/>
      <c r="EU17" s="173"/>
      <c r="EV17" s="173"/>
      <c r="EW17" s="173"/>
      <c r="EX17" s="173"/>
      <c r="EY17" s="173"/>
      <c r="EZ17" s="173"/>
      <c r="FA17" s="173"/>
      <c r="FB17" s="173"/>
      <c r="FC17" s="173"/>
      <c r="FD17" s="173"/>
      <c r="FE17" s="173"/>
      <c r="FF17" s="173"/>
      <c r="FG17" s="173"/>
      <c r="FH17" s="173"/>
      <c r="FI17" s="173"/>
      <c r="FJ17" s="209"/>
      <c r="FK17" s="182"/>
      <c r="FL17" s="173"/>
      <c r="FM17" s="173"/>
      <c r="FN17" s="173"/>
      <c r="FO17" s="173"/>
      <c r="FP17" s="173"/>
      <c r="FQ17" s="173"/>
      <c r="FR17" s="173"/>
      <c r="FS17" s="173"/>
      <c r="FT17" s="173"/>
      <c r="FU17" s="173"/>
      <c r="FV17" s="173"/>
      <c r="FW17" s="173"/>
      <c r="FX17" s="173"/>
      <c r="FY17" s="173"/>
      <c r="FZ17" s="173"/>
      <c r="GA17" s="173"/>
      <c r="GB17" s="173"/>
      <c r="GC17" s="173"/>
      <c r="GD17" s="173"/>
      <c r="GE17" s="173"/>
      <c r="GF17" s="173"/>
      <c r="GG17" s="173"/>
      <c r="GH17" s="173"/>
      <c r="GI17" s="173"/>
      <c r="GJ17" s="173"/>
      <c r="GK17" s="173"/>
      <c r="GL17" s="173"/>
      <c r="GM17" s="173"/>
      <c r="GN17" s="173"/>
      <c r="GO17" s="151"/>
      <c r="GP17" s="152"/>
      <c r="GQ17" s="166"/>
      <c r="GR17" s="166"/>
      <c r="GS17" s="166"/>
      <c r="GT17" s="166"/>
      <c r="GU17" s="166"/>
      <c r="GV17" s="152"/>
      <c r="GW17" s="152"/>
      <c r="GX17" s="166"/>
      <c r="GY17" s="166"/>
      <c r="GZ17" s="166"/>
      <c r="HA17" s="166"/>
      <c r="HB17" s="167"/>
      <c r="HC17" s="152"/>
      <c r="HD17" s="152"/>
      <c r="HE17" s="166"/>
      <c r="HF17" s="166"/>
      <c r="HG17" s="166"/>
      <c r="HH17" s="166"/>
      <c r="HI17" s="166"/>
      <c r="HJ17" s="152"/>
      <c r="HK17" s="152"/>
      <c r="HL17" s="166"/>
      <c r="HM17" s="166"/>
      <c r="HN17" s="166"/>
      <c r="HO17" s="166"/>
      <c r="HP17" s="166"/>
      <c r="HQ17" s="152"/>
      <c r="HR17" s="152"/>
      <c r="HS17" s="168"/>
      <c r="HT17" s="169"/>
      <c r="HU17" s="166"/>
      <c r="HV17" s="166"/>
      <c r="HW17" s="166"/>
      <c r="HX17" s="152"/>
      <c r="HY17" s="152"/>
      <c r="HZ17" s="166" t="s">
        <v>1</v>
      </c>
      <c r="IA17" s="166" t="s">
        <v>1</v>
      </c>
      <c r="IB17" s="166" t="s">
        <v>1</v>
      </c>
      <c r="IC17" s="166" t="s">
        <v>1</v>
      </c>
      <c r="ID17" s="166" t="s">
        <v>1</v>
      </c>
      <c r="IE17" s="152"/>
      <c r="IF17" s="152"/>
      <c r="IG17" s="166" t="s">
        <v>1</v>
      </c>
      <c r="IH17" s="167"/>
      <c r="II17" s="166" t="s">
        <v>1</v>
      </c>
      <c r="IJ17" s="166" t="s">
        <v>1</v>
      </c>
      <c r="IK17" s="166" t="s">
        <v>1</v>
      </c>
      <c r="IL17" s="152"/>
      <c r="IM17" s="152"/>
      <c r="IN17" s="166" t="s">
        <v>1</v>
      </c>
      <c r="IO17" s="166" t="s">
        <v>1</v>
      </c>
      <c r="IP17" s="166"/>
      <c r="IQ17" s="166"/>
      <c r="IR17" s="166"/>
      <c r="IS17" s="152"/>
      <c r="IT17" s="152"/>
      <c r="IU17" s="166"/>
      <c r="IV17" s="166"/>
      <c r="IW17" s="166"/>
      <c r="IX17" s="170"/>
      <c r="IY17" s="182"/>
      <c r="IZ17" s="172"/>
      <c r="JA17" s="172"/>
      <c r="JB17" s="173"/>
      <c r="JC17" s="173"/>
      <c r="JD17" s="173"/>
      <c r="JE17" s="173"/>
      <c r="JF17" s="173"/>
      <c r="JG17" s="172"/>
      <c r="JH17" s="172"/>
      <c r="JI17" s="173"/>
      <c r="JJ17" s="173"/>
      <c r="JK17" s="173"/>
      <c r="JL17" s="173"/>
      <c r="JM17" s="173"/>
      <c r="JN17" s="172"/>
      <c r="JO17" s="172"/>
      <c r="JP17" s="173"/>
      <c r="JQ17" s="173"/>
      <c r="JR17" s="173"/>
      <c r="JS17" s="173"/>
      <c r="JT17" s="173"/>
      <c r="JU17" s="172"/>
      <c r="JV17" s="172"/>
      <c r="JW17" s="173"/>
      <c r="JX17" s="173"/>
      <c r="JY17" s="173"/>
      <c r="JZ17" s="173"/>
      <c r="KA17" s="173"/>
      <c r="KB17" s="174"/>
      <c r="KC17" s="175"/>
      <c r="KD17" s="173"/>
      <c r="KE17" s="173"/>
      <c r="KF17" s="173"/>
      <c r="KG17" s="173"/>
      <c r="KH17" s="173"/>
      <c r="KI17" s="172"/>
      <c r="KJ17" s="172"/>
      <c r="KK17" s="176"/>
      <c r="KL17" s="176"/>
      <c r="KM17" s="176"/>
      <c r="KN17" s="176"/>
      <c r="KO17" s="176"/>
      <c r="KP17" s="172"/>
      <c r="KQ17" s="172"/>
      <c r="KR17" s="176"/>
      <c r="KS17" s="176"/>
      <c r="KT17" s="176"/>
      <c r="KU17" s="176"/>
      <c r="KV17" s="176"/>
      <c r="KW17" s="172"/>
      <c r="KX17" s="172"/>
      <c r="KY17" s="176"/>
      <c r="KZ17" s="176"/>
      <c r="LA17" s="176"/>
      <c r="LB17" s="176"/>
      <c r="LC17" s="176"/>
      <c r="LD17" s="172"/>
      <c r="LE17" s="172"/>
      <c r="LF17" s="176"/>
      <c r="LG17" s="177"/>
      <c r="LH17" s="178"/>
      <c r="LI17" s="176"/>
      <c r="LJ17" s="176"/>
      <c r="LK17" s="172"/>
      <c r="LL17" s="172"/>
      <c r="LM17" s="176"/>
      <c r="LN17" s="176"/>
      <c r="LO17" s="176"/>
      <c r="LP17" s="176"/>
      <c r="LQ17" s="176"/>
      <c r="LR17" s="179"/>
      <c r="LS17" s="172"/>
      <c r="LT17" s="176"/>
      <c r="LU17" s="176"/>
      <c r="LV17" s="176"/>
      <c r="LW17" s="176"/>
      <c r="LX17" s="176"/>
      <c r="LY17" s="172"/>
      <c r="LZ17" s="172"/>
      <c r="MA17" s="176"/>
      <c r="MB17" s="176"/>
      <c r="MC17" s="176"/>
      <c r="MD17" s="176"/>
      <c r="ME17" s="176"/>
      <c r="MF17" s="172"/>
      <c r="MG17" s="172"/>
      <c r="MH17" s="176"/>
      <c r="MI17" s="176"/>
      <c r="MJ17" s="176"/>
      <c r="MK17" s="177"/>
      <c r="ML17" s="180"/>
      <c r="MM17" s="172"/>
      <c r="MN17" s="172"/>
      <c r="MO17" s="176"/>
      <c r="MP17" s="176"/>
      <c r="MQ17" s="176"/>
      <c r="MR17" s="176"/>
      <c r="MS17" s="176"/>
      <c r="MT17" s="172"/>
      <c r="MU17" s="172"/>
      <c r="MV17" s="176"/>
      <c r="MW17" s="176"/>
      <c r="MX17" s="176"/>
      <c r="MY17" s="176"/>
      <c r="MZ17" s="176"/>
      <c r="NA17" s="172"/>
      <c r="NB17" s="172"/>
      <c r="NC17" s="176"/>
      <c r="ND17" s="176"/>
      <c r="NE17" s="176"/>
      <c r="NF17" s="176"/>
      <c r="NG17" s="176"/>
      <c r="NH17" s="172"/>
      <c r="NI17" s="172"/>
      <c r="NJ17" s="179"/>
      <c r="NK17" s="176"/>
      <c r="NL17" s="176"/>
      <c r="NM17" s="176"/>
      <c r="NN17" s="176"/>
      <c r="NO17" s="172"/>
      <c r="NP17" s="174"/>
    </row>
    <row r="18" spans="1:380" x14ac:dyDescent="0.3">
      <c r="A18" s="64" t="s">
        <v>31</v>
      </c>
      <c r="B18" s="65" t="s">
        <v>102</v>
      </c>
      <c r="C18" s="60">
        <v>25</v>
      </c>
      <c r="D18" s="61">
        <f>(COUNTIF(O18:NP18,Codes!$B$1))+((COUNTIF(O18:NP18,Codes!$C$1))/2)</f>
        <v>15.5</v>
      </c>
      <c r="E18" s="62">
        <f>(COUNTIF(O18:NP18,Codes!$B$2))+((COUNTIF(O18:NP18,Codes!$C$2))/2)</f>
        <v>5</v>
      </c>
      <c r="F18" s="62">
        <f>(COUNTIF(O18:NP18,Codes!$B$3))+((COUNTIF(O18:NQ18,Codes!$C$3))/2)</f>
        <v>0</v>
      </c>
      <c r="G18" s="62">
        <f>(COUNTIF(O18:NP18,Codes!$B$4))+((COUNTIF(O18:NP18,Codes!$C$4))/2)</f>
        <v>0</v>
      </c>
      <c r="H18" s="62">
        <f>(COUNTIF(O18:NP18,Codes!$B$5))+((COUNTIF(O18:NP18,Codes!$C$5))/2)</f>
        <v>0</v>
      </c>
      <c r="I18" s="62">
        <f>(COUNTIF(O18:NP18,Codes!$B$6))+((COUNTIF(O18:NP18,Codes!$C$6))/2)</f>
        <v>0</v>
      </c>
      <c r="J18" s="62">
        <f>(COUNTIF(O18:NP18,Codes!$B$7))+((COUNTIF(O18:NP18,Codes!$C$7))/2)</f>
        <v>0</v>
      </c>
      <c r="K18" s="62">
        <f>(COUNTIF(O18:NP18,Codes!$B$8))+((COUNTIF(O18:NP18,Codes!$C$8))/2)</f>
        <v>0</v>
      </c>
      <c r="L18" s="62">
        <f>(COUNTIF(O18:NP18,Codes!$B$9))+((COUNTIF(O18:NP18,Codes!$C$9))/2)</f>
        <v>0</v>
      </c>
      <c r="M18" s="66"/>
      <c r="N18" s="59">
        <f t="shared" si="346"/>
        <v>9.5</v>
      </c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73"/>
      <c r="AS18" s="209"/>
      <c r="AT18" s="182"/>
      <c r="AU18" s="173"/>
      <c r="AV18" s="173"/>
      <c r="AW18" s="173"/>
      <c r="AX18" s="173"/>
      <c r="AY18" s="173"/>
      <c r="AZ18" s="173"/>
      <c r="BA18" s="173"/>
      <c r="BB18" s="173"/>
      <c r="BC18" s="173"/>
      <c r="BD18" s="173"/>
      <c r="BE18" s="173"/>
      <c r="BF18" s="173"/>
      <c r="BG18" s="173"/>
      <c r="BH18" s="173"/>
      <c r="BI18" s="173"/>
      <c r="BJ18" s="173"/>
      <c r="BK18" s="173"/>
      <c r="BL18" s="173"/>
      <c r="BM18" s="173"/>
      <c r="BN18" s="173"/>
      <c r="BO18" s="173"/>
      <c r="BP18" s="173"/>
      <c r="BQ18" s="173"/>
      <c r="BR18" s="173"/>
      <c r="BS18" s="173"/>
      <c r="BT18" s="173"/>
      <c r="BU18" s="173"/>
      <c r="BV18" s="209"/>
      <c r="BW18" s="182"/>
      <c r="BX18" s="173"/>
      <c r="BY18" s="173"/>
      <c r="BZ18" s="173"/>
      <c r="CA18" s="173"/>
      <c r="CB18" s="173"/>
      <c r="CC18" s="173"/>
      <c r="CD18" s="173"/>
      <c r="CE18" s="173"/>
      <c r="CF18" s="173"/>
      <c r="CG18" s="173"/>
      <c r="CH18" s="173"/>
      <c r="CI18" s="173"/>
      <c r="CJ18" s="173"/>
      <c r="CK18" s="173"/>
      <c r="CL18" s="173"/>
      <c r="CM18" s="173"/>
      <c r="CN18" s="173"/>
      <c r="CO18" s="173"/>
      <c r="CP18" s="173"/>
      <c r="CQ18" s="173"/>
      <c r="CR18" s="173"/>
      <c r="CS18" s="173"/>
      <c r="CT18" s="173"/>
      <c r="CU18" s="173"/>
      <c r="CV18" s="173"/>
      <c r="CW18" s="173"/>
      <c r="CX18" s="173"/>
      <c r="CY18" s="173"/>
      <c r="CZ18" s="173"/>
      <c r="DA18" s="209"/>
      <c r="DB18" s="182"/>
      <c r="DC18" s="173"/>
      <c r="DD18" s="173"/>
      <c r="DE18" s="173"/>
      <c r="DF18" s="173"/>
      <c r="DG18" s="173"/>
      <c r="DH18" s="173"/>
      <c r="DI18" s="173"/>
      <c r="DJ18" s="173"/>
      <c r="DK18" s="173"/>
      <c r="DL18" s="173"/>
      <c r="DM18" s="173"/>
      <c r="DN18" s="173"/>
      <c r="DO18" s="173"/>
      <c r="DP18" s="173"/>
      <c r="DQ18" s="173"/>
      <c r="DR18" s="173"/>
      <c r="DS18" s="173"/>
      <c r="DT18" s="173"/>
      <c r="DU18" s="173"/>
      <c r="DV18" s="173"/>
      <c r="DW18" s="173"/>
      <c r="DX18" s="173"/>
      <c r="DY18" s="173"/>
      <c r="DZ18" s="173"/>
      <c r="EA18" s="173"/>
      <c r="EB18" s="173"/>
      <c r="EC18" s="173"/>
      <c r="ED18" s="173"/>
      <c r="EE18" s="209"/>
      <c r="EF18" s="182"/>
      <c r="EG18" s="173"/>
      <c r="EH18" s="173"/>
      <c r="EI18" s="173"/>
      <c r="EJ18" s="173"/>
      <c r="EK18" s="173"/>
      <c r="EL18" s="173"/>
      <c r="EM18" s="173"/>
      <c r="EN18" s="173"/>
      <c r="EO18" s="173"/>
      <c r="EP18" s="173"/>
      <c r="EQ18" s="173"/>
      <c r="ER18" s="173"/>
      <c r="ES18" s="173"/>
      <c r="ET18" s="173"/>
      <c r="EU18" s="173"/>
      <c r="EV18" s="173"/>
      <c r="EW18" s="173"/>
      <c r="EX18" s="173"/>
      <c r="EY18" s="173"/>
      <c r="EZ18" s="173"/>
      <c r="FA18" s="173"/>
      <c r="FB18" s="173"/>
      <c r="FC18" s="173"/>
      <c r="FD18" s="173"/>
      <c r="FE18" s="173"/>
      <c r="FF18" s="173"/>
      <c r="FG18" s="173"/>
      <c r="FH18" s="173"/>
      <c r="FI18" s="173"/>
      <c r="FJ18" s="209"/>
      <c r="FK18" s="182"/>
      <c r="FL18" s="173"/>
      <c r="FM18" s="173"/>
      <c r="FN18" s="173"/>
      <c r="FO18" s="173"/>
      <c r="FP18" s="173"/>
      <c r="FQ18" s="173"/>
      <c r="FR18" s="173"/>
      <c r="FS18" s="173"/>
      <c r="FT18" s="173"/>
      <c r="FU18" s="173"/>
      <c r="FV18" s="173"/>
      <c r="FW18" s="173"/>
      <c r="FX18" s="173"/>
      <c r="FY18" s="173"/>
      <c r="FZ18" s="173"/>
      <c r="GA18" s="173"/>
      <c r="GB18" s="173"/>
      <c r="GC18" s="173"/>
      <c r="GD18" s="173"/>
      <c r="GE18" s="173"/>
      <c r="GF18" s="173"/>
      <c r="GG18" s="173"/>
      <c r="GH18" s="173"/>
      <c r="GI18" s="173"/>
      <c r="GJ18" s="173"/>
      <c r="GK18" s="173"/>
      <c r="GL18" s="173"/>
      <c r="GM18" s="173"/>
      <c r="GN18" s="173"/>
      <c r="GO18" s="199"/>
      <c r="GP18" s="200"/>
      <c r="GQ18" s="201" t="s">
        <v>3</v>
      </c>
      <c r="GR18" s="201" t="s">
        <v>3</v>
      </c>
      <c r="GS18" s="201" t="s">
        <v>3</v>
      </c>
      <c r="GT18" s="201" t="s">
        <v>3</v>
      </c>
      <c r="GU18" s="201" t="s">
        <v>3</v>
      </c>
      <c r="GV18" s="200"/>
      <c r="GW18" s="200"/>
      <c r="GX18" s="201"/>
      <c r="GY18" s="201"/>
      <c r="GZ18" s="201"/>
      <c r="HA18" s="201" t="s">
        <v>40</v>
      </c>
      <c r="HB18" s="185"/>
      <c r="HC18" s="200"/>
      <c r="HD18" s="200"/>
      <c r="HE18" s="201"/>
      <c r="HF18" s="201"/>
      <c r="HG18" s="201"/>
      <c r="HH18" s="201"/>
      <c r="HI18" s="201"/>
      <c r="HJ18" s="200"/>
      <c r="HK18" s="200"/>
      <c r="HL18" s="201"/>
      <c r="HM18" s="201"/>
      <c r="HN18" s="201"/>
      <c r="HO18" s="201"/>
      <c r="HP18" s="201"/>
      <c r="HQ18" s="200"/>
      <c r="HR18" s="200"/>
      <c r="HS18" s="202" t="s">
        <v>1</v>
      </c>
      <c r="HT18" s="203" t="s">
        <v>1</v>
      </c>
      <c r="HU18" s="166" t="s">
        <v>1</v>
      </c>
      <c r="HV18" s="166" t="s">
        <v>1</v>
      </c>
      <c r="HW18" s="166" t="s">
        <v>1</v>
      </c>
      <c r="HX18" s="152"/>
      <c r="HY18" s="152"/>
      <c r="HZ18" s="166" t="s">
        <v>1</v>
      </c>
      <c r="IA18" s="166" t="s">
        <v>1</v>
      </c>
      <c r="IB18" s="166" t="s">
        <v>1</v>
      </c>
      <c r="IC18" s="166" t="s">
        <v>1</v>
      </c>
      <c r="ID18" s="166" t="s">
        <v>1</v>
      </c>
      <c r="IE18" s="152"/>
      <c r="IF18" s="152"/>
      <c r="IG18" s="166" t="s">
        <v>1</v>
      </c>
      <c r="IH18" s="167"/>
      <c r="II18" s="166" t="s">
        <v>1</v>
      </c>
      <c r="IJ18" s="166" t="s">
        <v>1</v>
      </c>
      <c r="IK18" s="166" t="s">
        <v>1</v>
      </c>
      <c r="IL18" s="152"/>
      <c r="IM18" s="152"/>
      <c r="IN18" s="166"/>
      <c r="IO18" s="166"/>
      <c r="IP18" s="166"/>
      <c r="IQ18" s="166"/>
      <c r="IR18" s="166"/>
      <c r="IS18" s="152"/>
      <c r="IT18" s="152"/>
      <c r="IU18" s="166"/>
      <c r="IV18" s="166"/>
      <c r="IW18" s="166"/>
      <c r="IX18" s="170"/>
      <c r="IY18" s="206"/>
      <c r="IZ18" s="172"/>
      <c r="JA18" s="172"/>
      <c r="JB18" s="173"/>
      <c r="JC18" s="173"/>
      <c r="JD18" s="173"/>
      <c r="JE18" s="173"/>
      <c r="JF18" s="173"/>
      <c r="JG18" s="172"/>
      <c r="JH18" s="172"/>
      <c r="JI18" s="173"/>
      <c r="JJ18" s="173"/>
      <c r="JK18" s="173"/>
      <c r="JL18" s="173"/>
      <c r="JM18" s="173"/>
      <c r="JN18" s="172"/>
      <c r="JO18" s="172"/>
      <c r="JP18" s="173"/>
      <c r="JQ18" s="173"/>
      <c r="JR18" s="173"/>
      <c r="JS18" s="173"/>
      <c r="JT18" s="173"/>
      <c r="JU18" s="172"/>
      <c r="JV18" s="172"/>
      <c r="JW18" s="173"/>
      <c r="JX18" s="173"/>
      <c r="JY18" s="173" t="s">
        <v>1</v>
      </c>
      <c r="JZ18" s="173"/>
      <c r="KA18" s="173"/>
      <c r="KB18" s="174"/>
      <c r="KC18" s="175"/>
      <c r="KD18" s="173"/>
      <c r="KE18" s="173"/>
      <c r="KF18" s="173"/>
      <c r="KG18" s="173"/>
      <c r="KH18" s="173"/>
      <c r="KI18" s="172"/>
      <c r="KJ18" s="172"/>
      <c r="KK18" s="176"/>
      <c r="KL18" s="176"/>
      <c r="KM18" s="176"/>
      <c r="KN18" s="176"/>
      <c r="KO18" s="176"/>
      <c r="KP18" s="172"/>
      <c r="KQ18" s="172"/>
      <c r="KR18" s="176"/>
      <c r="KS18" s="176"/>
      <c r="KT18" s="176"/>
      <c r="KU18" s="176"/>
      <c r="KV18" s="176"/>
      <c r="KW18" s="172"/>
      <c r="KX18" s="172"/>
      <c r="KY18" s="176"/>
      <c r="KZ18" s="176"/>
      <c r="LA18" s="176"/>
      <c r="LB18" s="176"/>
      <c r="LC18" s="176"/>
      <c r="LD18" s="172"/>
      <c r="LE18" s="172"/>
      <c r="LF18" s="176"/>
      <c r="LG18" s="177"/>
      <c r="LH18" s="178"/>
      <c r="LI18" s="176"/>
      <c r="LJ18" s="176"/>
      <c r="LK18" s="172"/>
      <c r="LL18" s="172"/>
      <c r="LM18" s="176"/>
      <c r="LN18" s="176"/>
      <c r="LO18" s="176"/>
      <c r="LP18" s="176"/>
      <c r="LQ18" s="176"/>
      <c r="LR18" s="179"/>
      <c r="LS18" s="172"/>
      <c r="LT18" s="176"/>
      <c r="LU18" s="176"/>
      <c r="LV18" s="176"/>
      <c r="LW18" s="176"/>
      <c r="LX18" s="176"/>
      <c r="LY18" s="172"/>
      <c r="LZ18" s="172"/>
      <c r="MA18" s="176"/>
      <c r="MB18" s="176"/>
      <c r="MC18" s="176"/>
      <c r="MD18" s="176"/>
      <c r="ME18" s="176"/>
      <c r="MF18" s="172"/>
      <c r="MG18" s="172"/>
      <c r="MH18" s="176"/>
      <c r="MI18" s="176"/>
      <c r="MJ18" s="176"/>
      <c r="MK18" s="177"/>
      <c r="ML18" s="180"/>
      <c r="MM18" s="172"/>
      <c r="MN18" s="172"/>
      <c r="MO18" s="176"/>
      <c r="MP18" s="176"/>
      <c r="MQ18" s="176"/>
      <c r="MR18" s="176"/>
      <c r="MS18" s="176"/>
      <c r="MT18" s="172"/>
      <c r="MU18" s="172"/>
      <c r="MV18" s="176"/>
      <c r="MW18" s="176"/>
      <c r="MX18" s="176"/>
      <c r="MY18" s="176"/>
      <c r="MZ18" s="176"/>
      <c r="NA18" s="172"/>
      <c r="NB18" s="172"/>
      <c r="NC18" s="176"/>
      <c r="ND18" s="176"/>
      <c r="NE18" s="176"/>
      <c r="NF18" s="176"/>
      <c r="NG18" s="176"/>
      <c r="NH18" s="172"/>
      <c r="NI18" s="172"/>
      <c r="NJ18" s="179"/>
      <c r="NK18" s="176"/>
      <c r="NL18" s="176"/>
      <c r="NM18" s="176"/>
      <c r="NN18" s="176"/>
      <c r="NO18" s="172"/>
      <c r="NP18" s="174"/>
    </row>
    <row r="19" spans="1:380" x14ac:dyDescent="0.3">
      <c r="A19" s="64" t="s">
        <v>31</v>
      </c>
      <c r="B19" s="65" t="s">
        <v>103</v>
      </c>
      <c r="C19" s="60">
        <v>25</v>
      </c>
      <c r="D19" s="61">
        <f>(COUNTIF(O19:NP19,Codes!$B$1))+((COUNTIF(O19:NP19,Codes!$C$1))/2)</f>
        <v>0</v>
      </c>
      <c r="E19" s="62">
        <f>(COUNTIF(O19:NP19,Codes!$B$2))+((COUNTIF(O19:NP19,Codes!$C$2))/2)</f>
        <v>0</v>
      </c>
      <c r="F19" s="62">
        <f>(COUNTIF(O19:NP19,Codes!$B$3))+((COUNTIF(O19:NQ19,Codes!$C$3))/2)</f>
        <v>0</v>
      </c>
      <c r="G19" s="62">
        <f>(COUNTIF(O19:NP19,Codes!$B$4))+((COUNTIF(O19:NP19,Codes!$C$4))/2)</f>
        <v>0</v>
      </c>
      <c r="H19" s="62">
        <f>(COUNTIF(O19:NP19,Codes!$B$5))+((COUNTIF(O19:NP19,Codes!$C$5))/2)</f>
        <v>0</v>
      </c>
      <c r="I19" s="62">
        <f>(COUNTIF(O19:NP19,Codes!$B$6))+((COUNTIF(O19:NP19,Codes!$C$6))/2)</f>
        <v>0</v>
      </c>
      <c r="J19" s="62">
        <f>(COUNTIF(O19:NP19,Codes!$B$7))+((COUNTIF(O19:NP19,Codes!$C$7))/2)</f>
        <v>0</v>
      </c>
      <c r="K19" s="62">
        <f>(COUNTIF(O19:NP19,Codes!$B$8))+((COUNTIF(O19:NP19,Codes!$C$8))/2)</f>
        <v>0</v>
      </c>
      <c r="L19" s="62">
        <f>(COUNTIF(O19:NP19,Codes!$B$9))+((COUNTIF(O19:NP19,Codes!$C$9))/2)</f>
        <v>0</v>
      </c>
      <c r="M19" s="66"/>
      <c r="N19" s="59">
        <f t="shared" si="346"/>
        <v>25</v>
      </c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  <c r="AS19" s="209"/>
      <c r="AT19" s="182"/>
      <c r="AU19" s="173"/>
      <c r="AV19" s="173"/>
      <c r="AW19" s="173"/>
      <c r="AX19" s="173"/>
      <c r="AY19" s="173"/>
      <c r="AZ19" s="173"/>
      <c r="BA19" s="173"/>
      <c r="BB19" s="173"/>
      <c r="BC19" s="173"/>
      <c r="BD19" s="173"/>
      <c r="BE19" s="173"/>
      <c r="BF19" s="173"/>
      <c r="BG19" s="173"/>
      <c r="BH19" s="173"/>
      <c r="BI19" s="173"/>
      <c r="BJ19" s="173"/>
      <c r="BK19" s="173"/>
      <c r="BL19" s="173"/>
      <c r="BM19" s="173"/>
      <c r="BN19" s="173"/>
      <c r="BO19" s="173"/>
      <c r="BP19" s="173"/>
      <c r="BQ19" s="173"/>
      <c r="BR19" s="173"/>
      <c r="BS19" s="173"/>
      <c r="BT19" s="173"/>
      <c r="BU19" s="173"/>
      <c r="BV19" s="209"/>
      <c r="BW19" s="182"/>
      <c r="BX19" s="173"/>
      <c r="BY19" s="173"/>
      <c r="BZ19" s="173"/>
      <c r="CA19" s="173"/>
      <c r="CB19" s="173"/>
      <c r="CC19" s="173"/>
      <c r="CD19" s="173"/>
      <c r="CE19" s="173"/>
      <c r="CF19" s="173"/>
      <c r="CG19" s="173"/>
      <c r="CH19" s="173"/>
      <c r="CI19" s="173"/>
      <c r="CJ19" s="173"/>
      <c r="CK19" s="173"/>
      <c r="CL19" s="173"/>
      <c r="CM19" s="173"/>
      <c r="CN19" s="173"/>
      <c r="CO19" s="173"/>
      <c r="CP19" s="173"/>
      <c r="CQ19" s="173"/>
      <c r="CR19" s="173"/>
      <c r="CS19" s="173"/>
      <c r="CT19" s="173"/>
      <c r="CU19" s="173"/>
      <c r="CV19" s="173"/>
      <c r="CW19" s="173"/>
      <c r="CX19" s="173"/>
      <c r="CY19" s="173"/>
      <c r="CZ19" s="173"/>
      <c r="DA19" s="209"/>
      <c r="DB19" s="182"/>
      <c r="DC19" s="173"/>
      <c r="DD19" s="173"/>
      <c r="DE19" s="173"/>
      <c r="DF19" s="173"/>
      <c r="DG19" s="173"/>
      <c r="DH19" s="173"/>
      <c r="DI19" s="173"/>
      <c r="DJ19" s="173"/>
      <c r="DK19" s="173"/>
      <c r="DL19" s="173"/>
      <c r="DM19" s="173"/>
      <c r="DN19" s="173"/>
      <c r="DO19" s="173"/>
      <c r="DP19" s="173"/>
      <c r="DQ19" s="173"/>
      <c r="DR19" s="173"/>
      <c r="DS19" s="173"/>
      <c r="DT19" s="173"/>
      <c r="DU19" s="173"/>
      <c r="DV19" s="173"/>
      <c r="DW19" s="173"/>
      <c r="DX19" s="173"/>
      <c r="DY19" s="173"/>
      <c r="DZ19" s="173"/>
      <c r="EA19" s="173"/>
      <c r="EB19" s="173"/>
      <c r="EC19" s="173"/>
      <c r="ED19" s="173"/>
      <c r="EE19" s="209"/>
      <c r="EF19" s="182"/>
      <c r="EG19" s="173"/>
      <c r="EH19" s="173"/>
      <c r="EI19" s="173"/>
      <c r="EJ19" s="173"/>
      <c r="EK19" s="173"/>
      <c r="EL19" s="173"/>
      <c r="EM19" s="173"/>
      <c r="EN19" s="173"/>
      <c r="EO19" s="173"/>
      <c r="EP19" s="173"/>
      <c r="EQ19" s="173"/>
      <c r="ER19" s="173"/>
      <c r="ES19" s="173"/>
      <c r="ET19" s="173"/>
      <c r="EU19" s="173"/>
      <c r="EV19" s="173"/>
      <c r="EW19" s="173"/>
      <c r="EX19" s="173"/>
      <c r="EY19" s="173"/>
      <c r="EZ19" s="173"/>
      <c r="FA19" s="173"/>
      <c r="FB19" s="173"/>
      <c r="FC19" s="173"/>
      <c r="FD19" s="173"/>
      <c r="FE19" s="173"/>
      <c r="FF19" s="173"/>
      <c r="FG19" s="173"/>
      <c r="FH19" s="173"/>
      <c r="FI19" s="173"/>
      <c r="FJ19" s="209"/>
      <c r="FK19" s="182"/>
      <c r="FL19" s="173"/>
      <c r="FM19" s="173"/>
      <c r="FN19" s="173"/>
      <c r="FO19" s="173"/>
      <c r="FP19" s="173"/>
      <c r="FQ19" s="173"/>
      <c r="FR19" s="173"/>
      <c r="FS19" s="173"/>
      <c r="FT19" s="173"/>
      <c r="FU19" s="173"/>
      <c r="FV19" s="173"/>
      <c r="FW19" s="173"/>
      <c r="FX19" s="173"/>
      <c r="FY19" s="173"/>
      <c r="FZ19" s="173"/>
      <c r="GA19" s="173"/>
      <c r="GB19" s="173"/>
      <c r="GC19" s="173"/>
      <c r="GD19" s="173"/>
      <c r="GE19" s="173"/>
      <c r="GF19" s="173"/>
      <c r="GG19" s="173"/>
      <c r="GH19" s="173"/>
      <c r="GI19" s="173"/>
      <c r="GJ19" s="173"/>
      <c r="GK19" s="173"/>
      <c r="GL19" s="173"/>
      <c r="GM19" s="173"/>
      <c r="GN19" s="173"/>
      <c r="GO19" s="199"/>
      <c r="GP19" s="200"/>
      <c r="GQ19" s="201"/>
      <c r="GR19" s="201"/>
      <c r="GS19" s="201"/>
      <c r="GT19" s="201"/>
      <c r="GU19" s="201"/>
      <c r="GV19" s="200"/>
      <c r="GW19" s="200"/>
      <c r="GX19" s="201"/>
      <c r="GY19" s="201"/>
      <c r="GZ19" s="201"/>
      <c r="HA19" s="201"/>
      <c r="HB19" s="185"/>
      <c r="HC19" s="200"/>
      <c r="HD19" s="200"/>
      <c r="HE19" s="201"/>
      <c r="HF19" s="201"/>
      <c r="HG19" s="201"/>
      <c r="HH19" s="201"/>
      <c r="HI19" s="201"/>
      <c r="HJ19" s="200"/>
      <c r="HK19" s="200"/>
      <c r="HL19" s="201"/>
      <c r="HM19" s="201"/>
      <c r="HN19" s="201"/>
      <c r="HO19" s="201"/>
      <c r="HP19" s="201"/>
      <c r="HQ19" s="200"/>
      <c r="HR19" s="200"/>
      <c r="HS19" s="202"/>
      <c r="HT19" s="203"/>
      <c r="HU19" s="166"/>
      <c r="HV19" s="166"/>
      <c r="HW19" s="166"/>
      <c r="HX19" s="152"/>
      <c r="HY19" s="152"/>
      <c r="HZ19" s="166"/>
      <c r="IA19" s="166"/>
      <c r="IB19" s="166"/>
      <c r="IC19" s="166"/>
      <c r="ID19" s="166"/>
      <c r="IE19" s="152"/>
      <c r="IF19" s="152"/>
      <c r="IG19" s="166"/>
      <c r="IH19" s="167"/>
      <c r="II19" s="166"/>
      <c r="IJ19" s="166"/>
      <c r="IK19" s="166"/>
      <c r="IL19" s="152"/>
      <c r="IM19" s="152"/>
      <c r="IN19" s="166"/>
      <c r="IO19" s="166"/>
      <c r="IP19" s="166"/>
      <c r="IQ19" s="166"/>
      <c r="IR19" s="166"/>
      <c r="IS19" s="152"/>
      <c r="IT19" s="152"/>
      <c r="IU19" s="166"/>
      <c r="IV19" s="166"/>
      <c r="IW19" s="166"/>
      <c r="IX19" s="170"/>
      <c r="IY19" s="206"/>
      <c r="IZ19" s="172"/>
      <c r="JA19" s="172"/>
      <c r="JB19" s="173"/>
      <c r="JC19" s="173"/>
      <c r="JD19" s="173"/>
      <c r="JE19" s="173"/>
      <c r="JF19" s="173"/>
      <c r="JG19" s="172"/>
      <c r="JH19" s="172"/>
      <c r="JI19" s="173"/>
      <c r="JJ19" s="173"/>
      <c r="JK19" s="173"/>
      <c r="JL19" s="173"/>
      <c r="JM19" s="173"/>
      <c r="JN19" s="172"/>
      <c r="JO19" s="172"/>
      <c r="JP19" s="173"/>
      <c r="JQ19" s="173"/>
      <c r="JR19" s="173"/>
      <c r="JS19" s="173"/>
      <c r="JT19" s="173"/>
      <c r="JU19" s="172"/>
      <c r="JV19" s="172"/>
      <c r="JW19" s="173"/>
      <c r="JX19" s="173"/>
      <c r="JY19" s="173"/>
      <c r="JZ19" s="173"/>
      <c r="KA19" s="173"/>
      <c r="KB19" s="174"/>
      <c r="KC19" s="175"/>
      <c r="KD19" s="173"/>
      <c r="KE19" s="173"/>
      <c r="KF19" s="173"/>
      <c r="KG19" s="173"/>
      <c r="KH19" s="173"/>
      <c r="KI19" s="172"/>
      <c r="KJ19" s="172"/>
      <c r="KK19" s="176"/>
      <c r="KL19" s="176"/>
      <c r="KM19" s="176"/>
      <c r="KN19" s="176"/>
      <c r="KO19" s="176"/>
      <c r="KP19" s="172"/>
      <c r="KQ19" s="172"/>
      <c r="KR19" s="176"/>
      <c r="KS19" s="176"/>
      <c r="KT19" s="176"/>
      <c r="KU19" s="176"/>
      <c r="KV19" s="176"/>
      <c r="KW19" s="172"/>
      <c r="KX19" s="172"/>
      <c r="KY19" s="176"/>
      <c r="KZ19" s="176"/>
      <c r="LA19" s="176"/>
      <c r="LB19" s="176"/>
      <c r="LC19" s="176"/>
      <c r="LD19" s="172"/>
      <c r="LE19" s="172"/>
      <c r="LF19" s="176"/>
      <c r="LG19" s="177"/>
      <c r="LH19" s="178"/>
      <c r="LI19" s="176"/>
      <c r="LJ19" s="176"/>
      <c r="LK19" s="172"/>
      <c r="LL19" s="172"/>
      <c r="LM19" s="176"/>
      <c r="LN19" s="176"/>
      <c r="LO19" s="176"/>
      <c r="LP19" s="176"/>
      <c r="LQ19" s="176"/>
      <c r="LR19" s="179"/>
      <c r="LS19" s="172"/>
      <c r="LT19" s="176"/>
      <c r="LU19" s="176"/>
      <c r="LV19" s="176"/>
      <c r="LW19" s="176"/>
      <c r="LX19" s="176"/>
      <c r="LY19" s="172"/>
      <c r="LZ19" s="172"/>
      <c r="MA19" s="176"/>
      <c r="MB19" s="176"/>
      <c r="MC19" s="176"/>
      <c r="MD19" s="176"/>
      <c r="ME19" s="176"/>
      <c r="MF19" s="172"/>
      <c r="MG19" s="172"/>
      <c r="MH19" s="176"/>
      <c r="MI19" s="176"/>
      <c r="MJ19" s="176"/>
      <c r="MK19" s="177"/>
      <c r="ML19" s="180"/>
      <c r="MM19" s="172"/>
      <c r="MN19" s="172"/>
      <c r="MO19" s="176"/>
      <c r="MP19" s="176"/>
      <c r="MQ19" s="176"/>
      <c r="MR19" s="176"/>
      <c r="MS19" s="176"/>
      <c r="MT19" s="172"/>
      <c r="MU19" s="172"/>
      <c r="MV19" s="176"/>
      <c r="MW19" s="176"/>
      <c r="MX19" s="176"/>
      <c r="MY19" s="176"/>
      <c r="MZ19" s="176"/>
      <c r="NA19" s="172"/>
      <c r="NB19" s="172"/>
      <c r="NC19" s="176"/>
      <c r="ND19" s="176"/>
      <c r="NE19" s="176"/>
      <c r="NF19" s="176"/>
      <c r="NG19" s="176"/>
      <c r="NH19" s="172"/>
      <c r="NI19" s="172"/>
      <c r="NJ19" s="179"/>
      <c r="NK19" s="176"/>
      <c r="NL19" s="176"/>
      <c r="NM19" s="176"/>
      <c r="NN19" s="176"/>
      <c r="NO19" s="172"/>
      <c r="NP19" s="174"/>
    </row>
    <row r="20" spans="1:380" x14ac:dyDescent="0.3">
      <c r="A20" s="64" t="s">
        <v>31</v>
      </c>
      <c r="B20" s="65" t="s">
        <v>106</v>
      </c>
      <c r="C20" s="60">
        <v>25</v>
      </c>
      <c r="D20" s="61">
        <f>(COUNTIF(O20:NP20,Codes!$B$1))+((COUNTIF(O20:NP20,Codes!$C$1))/2)</f>
        <v>17</v>
      </c>
      <c r="E20" s="62">
        <f>(COUNTIF(O20:NP20,Codes!$B$2))+((COUNTIF(O20:NP20,Codes!$C$2))/2)</f>
        <v>0</v>
      </c>
      <c r="F20" s="62">
        <f>(COUNTIF(O20:NP20,Codes!$B$3))+((COUNTIF(O20:NQ20,Codes!$C$3))/2)</f>
        <v>0</v>
      </c>
      <c r="G20" s="62">
        <f>(COUNTIF(O20:NP20,Codes!$B$4))+((COUNTIF(O20:NP20,Codes!$C$4))/2)</f>
        <v>0</v>
      </c>
      <c r="H20" s="62">
        <f>(COUNTIF(O20:NP20,Codes!$B$5))+((COUNTIF(O20:NP20,Codes!$C$5))/2)</f>
        <v>0</v>
      </c>
      <c r="I20" s="62">
        <f>(COUNTIF(O20:NP20,Codes!$B$6))+((COUNTIF(O20:NP20,Codes!$C$6))/2)</f>
        <v>0</v>
      </c>
      <c r="J20" s="62">
        <f>(COUNTIF(O20:NP20,Codes!$B$7))+((COUNTIF(O20:NP20,Codes!$C$7))/2)</f>
        <v>0</v>
      </c>
      <c r="K20" s="62">
        <f>(COUNTIF(O20:NP20,Codes!$B$8))+((COUNTIF(O20:NP20,Codes!$C$8))/2)</f>
        <v>0</v>
      </c>
      <c r="L20" s="62">
        <f>(COUNTIF(O20:NP20,Codes!$B$9))+((COUNTIF(O20:NP20,Codes!$C$9))/2)</f>
        <v>0</v>
      </c>
      <c r="M20" s="66"/>
      <c r="N20" s="59">
        <f t="shared" si="346"/>
        <v>8</v>
      </c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173"/>
      <c r="AP20" s="173"/>
      <c r="AQ20" s="173"/>
      <c r="AR20" s="173"/>
      <c r="AS20" s="209"/>
      <c r="AT20" s="182"/>
      <c r="AU20" s="173"/>
      <c r="AV20" s="173"/>
      <c r="AW20" s="173"/>
      <c r="AX20" s="173"/>
      <c r="AY20" s="173"/>
      <c r="AZ20" s="173"/>
      <c r="BA20" s="173"/>
      <c r="BB20" s="173"/>
      <c r="BC20" s="173"/>
      <c r="BD20" s="173"/>
      <c r="BE20" s="173"/>
      <c r="BF20" s="173"/>
      <c r="BG20" s="173"/>
      <c r="BH20" s="173"/>
      <c r="BI20" s="173"/>
      <c r="BJ20" s="173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209"/>
      <c r="BW20" s="182"/>
      <c r="BX20" s="173"/>
      <c r="BY20" s="173"/>
      <c r="BZ20" s="173"/>
      <c r="CA20" s="173"/>
      <c r="CB20" s="173"/>
      <c r="CC20" s="173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3"/>
      <c r="CR20" s="173"/>
      <c r="CS20" s="173"/>
      <c r="CT20" s="173"/>
      <c r="CU20" s="173"/>
      <c r="CV20" s="173"/>
      <c r="CW20" s="173"/>
      <c r="CX20" s="173"/>
      <c r="CY20" s="173"/>
      <c r="CZ20" s="173"/>
      <c r="DA20" s="209"/>
      <c r="DB20" s="182"/>
      <c r="DC20" s="173"/>
      <c r="DD20" s="173"/>
      <c r="DE20" s="173"/>
      <c r="DF20" s="173"/>
      <c r="DG20" s="173"/>
      <c r="DH20" s="173"/>
      <c r="DI20" s="173"/>
      <c r="DJ20" s="173"/>
      <c r="DK20" s="173"/>
      <c r="DL20" s="173"/>
      <c r="DM20" s="173"/>
      <c r="DN20" s="173"/>
      <c r="DO20" s="173"/>
      <c r="DP20" s="173"/>
      <c r="DQ20" s="173"/>
      <c r="DR20" s="173"/>
      <c r="DS20" s="173"/>
      <c r="DT20" s="173"/>
      <c r="DU20" s="173"/>
      <c r="DV20" s="173"/>
      <c r="DW20" s="173"/>
      <c r="DX20" s="173"/>
      <c r="DY20" s="173"/>
      <c r="DZ20" s="173"/>
      <c r="EA20" s="173"/>
      <c r="EB20" s="173"/>
      <c r="EC20" s="173"/>
      <c r="ED20" s="173"/>
      <c r="EE20" s="209"/>
      <c r="EF20" s="182"/>
      <c r="EG20" s="173"/>
      <c r="EH20" s="173"/>
      <c r="EI20" s="173"/>
      <c r="EJ20" s="173"/>
      <c r="EK20" s="173"/>
      <c r="EL20" s="173"/>
      <c r="EM20" s="173"/>
      <c r="EN20" s="173"/>
      <c r="EO20" s="173"/>
      <c r="EP20" s="173"/>
      <c r="EQ20" s="173"/>
      <c r="ER20" s="173"/>
      <c r="ES20" s="173"/>
      <c r="ET20" s="173"/>
      <c r="EU20" s="173"/>
      <c r="EV20" s="173"/>
      <c r="EW20" s="173"/>
      <c r="EX20" s="173"/>
      <c r="EY20" s="173"/>
      <c r="EZ20" s="173"/>
      <c r="FA20" s="173"/>
      <c r="FB20" s="173"/>
      <c r="FC20" s="173"/>
      <c r="FD20" s="173"/>
      <c r="FE20" s="173"/>
      <c r="FF20" s="173"/>
      <c r="FG20" s="173"/>
      <c r="FH20" s="173"/>
      <c r="FI20" s="173"/>
      <c r="FJ20" s="209"/>
      <c r="FK20" s="182"/>
      <c r="FL20" s="173"/>
      <c r="FM20" s="173"/>
      <c r="FN20" s="173"/>
      <c r="FO20" s="173"/>
      <c r="FP20" s="173"/>
      <c r="FQ20" s="173"/>
      <c r="FR20" s="173"/>
      <c r="FS20" s="173"/>
      <c r="FT20" s="173"/>
      <c r="FU20" s="173"/>
      <c r="FV20" s="173"/>
      <c r="FW20" s="173"/>
      <c r="FX20" s="173"/>
      <c r="FY20" s="173"/>
      <c r="FZ20" s="173"/>
      <c r="GA20" s="173"/>
      <c r="GB20" s="173"/>
      <c r="GC20" s="173"/>
      <c r="GD20" s="173"/>
      <c r="GE20" s="173"/>
      <c r="GF20" s="173"/>
      <c r="GG20" s="173"/>
      <c r="GH20" s="173"/>
      <c r="GI20" s="173"/>
      <c r="GJ20" s="173"/>
      <c r="GK20" s="173"/>
      <c r="GL20" s="173"/>
      <c r="GM20" s="173"/>
      <c r="GN20" s="173"/>
      <c r="GO20" s="199"/>
      <c r="GP20" s="200"/>
      <c r="GQ20" s="201"/>
      <c r="GR20" s="201"/>
      <c r="GS20" s="201"/>
      <c r="GT20" s="201"/>
      <c r="GU20" s="201"/>
      <c r="GV20" s="200"/>
      <c r="GW20" s="200"/>
      <c r="GX20" s="201"/>
      <c r="GY20" s="201"/>
      <c r="GZ20" s="201"/>
      <c r="HA20" s="201" t="s">
        <v>1</v>
      </c>
      <c r="HB20" s="185"/>
      <c r="HC20" s="200"/>
      <c r="HD20" s="200"/>
      <c r="HE20" s="201"/>
      <c r="HF20" s="201"/>
      <c r="HG20" s="201"/>
      <c r="HH20" s="201"/>
      <c r="HI20" s="201"/>
      <c r="HJ20" s="200"/>
      <c r="HK20" s="200"/>
      <c r="HL20" s="201"/>
      <c r="HM20" s="201" t="s">
        <v>1</v>
      </c>
      <c r="HN20" s="201"/>
      <c r="HO20" s="201"/>
      <c r="HP20" s="201"/>
      <c r="HQ20" s="200"/>
      <c r="HR20" s="200"/>
      <c r="HS20" s="202"/>
      <c r="HT20" s="203"/>
      <c r="HU20" s="166"/>
      <c r="HV20" s="166"/>
      <c r="HW20" s="166"/>
      <c r="HX20" s="152"/>
      <c r="HY20" s="152"/>
      <c r="HZ20" s="166"/>
      <c r="IA20" s="166"/>
      <c r="IB20" s="166" t="s">
        <v>1</v>
      </c>
      <c r="IC20" s="166" t="s">
        <v>1</v>
      </c>
      <c r="ID20" s="166" t="s">
        <v>1</v>
      </c>
      <c r="IE20" s="152"/>
      <c r="IF20" s="152"/>
      <c r="IG20" s="166" t="s">
        <v>1</v>
      </c>
      <c r="IH20" s="167"/>
      <c r="II20" s="166" t="s">
        <v>1</v>
      </c>
      <c r="IJ20" s="166" t="s">
        <v>1</v>
      </c>
      <c r="IK20" s="166" t="s">
        <v>1</v>
      </c>
      <c r="IL20" s="152"/>
      <c r="IM20" s="152"/>
      <c r="IN20" s="166" t="s">
        <v>1</v>
      </c>
      <c r="IO20" s="166" t="s">
        <v>1</v>
      </c>
      <c r="IP20" s="166" t="s">
        <v>1</v>
      </c>
      <c r="IQ20" s="166" t="s">
        <v>1</v>
      </c>
      <c r="IR20" s="166" t="s">
        <v>1</v>
      </c>
      <c r="IS20" s="152"/>
      <c r="IT20" s="152"/>
      <c r="IU20" s="166" t="s">
        <v>1</v>
      </c>
      <c r="IV20" s="166" t="s">
        <v>1</v>
      </c>
      <c r="IW20" s="166" t="s">
        <v>1</v>
      </c>
      <c r="IX20" s="170"/>
      <c r="IY20" s="206"/>
      <c r="IZ20" s="172"/>
      <c r="JA20" s="172"/>
      <c r="JB20" s="173"/>
      <c r="JC20" s="173"/>
      <c r="JD20" s="173"/>
      <c r="JE20" s="173"/>
      <c r="JF20" s="173"/>
      <c r="JG20" s="172"/>
      <c r="JH20" s="172"/>
      <c r="JI20" s="176"/>
      <c r="JJ20" s="176"/>
      <c r="JK20" s="176"/>
      <c r="JL20" s="176"/>
      <c r="JM20" s="176"/>
      <c r="JN20" s="172"/>
      <c r="JO20" s="172"/>
      <c r="JP20" s="173"/>
      <c r="JQ20" s="173"/>
      <c r="JR20" s="173"/>
      <c r="JS20" s="173"/>
      <c r="JT20" s="173"/>
      <c r="JU20" s="172"/>
      <c r="JV20" s="172"/>
      <c r="JW20" s="173"/>
      <c r="JX20" s="173"/>
      <c r="JY20" s="173"/>
      <c r="JZ20" s="173"/>
      <c r="KA20" s="173"/>
      <c r="KB20" s="174"/>
      <c r="KC20" s="175"/>
      <c r="KD20" s="173"/>
      <c r="KE20" s="173"/>
      <c r="KF20" s="173"/>
      <c r="KG20" s="173"/>
      <c r="KH20" s="173"/>
      <c r="KI20" s="172"/>
      <c r="KJ20" s="172"/>
      <c r="KK20" s="176"/>
      <c r="KL20" s="176"/>
      <c r="KM20" s="176"/>
      <c r="KN20" s="176"/>
      <c r="KO20" s="176"/>
      <c r="KP20" s="172"/>
      <c r="KQ20" s="172"/>
      <c r="KR20" s="176"/>
      <c r="KS20" s="176"/>
      <c r="KT20" s="176"/>
      <c r="KU20" s="176"/>
      <c r="KV20" s="176"/>
      <c r="KW20" s="172"/>
      <c r="KX20" s="172"/>
      <c r="KY20" s="176"/>
      <c r="KZ20" s="176"/>
      <c r="LA20" s="176"/>
      <c r="LB20" s="176"/>
      <c r="LC20" s="176"/>
      <c r="LD20" s="172"/>
      <c r="LE20" s="172"/>
      <c r="LF20" s="176"/>
      <c r="LG20" s="177"/>
      <c r="LH20" s="178"/>
      <c r="LI20" s="176"/>
      <c r="LJ20" s="176"/>
      <c r="LK20" s="172"/>
      <c r="LL20" s="172"/>
      <c r="LM20" s="176"/>
      <c r="LN20" s="176"/>
      <c r="LO20" s="176"/>
      <c r="LP20" s="176"/>
      <c r="LQ20" s="176"/>
      <c r="LR20" s="179"/>
      <c r="LS20" s="172"/>
      <c r="LT20" s="176"/>
      <c r="LU20" s="176"/>
      <c r="LV20" s="176"/>
      <c r="LW20" s="176"/>
      <c r="LX20" s="176"/>
      <c r="LY20" s="172"/>
      <c r="LZ20" s="172"/>
      <c r="MA20" s="176"/>
      <c r="MB20" s="176"/>
      <c r="MC20" s="176"/>
      <c r="MD20" s="176"/>
      <c r="ME20" s="176"/>
      <c r="MF20" s="172"/>
      <c r="MG20" s="172"/>
      <c r="MH20" s="176"/>
      <c r="MI20" s="176"/>
      <c r="MJ20" s="176"/>
      <c r="MK20" s="177"/>
      <c r="ML20" s="180"/>
      <c r="MM20" s="172"/>
      <c r="MN20" s="172"/>
      <c r="MO20" s="176"/>
      <c r="MP20" s="176"/>
      <c r="MQ20" s="176"/>
      <c r="MR20" s="176"/>
      <c r="MS20" s="176"/>
      <c r="MT20" s="172"/>
      <c r="MU20" s="172"/>
      <c r="MV20" s="176"/>
      <c r="MW20" s="176"/>
      <c r="MX20" s="176"/>
      <c r="MY20" s="176"/>
      <c r="MZ20" s="176"/>
      <c r="NA20" s="172"/>
      <c r="NB20" s="172"/>
      <c r="NC20" s="176"/>
      <c r="ND20" s="176"/>
      <c r="NE20" s="176"/>
      <c r="NF20" s="176"/>
      <c r="NG20" s="176"/>
      <c r="NH20" s="172"/>
      <c r="NI20" s="172"/>
      <c r="NJ20" s="179"/>
      <c r="NK20" s="176"/>
      <c r="NL20" s="176"/>
      <c r="NM20" s="176"/>
      <c r="NN20" s="176"/>
      <c r="NO20" s="172"/>
      <c r="NP20" s="174"/>
    </row>
    <row r="21" spans="1:380" x14ac:dyDescent="0.3">
      <c r="A21" s="64" t="s">
        <v>31</v>
      </c>
      <c r="B21" s="65" t="s">
        <v>107</v>
      </c>
      <c r="C21" s="60">
        <v>25</v>
      </c>
      <c r="D21" s="61">
        <f>(COUNTIF(O21:NP21,Codes!$B$1))+((COUNTIF(O21:NP21,Codes!$C$1))/2)</f>
        <v>9.5</v>
      </c>
      <c r="E21" s="62">
        <f>(COUNTIF(O21:NP21,Codes!$B$2))+((COUNTIF(O21:NP21,Codes!$C$2))/2)</f>
        <v>9</v>
      </c>
      <c r="F21" s="62">
        <f>(COUNTIF(O21:NP21,Codes!$B$3))+((COUNTIF(O21:NQ21,Codes!$C$3))/2)</f>
        <v>5</v>
      </c>
      <c r="G21" s="62">
        <f>(COUNTIF(O21:NP21,Codes!$B$4))+((COUNTIF(O21:NP21,Codes!$C$4))/2)</f>
        <v>0</v>
      </c>
      <c r="H21" s="62">
        <f>(COUNTIF(O21:NP21,Codes!$B$5))+((COUNTIF(O21:NP21,Codes!$C$5))/2)</f>
        <v>0</v>
      </c>
      <c r="I21" s="62">
        <f>(COUNTIF(O21:NP21,Codes!$B$6))+((COUNTIF(O21:NP21,Codes!$C$6))/2)</f>
        <v>0</v>
      </c>
      <c r="J21" s="62">
        <f>(COUNTIF(O21:NP21,Codes!$B$7))+((COUNTIF(O21:NP21,Codes!$C$7))/2)</f>
        <v>0</v>
      </c>
      <c r="K21" s="62">
        <f>(COUNTIF(O21:NP21,Codes!$B$8))+((COUNTIF(O21:NP21,Codes!$C$8))/2)</f>
        <v>5</v>
      </c>
      <c r="L21" s="62">
        <f>(COUNTIF(O21:NP21,Codes!$B$9))+((COUNTIF(O21:NP21,Codes!$C$9))/2)</f>
        <v>0</v>
      </c>
      <c r="M21" s="66"/>
      <c r="N21" s="59">
        <f t="shared" si="346"/>
        <v>15.5</v>
      </c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  <c r="AO21" s="173"/>
      <c r="AP21" s="173"/>
      <c r="AQ21" s="173"/>
      <c r="AR21" s="173"/>
      <c r="AS21" s="209"/>
      <c r="AT21" s="182"/>
      <c r="AU21" s="173"/>
      <c r="AV21" s="173"/>
      <c r="AW21" s="173"/>
      <c r="AX21" s="173"/>
      <c r="AY21" s="173"/>
      <c r="AZ21" s="173"/>
      <c r="BA21" s="173"/>
      <c r="BB21" s="173"/>
      <c r="BC21" s="173"/>
      <c r="BD21" s="173"/>
      <c r="BE21" s="173"/>
      <c r="BF21" s="173"/>
      <c r="BG21" s="173"/>
      <c r="BH21" s="173"/>
      <c r="BI21" s="173"/>
      <c r="BJ21" s="173"/>
      <c r="BK21" s="173"/>
      <c r="BL21" s="173"/>
      <c r="BM21" s="173"/>
      <c r="BN21" s="173"/>
      <c r="BO21" s="173"/>
      <c r="BP21" s="173"/>
      <c r="BQ21" s="173"/>
      <c r="BR21" s="173"/>
      <c r="BS21" s="173"/>
      <c r="BT21" s="173"/>
      <c r="BU21" s="173"/>
      <c r="BV21" s="209"/>
      <c r="BW21" s="182"/>
      <c r="BX21" s="173"/>
      <c r="BY21" s="173"/>
      <c r="BZ21" s="173"/>
      <c r="CA21" s="173"/>
      <c r="CB21" s="173"/>
      <c r="CC21" s="173"/>
      <c r="CD21" s="173"/>
      <c r="CE21" s="173"/>
      <c r="CF21" s="173"/>
      <c r="CG21" s="173"/>
      <c r="CH21" s="173"/>
      <c r="CI21" s="173"/>
      <c r="CJ21" s="173"/>
      <c r="CK21" s="173"/>
      <c r="CL21" s="173"/>
      <c r="CM21" s="173"/>
      <c r="CN21" s="173"/>
      <c r="CO21" s="173"/>
      <c r="CP21" s="173"/>
      <c r="CQ21" s="173"/>
      <c r="CR21" s="173"/>
      <c r="CS21" s="173"/>
      <c r="CT21" s="173"/>
      <c r="CU21" s="173"/>
      <c r="CV21" s="173"/>
      <c r="CW21" s="173"/>
      <c r="CX21" s="173"/>
      <c r="CY21" s="173"/>
      <c r="CZ21" s="173"/>
      <c r="DA21" s="209"/>
      <c r="DB21" s="182"/>
      <c r="DC21" s="173"/>
      <c r="DD21" s="173"/>
      <c r="DE21" s="173"/>
      <c r="DF21" s="173"/>
      <c r="DG21" s="173"/>
      <c r="DH21" s="173"/>
      <c r="DI21" s="173"/>
      <c r="DJ21" s="173"/>
      <c r="DK21" s="173"/>
      <c r="DL21" s="173"/>
      <c r="DM21" s="173"/>
      <c r="DN21" s="173"/>
      <c r="DO21" s="173"/>
      <c r="DP21" s="173"/>
      <c r="DQ21" s="173"/>
      <c r="DR21" s="173"/>
      <c r="DS21" s="173"/>
      <c r="DT21" s="173"/>
      <c r="DU21" s="173"/>
      <c r="DV21" s="173"/>
      <c r="DW21" s="173"/>
      <c r="DX21" s="173"/>
      <c r="DY21" s="173"/>
      <c r="DZ21" s="173"/>
      <c r="EA21" s="173"/>
      <c r="EB21" s="173"/>
      <c r="EC21" s="173"/>
      <c r="ED21" s="173"/>
      <c r="EE21" s="209"/>
      <c r="EF21" s="182"/>
      <c r="EG21" s="173"/>
      <c r="EH21" s="173"/>
      <c r="EI21" s="173"/>
      <c r="EJ21" s="173"/>
      <c r="EK21" s="173"/>
      <c r="EL21" s="173"/>
      <c r="EM21" s="173"/>
      <c r="EN21" s="173"/>
      <c r="EO21" s="173"/>
      <c r="EP21" s="173"/>
      <c r="EQ21" s="173"/>
      <c r="ER21" s="173"/>
      <c r="ES21" s="173"/>
      <c r="ET21" s="173"/>
      <c r="EU21" s="173"/>
      <c r="EV21" s="173"/>
      <c r="EW21" s="173"/>
      <c r="EX21" s="173"/>
      <c r="EY21" s="173"/>
      <c r="EZ21" s="173"/>
      <c r="FA21" s="173"/>
      <c r="FB21" s="173"/>
      <c r="FC21" s="173"/>
      <c r="FD21" s="173"/>
      <c r="FE21" s="173"/>
      <c r="FF21" s="173"/>
      <c r="FG21" s="173"/>
      <c r="FH21" s="173"/>
      <c r="FI21" s="173"/>
      <c r="FJ21" s="209"/>
      <c r="FK21" s="182"/>
      <c r="FL21" s="173"/>
      <c r="FM21" s="173"/>
      <c r="FN21" s="173"/>
      <c r="FO21" s="173"/>
      <c r="FP21" s="173"/>
      <c r="FQ21" s="173"/>
      <c r="FR21" s="173"/>
      <c r="FS21" s="173"/>
      <c r="FT21" s="173"/>
      <c r="FU21" s="173"/>
      <c r="FV21" s="173"/>
      <c r="FW21" s="173"/>
      <c r="FX21" s="173"/>
      <c r="FY21" s="173"/>
      <c r="FZ21" s="173"/>
      <c r="GA21" s="173"/>
      <c r="GB21" s="173"/>
      <c r="GC21" s="173"/>
      <c r="GD21" s="173"/>
      <c r="GE21" s="173"/>
      <c r="GF21" s="173"/>
      <c r="GG21" s="173"/>
      <c r="GH21" s="173"/>
      <c r="GI21" s="173"/>
      <c r="GJ21" s="173"/>
      <c r="GK21" s="173"/>
      <c r="GL21" s="173"/>
      <c r="GM21" s="173"/>
      <c r="GN21" s="173"/>
      <c r="GO21" s="199"/>
      <c r="GP21" s="200"/>
      <c r="GQ21" s="201" t="s">
        <v>3</v>
      </c>
      <c r="GR21" s="201" t="s">
        <v>3</v>
      </c>
      <c r="GS21" s="201" t="s">
        <v>3</v>
      </c>
      <c r="GT21" s="201" t="s">
        <v>3</v>
      </c>
      <c r="GU21" s="201" t="s">
        <v>3</v>
      </c>
      <c r="GV21" s="200"/>
      <c r="GW21" s="200"/>
      <c r="GX21" s="201" t="s">
        <v>3</v>
      </c>
      <c r="GY21" s="201" t="s">
        <v>3</v>
      </c>
      <c r="GZ21" s="201" t="s">
        <v>3</v>
      </c>
      <c r="HA21" s="201" t="s">
        <v>3</v>
      </c>
      <c r="HB21" s="185"/>
      <c r="HC21" s="200"/>
      <c r="HD21" s="200"/>
      <c r="HE21" s="201" t="s">
        <v>1</v>
      </c>
      <c r="HF21" s="201" t="s">
        <v>1</v>
      </c>
      <c r="HG21" s="201" t="s">
        <v>1</v>
      </c>
      <c r="HH21" s="201" t="s">
        <v>1</v>
      </c>
      <c r="HI21" s="201" t="s">
        <v>1</v>
      </c>
      <c r="HJ21" s="200"/>
      <c r="HK21" s="200"/>
      <c r="HL21" s="201" t="s">
        <v>15</v>
      </c>
      <c r="HM21" s="201" t="s">
        <v>15</v>
      </c>
      <c r="HN21" s="201" t="s">
        <v>15</v>
      </c>
      <c r="HO21" s="201" t="s">
        <v>15</v>
      </c>
      <c r="HP21" s="201" t="s">
        <v>15</v>
      </c>
      <c r="HQ21" s="200"/>
      <c r="HR21" s="200"/>
      <c r="HS21" s="202"/>
      <c r="HT21" s="203"/>
      <c r="HU21" s="166" t="s">
        <v>40</v>
      </c>
      <c r="HV21" s="166"/>
      <c r="HW21" s="166"/>
      <c r="HX21" s="152"/>
      <c r="HY21" s="152"/>
      <c r="HZ21" s="166"/>
      <c r="IA21" s="166"/>
      <c r="IB21" s="166"/>
      <c r="IC21" s="166"/>
      <c r="ID21" s="166"/>
      <c r="IE21" s="152"/>
      <c r="IF21" s="152"/>
      <c r="IG21" s="166"/>
      <c r="IH21" s="167"/>
      <c r="II21" s="166"/>
      <c r="IJ21" s="166"/>
      <c r="IK21" s="166"/>
      <c r="IL21" s="152"/>
      <c r="IM21" s="152"/>
      <c r="IN21" s="166" t="s">
        <v>5</v>
      </c>
      <c r="IO21" s="166" t="s">
        <v>5</v>
      </c>
      <c r="IP21" s="166" t="s">
        <v>5</v>
      </c>
      <c r="IQ21" s="166" t="s">
        <v>5</v>
      </c>
      <c r="IR21" s="166" t="s">
        <v>5</v>
      </c>
      <c r="IS21" s="152"/>
      <c r="IT21" s="152"/>
      <c r="IU21" s="166" t="s">
        <v>1</v>
      </c>
      <c r="IV21" s="166" t="s">
        <v>1</v>
      </c>
      <c r="IW21" s="166" t="s">
        <v>1</v>
      </c>
      <c r="IX21" s="170"/>
      <c r="IY21" s="206"/>
      <c r="IZ21" s="172"/>
      <c r="JA21" s="172"/>
      <c r="JB21" s="173"/>
      <c r="JC21" s="173"/>
      <c r="JD21" s="173"/>
      <c r="JE21" s="173"/>
      <c r="JF21" s="173"/>
      <c r="JG21" s="172"/>
      <c r="JH21" s="172"/>
      <c r="JI21" s="176"/>
      <c r="JJ21" s="176"/>
      <c r="JK21" s="176"/>
      <c r="JL21" s="176"/>
      <c r="JM21" s="176"/>
      <c r="JN21" s="172"/>
      <c r="JO21" s="172"/>
      <c r="JP21" s="173"/>
      <c r="JQ21" s="173"/>
      <c r="JR21" s="173"/>
      <c r="JS21" s="173"/>
      <c r="JT21" s="173"/>
      <c r="JU21" s="172"/>
      <c r="JV21" s="172"/>
      <c r="JW21" s="173" t="s">
        <v>1</v>
      </c>
      <c r="JX21" s="173"/>
      <c r="JY21" s="173"/>
      <c r="JZ21" s="173"/>
      <c r="KA21" s="173"/>
      <c r="KB21" s="174"/>
      <c r="KC21" s="175"/>
      <c r="KD21" s="173"/>
      <c r="KE21" s="173"/>
      <c r="KF21" s="173"/>
      <c r="KG21" s="173"/>
      <c r="KH21" s="173"/>
      <c r="KI21" s="172"/>
      <c r="KJ21" s="172"/>
      <c r="KK21" s="176"/>
      <c r="KL21" s="176"/>
      <c r="KM21" s="176"/>
      <c r="KN21" s="176"/>
      <c r="KO21" s="176"/>
      <c r="KP21" s="172"/>
      <c r="KQ21" s="172"/>
      <c r="KR21" s="176"/>
      <c r="KS21" s="176"/>
      <c r="KT21" s="176"/>
      <c r="KU21" s="176"/>
      <c r="KV21" s="176"/>
      <c r="KW21" s="172"/>
      <c r="KX21" s="172"/>
      <c r="KY21" s="176"/>
      <c r="KZ21" s="176"/>
      <c r="LA21" s="176"/>
      <c r="LB21" s="176"/>
      <c r="LC21" s="176"/>
      <c r="LD21" s="172"/>
      <c r="LE21" s="172"/>
      <c r="LF21" s="176"/>
      <c r="LG21" s="177"/>
      <c r="LH21" s="178"/>
      <c r="LI21" s="176"/>
      <c r="LJ21" s="176"/>
      <c r="LK21" s="172"/>
      <c r="LL21" s="172"/>
      <c r="LM21" s="176"/>
      <c r="LN21" s="176"/>
      <c r="LO21" s="176"/>
      <c r="LP21" s="176"/>
      <c r="LQ21" s="176"/>
      <c r="LR21" s="179"/>
      <c r="LS21" s="172"/>
      <c r="LT21" s="176"/>
      <c r="LU21" s="176"/>
      <c r="LV21" s="176"/>
      <c r="LW21" s="176"/>
      <c r="LX21" s="176"/>
      <c r="LY21" s="172"/>
      <c r="LZ21" s="172"/>
      <c r="MA21" s="176"/>
      <c r="MB21" s="176"/>
      <c r="MC21" s="176"/>
      <c r="MD21" s="176"/>
      <c r="ME21" s="176"/>
      <c r="MF21" s="172"/>
      <c r="MG21" s="172"/>
      <c r="MH21" s="176"/>
      <c r="MI21" s="176"/>
      <c r="MJ21" s="176"/>
      <c r="MK21" s="177"/>
      <c r="ML21" s="180"/>
      <c r="MM21" s="172"/>
      <c r="MN21" s="172"/>
      <c r="MO21" s="176"/>
      <c r="MP21" s="176"/>
      <c r="MQ21" s="176"/>
      <c r="MR21" s="176"/>
      <c r="MS21" s="176"/>
      <c r="MT21" s="172"/>
      <c r="MU21" s="172"/>
      <c r="MV21" s="176"/>
      <c r="MW21" s="176"/>
      <c r="MX21" s="176"/>
      <c r="MY21" s="176"/>
      <c r="MZ21" s="176"/>
      <c r="NA21" s="172"/>
      <c r="NB21" s="172"/>
      <c r="NC21" s="176"/>
      <c r="ND21" s="176"/>
      <c r="NE21" s="176"/>
      <c r="NF21" s="176"/>
      <c r="NG21" s="176"/>
      <c r="NH21" s="172"/>
      <c r="NI21" s="172"/>
      <c r="NJ21" s="179"/>
      <c r="NK21" s="176"/>
      <c r="NL21" s="176"/>
      <c r="NM21" s="176"/>
      <c r="NN21" s="176"/>
      <c r="NO21" s="172"/>
      <c r="NP21" s="174"/>
    </row>
    <row r="22" spans="1:380" x14ac:dyDescent="0.3">
      <c r="A22" s="64" t="s">
        <v>31</v>
      </c>
      <c r="B22" s="65" t="s">
        <v>108</v>
      </c>
      <c r="C22" s="60">
        <v>25</v>
      </c>
      <c r="D22" s="61">
        <f>(COUNTIF(O22:NP22,Codes!$B$1))+((COUNTIF(O22:NP22,Codes!$C$1))/2)</f>
        <v>11.5</v>
      </c>
      <c r="E22" s="62">
        <f>(COUNTIF(O22:NP22,Codes!$B$2))+((COUNTIF(O22:NP22,Codes!$C$2))/2)</f>
        <v>0</v>
      </c>
      <c r="F22" s="62">
        <f>(COUNTIF(O22:NP22,Codes!$B$3))+((COUNTIF(O22:NQ22,Codes!$C$3))/2)</f>
        <v>1</v>
      </c>
      <c r="G22" s="62">
        <f>(COUNTIF(O22:NP22,Codes!$B$4))+((COUNTIF(O22:NP22,Codes!$C$4))/2)</f>
        <v>0</v>
      </c>
      <c r="H22" s="62">
        <f>(COUNTIF(O22:NP22,Codes!$B$5))+((COUNTIF(O22:NP22,Codes!$C$5))/2)</f>
        <v>0</v>
      </c>
      <c r="I22" s="62">
        <f>(COUNTIF(O22:NP22,Codes!$B$6))+((COUNTIF(O22:NP22,Codes!$C$6))/2)</f>
        <v>0</v>
      </c>
      <c r="J22" s="62">
        <f>(COUNTIF(O22:NP22,Codes!$B$7))+((COUNTIF(O22:NP22,Codes!$C$7))/2)</f>
        <v>0</v>
      </c>
      <c r="K22" s="62">
        <f>(COUNTIF(O22:NP22,Codes!$B$8))+((COUNTIF(O22:NP22,Codes!$C$8))/2)</f>
        <v>0</v>
      </c>
      <c r="L22" s="62">
        <f>(COUNTIF(O22:NP22,Codes!$B$9))+((COUNTIF(O22:NP22,Codes!$C$9))/2)</f>
        <v>0</v>
      </c>
      <c r="M22" s="66"/>
      <c r="N22" s="59">
        <f t="shared" si="346"/>
        <v>13.5</v>
      </c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  <c r="AK22" s="173"/>
      <c r="AL22" s="173"/>
      <c r="AM22" s="173"/>
      <c r="AN22" s="173"/>
      <c r="AO22" s="173"/>
      <c r="AP22" s="173"/>
      <c r="AQ22" s="173"/>
      <c r="AR22" s="173"/>
      <c r="AS22" s="209"/>
      <c r="AT22" s="182"/>
      <c r="AU22" s="173"/>
      <c r="AV22" s="173"/>
      <c r="AW22" s="173"/>
      <c r="AX22" s="173"/>
      <c r="AY22" s="173"/>
      <c r="AZ22" s="173"/>
      <c r="BA22" s="173"/>
      <c r="BB22" s="173"/>
      <c r="BC22" s="173"/>
      <c r="BD22" s="173"/>
      <c r="BE22" s="173"/>
      <c r="BF22" s="173"/>
      <c r="BG22" s="173"/>
      <c r="BH22" s="173"/>
      <c r="BI22" s="173"/>
      <c r="BJ22" s="173"/>
      <c r="BK22" s="173"/>
      <c r="BL22" s="173"/>
      <c r="BM22" s="173"/>
      <c r="BN22" s="173"/>
      <c r="BO22" s="173"/>
      <c r="BP22" s="173"/>
      <c r="BQ22" s="173"/>
      <c r="BR22" s="173"/>
      <c r="BS22" s="173"/>
      <c r="BT22" s="173"/>
      <c r="BU22" s="173"/>
      <c r="BV22" s="209"/>
      <c r="BW22" s="182"/>
      <c r="BX22" s="173"/>
      <c r="BY22" s="173"/>
      <c r="BZ22" s="173"/>
      <c r="CA22" s="173"/>
      <c r="CB22" s="173"/>
      <c r="CC22" s="173"/>
      <c r="CD22" s="173"/>
      <c r="CE22" s="173"/>
      <c r="CF22" s="173"/>
      <c r="CG22" s="173"/>
      <c r="CH22" s="173"/>
      <c r="CI22" s="173"/>
      <c r="CJ22" s="173"/>
      <c r="CK22" s="173"/>
      <c r="CL22" s="173"/>
      <c r="CM22" s="173"/>
      <c r="CN22" s="173"/>
      <c r="CO22" s="173"/>
      <c r="CP22" s="173"/>
      <c r="CQ22" s="173"/>
      <c r="CR22" s="173"/>
      <c r="CS22" s="173"/>
      <c r="CT22" s="173"/>
      <c r="CU22" s="173"/>
      <c r="CV22" s="173"/>
      <c r="CW22" s="173"/>
      <c r="CX22" s="173"/>
      <c r="CY22" s="173"/>
      <c r="CZ22" s="173"/>
      <c r="DA22" s="209"/>
      <c r="DB22" s="182"/>
      <c r="DC22" s="173"/>
      <c r="DD22" s="173"/>
      <c r="DE22" s="173"/>
      <c r="DF22" s="173"/>
      <c r="DG22" s="173"/>
      <c r="DH22" s="173"/>
      <c r="DI22" s="173"/>
      <c r="DJ22" s="173"/>
      <c r="DK22" s="173"/>
      <c r="DL22" s="173"/>
      <c r="DM22" s="173"/>
      <c r="DN22" s="173"/>
      <c r="DO22" s="173"/>
      <c r="DP22" s="173"/>
      <c r="DQ22" s="173"/>
      <c r="DR22" s="173"/>
      <c r="DS22" s="173"/>
      <c r="DT22" s="173"/>
      <c r="DU22" s="173"/>
      <c r="DV22" s="173"/>
      <c r="DW22" s="173"/>
      <c r="DX22" s="173"/>
      <c r="DY22" s="173"/>
      <c r="DZ22" s="173"/>
      <c r="EA22" s="173"/>
      <c r="EB22" s="173"/>
      <c r="EC22" s="173"/>
      <c r="ED22" s="173"/>
      <c r="EE22" s="209"/>
      <c r="EF22" s="182"/>
      <c r="EG22" s="173"/>
      <c r="EH22" s="173"/>
      <c r="EI22" s="173"/>
      <c r="EJ22" s="173"/>
      <c r="EK22" s="173"/>
      <c r="EL22" s="173"/>
      <c r="EM22" s="173"/>
      <c r="EN22" s="173"/>
      <c r="EO22" s="173"/>
      <c r="EP22" s="173"/>
      <c r="EQ22" s="173"/>
      <c r="ER22" s="173"/>
      <c r="ES22" s="173"/>
      <c r="ET22" s="173"/>
      <c r="EU22" s="173"/>
      <c r="EV22" s="173"/>
      <c r="EW22" s="173"/>
      <c r="EX22" s="173"/>
      <c r="EY22" s="173"/>
      <c r="EZ22" s="173"/>
      <c r="FA22" s="173"/>
      <c r="FB22" s="173"/>
      <c r="FC22" s="173"/>
      <c r="FD22" s="173"/>
      <c r="FE22" s="173"/>
      <c r="FF22" s="173"/>
      <c r="FG22" s="173"/>
      <c r="FH22" s="173"/>
      <c r="FI22" s="173"/>
      <c r="FJ22" s="209"/>
      <c r="FK22" s="182"/>
      <c r="FL22" s="173"/>
      <c r="FM22" s="173"/>
      <c r="FN22" s="173"/>
      <c r="FO22" s="173"/>
      <c r="FP22" s="173"/>
      <c r="FQ22" s="173"/>
      <c r="FR22" s="173"/>
      <c r="FS22" s="173"/>
      <c r="FT22" s="173"/>
      <c r="FU22" s="173"/>
      <c r="FV22" s="173"/>
      <c r="FW22" s="173"/>
      <c r="FX22" s="173"/>
      <c r="FY22" s="173"/>
      <c r="FZ22" s="173"/>
      <c r="GA22" s="173"/>
      <c r="GB22" s="173"/>
      <c r="GC22" s="173"/>
      <c r="GD22" s="173"/>
      <c r="GE22" s="173"/>
      <c r="GF22" s="173"/>
      <c r="GG22" s="173"/>
      <c r="GH22" s="173"/>
      <c r="GI22" s="173"/>
      <c r="GJ22" s="173"/>
      <c r="GK22" s="173"/>
      <c r="GL22" s="173"/>
      <c r="GM22" s="173"/>
      <c r="GN22" s="173"/>
      <c r="GO22" s="199"/>
      <c r="GP22" s="200"/>
      <c r="GQ22" s="201"/>
      <c r="GR22" s="201"/>
      <c r="GS22" s="201"/>
      <c r="GT22" s="201"/>
      <c r="GU22" s="201"/>
      <c r="GV22" s="200"/>
      <c r="GW22" s="200"/>
      <c r="GX22" s="201"/>
      <c r="GY22" s="201"/>
      <c r="GZ22" s="201"/>
      <c r="HA22" s="201"/>
      <c r="HB22" s="185"/>
      <c r="HC22" s="200"/>
      <c r="HD22" s="200"/>
      <c r="HE22" s="201" t="s">
        <v>1</v>
      </c>
      <c r="HF22" s="201" t="s">
        <v>1</v>
      </c>
      <c r="HG22" s="201"/>
      <c r="HH22" s="201" t="s">
        <v>1</v>
      </c>
      <c r="HI22" s="201" t="s">
        <v>1</v>
      </c>
      <c r="HJ22" s="200"/>
      <c r="HK22" s="200"/>
      <c r="HL22" s="201" t="s">
        <v>1</v>
      </c>
      <c r="HM22" s="201" t="s">
        <v>1</v>
      </c>
      <c r="HN22" s="201"/>
      <c r="HO22" s="201" t="s">
        <v>1</v>
      </c>
      <c r="HP22" s="201" t="s">
        <v>1</v>
      </c>
      <c r="HQ22" s="200"/>
      <c r="HR22" s="200"/>
      <c r="HS22" s="202" t="s">
        <v>5</v>
      </c>
      <c r="HT22" s="203" t="s">
        <v>40</v>
      </c>
      <c r="HU22" s="166"/>
      <c r="HV22" s="166"/>
      <c r="HW22" s="166"/>
      <c r="HX22" s="152"/>
      <c r="HY22" s="152"/>
      <c r="HZ22" s="166"/>
      <c r="IA22" s="166"/>
      <c r="IB22" s="166"/>
      <c r="IC22" s="166"/>
      <c r="ID22" s="166"/>
      <c r="IE22" s="152"/>
      <c r="IF22" s="152"/>
      <c r="IG22" s="166" t="s">
        <v>1</v>
      </c>
      <c r="IH22" s="167"/>
      <c r="II22" s="166"/>
      <c r="IJ22" s="166" t="s">
        <v>1</v>
      </c>
      <c r="IK22" s="166" t="s">
        <v>1</v>
      </c>
      <c r="IL22" s="152"/>
      <c r="IM22" s="152"/>
      <c r="IN22" s="166"/>
      <c r="IO22" s="166"/>
      <c r="IP22" s="166"/>
      <c r="IQ22" s="166"/>
      <c r="IR22" s="166"/>
      <c r="IS22" s="152"/>
      <c r="IT22" s="152"/>
      <c r="IU22" s="166"/>
      <c r="IV22" s="166"/>
      <c r="IW22" s="166"/>
      <c r="IX22" s="170"/>
      <c r="IY22" s="206"/>
      <c r="IZ22" s="172"/>
      <c r="JA22" s="172"/>
      <c r="JB22" s="173"/>
      <c r="JC22" s="173"/>
      <c r="JD22" s="173"/>
      <c r="JE22" s="173"/>
      <c r="JF22" s="173"/>
      <c r="JG22" s="172"/>
      <c r="JH22" s="172"/>
      <c r="JI22" s="176"/>
      <c r="JJ22" s="176"/>
      <c r="JK22" s="176"/>
      <c r="JL22" s="176"/>
      <c r="JM22" s="176"/>
      <c r="JN22" s="172"/>
      <c r="JO22" s="172"/>
      <c r="JP22" s="173"/>
      <c r="JQ22" s="173"/>
      <c r="JR22" s="173"/>
      <c r="JS22" s="173"/>
      <c r="JT22" s="173"/>
      <c r="JU22" s="172"/>
      <c r="JV22" s="172"/>
      <c r="JW22" s="173"/>
      <c r="JX22" s="173"/>
      <c r="JY22" s="173"/>
      <c r="JZ22" s="173"/>
      <c r="KA22" s="173"/>
      <c r="KB22" s="174"/>
      <c r="KC22" s="175"/>
      <c r="KD22" s="176"/>
      <c r="KE22" s="176"/>
      <c r="KF22" s="176"/>
      <c r="KG22" s="176"/>
      <c r="KH22" s="176"/>
      <c r="KI22" s="172"/>
      <c r="KJ22" s="172"/>
      <c r="KK22" s="176"/>
      <c r="KL22" s="176"/>
      <c r="KM22" s="176"/>
      <c r="KN22" s="176"/>
      <c r="KO22" s="176"/>
      <c r="KP22" s="172"/>
      <c r="KQ22" s="172"/>
      <c r="KR22" s="176"/>
      <c r="KS22" s="176"/>
      <c r="KT22" s="176"/>
      <c r="KU22" s="176"/>
      <c r="KV22" s="176"/>
      <c r="KW22" s="172"/>
      <c r="KX22" s="172"/>
      <c r="KY22" s="176"/>
      <c r="KZ22" s="176"/>
      <c r="LA22" s="176"/>
      <c r="LB22" s="176"/>
      <c r="LC22" s="176"/>
      <c r="LD22" s="172"/>
      <c r="LE22" s="172"/>
      <c r="LF22" s="176"/>
      <c r="LG22" s="177"/>
      <c r="LH22" s="178"/>
      <c r="LI22" s="176"/>
      <c r="LJ22" s="176"/>
      <c r="LK22" s="172"/>
      <c r="LL22" s="172"/>
      <c r="LM22" s="176"/>
      <c r="LN22" s="176"/>
      <c r="LO22" s="176"/>
      <c r="LP22" s="176"/>
      <c r="LQ22" s="176"/>
      <c r="LR22" s="179"/>
      <c r="LS22" s="172"/>
      <c r="LT22" s="176"/>
      <c r="LU22" s="176"/>
      <c r="LV22" s="176"/>
      <c r="LW22" s="176"/>
      <c r="LX22" s="176"/>
      <c r="LY22" s="172"/>
      <c r="LZ22" s="172"/>
      <c r="MA22" s="176"/>
      <c r="MB22" s="176"/>
      <c r="MC22" s="176"/>
      <c r="MD22" s="176"/>
      <c r="ME22" s="176"/>
      <c r="MF22" s="172"/>
      <c r="MG22" s="172"/>
      <c r="MH22" s="176"/>
      <c r="MI22" s="176"/>
      <c r="MJ22" s="176"/>
      <c r="MK22" s="177"/>
      <c r="ML22" s="180"/>
      <c r="MM22" s="172"/>
      <c r="MN22" s="172"/>
      <c r="MO22" s="176"/>
      <c r="MP22" s="176"/>
      <c r="MQ22" s="176"/>
      <c r="MR22" s="176"/>
      <c r="MS22" s="176"/>
      <c r="MT22" s="172"/>
      <c r="MU22" s="172"/>
      <c r="MV22" s="176"/>
      <c r="MW22" s="176"/>
      <c r="MX22" s="176"/>
      <c r="MY22" s="176"/>
      <c r="MZ22" s="176"/>
      <c r="NA22" s="172"/>
      <c r="NB22" s="172"/>
      <c r="NC22" s="176"/>
      <c r="ND22" s="176"/>
      <c r="NE22" s="176"/>
      <c r="NF22" s="176"/>
      <c r="NG22" s="176"/>
      <c r="NH22" s="172"/>
      <c r="NI22" s="172"/>
      <c r="NJ22" s="179"/>
      <c r="NK22" s="176"/>
      <c r="NL22" s="176"/>
      <c r="NM22" s="176"/>
      <c r="NN22" s="176"/>
      <c r="NO22" s="172"/>
      <c r="NP22" s="174"/>
    </row>
    <row r="23" spans="1:380" x14ac:dyDescent="0.3">
      <c r="A23" s="64" t="s">
        <v>70</v>
      </c>
      <c r="B23" s="65" t="s">
        <v>71</v>
      </c>
      <c r="C23" s="60">
        <v>25</v>
      </c>
      <c r="D23" s="61">
        <f>(COUNTIF(O23:NP23,Codes!$B$1))+((COUNTIF(O23:NP23,Codes!$C$1))/2)</f>
        <v>13</v>
      </c>
      <c r="E23" s="62">
        <f>(COUNTIF(O23:NP23,Codes!$B$2))+((COUNTIF(O23:NP23,Codes!$C$2))/2)</f>
        <v>0</v>
      </c>
      <c r="F23" s="62">
        <f>(COUNTIF(O23:NP23,Codes!$B$3))+((COUNTIF(O23:NQ23,Codes!$C$3))/2)</f>
        <v>0</v>
      </c>
      <c r="G23" s="62">
        <f>(COUNTIF(O23:NP23,Codes!$B$4))+((COUNTIF(O23:NP23,Codes!$C$4))/2)</f>
        <v>0</v>
      </c>
      <c r="H23" s="62">
        <f>(COUNTIF(O23:NP23,Codes!$B$5))+((COUNTIF(O23:NP23,Codes!$C$5))/2)</f>
        <v>0</v>
      </c>
      <c r="I23" s="62">
        <f>(COUNTIF(O23:NP23,Codes!$B$6))+((COUNTIF(O23:NP23,Codes!$C$6))/2)</f>
        <v>0</v>
      </c>
      <c r="J23" s="62">
        <f>(COUNTIF(O23:NP23,Codes!$B$7))+((COUNTIF(O23:NP23,Codes!$C$7))/2)</f>
        <v>0</v>
      </c>
      <c r="K23" s="62">
        <f>(COUNTIF(O23:NP23,Codes!$B$8))+((COUNTIF(O23:NP23,Codes!$C$8))/2)</f>
        <v>0</v>
      </c>
      <c r="L23" s="62">
        <f>(COUNTIF(O23:NP23,Codes!$B$9))+((COUNTIF(O23:NP23,Codes!$C$9))/2)</f>
        <v>0</v>
      </c>
      <c r="M23" s="66"/>
      <c r="N23" s="59">
        <f t="shared" si="346"/>
        <v>12</v>
      </c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3"/>
      <c r="AL23" s="173"/>
      <c r="AM23" s="173"/>
      <c r="AN23" s="173"/>
      <c r="AO23" s="173"/>
      <c r="AP23" s="173"/>
      <c r="AQ23" s="173"/>
      <c r="AR23" s="173"/>
      <c r="AS23" s="209"/>
      <c r="AT23" s="182"/>
      <c r="AU23" s="173"/>
      <c r="AV23" s="173"/>
      <c r="AW23" s="173"/>
      <c r="AX23" s="173"/>
      <c r="AY23" s="173"/>
      <c r="AZ23" s="173"/>
      <c r="BA23" s="173"/>
      <c r="BB23" s="173"/>
      <c r="BC23" s="173"/>
      <c r="BD23" s="173"/>
      <c r="BE23" s="173"/>
      <c r="BF23" s="173"/>
      <c r="BG23" s="173"/>
      <c r="BH23" s="173"/>
      <c r="BI23" s="173"/>
      <c r="BJ23" s="173"/>
      <c r="BK23" s="173"/>
      <c r="BL23" s="173"/>
      <c r="BM23" s="173"/>
      <c r="BN23" s="173"/>
      <c r="BO23" s="173"/>
      <c r="BP23" s="173"/>
      <c r="BQ23" s="173"/>
      <c r="BR23" s="173"/>
      <c r="BS23" s="173"/>
      <c r="BT23" s="173"/>
      <c r="BU23" s="173"/>
      <c r="BV23" s="209"/>
      <c r="BW23" s="182"/>
      <c r="BX23" s="173"/>
      <c r="BY23" s="173"/>
      <c r="BZ23" s="173"/>
      <c r="CA23" s="173"/>
      <c r="CB23" s="173"/>
      <c r="CC23" s="173"/>
      <c r="CD23" s="173"/>
      <c r="CE23" s="173"/>
      <c r="CF23" s="173"/>
      <c r="CG23" s="173"/>
      <c r="CH23" s="173"/>
      <c r="CI23" s="173"/>
      <c r="CJ23" s="173"/>
      <c r="CK23" s="173"/>
      <c r="CL23" s="173"/>
      <c r="CM23" s="173"/>
      <c r="CN23" s="173"/>
      <c r="CO23" s="173"/>
      <c r="CP23" s="173"/>
      <c r="CQ23" s="173"/>
      <c r="CR23" s="173"/>
      <c r="CS23" s="173"/>
      <c r="CT23" s="173"/>
      <c r="CU23" s="173"/>
      <c r="CV23" s="173"/>
      <c r="CW23" s="173"/>
      <c r="CX23" s="173"/>
      <c r="CY23" s="173"/>
      <c r="CZ23" s="173"/>
      <c r="DA23" s="209"/>
      <c r="DB23" s="182"/>
      <c r="DC23" s="173"/>
      <c r="DD23" s="173"/>
      <c r="DE23" s="173"/>
      <c r="DF23" s="173"/>
      <c r="DG23" s="173"/>
      <c r="DH23" s="173"/>
      <c r="DI23" s="173"/>
      <c r="DJ23" s="173"/>
      <c r="DK23" s="173"/>
      <c r="DL23" s="173"/>
      <c r="DM23" s="173"/>
      <c r="DN23" s="173"/>
      <c r="DO23" s="173"/>
      <c r="DP23" s="173"/>
      <c r="DQ23" s="173"/>
      <c r="DR23" s="173"/>
      <c r="DS23" s="173"/>
      <c r="DT23" s="173"/>
      <c r="DU23" s="173"/>
      <c r="DV23" s="173"/>
      <c r="DW23" s="173"/>
      <c r="DX23" s="173"/>
      <c r="DY23" s="173"/>
      <c r="DZ23" s="173"/>
      <c r="EA23" s="173"/>
      <c r="EB23" s="173"/>
      <c r="EC23" s="173"/>
      <c r="ED23" s="173"/>
      <c r="EE23" s="209"/>
      <c r="EF23" s="182"/>
      <c r="EG23" s="173"/>
      <c r="EH23" s="173"/>
      <c r="EI23" s="173"/>
      <c r="EJ23" s="173"/>
      <c r="EK23" s="173"/>
      <c r="EL23" s="173"/>
      <c r="EM23" s="173"/>
      <c r="EN23" s="173"/>
      <c r="EO23" s="173"/>
      <c r="EP23" s="173"/>
      <c r="EQ23" s="173"/>
      <c r="ER23" s="173"/>
      <c r="ES23" s="173"/>
      <c r="ET23" s="173"/>
      <c r="EU23" s="173"/>
      <c r="EV23" s="173"/>
      <c r="EW23" s="173"/>
      <c r="EX23" s="173"/>
      <c r="EY23" s="173"/>
      <c r="EZ23" s="173"/>
      <c r="FA23" s="173"/>
      <c r="FB23" s="173"/>
      <c r="FC23" s="173"/>
      <c r="FD23" s="173"/>
      <c r="FE23" s="173"/>
      <c r="FF23" s="173"/>
      <c r="FG23" s="173"/>
      <c r="FH23" s="173"/>
      <c r="FI23" s="173"/>
      <c r="FJ23" s="209"/>
      <c r="FK23" s="182"/>
      <c r="FL23" s="173"/>
      <c r="FM23" s="173"/>
      <c r="FN23" s="173"/>
      <c r="FO23" s="173"/>
      <c r="FP23" s="173"/>
      <c r="FQ23" s="173"/>
      <c r="FR23" s="173"/>
      <c r="FS23" s="173"/>
      <c r="FT23" s="173"/>
      <c r="FU23" s="173"/>
      <c r="FV23" s="173"/>
      <c r="FW23" s="173"/>
      <c r="FX23" s="173"/>
      <c r="FY23" s="173"/>
      <c r="FZ23" s="173"/>
      <c r="GA23" s="173"/>
      <c r="GB23" s="173"/>
      <c r="GC23" s="173"/>
      <c r="GD23" s="173"/>
      <c r="GE23" s="173"/>
      <c r="GF23" s="173"/>
      <c r="GG23" s="173"/>
      <c r="GH23" s="173"/>
      <c r="GI23" s="173"/>
      <c r="GJ23" s="173"/>
      <c r="GK23" s="173"/>
      <c r="GL23" s="173"/>
      <c r="GM23" s="173"/>
      <c r="GN23" s="173"/>
      <c r="GO23" s="151"/>
      <c r="GP23" s="152"/>
      <c r="GQ23" s="166"/>
      <c r="GR23" s="166"/>
      <c r="GS23" s="166"/>
      <c r="GT23" s="166"/>
      <c r="GU23" s="166"/>
      <c r="GV23" s="152"/>
      <c r="GW23" s="152"/>
      <c r="GX23" s="166"/>
      <c r="GY23" s="166"/>
      <c r="GZ23" s="166"/>
      <c r="HA23" s="166"/>
      <c r="HB23" s="167"/>
      <c r="HC23" s="152"/>
      <c r="HD23" s="152"/>
      <c r="HE23" s="166"/>
      <c r="HF23" s="166"/>
      <c r="HG23" s="166"/>
      <c r="HH23" s="166"/>
      <c r="HI23" s="166"/>
      <c r="HJ23" s="152"/>
      <c r="HK23" s="152"/>
      <c r="HL23" s="166"/>
      <c r="HM23" s="166"/>
      <c r="HN23" s="166"/>
      <c r="HO23" s="166"/>
      <c r="HP23" s="166"/>
      <c r="HQ23" s="152"/>
      <c r="HR23" s="152"/>
      <c r="HS23" s="168"/>
      <c r="HT23" s="169"/>
      <c r="HU23" s="166"/>
      <c r="HV23" s="166"/>
      <c r="HW23" s="166"/>
      <c r="HX23" s="152"/>
      <c r="HY23" s="152"/>
      <c r="HZ23" s="166"/>
      <c r="IA23" s="166"/>
      <c r="IB23" s="166"/>
      <c r="IC23" s="166" t="s">
        <v>1</v>
      </c>
      <c r="ID23" s="166" t="s">
        <v>1</v>
      </c>
      <c r="IE23" s="152"/>
      <c r="IF23" s="152"/>
      <c r="IG23" s="166" t="s">
        <v>1</v>
      </c>
      <c r="IH23" s="167"/>
      <c r="II23" s="166" t="s">
        <v>1</v>
      </c>
      <c r="IJ23" s="166" t="s">
        <v>1</v>
      </c>
      <c r="IK23" s="166" t="s">
        <v>1</v>
      </c>
      <c r="IL23" s="152"/>
      <c r="IM23" s="152"/>
      <c r="IN23" s="166" t="s">
        <v>1</v>
      </c>
      <c r="IO23" s="166" t="s">
        <v>1</v>
      </c>
      <c r="IP23" s="166" t="s">
        <v>1</v>
      </c>
      <c r="IQ23" s="166" t="s">
        <v>1</v>
      </c>
      <c r="IR23" s="166" t="s">
        <v>1</v>
      </c>
      <c r="IS23" s="152"/>
      <c r="IT23" s="152"/>
      <c r="IU23" s="166" t="s">
        <v>1</v>
      </c>
      <c r="IV23" s="166" t="s">
        <v>1</v>
      </c>
      <c r="IW23" s="166"/>
      <c r="IX23" s="170"/>
      <c r="IY23" s="182"/>
      <c r="IZ23" s="172"/>
      <c r="JA23" s="172"/>
      <c r="JB23" s="173"/>
      <c r="JC23" s="173"/>
      <c r="JD23" s="173"/>
      <c r="JE23" s="173"/>
      <c r="JF23" s="173"/>
      <c r="JG23" s="172"/>
      <c r="JH23" s="172"/>
      <c r="JI23" s="173"/>
      <c r="JJ23" s="173"/>
      <c r="JK23" s="173"/>
      <c r="JL23" s="173"/>
      <c r="JM23" s="173"/>
      <c r="JN23" s="172"/>
      <c r="JO23" s="172"/>
      <c r="JP23" s="173"/>
      <c r="JQ23" s="173"/>
      <c r="JR23" s="173"/>
      <c r="JS23" s="173"/>
      <c r="JT23" s="173"/>
      <c r="JU23" s="172"/>
      <c r="JV23" s="172"/>
      <c r="JW23" s="173"/>
      <c r="JX23" s="173"/>
      <c r="JY23" s="173"/>
      <c r="JZ23" s="173"/>
      <c r="KA23" s="173"/>
      <c r="KB23" s="174"/>
      <c r="KC23" s="175"/>
      <c r="KD23" s="173"/>
      <c r="KE23" s="173"/>
      <c r="KF23" s="173"/>
      <c r="KG23" s="173"/>
      <c r="KH23" s="173"/>
      <c r="KI23" s="172"/>
      <c r="KJ23" s="172"/>
      <c r="KK23" s="176"/>
      <c r="KL23" s="176"/>
      <c r="KM23" s="176"/>
      <c r="KN23" s="176"/>
      <c r="KO23" s="176"/>
      <c r="KP23" s="172"/>
      <c r="KQ23" s="172"/>
      <c r="KR23" s="176"/>
      <c r="KS23" s="176"/>
      <c r="KT23" s="176"/>
      <c r="KU23" s="176"/>
      <c r="KV23" s="176"/>
      <c r="KW23" s="172"/>
      <c r="KX23" s="172"/>
      <c r="KY23" s="176"/>
      <c r="KZ23" s="176"/>
      <c r="LA23" s="176"/>
      <c r="LB23" s="176"/>
      <c r="LC23" s="176"/>
      <c r="LD23" s="172"/>
      <c r="LE23" s="172"/>
      <c r="LF23" s="176"/>
      <c r="LG23" s="177"/>
      <c r="LH23" s="178"/>
      <c r="LI23" s="176"/>
      <c r="LJ23" s="176"/>
      <c r="LK23" s="172"/>
      <c r="LL23" s="172"/>
      <c r="LM23" s="176"/>
      <c r="LN23" s="176"/>
      <c r="LO23" s="176"/>
      <c r="LP23" s="176"/>
      <c r="LQ23" s="176"/>
      <c r="LR23" s="179"/>
      <c r="LS23" s="172"/>
      <c r="LT23" s="176"/>
      <c r="LU23" s="176"/>
      <c r="LV23" s="176"/>
      <c r="LW23" s="176"/>
      <c r="LX23" s="176"/>
      <c r="LY23" s="172"/>
      <c r="LZ23" s="172"/>
      <c r="MA23" s="176"/>
      <c r="MB23" s="176"/>
      <c r="MC23" s="176"/>
      <c r="MD23" s="176"/>
      <c r="ME23" s="176"/>
      <c r="MF23" s="172"/>
      <c r="MG23" s="172"/>
      <c r="MH23" s="176"/>
      <c r="MI23" s="176"/>
      <c r="MJ23" s="176"/>
      <c r="MK23" s="177"/>
      <c r="ML23" s="180"/>
      <c r="MM23" s="172"/>
      <c r="MN23" s="172"/>
      <c r="MO23" s="176"/>
      <c r="MP23" s="176"/>
      <c r="MQ23" s="176"/>
      <c r="MR23" s="176"/>
      <c r="MS23" s="176"/>
      <c r="MT23" s="172"/>
      <c r="MU23" s="172"/>
      <c r="MV23" s="176"/>
      <c r="MW23" s="176"/>
      <c r="MX23" s="176"/>
      <c r="MY23" s="176"/>
      <c r="MZ23" s="176"/>
      <c r="NA23" s="172"/>
      <c r="NB23" s="172"/>
      <c r="NC23" s="176"/>
      <c r="ND23" s="176"/>
      <c r="NE23" s="176"/>
      <c r="NF23" s="176"/>
      <c r="NG23" s="176"/>
      <c r="NH23" s="172"/>
      <c r="NI23" s="172"/>
      <c r="NJ23" s="179"/>
      <c r="NK23" s="176"/>
      <c r="NL23" s="176"/>
      <c r="NM23" s="176"/>
      <c r="NN23" s="176"/>
      <c r="NO23" s="172"/>
      <c r="NP23" s="174"/>
    </row>
    <row r="24" spans="1:380" x14ac:dyDescent="0.3">
      <c r="A24" s="64" t="s">
        <v>60</v>
      </c>
      <c r="B24" s="65" t="s">
        <v>61</v>
      </c>
      <c r="C24" s="60">
        <v>25</v>
      </c>
      <c r="D24" s="61">
        <f>(COUNTIF(O24:NP24,Codes!$B$1))+((COUNTIF(O24:NP24,Codes!$C$1))/2)</f>
        <v>0</v>
      </c>
      <c r="E24" s="62">
        <f>(COUNTIF(O24:NP24,Codes!$B$2))+((COUNTIF(O24:NP24,Codes!$C$2))/2)</f>
        <v>42</v>
      </c>
      <c r="F24" s="62">
        <f>(COUNTIF(O24:NP24,Codes!$B$3))+((COUNTIF(O24:NQ24,Codes!$C$3))/2)</f>
        <v>0</v>
      </c>
      <c r="G24" s="62">
        <f>(COUNTIF(O24:NP24,Codes!$B$4))+((COUNTIF(O24:NP24,Codes!$C$4))/2)</f>
        <v>0</v>
      </c>
      <c r="H24" s="62">
        <f>(COUNTIF(O24:NP24,Codes!$B$5))+((COUNTIF(O24:NP24,Codes!$C$5))/2)</f>
        <v>0</v>
      </c>
      <c r="I24" s="62">
        <f>(COUNTIF(O24:NP24,Codes!$B$6))+((COUNTIF(O24:NP24,Codes!$C$6))/2)</f>
        <v>0</v>
      </c>
      <c r="J24" s="62">
        <f>(COUNTIF(O24:NP24,Codes!$B$7))+((COUNTIF(O24:NP24,Codes!$C$7))/2)</f>
        <v>0</v>
      </c>
      <c r="K24" s="62">
        <f>(COUNTIF(O24:NP24,Codes!$B$8))+((COUNTIF(O24:NP24,Codes!$C$8))/2)</f>
        <v>0</v>
      </c>
      <c r="L24" s="62">
        <f>(COUNTIF(O24:NP24,Codes!$B$9))+((COUNTIF(O24:NP24,Codes!$C$9))/2)</f>
        <v>0</v>
      </c>
      <c r="M24" s="66"/>
      <c r="N24" s="59">
        <f t="shared" si="346"/>
        <v>25</v>
      </c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  <c r="AK24" s="173"/>
      <c r="AL24" s="173"/>
      <c r="AM24" s="173"/>
      <c r="AN24" s="173"/>
      <c r="AO24" s="173"/>
      <c r="AP24" s="173"/>
      <c r="AQ24" s="173"/>
      <c r="AR24" s="173"/>
      <c r="AS24" s="209"/>
      <c r="AT24" s="182"/>
      <c r="AU24" s="173"/>
      <c r="AV24" s="173"/>
      <c r="AW24" s="173"/>
      <c r="AX24" s="173"/>
      <c r="AY24" s="173"/>
      <c r="AZ24" s="173"/>
      <c r="BA24" s="173"/>
      <c r="BB24" s="173"/>
      <c r="BC24" s="173"/>
      <c r="BD24" s="173"/>
      <c r="BE24" s="173"/>
      <c r="BF24" s="173"/>
      <c r="BG24" s="173"/>
      <c r="BH24" s="173"/>
      <c r="BI24" s="173"/>
      <c r="BJ24" s="173"/>
      <c r="BK24" s="173"/>
      <c r="BL24" s="173"/>
      <c r="BM24" s="173"/>
      <c r="BN24" s="173"/>
      <c r="BO24" s="173"/>
      <c r="BP24" s="173"/>
      <c r="BQ24" s="173"/>
      <c r="BR24" s="173"/>
      <c r="BS24" s="173"/>
      <c r="BT24" s="173"/>
      <c r="BU24" s="173"/>
      <c r="BV24" s="209"/>
      <c r="BW24" s="182"/>
      <c r="BX24" s="173"/>
      <c r="BY24" s="173"/>
      <c r="BZ24" s="173"/>
      <c r="CA24" s="173"/>
      <c r="CB24" s="173"/>
      <c r="CC24" s="173"/>
      <c r="CD24" s="173"/>
      <c r="CE24" s="173"/>
      <c r="CF24" s="173"/>
      <c r="CG24" s="173"/>
      <c r="CH24" s="173"/>
      <c r="CI24" s="173"/>
      <c r="CJ24" s="173"/>
      <c r="CK24" s="173"/>
      <c r="CL24" s="173"/>
      <c r="CM24" s="173"/>
      <c r="CN24" s="173"/>
      <c r="CO24" s="173"/>
      <c r="CP24" s="173"/>
      <c r="CQ24" s="173"/>
      <c r="CR24" s="173"/>
      <c r="CS24" s="173"/>
      <c r="CT24" s="173"/>
      <c r="CU24" s="173"/>
      <c r="CV24" s="173"/>
      <c r="CW24" s="173"/>
      <c r="CX24" s="173"/>
      <c r="CY24" s="173"/>
      <c r="CZ24" s="173"/>
      <c r="DA24" s="209"/>
      <c r="DB24" s="182"/>
      <c r="DC24" s="173"/>
      <c r="DD24" s="173"/>
      <c r="DE24" s="173"/>
      <c r="DF24" s="173"/>
      <c r="DG24" s="173"/>
      <c r="DH24" s="173"/>
      <c r="DI24" s="173"/>
      <c r="DJ24" s="173"/>
      <c r="DK24" s="173"/>
      <c r="DL24" s="173"/>
      <c r="DM24" s="173"/>
      <c r="DN24" s="173"/>
      <c r="DO24" s="173"/>
      <c r="DP24" s="173"/>
      <c r="DQ24" s="173"/>
      <c r="DR24" s="173"/>
      <c r="DS24" s="173"/>
      <c r="DT24" s="173"/>
      <c r="DU24" s="173"/>
      <c r="DV24" s="173"/>
      <c r="DW24" s="173"/>
      <c r="DX24" s="173"/>
      <c r="DY24" s="173"/>
      <c r="DZ24" s="173"/>
      <c r="EA24" s="173"/>
      <c r="EB24" s="173"/>
      <c r="EC24" s="173"/>
      <c r="ED24" s="173"/>
      <c r="EE24" s="209"/>
      <c r="EF24" s="182"/>
      <c r="EG24" s="173"/>
      <c r="EH24" s="173"/>
      <c r="EI24" s="173"/>
      <c r="EJ24" s="173"/>
      <c r="EK24" s="173"/>
      <c r="EL24" s="173"/>
      <c r="EM24" s="173"/>
      <c r="EN24" s="173"/>
      <c r="EO24" s="173"/>
      <c r="EP24" s="173"/>
      <c r="EQ24" s="173"/>
      <c r="ER24" s="173"/>
      <c r="ES24" s="173"/>
      <c r="ET24" s="173"/>
      <c r="EU24" s="173"/>
      <c r="EV24" s="173"/>
      <c r="EW24" s="173"/>
      <c r="EX24" s="173"/>
      <c r="EY24" s="173"/>
      <c r="EZ24" s="173"/>
      <c r="FA24" s="173"/>
      <c r="FB24" s="173"/>
      <c r="FC24" s="173"/>
      <c r="FD24" s="173"/>
      <c r="FE24" s="173"/>
      <c r="FF24" s="173"/>
      <c r="FG24" s="173"/>
      <c r="FH24" s="173"/>
      <c r="FI24" s="173"/>
      <c r="FJ24" s="209"/>
      <c r="FK24" s="182"/>
      <c r="FL24" s="173"/>
      <c r="FM24" s="173"/>
      <c r="FN24" s="173"/>
      <c r="FO24" s="173"/>
      <c r="FP24" s="173"/>
      <c r="FQ24" s="173"/>
      <c r="FR24" s="173"/>
      <c r="FS24" s="173"/>
      <c r="FT24" s="173"/>
      <c r="FU24" s="173"/>
      <c r="FV24" s="173"/>
      <c r="FW24" s="173"/>
      <c r="FX24" s="173"/>
      <c r="FY24" s="173"/>
      <c r="FZ24" s="173"/>
      <c r="GA24" s="173"/>
      <c r="GB24" s="173"/>
      <c r="GC24" s="173"/>
      <c r="GD24" s="173"/>
      <c r="GE24" s="173"/>
      <c r="GF24" s="173"/>
      <c r="GG24" s="173"/>
      <c r="GH24" s="173"/>
      <c r="GI24" s="173"/>
      <c r="GJ24" s="173"/>
      <c r="GK24" s="173"/>
      <c r="GL24" s="173"/>
      <c r="GM24" s="173"/>
      <c r="GN24" s="173"/>
      <c r="GO24" s="199"/>
      <c r="GP24" s="200"/>
      <c r="GQ24" s="201" t="s">
        <v>3</v>
      </c>
      <c r="GR24" s="201" t="s">
        <v>3</v>
      </c>
      <c r="GS24" s="201" t="s">
        <v>3</v>
      </c>
      <c r="GT24" s="201" t="s">
        <v>3</v>
      </c>
      <c r="GU24" s="201" t="s">
        <v>3</v>
      </c>
      <c r="GV24" s="200"/>
      <c r="GW24" s="200"/>
      <c r="GX24" s="201" t="s">
        <v>3</v>
      </c>
      <c r="GY24" s="201" t="s">
        <v>3</v>
      </c>
      <c r="GZ24" s="201" t="s">
        <v>3</v>
      </c>
      <c r="HA24" s="201" t="s">
        <v>3</v>
      </c>
      <c r="HB24" s="185"/>
      <c r="HC24" s="200"/>
      <c r="HD24" s="200"/>
      <c r="HE24" s="201" t="s">
        <v>3</v>
      </c>
      <c r="HF24" s="201" t="s">
        <v>3</v>
      </c>
      <c r="HG24" s="201" t="s">
        <v>3</v>
      </c>
      <c r="HH24" s="201" t="s">
        <v>3</v>
      </c>
      <c r="HI24" s="201" t="s">
        <v>3</v>
      </c>
      <c r="HJ24" s="200"/>
      <c r="HK24" s="200"/>
      <c r="HL24" s="201" t="s">
        <v>3</v>
      </c>
      <c r="HM24" s="201" t="s">
        <v>3</v>
      </c>
      <c r="HN24" s="201" t="s">
        <v>3</v>
      </c>
      <c r="HO24" s="201" t="s">
        <v>3</v>
      </c>
      <c r="HP24" s="201" t="s">
        <v>3</v>
      </c>
      <c r="HQ24" s="200"/>
      <c r="HR24" s="200"/>
      <c r="HS24" s="202" t="s">
        <v>3</v>
      </c>
      <c r="HT24" s="203" t="s">
        <v>3</v>
      </c>
      <c r="HU24" s="166" t="s">
        <v>3</v>
      </c>
      <c r="HV24" s="166" t="s">
        <v>3</v>
      </c>
      <c r="HW24" s="166" t="s">
        <v>3</v>
      </c>
      <c r="HX24" s="152"/>
      <c r="HY24" s="152"/>
      <c r="HZ24" s="166" t="s">
        <v>3</v>
      </c>
      <c r="IA24" s="166" t="s">
        <v>3</v>
      </c>
      <c r="IB24" s="166" t="s">
        <v>3</v>
      </c>
      <c r="IC24" s="166" t="s">
        <v>3</v>
      </c>
      <c r="ID24" s="166" t="s">
        <v>3</v>
      </c>
      <c r="IE24" s="152"/>
      <c r="IF24" s="152"/>
      <c r="IG24" s="166" t="s">
        <v>3</v>
      </c>
      <c r="IH24" s="167"/>
      <c r="II24" s="166" t="s">
        <v>3</v>
      </c>
      <c r="IJ24" s="166" t="s">
        <v>3</v>
      </c>
      <c r="IK24" s="166" t="s">
        <v>3</v>
      </c>
      <c r="IL24" s="152"/>
      <c r="IM24" s="152"/>
      <c r="IN24" s="166" t="s">
        <v>3</v>
      </c>
      <c r="IO24" s="166" t="s">
        <v>3</v>
      </c>
      <c r="IP24" s="166" t="s">
        <v>3</v>
      </c>
      <c r="IQ24" s="166" t="s">
        <v>3</v>
      </c>
      <c r="IR24" s="166" t="s">
        <v>3</v>
      </c>
      <c r="IS24" s="152"/>
      <c r="IT24" s="152"/>
      <c r="IU24" s="166" t="s">
        <v>3</v>
      </c>
      <c r="IV24" s="166" t="s">
        <v>3</v>
      </c>
      <c r="IW24" s="166" t="s">
        <v>3</v>
      </c>
      <c r="IX24" s="170" t="s">
        <v>3</v>
      </c>
      <c r="IY24" s="206"/>
      <c r="IZ24" s="172"/>
      <c r="JA24" s="172"/>
      <c r="JB24" s="173"/>
      <c r="JC24" s="173"/>
      <c r="JD24" s="173"/>
      <c r="JE24" s="173"/>
      <c r="JF24" s="173"/>
      <c r="JG24" s="172"/>
      <c r="JH24" s="172"/>
      <c r="JI24" s="173"/>
      <c r="JJ24" s="173"/>
      <c r="JK24" s="173"/>
      <c r="JL24" s="173"/>
      <c r="JM24" s="173"/>
      <c r="JN24" s="172"/>
      <c r="JO24" s="172"/>
      <c r="JP24" s="173"/>
      <c r="JQ24" s="173"/>
      <c r="JR24" s="173"/>
      <c r="JS24" s="173"/>
      <c r="JT24" s="173"/>
      <c r="JU24" s="172"/>
      <c r="JV24" s="172"/>
      <c r="JW24" s="173"/>
      <c r="JX24" s="173"/>
      <c r="JY24" s="173"/>
      <c r="JZ24" s="173"/>
      <c r="KA24" s="173"/>
      <c r="KB24" s="174"/>
      <c r="KC24" s="175"/>
      <c r="KD24" s="173"/>
      <c r="KE24" s="173"/>
      <c r="KF24" s="173"/>
      <c r="KG24" s="173"/>
      <c r="KH24" s="173"/>
      <c r="KI24" s="172"/>
      <c r="KJ24" s="172"/>
      <c r="KK24" s="176"/>
      <c r="KL24" s="173"/>
      <c r="KM24" s="173"/>
      <c r="KN24" s="173"/>
      <c r="KO24" s="176"/>
      <c r="KP24" s="172"/>
      <c r="KQ24" s="172"/>
      <c r="KR24" s="176"/>
      <c r="KS24" s="176"/>
      <c r="KT24" s="176"/>
      <c r="KU24" s="176"/>
      <c r="KV24" s="176"/>
      <c r="KW24" s="172"/>
      <c r="KX24" s="172"/>
      <c r="KY24" s="176"/>
      <c r="KZ24" s="176"/>
      <c r="LA24" s="176"/>
      <c r="LB24" s="176"/>
      <c r="LC24" s="176"/>
      <c r="LD24" s="172"/>
      <c r="LE24" s="172"/>
      <c r="LF24" s="176"/>
      <c r="LG24" s="177"/>
      <c r="LH24" s="178"/>
      <c r="LI24" s="176"/>
      <c r="LJ24" s="176"/>
      <c r="LK24" s="172"/>
      <c r="LL24" s="172"/>
      <c r="LM24" s="176"/>
      <c r="LN24" s="176"/>
      <c r="LO24" s="176"/>
      <c r="LP24" s="176"/>
      <c r="LQ24" s="176"/>
      <c r="LR24" s="179"/>
      <c r="LS24" s="172"/>
      <c r="LT24" s="176"/>
      <c r="LU24" s="176"/>
      <c r="LV24" s="176"/>
      <c r="LW24" s="176"/>
      <c r="LX24" s="176"/>
      <c r="LY24" s="172"/>
      <c r="LZ24" s="172"/>
      <c r="MA24" s="176"/>
      <c r="MB24" s="176"/>
      <c r="MC24" s="176"/>
      <c r="MD24" s="176"/>
      <c r="ME24" s="176"/>
      <c r="MF24" s="172"/>
      <c r="MG24" s="172"/>
      <c r="MH24" s="176"/>
      <c r="MI24" s="176"/>
      <c r="MJ24" s="176"/>
      <c r="MK24" s="177"/>
      <c r="ML24" s="180"/>
      <c r="MM24" s="172"/>
      <c r="MN24" s="172"/>
      <c r="MO24" s="176"/>
      <c r="MP24" s="176"/>
      <c r="MQ24" s="176"/>
      <c r="MR24" s="176"/>
      <c r="MS24" s="176"/>
      <c r="MT24" s="172"/>
      <c r="MU24" s="172"/>
      <c r="MV24" s="176"/>
      <c r="MW24" s="176"/>
      <c r="MX24" s="176"/>
      <c r="MY24" s="176"/>
      <c r="MZ24" s="176"/>
      <c r="NA24" s="172"/>
      <c r="NB24" s="172"/>
      <c r="NC24" s="176"/>
      <c r="ND24" s="176"/>
      <c r="NE24" s="176"/>
      <c r="NF24" s="176"/>
      <c r="NG24" s="176"/>
      <c r="NH24" s="172"/>
      <c r="NI24" s="172"/>
      <c r="NJ24" s="179"/>
      <c r="NK24" s="176"/>
      <c r="NL24" s="176"/>
      <c r="NM24" s="176"/>
      <c r="NN24" s="176"/>
      <c r="NO24" s="172"/>
      <c r="NP24" s="174"/>
    </row>
    <row r="25" spans="1:380" x14ac:dyDescent="0.3">
      <c r="A25" s="64" t="s">
        <v>36</v>
      </c>
      <c r="B25" s="65" t="s">
        <v>117</v>
      </c>
      <c r="C25" s="60">
        <v>25</v>
      </c>
      <c r="D25" s="61">
        <f>(COUNTIF(O25:NP25,Codes!$B$1))+((COUNTIF(O25:NP25,Codes!$C$1))/2)</f>
        <v>10</v>
      </c>
      <c r="E25" s="62">
        <f>(COUNTIF(O25:NP25,Codes!$B$2))+((COUNTIF(O25:NP25,Codes!$C$2))/2)</f>
        <v>0</v>
      </c>
      <c r="F25" s="62">
        <f>(COUNTIF(O25:NP25,Codes!$B$3))+((COUNTIF(O25:NQ25,Codes!$C$3))/2)</f>
        <v>0</v>
      </c>
      <c r="G25" s="62">
        <f>(COUNTIF(O25:NP25,Codes!$B$4))+((COUNTIF(O25:NP25,Codes!$C$4))/2)</f>
        <v>0</v>
      </c>
      <c r="H25" s="62">
        <f>(COUNTIF(O25:NP25,Codes!$B$5))+((COUNTIF(O25:NP25,Codes!$C$5))/2)</f>
        <v>0</v>
      </c>
      <c r="I25" s="62">
        <f>(COUNTIF(O25:NP25,Codes!$B$6))+((COUNTIF(O25:NP25,Codes!$C$6))/2)</f>
        <v>0</v>
      </c>
      <c r="J25" s="62">
        <f>(COUNTIF(O25:NP25,Codes!$B$7))+((COUNTIF(O25:NP25,Codes!$C$7))/2)</f>
        <v>0</v>
      </c>
      <c r="K25" s="62">
        <f>(COUNTIF(O25:NP25,Codes!$B$8))+((COUNTIF(O25:NP25,Codes!$C$8))/2)</f>
        <v>0</v>
      </c>
      <c r="L25" s="62">
        <f>(COUNTIF(O25:NP25,Codes!$B$9))+((COUNTIF(O25:NP25,Codes!$C$9))/2)</f>
        <v>0</v>
      </c>
      <c r="M25" s="66"/>
      <c r="N25" s="59">
        <f t="shared" si="346"/>
        <v>15</v>
      </c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  <c r="AO25" s="173"/>
      <c r="AP25" s="173"/>
      <c r="AQ25" s="173"/>
      <c r="AR25" s="173"/>
      <c r="AS25" s="209"/>
      <c r="AT25" s="182"/>
      <c r="AU25" s="173"/>
      <c r="AV25" s="173"/>
      <c r="AW25" s="173"/>
      <c r="AX25" s="173"/>
      <c r="AY25" s="173"/>
      <c r="AZ25" s="173"/>
      <c r="BA25" s="173"/>
      <c r="BB25" s="173"/>
      <c r="BC25" s="173"/>
      <c r="BD25" s="173"/>
      <c r="BE25" s="173"/>
      <c r="BF25" s="173"/>
      <c r="BG25" s="173"/>
      <c r="BH25" s="173"/>
      <c r="BI25" s="173"/>
      <c r="BJ25" s="173"/>
      <c r="BK25" s="173"/>
      <c r="BL25" s="173"/>
      <c r="BM25" s="173"/>
      <c r="BN25" s="173"/>
      <c r="BO25" s="173"/>
      <c r="BP25" s="173"/>
      <c r="BQ25" s="173"/>
      <c r="BR25" s="173"/>
      <c r="BS25" s="173"/>
      <c r="BT25" s="173"/>
      <c r="BU25" s="173"/>
      <c r="BV25" s="209"/>
      <c r="BW25" s="182"/>
      <c r="BX25" s="173"/>
      <c r="BY25" s="173"/>
      <c r="BZ25" s="173"/>
      <c r="CA25" s="173"/>
      <c r="CB25" s="173"/>
      <c r="CC25" s="173"/>
      <c r="CD25" s="173"/>
      <c r="CE25" s="173"/>
      <c r="CF25" s="173"/>
      <c r="CG25" s="173"/>
      <c r="CH25" s="173"/>
      <c r="CI25" s="173"/>
      <c r="CJ25" s="173"/>
      <c r="CK25" s="173"/>
      <c r="CL25" s="173"/>
      <c r="CM25" s="173"/>
      <c r="CN25" s="173"/>
      <c r="CO25" s="173"/>
      <c r="CP25" s="173"/>
      <c r="CQ25" s="173"/>
      <c r="CR25" s="173"/>
      <c r="CS25" s="173"/>
      <c r="CT25" s="173"/>
      <c r="CU25" s="173"/>
      <c r="CV25" s="173"/>
      <c r="CW25" s="173"/>
      <c r="CX25" s="173"/>
      <c r="CY25" s="173"/>
      <c r="CZ25" s="173"/>
      <c r="DA25" s="209"/>
      <c r="DB25" s="182"/>
      <c r="DC25" s="173"/>
      <c r="DD25" s="173"/>
      <c r="DE25" s="173"/>
      <c r="DF25" s="173"/>
      <c r="DG25" s="173"/>
      <c r="DH25" s="173"/>
      <c r="DI25" s="173"/>
      <c r="DJ25" s="173"/>
      <c r="DK25" s="173"/>
      <c r="DL25" s="173"/>
      <c r="DM25" s="173"/>
      <c r="DN25" s="173"/>
      <c r="DO25" s="173"/>
      <c r="DP25" s="173"/>
      <c r="DQ25" s="173"/>
      <c r="DR25" s="173"/>
      <c r="DS25" s="173"/>
      <c r="DT25" s="173"/>
      <c r="DU25" s="173"/>
      <c r="DV25" s="173"/>
      <c r="DW25" s="173"/>
      <c r="DX25" s="173"/>
      <c r="DY25" s="173"/>
      <c r="DZ25" s="173"/>
      <c r="EA25" s="173"/>
      <c r="EB25" s="173"/>
      <c r="EC25" s="173"/>
      <c r="ED25" s="173"/>
      <c r="EE25" s="209"/>
      <c r="EF25" s="182"/>
      <c r="EG25" s="173"/>
      <c r="EH25" s="173"/>
      <c r="EI25" s="173"/>
      <c r="EJ25" s="173"/>
      <c r="EK25" s="173"/>
      <c r="EL25" s="173"/>
      <c r="EM25" s="173"/>
      <c r="EN25" s="173"/>
      <c r="EO25" s="173"/>
      <c r="EP25" s="173"/>
      <c r="EQ25" s="173"/>
      <c r="ER25" s="173"/>
      <c r="ES25" s="173"/>
      <c r="ET25" s="173"/>
      <c r="EU25" s="173"/>
      <c r="EV25" s="173"/>
      <c r="EW25" s="173"/>
      <c r="EX25" s="173"/>
      <c r="EY25" s="173"/>
      <c r="EZ25" s="173"/>
      <c r="FA25" s="173"/>
      <c r="FB25" s="173"/>
      <c r="FC25" s="173"/>
      <c r="FD25" s="173"/>
      <c r="FE25" s="173"/>
      <c r="FF25" s="173"/>
      <c r="FG25" s="173"/>
      <c r="FH25" s="173"/>
      <c r="FI25" s="173"/>
      <c r="FJ25" s="209"/>
      <c r="FK25" s="182"/>
      <c r="FL25" s="173"/>
      <c r="FM25" s="173"/>
      <c r="FN25" s="173"/>
      <c r="FO25" s="173"/>
      <c r="FP25" s="173"/>
      <c r="FQ25" s="173"/>
      <c r="FR25" s="173"/>
      <c r="FS25" s="173"/>
      <c r="FT25" s="173"/>
      <c r="FU25" s="173"/>
      <c r="FV25" s="173"/>
      <c r="FW25" s="173"/>
      <c r="FX25" s="173"/>
      <c r="FY25" s="173"/>
      <c r="FZ25" s="173"/>
      <c r="GA25" s="173"/>
      <c r="GB25" s="173"/>
      <c r="GC25" s="173"/>
      <c r="GD25" s="173"/>
      <c r="GE25" s="173"/>
      <c r="GF25" s="173"/>
      <c r="GG25" s="173"/>
      <c r="GH25" s="173"/>
      <c r="GI25" s="173"/>
      <c r="GJ25" s="173"/>
      <c r="GK25" s="173"/>
      <c r="GL25" s="173"/>
      <c r="GM25" s="173"/>
      <c r="GN25" s="173"/>
      <c r="GO25" s="151"/>
      <c r="GP25" s="152"/>
      <c r="GQ25" s="166"/>
      <c r="GR25" s="166"/>
      <c r="GS25" s="166"/>
      <c r="GT25" s="166"/>
      <c r="GU25" s="166"/>
      <c r="GV25" s="152"/>
      <c r="GW25" s="152"/>
      <c r="GX25" s="166"/>
      <c r="GY25" s="166"/>
      <c r="GZ25" s="166"/>
      <c r="HA25" s="166"/>
      <c r="HB25" s="167"/>
      <c r="HC25" s="152"/>
      <c r="HD25" s="152"/>
      <c r="HE25" s="166"/>
      <c r="HF25" s="166"/>
      <c r="HG25" s="166"/>
      <c r="HH25" s="166"/>
      <c r="HI25" s="166"/>
      <c r="HJ25" s="152"/>
      <c r="HK25" s="152"/>
      <c r="HL25" s="166"/>
      <c r="HM25" s="166"/>
      <c r="HN25" s="166"/>
      <c r="HO25" s="166"/>
      <c r="HP25" s="166"/>
      <c r="HQ25" s="152"/>
      <c r="HR25" s="152"/>
      <c r="HS25" s="168" t="s">
        <v>1</v>
      </c>
      <c r="HT25" s="169" t="s">
        <v>1</v>
      </c>
      <c r="HU25" s="166" t="s">
        <v>1</v>
      </c>
      <c r="HV25" s="166" t="s">
        <v>1</v>
      </c>
      <c r="HW25" s="166" t="s">
        <v>1</v>
      </c>
      <c r="HX25" s="152"/>
      <c r="HY25" s="152"/>
      <c r="HZ25" s="166" t="s">
        <v>1</v>
      </c>
      <c r="IA25" s="166" t="s">
        <v>1</v>
      </c>
      <c r="IB25" s="166" t="s">
        <v>1</v>
      </c>
      <c r="IC25" s="166" t="s">
        <v>1</v>
      </c>
      <c r="ID25" s="166" t="s">
        <v>1</v>
      </c>
      <c r="IE25" s="152"/>
      <c r="IF25" s="152"/>
      <c r="IG25" s="166"/>
      <c r="IH25" s="167"/>
      <c r="II25" s="166"/>
      <c r="IJ25" s="166"/>
      <c r="IK25" s="166"/>
      <c r="IL25" s="152"/>
      <c r="IM25" s="152"/>
      <c r="IN25" s="166"/>
      <c r="IO25" s="166"/>
      <c r="IP25" s="166"/>
      <c r="IQ25" s="166"/>
      <c r="IR25" s="166"/>
      <c r="IS25" s="152"/>
      <c r="IT25" s="152"/>
      <c r="IU25" s="166"/>
      <c r="IV25" s="166"/>
      <c r="IW25" s="166"/>
      <c r="IX25" s="170"/>
      <c r="IY25" s="182"/>
      <c r="IZ25" s="172"/>
      <c r="JA25" s="172"/>
      <c r="JB25" s="173"/>
      <c r="JC25" s="173"/>
      <c r="JD25" s="173"/>
      <c r="JE25" s="173"/>
      <c r="JF25" s="173"/>
      <c r="JG25" s="172"/>
      <c r="JH25" s="172"/>
      <c r="JI25" s="173"/>
      <c r="JJ25" s="173"/>
      <c r="JK25" s="173"/>
      <c r="JL25" s="173"/>
      <c r="JM25" s="173"/>
      <c r="JN25" s="172"/>
      <c r="JO25" s="172"/>
      <c r="JP25" s="173"/>
      <c r="JQ25" s="173"/>
      <c r="JR25" s="173"/>
      <c r="JS25" s="173"/>
      <c r="JT25" s="173"/>
      <c r="JU25" s="172"/>
      <c r="JV25" s="172"/>
      <c r="JW25" s="173"/>
      <c r="JX25" s="173"/>
      <c r="JY25" s="173"/>
      <c r="JZ25" s="173"/>
      <c r="KA25" s="173"/>
      <c r="KB25" s="174"/>
      <c r="KC25" s="175"/>
      <c r="KD25" s="173"/>
      <c r="KE25" s="173"/>
      <c r="KF25" s="173"/>
      <c r="KG25" s="173"/>
      <c r="KH25" s="173"/>
      <c r="KI25" s="172"/>
      <c r="KJ25" s="172"/>
      <c r="KK25" s="176"/>
      <c r="KL25" s="176"/>
      <c r="KM25" s="176"/>
      <c r="KN25" s="176"/>
      <c r="KO25" s="176"/>
      <c r="KP25" s="172"/>
      <c r="KQ25" s="172"/>
      <c r="KR25" s="176"/>
      <c r="KS25" s="176"/>
      <c r="KT25" s="176"/>
      <c r="KU25" s="176"/>
      <c r="KV25" s="176"/>
      <c r="KW25" s="172"/>
      <c r="KX25" s="172"/>
      <c r="KY25" s="176"/>
      <c r="KZ25" s="176"/>
      <c r="LA25" s="176"/>
      <c r="LB25" s="176"/>
      <c r="LC25" s="176"/>
      <c r="LD25" s="172"/>
      <c r="LE25" s="172"/>
      <c r="LF25" s="176"/>
      <c r="LG25" s="177"/>
      <c r="LH25" s="178"/>
      <c r="LI25" s="176"/>
      <c r="LJ25" s="176"/>
      <c r="LK25" s="172"/>
      <c r="LL25" s="172"/>
      <c r="LM25" s="176"/>
      <c r="LN25" s="176"/>
      <c r="LO25" s="176"/>
      <c r="LP25" s="176"/>
      <c r="LQ25" s="176"/>
      <c r="LR25" s="179"/>
      <c r="LS25" s="172"/>
      <c r="LT25" s="176"/>
      <c r="LU25" s="176"/>
      <c r="LV25" s="176"/>
      <c r="LW25" s="176"/>
      <c r="LX25" s="176"/>
      <c r="LY25" s="172"/>
      <c r="LZ25" s="172"/>
      <c r="MA25" s="176"/>
      <c r="MB25" s="176"/>
      <c r="MC25" s="176"/>
      <c r="MD25" s="176"/>
      <c r="ME25" s="176"/>
      <c r="MF25" s="172"/>
      <c r="MG25" s="172"/>
      <c r="MH25" s="176"/>
      <c r="MI25" s="176"/>
      <c r="MJ25" s="176"/>
      <c r="MK25" s="177"/>
      <c r="ML25" s="180"/>
      <c r="MM25" s="172"/>
      <c r="MN25" s="172"/>
      <c r="MO25" s="176"/>
      <c r="MP25" s="176"/>
      <c r="MQ25" s="176"/>
      <c r="MR25" s="176"/>
      <c r="MS25" s="176"/>
      <c r="MT25" s="172"/>
      <c r="MU25" s="172"/>
      <c r="MV25" s="176"/>
      <c r="MW25" s="176"/>
      <c r="MX25" s="176"/>
      <c r="MY25" s="176"/>
      <c r="MZ25" s="176"/>
      <c r="NA25" s="172"/>
      <c r="NB25" s="172"/>
      <c r="NC25" s="176"/>
      <c r="ND25" s="176"/>
      <c r="NE25" s="176"/>
      <c r="NF25" s="176"/>
      <c r="NG25" s="176"/>
      <c r="NH25" s="172"/>
      <c r="NI25" s="172"/>
      <c r="NJ25" s="179"/>
      <c r="NK25" s="176"/>
      <c r="NL25" s="176"/>
      <c r="NM25" s="176"/>
      <c r="NN25" s="176"/>
      <c r="NO25" s="172"/>
      <c r="NP25" s="174"/>
    </row>
    <row r="26" spans="1:380" x14ac:dyDescent="0.3">
      <c r="A26" s="64" t="s">
        <v>36</v>
      </c>
      <c r="B26" s="65" t="s">
        <v>47</v>
      </c>
      <c r="C26" s="60">
        <v>25</v>
      </c>
      <c r="D26" s="61">
        <f>(COUNTIF(O26:NP26,Codes!$B$1))+((COUNTIF(O26:NP26,Codes!$C$1))/2)</f>
        <v>0</v>
      </c>
      <c r="E26" s="62">
        <f>(COUNTIF(O26:NP26,Codes!$B$2))+((COUNTIF(O26:NP26,Codes!$C$2))/2)</f>
        <v>0</v>
      </c>
      <c r="F26" s="62">
        <f>(COUNTIF(O26:NP26,Codes!$B$3))+((COUNTIF(O26:NQ26,Codes!$C$3))/2)</f>
        <v>0</v>
      </c>
      <c r="G26" s="62">
        <f>(COUNTIF(O26:NP26,Codes!$B$4))+((COUNTIF(O26:NP26,Codes!$C$4))/2)</f>
        <v>0</v>
      </c>
      <c r="H26" s="62">
        <f>(COUNTIF(O26:NP26,Codes!$B$5))+((COUNTIF(O26:NP26,Codes!$C$5))/2)</f>
        <v>0</v>
      </c>
      <c r="I26" s="62">
        <f>(COUNTIF(O26:NP26,Codes!$B$6))+((COUNTIF(O26:NP26,Codes!$C$6))/2)</f>
        <v>0</v>
      </c>
      <c r="J26" s="62">
        <f>(COUNTIF(O26:NP26,Codes!$B$7))+((COUNTIF(O26:NP26,Codes!$C$7))/2)</f>
        <v>0</v>
      </c>
      <c r="K26" s="62">
        <f>(COUNTIF(O26:NP26,Codes!$B$8))+((COUNTIF(O26:NP26,Codes!$C$8))/2)</f>
        <v>0</v>
      </c>
      <c r="L26" s="62">
        <f>(COUNTIF(O26:NP26,Codes!$B$9))+((COUNTIF(O26:NP26,Codes!$C$9))/2)</f>
        <v>0</v>
      </c>
      <c r="M26" s="66"/>
      <c r="N26" s="59">
        <f t="shared" si="346"/>
        <v>25</v>
      </c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73"/>
      <c r="AJ26" s="173"/>
      <c r="AK26" s="173"/>
      <c r="AL26" s="173"/>
      <c r="AM26" s="173"/>
      <c r="AN26" s="173"/>
      <c r="AO26" s="173"/>
      <c r="AP26" s="173"/>
      <c r="AQ26" s="173"/>
      <c r="AR26" s="173"/>
      <c r="AS26" s="209"/>
      <c r="AT26" s="182"/>
      <c r="AU26" s="173"/>
      <c r="AV26" s="173"/>
      <c r="AW26" s="173"/>
      <c r="AX26" s="173"/>
      <c r="AY26" s="173"/>
      <c r="AZ26" s="173"/>
      <c r="BA26" s="173"/>
      <c r="BB26" s="173"/>
      <c r="BC26" s="173"/>
      <c r="BD26" s="173"/>
      <c r="BE26" s="173"/>
      <c r="BF26" s="173"/>
      <c r="BG26" s="173"/>
      <c r="BH26" s="173"/>
      <c r="BI26" s="173"/>
      <c r="BJ26" s="173"/>
      <c r="BK26" s="173"/>
      <c r="BL26" s="173"/>
      <c r="BM26" s="173"/>
      <c r="BN26" s="173"/>
      <c r="BO26" s="173"/>
      <c r="BP26" s="173"/>
      <c r="BQ26" s="173"/>
      <c r="BR26" s="173"/>
      <c r="BS26" s="173"/>
      <c r="BT26" s="173"/>
      <c r="BU26" s="173"/>
      <c r="BV26" s="209"/>
      <c r="BW26" s="182"/>
      <c r="BX26" s="173"/>
      <c r="BY26" s="173"/>
      <c r="BZ26" s="173"/>
      <c r="CA26" s="173"/>
      <c r="CB26" s="173"/>
      <c r="CC26" s="173"/>
      <c r="CD26" s="173"/>
      <c r="CE26" s="173"/>
      <c r="CF26" s="173"/>
      <c r="CG26" s="173"/>
      <c r="CH26" s="173"/>
      <c r="CI26" s="173"/>
      <c r="CJ26" s="173"/>
      <c r="CK26" s="173"/>
      <c r="CL26" s="173"/>
      <c r="CM26" s="173"/>
      <c r="CN26" s="173"/>
      <c r="CO26" s="173"/>
      <c r="CP26" s="173"/>
      <c r="CQ26" s="173"/>
      <c r="CR26" s="173"/>
      <c r="CS26" s="173"/>
      <c r="CT26" s="173"/>
      <c r="CU26" s="173"/>
      <c r="CV26" s="173"/>
      <c r="CW26" s="173"/>
      <c r="CX26" s="173"/>
      <c r="CY26" s="173"/>
      <c r="CZ26" s="173"/>
      <c r="DA26" s="209"/>
      <c r="DB26" s="182"/>
      <c r="DC26" s="173"/>
      <c r="DD26" s="173"/>
      <c r="DE26" s="173"/>
      <c r="DF26" s="173"/>
      <c r="DG26" s="173"/>
      <c r="DH26" s="173"/>
      <c r="DI26" s="173"/>
      <c r="DJ26" s="173"/>
      <c r="DK26" s="173"/>
      <c r="DL26" s="173"/>
      <c r="DM26" s="173"/>
      <c r="DN26" s="173"/>
      <c r="DO26" s="173"/>
      <c r="DP26" s="173"/>
      <c r="DQ26" s="173"/>
      <c r="DR26" s="173"/>
      <c r="DS26" s="173"/>
      <c r="DT26" s="173"/>
      <c r="DU26" s="173"/>
      <c r="DV26" s="173"/>
      <c r="DW26" s="173"/>
      <c r="DX26" s="173"/>
      <c r="DY26" s="173"/>
      <c r="DZ26" s="173"/>
      <c r="EA26" s="173"/>
      <c r="EB26" s="173"/>
      <c r="EC26" s="173"/>
      <c r="ED26" s="173"/>
      <c r="EE26" s="209"/>
      <c r="EF26" s="182"/>
      <c r="EG26" s="173"/>
      <c r="EH26" s="173"/>
      <c r="EI26" s="173"/>
      <c r="EJ26" s="173"/>
      <c r="EK26" s="173"/>
      <c r="EL26" s="173"/>
      <c r="EM26" s="173"/>
      <c r="EN26" s="173"/>
      <c r="EO26" s="173"/>
      <c r="EP26" s="173"/>
      <c r="EQ26" s="173"/>
      <c r="ER26" s="173"/>
      <c r="ES26" s="173"/>
      <c r="ET26" s="173"/>
      <c r="EU26" s="173"/>
      <c r="EV26" s="173"/>
      <c r="EW26" s="173"/>
      <c r="EX26" s="173"/>
      <c r="EY26" s="173"/>
      <c r="EZ26" s="173"/>
      <c r="FA26" s="173"/>
      <c r="FB26" s="173"/>
      <c r="FC26" s="173"/>
      <c r="FD26" s="173"/>
      <c r="FE26" s="173"/>
      <c r="FF26" s="173"/>
      <c r="FG26" s="173"/>
      <c r="FH26" s="173"/>
      <c r="FI26" s="173"/>
      <c r="FJ26" s="209"/>
      <c r="FK26" s="182"/>
      <c r="FL26" s="173"/>
      <c r="FM26" s="173"/>
      <c r="FN26" s="173"/>
      <c r="FO26" s="173"/>
      <c r="FP26" s="173"/>
      <c r="FQ26" s="173"/>
      <c r="FR26" s="173"/>
      <c r="FS26" s="173"/>
      <c r="FT26" s="173"/>
      <c r="FU26" s="173"/>
      <c r="FV26" s="173"/>
      <c r="FW26" s="173"/>
      <c r="FX26" s="173"/>
      <c r="FY26" s="173"/>
      <c r="FZ26" s="173"/>
      <c r="GA26" s="173"/>
      <c r="GB26" s="173"/>
      <c r="GC26" s="173"/>
      <c r="GD26" s="173"/>
      <c r="GE26" s="173"/>
      <c r="GF26" s="173"/>
      <c r="GG26" s="173"/>
      <c r="GH26" s="173"/>
      <c r="GI26" s="173"/>
      <c r="GJ26" s="173"/>
      <c r="GK26" s="173"/>
      <c r="GL26" s="173"/>
      <c r="GM26" s="173"/>
      <c r="GN26" s="173"/>
      <c r="GO26" s="151"/>
      <c r="GP26" s="152"/>
      <c r="GQ26" s="166"/>
      <c r="GR26" s="166"/>
      <c r="GS26" s="166"/>
      <c r="GT26" s="166"/>
      <c r="GU26" s="166"/>
      <c r="GV26" s="152"/>
      <c r="GW26" s="152"/>
      <c r="GX26" s="166"/>
      <c r="GY26" s="166"/>
      <c r="GZ26" s="166"/>
      <c r="HA26" s="181"/>
      <c r="HB26" s="167"/>
      <c r="HC26" s="152"/>
      <c r="HD26" s="152"/>
      <c r="HE26" s="166"/>
      <c r="HF26" s="166"/>
      <c r="HG26" s="166"/>
      <c r="HH26" s="166"/>
      <c r="HI26" s="166"/>
      <c r="HJ26" s="152"/>
      <c r="HK26" s="152"/>
      <c r="HL26" s="166"/>
      <c r="HM26" s="166"/>
      <c r="HN26" s="166"/>
      <c r="HO26" s="166"/>
      <c r="HP26" s="166"/>
      <c r="HQ26" s="152"/>
      <c r="HR26" s="152"/>
      <c r="HS26" s="168"/>
      <c r="HT26" s="169"/>
      <c r="HU26" s="166"/>
      <c r="HV26" s="166"/>
      <c r="HW26" s="166"/>
      <c r="HX26" s="152"/>
      <c r="HY26" s="152"/>
      <c r="HZ26" s="166"/>
      <c r="IA26" s="166"/>
      <c r="IB26" s="166"/>
      <c r="IC26" s="166"/>
      <c r="ID26" s="166"/>
      <c r="IE26" s="152"/>
      <c r="IF26" s="152"/>
      <c r="IG26" s="166"/>
      <c r="IH26" s="167"/>
      <c r="II26" s="166"/>
      <c r="IJ26" s="166"/>
      <c r="IK26" s="166"/>
      <c r="IL26" s="152"/>
      <c r="IM26" s="152"/>
      <c r="IN26" s="166"/>
      <c r="IO26" s="166"/>
      <c r="IP26" s="166"/>
      <c r="IQ26" s="166"/>
      <c r="IR26" s="166"/>
      <c r="IS26" s="152"/>
      <c r="IT26" s="152"/>
      <c r="IU26" s="166"/>
      <c r="IV26" s="166"/>
      <c r="IW26" s="166"/>
      <c r="IX26" s="170"/>
      <c r="IY26" s="182"/>
      <c r="IZ26" s="172"/>
      <c r="JA26" s="172"/>
      <c r="JB26" s="173"/>
      <c r="JC26" s="173"/>
      <c r="JD26" s="173"/>
      <c r="JE26" s="173"/>
      <c r="JF26" s="173"/>
      <c r="JG26" s="172"/>
      <c r="JH26" s="172"/>
      <c r="JI26" s="173"/>
      <c r="JJ26" s="173"/>
      <c r="JK26" s="173"/>
      <c r="JL26" s="173"/>
      <c r="JM26" s="173"/>
      <c r="JN26" s="172"/>
      <c r="JO26" s="172"/>
      <c r="JP26" s="173"/>
      <c r="JQ26" s="173"/>
      <c r="JR26" s="173"/>
      <c r="JS26" s="173"/>
      <c r="JT26" s="173"/>
      <c r="JU26" s="172"/>
      <c r="JV26" s="172"/>
      <c r="JW26" s="173"/>
      <c r="JX26" s="173"/>
      <c r="JY26" s="173"/>
      <c r="JZ26" s="173"/>
      <c r="KA26" s="173"/>
      <c r="KB26" s="174"/>
      <c r="KC26" s="175"/>
      <c r="KD26" s="173"/>
      <c r="KE26" s="173"/>
      <c r="KF26" s="173"/>
      <c r="KG26" s="173"/>
      <c r="KH26" s="173"/>
      <c r="KI26" s="172"/>
      <c r="KJ26" s="172"/>
      <c r="KK26" s="176"/>
      <c r="KL26" s="176"/>
      <c r="KM26" s="176"/>
      <c r="KN26" s="176"/>
      <c r="KO26" s="176"/>
      <c r="KP26" s="172"/>
      <c r="KQ26" s="172"/>
      <c r="KR26" s="176"/>
      <c r="KS26" s="176"/>
      <c r="KT26" s="176"/>
      <c r="KU26" s="176"/>
      <c r="KV26" s="176"/>
      <c r="KW26" s="172"/>
      <c r="KX26" s="172"/>
      <c r="KY26" s="176"/>
      <c r="KZ26" s="176"/>
      <c r="LA26" s="176"/>
      <c r="LB26" s="176"/>
      <c r="LC26" s="176"/>
      <c r="LD26" s="172"/>
      <c r="LE26" s="172"/>
      <c r="LF26" s="176"/>
      <c r="LG26" s="177"/>
      <c r="LH26" s="178"/>
      <c r="LI26" s="176"/>
      <c r="LJ26" s="176"/>
      <c r="LK26" s="172"/>
      <c r="LL26" s="172"/>
      <c r="LM26" s="176"/>
      <c r="LN26" s="176"/>
      <c r="LO26" s="176"/>
      <c r="LP26" s="176"/>
      <c r="LQ26" s="176"/>
      <c r="LR26" s="179"/>
      <c r="LS26" s="172"/>
      <c r="LT26" s="176"/>
      <c r="LU26" s="176"/>
      <c r="LV26" s="176"/>
      <c r="LW26" s="176"/>
      <c r="LX26" s="176"/>
      <c r="LY26" s="172"/>
      <c r="LZ26" s="172"/>
      <c r="MA26" s="176"/>
      <c r="MB26" s="176"/>
      <c r="MC26" s="176"/>
      <c r="MD26" s="176"/>
      <c r="ME26" s="176"/>
      <c r="MF26" s="172"/>
      <c r="MG26" s="172"/>
      <c r="MH26" s="176"/>
      <c r="MI26" s="176"/>
      <c r="MJ26" s="176"/>
      <c r="MK26" s="177"/>
      <c r="ML26" s="180"/>
      <c r="MM26" s="172"/>
      <c r="MN26" s="172"/>
      <c r="MO26" s="176"/>
      <c r="MP26" s="176"/>
      <c r="MQ26" s="176"/>
      <c r="MR26" s="176"/>
      <c r="MS26" s="176"/>
      <c r="MT26" s="172"/>
      <c r="MU26" s="172"/>
      <c r="MV26" s="176"/>
      <c r="MW26" s="176"/>
      <c r="MX26" s="176"/>
      <c r="MY26" s="176"/>
      <c r="MZ26" s="176"/>
      <c r="NA26" s="172"/>
      <c r="NB26" s="172"/>
      <c r="NC26" s="176"/>
      <c r="ND26" s="176"/>
      <c r="NE26" s="176"/>
      <c r="NF26" s="176"/>
      <c r="NG26" s="176"/>
      <c r="NH26" s="172"/>
      <c r="NI26" s="172"/>
      <c r="NJ26" s="179"/>
      <c r="NK26" s="176"/>
      <c r="NL26" s="176"/>
      <c r="NM26" s="176"/>
      <c r="NN26" s="176"/>
      <c r="NO26" s="172"/>
      <c r="NP26" s="174"/>
    </row>
    <row r="27" spans="1:380" x14ac:dyDescent="0.3">
      <c r="A27" s="64" t="s">
        <v>36</v>
      </c>
      <c r="B27" s="65" t="s">
        <v>54</v>
      </c>
      <c r="C27" s="60">
        <v>25</v>
      </c>
      <c r="D27" s="61">
        <f>(COUNTIF(O27:NP27,Codes!$B$1))+((COUNTIF(O27:NP27,Codes!$C$1))/2)</f>
        <v>0</v>
      </c>
      <c r="E27" s="62">
        <f>(COUNTIF(O27:NP27,Codes!$B$2))+((COUNTIF(O27:NP27,Codes!$C$2))/2)</f>
        <v>0</v>
      </c>
      <c r="F27" s="62">
        <f>(COUNTIF(O27:NP27,Codes!$B$3))+((COUNTIF(O27:NQ27,Codes!$C$3))/2)</f>
        <v>0</v>
      </c>
      <c r="G27" s="62">
        <f>(COUNTIF(O27:NP27,Codes!$B$4))+((COUNTIF(O27:NP27,Codes!$C$4))/2)</f>
        <v>0</v>
      </c>
      <c r="H27" s="62">
        <f>(COUNTIF(O27:NP27,Codes!$B$5))+((COUNTIF(O27:NP27,Codes!$C$5))/2)</f>
        <v>0</v>
      </c>
      <c r="I27" s="62">
        <f>(COUNTIF(O27:NP27,Codes!$B$6))+((COUNTIF(O27:NP27,Codes!$C$6))/2)</f>
        <v>0</v>
      </c>
      <c r="J27" s="62">
        <f>(COUNTIF(O27:NP27,Codes!$B$7))+((COUNTIF(O27:NP27,Codes!$C$7))/2)</f>
        <v>0</v>
      </c>
      <c r="K27" s="62">
        <f>(COUNTIF(O27:NP27,Codes!$B$8))+((COUNTIF(O27:NP27,Codes!$C$8))/2)</f>
        <v>0</v>
      </c>
      <c r="L27" s="62">
        <f>(COUNTIF(O27:NP27,Codes!$B$9))+((COUNTIF(O27:NP27,Codes!$C$9))/2)</f>
        <v>0</v>
      </c>
      <c r="M27" s="66"/>
      <c r="N27" s="59">
        <f t="shared" si="346"/>
        <v>25</v>
      </c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J27" s="173"/>
      <c r="AK27" s="173"/>
      <c r="AL27" s="173"/>
      <c r="AM27" s="173"/>
      <c r="AN27" s="173"/>
      <c r="AO27" s="173"/>
      <c r="AP27" s="173"/>
      <c r="AQ27" s="173"/>
      <c r="AR27" s="173"/>
      <c r="AS27" s="209"/>
      <c r="AT27" s="182"/>
      <c r="AU27" s="173"/>
      <c r="AV27" s="173"/>
      <c r="AW27" s="173"/>
      <c r="AX27" s="173"/>
      <c r="AY27" s="173"/>
      <c r="AZ27" s="173"/>
      <c r="BA27" s="173"/>
      <c r="BB27" s="173"/>
      <c r="BC27" s="173"/>
      <c r="BD27" s="173"/>
      <c r="BE27" s="173"/>
      <c r="BF27" s="173"/>
      <c r="BG27" s="173"/>
      <c r="BH27" s="173"/>
      <c r="BI27" s="173"/>
      <c r="BJ27" s="173"/>
      <c r="BK27" s="173"/>
      <c r="BL27" s="173"/>
      <c r="BM27" s="173"/>
      <c r="BN27" s="173"/>
      <c r="BO27" s="173"/>
      <c r="BP27" s="173"/>
      <c r="BQ27" s="173"/>
      <c r="BR27" s="173"/>
      <c r="BS27" s="173"/>
      <c r="BT27" s="173"/>
      <c r="BU27" s="173"/>
      <c r="BV27" s="209"/>
      <c r="BW27" s="182"/>
      <c r="BX27" s="173"/>
      <c r="BY27" s="173"/>
      <c r="BZ27" s="173"/>
      <c r="CA27" s="173"/>
      <c r="CB27" s="173"/>
      <c r="CC27" s="173"/>
      <c r="CD27" s="173"/>
      <c r="CE27" s="173"/>
      <c r="CF27" s="173"/>
      <c r="CG27" s="173"/>
      <c r="CH27" s="173"/>
      <c r="CI27" s="173"/>
      <c r="CJ27" s="173"/>
      <c r="CK27" s="173"/>
      <c r="CL27" s="173"/>
      <c r="CM27" s="173"/>
      <c r="CN27" s="173"/>
      <c r="CO27" s="173"/>
      <c r="CP27" s="173"/>
      <c r="CQ27" s="173"/>
      <c r="CR27" s="173"/>
      <c r="CS27" s="173"/>
      <c r="CT27" s="173"/>
      <c r="CU27" s="173"/>
      <c r="CV27" s="173"/>
      <c r="CW27" s="173"/>
      <c r="CX27" s="173"/>
      <c r="CY27" s="173"/>
      <c r="CZ27" s="173"/>
      <c r="DA27" s="209"/>
      <c r="DB27" s="182"/>
      <c r="DC27" s="173"/>
      <c r="DD27" s="173"/>
      <c r="DE27" s="173"/>
      <c r="DF27" s="173"/>
      <c r="DG27" s="173"/>
      <c r="DH27" s="173"/>
      <c r="DI27" s="173"/>
      <c r="DJ27" s="173"/>
      <c r="DK27" s="173"/>
      <c r="DL27" s="173"/>
      <c r="DM27" s="173"/>
      <c r="DN27" s="173"/>
      <c r="DO27" s="173"/>
      <c r="DP27" s="173"/>
      <c r="DQ27" s="173"/>
      <c r="DR27" s="173"/>
      <c r="DS27" s="173"/>
      <c r="DT27" s="173"/>
      <c r="DU27" s="173"/>
      <c r="DV27" s="173"/>
      <c r="DW27" s="173"/>
      <c r="DX27" s="173"/>
      <c r="DY27" s="173"/>
      <c r="DZ27" s="173"/>
      <c r="EA27" s="173"/>
      <c r="EB27" s="173"/>
      <c r="EC27" s="173"/>
      <c r="ED27" s="173"/>
      <c r="EE27" s="209"/>
      <c r="EF27" s="182"/>
      <c r="EG27" s="173"/>
      <c r="EH27" s="173"/>
      <c r="EI27" s="173"/>
      <c r="EJ27" s="173"/>
      <c r="EK27" s="173"/>
      <c r="EL27" s="173"/>
      <c r="EM27" s="173"/>
      <c r="EN27" s="173"/>
      <c r="EO27" s="173"/>
      <c r="EP27" s="173"/>
      <c r="EQ27" s="173"/>
      <c r="ER27" s="173"/>
      <c r="ES27" s="173"/>
      <c r="ET27" s="173"/>
      <c r="EU27" s="173"/>
      <c r="EV27" s="173"/>
      <c r="EW27" s="173"/>
      <c r="EX27" s="173"/>
      <c r="EY27" s="173"/>
      <c r="EZ27" s="173"/>
      <c r="FA27" s="173"/>
      <c r="FB27" s="173"/>
      <c r="FC27" s="173"/>
      <c r="FD27" s="173"/>
      <c r="FE27" s="173"/>
      <c r="FF27" s="173"/>
      <c r="FG27" s="173"/>
      <c r="FH27" s="173"/>
      <c r="FI27" s="173"/>
      <c r="FJ27" s="209"/>
      <c r="FK27" s="182"/>
      <c r="FL27" s="173"/>
      <c r="FM27" s="173"/>
      <c r="FN27" s="173"/>
      <c r="FO27" s="173"/>
      <c r="FP27" s="173"/>
      <c r="FQ27" s="173"/>
      <c r="FR27" s="173"/>
      <c r="FS27" s="173"/>
      <c r="FT27" s="173"/>
      <c r="FU27" s="173"/>
      <c r="FV27" s="173"/>
      <c r="FW27" s="173"/>
      <c r="FX27" s="173"/>
      <c r="FY27" s="173"/>
      <c r="FZ27" s="173"/>
      <c r="GA27" s="173"/>
      <c r="GB27" s="173"/>
      <c r="GC27" s="173"/>
      <c r="GD27" s="173"/>
      <c r="GE27" s="173"/>
      <c r="GF27" s="173"/>
      <c r="GG27" s="173"/>
      <c r="GH27" s="173"/>
      <c r="GI27" s="173"/>
      <c r="GJ27" s="173"/>
      <c r="GK27" s="173"/>
      <c r="GL27" s="173"/>
      <c r="GM27" s="173"/>
      <c r="GN27" s="173"/>
      <c r="GO27" s="199"/>
      <c r="GP27" s="200"/>
      <c r="GQ27" s="201"/>
      <c r="GR27" s="201"/>
      <c r="GS27" s="201"/>
      <c r="GT27" s="201"/>
      <c r="GU27" s="201"/>
      <c r="GV27" s="200"/>
      <c r="GW27" s="200"/>
      <c r="GX27" s="201"/>
      <c r="GY27" s="201"/>
      <c r="GZ27" s="201"/>
      <c r="HA27" s="201"/>
      <c r="HB27" s="185"/>
      <c r="HC27" s="200"/>
      <c r="HD27" s="200"/>
      <c r="HE27" s="201"/>
      <c r="HF27" s="201"/>
      <c r="HG27" s="201"/>
      <c r="HH27" s="201"/>
      <c r="HI27" s="201"/>
      <c r="HJ27" s="200"/>
      <c r="HK27" s="200"/>
      <c r="HL27" s="201"/>
      <c r="HM27" s="201"/>
      <c r="HN27" s="201"/>
      <c r="HO27" s="201"/>
      <c r="HP27" s="201"/>
      <c r="HQ27" s="200"/>
      <c r="HR27" s="200"/>
      <c r="HS27" s="202"/>
      <c r="HT27" s="203"/>
      <c r="HU27" s="166"/>
      <c r="HV27" s="166"/>
      <c r="HW27" s="166"/>
      <c r="HX27" s="152"/>
      <c r="HY27" s="152"/>
      <c r="HZ27" s="166"/>
      <c r="IA27" s="166"/>
      <c r="IB27" s="166"/>
      <c r="IC27" s="166"/>
      <c r="ID27" s="166"/>
      <c r="IE27" s="152"/>
      <c r="IF27" s="152"/>
      <c r="IG27" s="166"/>
      <c r="IH27" s="167"/>
      <c r="II27" s="166"/>
      <c r="IJ27" s="166"/>
      <c r="IK27" s="166"/>
      <c r="IL27" s="152"/>
      <c r="IM27" s="152"/>
      <c r="IN27" s="166"/>
      <c r="IO27" s="166"/>
      <c r="IP27" s="166"/>
      <c r="IQ27" s="166"/>
      <c r="IR27" s="166"/>
      <c r="IS27" s="152"/>
      <c r="IT27" s="152"/>
      <c r="IU27" s="166"/>
      <c r="IV27" s="166"/>
      <c r="IW27" s="166"/>
      <c r="IX27" s="170"/>
      <c r="IY27" s="182"/>
      <c r="IZ27" s="172"/>
      <c r="JA27" s="172"/>
      <c r="JB27" s="173"/>
      <c r="JC27" s="173"/>
      <c r="JD27" s="173"/>
      <c r="JE27" s="173"/>
      <c r="JF27" s="173"/>
      <c r="JG27" s="172"/>
      <c r="JH27" s="172"/>
      <c r="JI27" s="173"/>
      <c r="JJ27" s="173"/>
      <c r="JK27" s="173"/>
      <c r="JL27" s="173"/>
      <c r="JM27" s="173"/>
      <c r="JN27" s="172"/>
      <c r="JO27" s="172"/>
      <c r="JP27" s="173"/>
      <c r="JQ27" s="173"/>
      <c r="JR27" s="173"/>
      <c r="JS27" s="173"/>
      <c r="JT27" s="173"/>
      <c r="JU27" s="172"/>
      <c r="JV27" s="172"/>
      <c r="JW27" s="173"/>
      <c r="JX27" s="173"/>
      <c r="JY27" s="173"/>
      <c r="JZ27" s="173"/>
      <c r="KA27" s="173"/>
      <c r="KB27" s="174"/>
      <c r="KC27" s="175"/>
      <c r="KD27" s="173"/>
      <c r="KE27" s="173"/>
      <c r="KF27" s="173"/>
      <c r="KG27" s="173"/>
      <c r="KH27" s="173"/>
      <c r="KI27" s="172"/>
      <c r="KJ27" s="172"/>
      <c r="KK27" s="176"/>
      <c r="KL27" s="176"/>
      <c r="KM27" s="176"/>
      <c r="KN27" s="176"/>
      <c r="KO27" s="176"/>
      <c r="KP27" s="172"/>
      <c r="KQ27" s="172"/>
      <c r="KR27" s="176"/>
      <c r="KS27" s="176"/>
      <c r="KT27" s="176"/>
      <c r="KU27" s="176"/>
      <c r="KV27" s="176"/>
      <c r="KW27" s="172"/>
      <c r="KX27" s="172"/>
      <c r="KY27" s="176"/>
      <c r="KZ27" s="176"/>
      <c r="LA27" s="176"/>
      <c r="LB27" s="176"/>
      <c r="LC27" s="176"/>
      <c r="LD27" s="172"/>
      <c r="LE27" s="172"/>
      <c r="LF27" s="176"/>
      <c r="LG27" s="177"/>
      <c r="LH27" s="178"/>
      <c r="LI27" s="176"/>
      <c r="LJ27" s="176"/>
      <c r="LK27" s="172"/>
      <c r="LL27" s="172"/>
      <c r="LM27" s="176"/>
      <c r="LN27" s="176"/>
      <c r="LO27" s="176"/>
      <c r="LP27" s="176"/>
      <c r="LQ27" s="176"/>
      <c r="LR27" s="179"/>
      <c r="LS27" s="172"/>
      <c r="LT27" s="176"/>
      <c r="LU27" s="176"/>
      <c r="LV27" s="176"/>
      <c r="LW27" s="176"/>
      <c r="LX27" s="176"/>
      <c r="LY27" s="172"/>
      <c r="LZ27" s="172"/>
      <c r="MA27" s="176"/>
      <c r="MB27" s="176"/>
      <c r="MC27" s="176"/>
      <c r="MD27" s="176"/>
      <c r="ME27" s="176"/>
      <c r="MF27" s="172"/>
      <c r="MG27" s="172"/>
      <c r="MH27" s="176"/>
      <c r="MI27" s="176"/>
      <c r="MJ27" s="176"/>
      <c r="MK27" s="177"/>
      <c r="ML27" s="180"/>
      <c r="MM27" s="172"/>
      <c r="MN27" s="172"/>
      <c r="MO27" s="176"/>
      <c r="MP27" s="176"/>
      <c r="MQ27" s="176"/>
      <c r="MR27" s="176"/>
      <c r="MS27" s="176"/>
      <c r="MT27" s="172"/>
      <c r="MU27" s="172"/>
      <c r="MV27" s="176"/>
      <c r="MW27" s="176"/>
      <c r="MX27" s="176"/>
      <c r="MY27" s="176"/>
      <c r="MZ27" s="176"/>
      <c r="NA27" s="172"/>
      <c r="NB27" s="172"/>
      <c r="NC27" s="176"/>
      <c r="ND27" s="176"/>
      <c r="NE27" s="176"/>
      <c r="NF27" s="176"/>
      <c r="NG27" s="176"/>
      <c r="NH27" s="172"/>
      <c r="NI27" s="172"/>
      <c r="NJ27" s="179"/>
      <c r="NK27" s="176"/>
      <c r="NL27" s="176"/>
      <c r="NM27" s="176"/>
      <c r="NN27" s="176"/>
      <c r="NO27" s="172"/>
      <c r="NP27" s="174"/>
    </row>
    <row r="28" spans="1:380" x14ac:dyDescent="0.3">
      <c r="A28" s="67" t="s">
        <v>36</v>
      </c>
      <c r="B28" s="68" t="s">
        <v>59</v>
      </c>
      <c r="C28" s="60">
        <v>25</v>
      </c>
      <c r="D28" s="61">
        <f>(COUNTIF(O28:NP28,Codes!$B$1))+((COUNTIF(O28:NP28,Codes!$C$1))/2)</f>
        <v>0</v>
      </c>
      <c r="E28" s="62">
        <f>(COUNTIF(O28:NP28,Codes!$B$2))+((COUNTIF(O28:NP28,Codes!$C$2))/2)</f>
        <v>0</v>
      </c>
      <c r="F28" s="62">
        <f>(COUNTIF(O28:NP28,Codes!$B$3))+((COUNTIF(O28:NQ28,Codes!$C$3))/2)</f>
        <v>0</v>
      </c>
      <c r="G28" s="62">
        <f>(COUNTIF(O28:NP28,Codes!$B$4))+((COUNTIF(O28:NP28,Codes!$C$4))/2)</f>
        <v>0</v>
      </c>
      <c r="H28" s="62">
        <f>(COUNTIF(O28:NP28,Codes!$B$5))+((COUNTIF(O28:NP28,Codes!$C$5))/2)</f>
        <v>0</v>
      </c>
      <c r="I28" s="62">
        <f>(COUNTIF(O28:NP28,Codes!$B$6))+((COUNTIF(O28:NP28,Codes!$C$6))/2)</f>
        <v>0</v>
      </c>
      <c r="J28" s="62">
        <f>(COUNTIF(O28:NP28,Codes!$B$7))+((COUNTIF(O28:NP28,Codes!$C$7))/2)</f>
        <v>0</v>
      </c>
      <c r="K28" s="62">
        <f>(COUNTIF(O28:NP28,Codes!$B$8))+((COUNTIF(O28:NP28,Codes!$C$8))/2)</f>
        <v>0</v>
      </c>
      <c r="L28" s="62">
        <f>(COUNTIF(O28:NP28,Codes!$B$9))+((COUNTIF(O28:NP28,Codes!$C$9))/2)</f>
        <v>0</v>
      </c>
      <c r="M28" s="66"/>
      <c r="N28" s="59">
        <f t="shared" si="346"/>
        <v>25</v>
      </c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209"/>
      <c r="AT28" s="182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209"/>
      <c r="BW28" s="182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209"/>
      <c r="DB28" s="182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209"/>
      <c r="EF28" s="182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209"/>
      <c r="FK28" s="182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51"/>
      <c r="GP28" s="152"/>
      <c r="GQ28" s="166"/>
      <c r="GR28" s="166"/>
      <c r="GS28" s="166"/>
      <c r="GT28" s="166"/>
      <c r="GU28" s="166"/>
      <c r="GV28" s="152"/>
      <c r="GW28" s="152"/>
      <c r="GX28" s="166"/>
      <c r="GY28" s="166"/>
      <c r="GZ28" s="166"/>
      <c r="HA28" s="166"/>
      <c r="HB28" s="167"/>
      <c r="HC28" s="152"/>
      <c r="HD28" s="152"/>
      <c r="HE28" s="166"/>
      <c r="HF28" s="166"/>
      <c r="HG28" s="166"/>
      <c r="HH28" s="166"/>
      <c r="HI28" s="166"/>
      <c r="HJ28" s="152"/>
      <c r="HK28" s="152"/>
      <c r="HL28" s="166"/>
      <c r="HM28" s="166"/>
      <c r="HN28" s="166"/>
      <c r="HO28" s="166"/>
      <c r="HP28" s="166"/>
      <c r="HQ28" s="152"/>
      <c r="HR28" s="152"/>
      <c r="HS28" s="168"/>
      <c r="HT28" s="169"/>
      <c r="HU28" s="166"/>
      <c r="HV28" s="166"/>
      <c r="HW28" s="166"/>
      <c r="HX28" s="152"/>
      <c r="HY28" s="152"/>
      <c r="HZ28" s="166"/>
      <c r="IA28" s="166"/>
      <c r="IB28" s="166"/>
      <c r="IC28" s="166"/>
      <c r="ID28" s="166"/>
      <c r="IE28" s="152"/>
      <c r="IF28" s="152"/>
      <c r="IG28" s="166"/>
      <c r="IH28" s="167"/>
      <c r="II28" s="166"/>
      <c r="IJ28" s="166"/>
      <c r="IK28" s="166"/>
      <c r="IL28" s="152"/>
      <c r="IM28" s="152"/>
      <c r="IN28" s="166"/>
      <c r="IO28" s="166"/>
      <c r="IP28" s="166"/>
      <c r="IQ28" s="166"/>
      <c r="IR28" s="166"/>
      <c r="IS28" s="152"/>
      <c r="IT28" s="152"/>
      <c r="IU28" s="166"/>
      <c r="IV28" s="166"/>
      <c r="IW28" s="166"/>
      <c r="IX28" s="170"/>
      <c r="IY28" s="182"/>
      <c r="IZ28" s="172"/>
      <c r="JA28" s="172"/>
      <c r="JB28" s="173"/>
      <c r="JC28" s="173"/>
      <c r="JD28" s="173"/>
      <c r="JE28" s="173"/>
      <c r="JF28" s="173"/>
      <c r="JG28" s="172"/>
      <c r="JH28" s="172"/>
      <c r="JI28" s="173"/>
      <c r="JJ28" s="173"/>
      <c r="JK28" s="173"/>
      <c r="JL28" s="173"/>
      <c r="JM28" s="173"/>
      <c r="JN28" s="172"/>
      <c r="JO28" s="172"/>
      <c r="JP28" s="173"/>
      <c r="JQ28" s="173"/>
      <c r="JR28" s="173"/>
      <c r="JS28" s="173"/>
      <c r="JT28" s="173"/>
      <c r="JU28" s="172"/>
      <c r="JV28" s="172"/>
      <c r="JW28" s="173"/>
      <c r="JX28" s="173"/>
      <c r="JY28" s="173"/>
      <c r="JZ28" s="173"/>
      <c r="KA28" s="173"/>
      <c r="KB28" s="174"/>
      <c r="KC28" s="175"/>
      <c r="KD28" s="173"/>
      <c r="KE28" s="173"/>
      <c r="KF28" s="173"/>
      <c r="KG28" s="173"/>
      <c r="KH28" s="173"/>
      <c r="KI28" s="172"/>
      <c r="KJ28" s="172"/>
      <c r="KK28" s="176"/>
      <c r="KL28" s="173"/>
      <c r="KM28" s="173"/>
      <c r="KN28" s="173"/>
      <c r="KO28" s="176"/>
      <c r="KP28" s="172"/>
      <c r="KQ28" s="172"/>
      <c r="KR28" s="176"/>
      <c r="KS28" s="176"/>
      <c r="KT28" s="176"/>
      <c r="KU28" s="176"/>
      <c r="KV28" s="176"/>
      <c r="KW28" s="172"/>
      <c r="KX28" s="172"/>
      <c r="KY28" s="176"/>
      <c r="KZ28" s="176"/>
      <c r="LA28" s="176"/>
      <c r="LB28" s="176"/>
      <c r="LC28" s="176"/>
      <c r="LD28" s="172"/>
      <c r="LE28" s="172"/>
      <c r="LF28" s="176"/>
      <c r="LG28" s="177"/>
      <c r="LH28" s="178"/>
      <c r="LI28" s="176"/>
      <c r="LJ28" s="176"/>
      <c r="LK28" s="172"/>
      <c r="LL28" s="172"/>
      <c r="LM28" s="176"/>
      <c r="LN28" s="176"/>
      <c r="LO28" s="176"/>
      <c r="LP28" s="176"/>
      <c r="LQ28" s="176"/>
      <c r="LR28" s="179"/>
      <c r="LS28" s="172"/>
      <c r="LT28" s="176"/>
      <c r="LU28" s="176"/>
      <c r="LV28" s="176"/>
      <c r="LW28" s="176"/>
      <c r="LX28" s="176"/>
      <c r="LY28" s="172"/>
      <c r="LZ28" s="172"/>
      <c r="MA28" s="176"/>
      <c r="MB28" s="176"/>
      <c r="MC28" s="176"/>
      <c r="MD28" s="176"/>
      <c r="ME28" s="176"/>
      <c r="MF28" s="172"/>
      <c r="MG28" s="172"/>
      <c r="MH28" s="176"/>
      <c r="MI28" s="176"/>
      <c r="MJ28" s="176"/>
      <c r="MK28" s="177"/>
      <c r="ML28" s="180"/>
      <c r="MM28" s="172"/>
      <c r="MN28" s="172"/>
      <c r="MO28" s="176"/>
      <c r="MP28" s="176"/>
      <c r="MQ28" s="176"/>
      <c r="MR28" s="176"/>
      <c r="MS28" s="176"/>
      <c r="MT28" s="172"/>
      <c r="MU28" s="172"/>
      <c r="MV28" s="176"/>
      <c r="MW28" s="176"/>
      <c r="MX28" s="176"/>
      <c r="MY28" s="176"/>
      <c r="MZ28" s="176"/>
      <c r="NA28" s="172"/>
      <c r="NB28" s="172"/>
      <c r="NC28" s="176"/>
      <c r="ND28" s="176"/>
      <c r="NE28" s="176"/>
      <c r="NF28" s="176"/>
      <c r="NG28" s="176"/>
      <c r="NH28" s="172"/>
      <c r="NI28" s="172"/>
      <c r="NJ28" s="179"/>
      <c r="NK28" s="176"/>
      <c r="NL28" s="176"/>
      <c r="NM28" s="176"/>
      <c r="NN28" s="176"/>
      <c r="NO28" s="172"/>
      <c r="NP28" s="174"/>
    </row>
    <row r="29" spans="1:380" x14ac:dyDescent="0.3">
      <c r="A29" s="64" t="s">
        <v>36</v>
      </c>
      <c r="B29" s="65" t="s">
        <v>64</v>
      </c>
      <c r="C29" s="60">
        <v>25</v>
      </c>
      <c r="D29" s="61">
        <f>(COUNTIF(O29:NP29,Codes!$B$1))+((COUNTIF(O29:NP29,Codes!$C$1))/2)</f>
        <v>0</v>
      </c>
      <c r="E29" s="62">
        <f>(COUNTIF(O29:NP29,Codes!$B$2))+((COUNTIF(O29:NP29,Codes!$C$2))/2)</f>
        <v>0</v>
      </c>
      <c r="F29" s="62">
        <f>(COUNTIF(O29:NP29,Codes!$B$3))+((COUNTIF(O29:NQ29,Codes!$C$3))/2)</f>
        <v>0</v>
      </c>
      <c r="G29" s="62">
        <f>(COUNTIF(O29:NP29,Codes!$B$4))+((COUNTIF(O29:NP29,Codes!$C$4))/2)</f>
        <v>0</v>
      </c>
      <c r="H29" s="62">
        <f>(COUNTIF(O29:NP29,Codes!$B$5))+((COUNTIF(O29:NP29,Codes!$C$5))/2)</f>
        <v>0</v>
      </c>
      <c r="I29" s="62">
        <f>(COUNTIF(O29:NP29,Codes!$B$6))+((COUNTIF(O29:NP29,Codes!$C$6))/2)</f>
        <v>0</v>
      </c>
      <c r="J29" s="62">
        <f>(COUNTIF(O29:NP29,Codes!$B$7))+((COUNTIF(O29:NP29,Codes!$C$7))/2)</f>
        <v>0</v>
      </c>
      <c r="K29" s="62">
        <f>(COUNTIF(O29:NP29,Codes!$B$8))+((COUNTIF(O29:NP29,Codes!$C$8))/2)</f>
        <v>0</v>
      </c>
      <c r="L29" s="62">
        <f>(COUNTIF(O29:NP29,Codes!$B$9))+((COUNTIF(O29:NP29,Codes!$C$9))/2)</f>
        <v>0</v>
      </c>
      <c r="M29" s="66"/>
      <c r="N29" s="59">
        <f t="shared" si="346"/>
        <v>25</v>
      </c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3"/>
      <c r="AJ29" s="173"/>
      <c r="AK29" s="173"/>
      <c r="AL29" s="173"/>
      <c r="AM29" s="173"/>
      <c r="AN29" s="173"/>
      <c r="AO29" s="173"/>
      <c r="AP29" s="173"/>
      <c r="AQ29" s="173"/>
      <c r="AR29" s="173"/>
      <c r="AS29" s="209"/>
      <c r="AT29" s="182"/>
      <c r="AU29" s="173"/>
      <c r="AV29" s="173"/>
      <c r="AW29" s="173"/>
      <c r="AX29" s="173"/>
      <c r="AY29" s="173"/>
      <c r="AZ29" s="173"/>
      <c r="BA29" s="173"/>
      <c r="BB29" s="173"/>
      <c r="BC29" s="173"/>
      <c r="BD29" s="173"/>
      <c r="BE29" s="173"/>
      <c r="BF29" s="173"/>
      <c r="BG29" s="173"/>
      <c r="BH29" s="173"/>
      <c r="BI29" s="173"/>
      <c r="BJ29" s="173"/>
      <c r="BK29" s="173"/>
      <c r="BL29" s="173"/>
      <c r="BM29" s="173"/>
      <c r="BN29" s="173"/>
      <c r="BO29" s="173"/>
      <c r="BP29" s="173"/>
      <c r="BQ29" s="173"/>
      <c r="BR29" s="173"/>
      <c r="BS29" s="173"/>
      <c r="BT29" s="173"/>
      <c r="BU29" s="173"/>
      <c r="BV29" s="209"/>
      <c r="BW29" s="182"/>
      <c r="BX29" s="173"/>
      <c r="BY29" s="173"/>
      <c r="BZ29" s="173"/>
      <c r="CA29" s="173"/>
      <c r="CB29" s="173"/>
      <c r="CC29" s="173"/>
      <c r="CD29" s="173"/>
      <c r="CE29" s="173"/>
      <c r="CF29" s="173"/>
      <c r="CG29" s="173"/>
      <c r="CH29" s="173"/>
      <c r="CI29" s="173"/>
      <c r="CJ29" s="173"/>
      <c r="CK29" s="173"/>
      <c r="CL29" s="173"/>
      <c r="CM29" s="173"/>
      <c r="CN29" s="173"/>
      <c r="CO29" s="173"/>
      <c r="CP29" s="173"/>
      <c r="CQ29" s="173"/>
      <c r="CR29" s="173"/>
      <c r="CS29" s="173"/>
      <c r="CT29" s="173"/>
      <c r="CU29" s="173"/>
      <c r="CV29" s="173"/>
      <c r="CW29" s="173"/>
      <c r="CX29" s="173"/>
      <c r="CY29" s="173"/>
      <c r="CZ29" s="173"/>
      <c r="DA29" s="209"/>
      <c r="DB29" s="182"/>
      <c r="DC29" s="173"/>
      <c r="DD29" s="173"/>
      <c r="DE29" s="173"/>
      <c r="DF29" s="173"/>
      <c r="DG29" s="173"/>
      <c r="DH29" s="173"/>
      <c r="DI29" s="173"/>
      <c r="DJ29" s="173"/>
      <c r="DK29" s="173"/>
      <c r="DL29" s="173"/>
      <c r="DM29" s="173"/>
      <c r="DN29" s="173"/>
      <c r="DO29" s="173"/>
      <c r="DP29" s="173"/>
      <c r="DQ29" s="173"/>
      <c r="DR29" s="173"/>
      <c r="DS29" s="173"/>
      <c r="DT29" s="173"/>
      <c r="DU29" s="173"/>
      <c r="DV29" s="173"/>
      <c r="DW29" s="173"/>
      <c r="DX29" s="173"/>
      <c r="DY29" s="173"/>
      <c r="DZ29" s="173"/>
      <c r="EA29" s="173"/>
      <c r="EB29" s="173"/>
      <c r="EC29" s="173"/>
      <c r="ED29" s="173"/>
      <c r="EE29" s="209"/>
      <c r="EF29" s="182"/>
      <c r="EG29" s="173"/>
      <c r="EH29" s="173"/>
      <c r="EI29" s="173"/>
      <c r="EJ29" s="173"/>
      <c r="EK29" s="173"/>
      <c r="EL29" s="173"/>
      <c r="EM29" s="173"/>
      <c r="EN29" s="173"/>
      <c r="EO29" s="173"/>
      <c r="EP29" s="173"/>
      <c r="EQ29" s="173"/>
      <c r="ER29" s="173"/>
      <c r="ES29" s="173"/>
      <c r="ET29" s="173"/>
      <c r="EU29" s="173"/>
      <c r="EV29" s="173"/>
      <c r="EW29" s="173"/>
      <c r="EX29" s="173"/>
      <c r="EY29" s="173"/>
      <c r="EZ29" s="173"/>
      <c r="FA29" s="173"/>
      <c r="FB29" s="173"/>
      <c r="FC29" s="173"/>
      <c r="FD29" s="173"/>
      <c r="FE29" s="173"/>
      <c r="FF29" s="173"/>
      <c r="FG29" s="173"/>
      <c r="FH29" s="173"/>
      <c r="FI29" s="173"/>
      <c r="FJ29" s="209"/>
      <c r="FK29" s="182"/>
      <c r="FL29" s="173"/>
      <c r="FM29" s="173"/>
      <c r="FN29" s="173"/>
      <c r="FO29" s="173"/>
      <c r="FP29" s="173"/>
      <c r="FQ29" s="173"/>
      <c r="FR29" s="173"/>
      <c r="FS29" s="173"/>
      <c r="FT29" s="173"/>
      <c r="FU29" s="173"/>
      <c r="FV29" s="173"/>
      <c r="FW29" s="173"/>
      <c r="FX29" s="173"/>
      <c r="FY29" s="173"/>
      <c r="FZ29" s="173"/>
      <c r="GA29" s="173"/>
      <c r="GB29" s="173"/>
      <c r="GC29" s="173"/>
      <c r="GD29" s="173"/>
      <c r="GE29" s="173"/>
      <c r="GF29" s="173"/>
      <c r="GG29" s="173"/>
      <c r="GH29" s="173"/>
      <c r="GI29" s="173"/>
      <c r="GJ29" s="173"/>
      <c r="GK29" s="173"/>
      <c r="GL29" s="173"/>
      <c r="GM29" s="173"/>
      <c r="GN29" s="173"/>
      <c r="GO29" s="207"/>
      <c r="GP29" s="172"/>
      <c r="GQ29" s="173"/>
      <c r="GR29" s="173"/>
      <c r="GS29" s="173"/>
      <c r="GT29" s="173"/>
      <c r="GU29" s="173"/>
      <c r="GV29" s="172"/>
      <c r="GW29" s="172"/>
      <c r="GX29" s="173"/>
      <c r="GY29" s="173"/>
      <c r="GZ29" s="173"/>
      <c r="HA29" s="173"/>
      <c r="HB29" s="179"/>
      <c r="HC29" s="172"/>
      <c r="HD29" s="172"/>
      <c r="HE29" s="173"/>
      <c r="HF29" s="173"/>
      <c r="HG29" s="173"/>
      <c r="HH29" s="173"/>
      <c r="HI29" s="173"/>
      <c r="HJ29" s="172"/>
      <c r="HK29" s="172"/>
      <c r="HL29" s="173"/>
      <c r="HM29" s="173"/>
      <c r="HN29" s="173"/>
      <c r="HO29" s="173"/>
      <c r="HP29" s="173"/>
      <c r="HQ29" s="172"/>
      <c r="HR29" s="172"/>
      <c r="HS29" s="183"/>
      <c r="HT29" s="208"/>
      <c r="HU29" s="173"/>
      <c r="HV29" s="173"/>
      <c r="HW29" s="173"/>
      <c r="HX29" s="172"/>
      <c r="HY29" s="172"/>
      <c r="HZ29" s="173"/>
      <c r="IA29" s="173"/>
      <c r="IB29" s="173"/>
      <c r="IC29" s="173"/>
      <c r="ID29" s="173"/>
      <c r="IE29" s="172"/>
      <c r="IF29" s="172"/>
      <c r="IG29" s="173"/>
      <c r="IH29" s="179"/>
      <c r="II29" s="173"/>
      <c r="IJ29" s="173"/>
      <c r="IK29" s="173"/>
      <c r="IL29" s="172"/>
      <c r="IM29" s="172"/>
      <c r="IN29" s="173"/>
      <c r="IO29" s="173"/>
      <c r="IP29" s="173"/>
      <c r="IQ29" s="173"/>
      <c r="IR29" s="173"/>
      <c r="IS29" s="172"/>
      <c r="IT29" s="172"/>
      <c r="IU29" s="173"/>
      <c r="IV29" s="173"/>
      <c r="IW29" s="173"/>
      <c r="IX29" s="209"/>
      <c r="IY29" s="182"/>
      <c r="IZ29" s="172"/>
      <c r="JA29" s="172"/>
      <c r="JB29" s="173"/>
      <c r="JC29" s="173"/>
      <c r="JD29" s="173"/>
      <c r="JE29" s="173"/>
      <c r="JF29" s="173"/>
      <c r="JG29" s="172"/>
      <c r="JH29" s="172"/>
      <c r="JI29" s="173"/>
      <c r="JJ29" s="173"/>
      <c r="JK29" s="173"/>
      <c r="JL29" s="173"/>
      <c r="JM29" s="173"/>
      <c r="JN29" s="172"/>
      <c r="JO29" s="172"/>
      <c r="JP29" s="173"/>
      <c r="JQ29" s="173"/>
      <c r="JR29" s="173"/>
      <c r="JS29" s="173"/>
      <c r="JT29" s="173"/>
      <c r="JU29" s="172"/>
      <c r="JV29" s="172"/>
      <c r="JW29" s="173"/>
      <c r="JX29" s="173"/>
      <c r="JY29" s="173"/>
      <c r="JZ29" s="173"/>
      <c r="KA29" s="173"/>
      <c r="KB29" s="174"/>
      <c r="KC29" s="175"/>
      <c r="KD29" s="173"/>
      <c r="KE29" s="173"/>
      <c r="KF29" s="173"/>
      <c r="KG29" s="173"/>
      <c r="KH29" s="173"/>
      <c r="KI29" s="172"/>
      <c r="KJ29" s="172"/>
      <c r="KK29" s="176"/>
      <c r="KL29" s="176"/>
      <c r="KM29" s="176"/>
      <c r="KN29" s="176"/>
      <c r="KO29" s="176"/>
      <c r="KP29" s="172"/>
      <c r="KQ29" s="172"/>
      <c r="KR29" s="176"/>
      <c r="KS29" s="176"/>
      <c r="KT29" s="176"/>
      <c r="KU29" s="176"/>
      <c r="KV29" s="176"/>
      <c r="KW29" s="172"/>
      <c r="KX29" s="172"/>
      <c r="KY29" s="176"/>
      <c r="KZ29" s="176"/>
      <c r="LA29" s="176"/>
      <c r="LB29" s="176"/>
      <c r="LC29" s="176"/>
      <c r="LD29" s="172"/>
      <c r="LE29" s="172"/>
      <c r="LF29" s="176"/>
      <c r="LG29" s="177"/>
      <c r="LH29" s="178"/>
      <c r="LI29" s="176"/>
      <c r="LJ29" s="176"/>
      <c r="LK29" s="172"/>
      <c r="LL29" s="172"/>
      <c r="LM29" s="176"/>
      <c r="LN29" s="176"/>
      <c r="LO29" s="176"/>
      <c r="LP29" s="176"/>
      <c r="LQ29" s="176"/>
      <c r="LR29" s="179"/>
      <c r="LS29" s="172"/>
      <c r="LT29" s="176"/>
      <c r="LU29" s="176"/>
      <c r="LV29" s="176"/>
      <c r="LW29" s="176"/>
      <c r="LX29" s="176"/>
      <c r="LY29" s="172"/>
      <c r="LZ29" s="172"/>
      <c r="MA29" s="176"/>
      <c r="MB29" s="176"/>
      <c r="MC29" s="176"/>
      <c r="MD29" s="176"/>
      <c r="ME29" s="176"/>
      <c r="MF29" s="172"/>
      <c r="MG29" s="172"/>
      <c r="MH29" s="176"/>
      <c r="MI29" s="176"/>
      <c r="MJ29" s="176"/>
      <c r="MK29" s="177"/>
      <c r="ML29" s="180"/>
      <c r="MM29" s="172"/>
      <c r="MN29" s="172"/>
      <c r="MO29" s="176"/>
      <c r="MP29" s="176"/>
      <c r="MQ29" s="176"/>
      <c r="MR29" s="176"/>
      <c r="MS29" s="176"/>
      <c r="MT29" s="172"/>
      <c r="MU29" s="172"/>
      <c r="MV29" s="176"/>
      <c r="MW29" s="176"/>
      <c r="MX29" s="176"/>
      <c r="MY29" s="176"/>
      <c r="MZ29" s="176"/>
      <c r="NA29" s="172"/>
      <c r="NB29" s="172"/>
      <c r="NC29" s="176"/>
      <c r="ND29" s="176"/>
      <c r="NE29" s="176"/>
      <c r="NF29" s="176"/>
      <c r="NG29" s="176"/>
      <c r="NH29" s="172"/>
      <c r="NI29" s="172"/>
      <c r="NJ29" s="179"/>
      <c r="NK29" s="176"/>
      <c r="NL29" s="176"/>
      <c r="NM29" s="176"/>
      <c r="NN29" s="176"/>
      <c r="NO29" s="172"/>
      <c r="NP29" s="174"/>
    </row>
    <row r="30" spans="1:380" x14ac:dyDescent="0.3">
      <c r="A30" s="64" t="s">
        <v>36</v>
      </c>
      <c r="B30" s="65" t="s">
        <v>66</v>
      </c>
      <c r="C30" s="60">
        <v>25</v>
      </c>
      <c r="D30" s="61">
        <f>(COUNTIF(O30:NP30,Codes!$B$1))+((COUNTIF(O30:NP30,Codes!$C$1))/2)</f>
        <v>0</v>
      </c>
      <c r="E30" s="62">
        <f>(COUNTIF(O30:NP30,Codes!$B$2))+((COUNTIF(O30:NP30,Codes!$C$2))/2)</f>
        <v>0</v>
      </c>
      <c r="F30" s="62">
        <f>(COUNTIF(O30:NP30,Codes!$B$3))+((COUNTIF(O30:NQ30,Codes!$C$3))/2)</f>
        <v>0</v>
      </c>
      <c r="G30" s="62">
        <f>(COUNTIF(O30:NP30,Codes!$B$4))+((COUNTIF(O30:NP30,Codes!$C$4))/2)</f>
        <v>0</v>
      </c>
      <c r="H30" s="62">
        <f>(COUNTIF(O30:NP30,Codes!$B$5))+((COUNTIF(O30:NP30,Codes!$C$5))/2)</f>
        <v>0</v>
      </c>
      <c r="I30" s="62">
        <f>(COUNTIF(O30:NP30,Codes!$B$6))+((COUNTIF(O30:NP30,Codes!$C$6))/2)</f>
        <v>0</v>
      </c>
      <c r="J30" s="62">
        <f>(COUNTIF(O30:NP30,Codes!$B$7))+((COUNTIF(O30:NP30,Codes!$C$7))/2)</f>
        <v>0</v>
      </c>
      <c r="K30" s="62">
        <f>(COUNTIF(O30:NP30,Codes!$B$8))+((COUNTIF(O30:NP30,Codes!$C$8))/2)</f>
        <v>0</v>
      </c>
      <c r="L30" s="62">
        <f>(COUNTIF(O30:NP30,Codes!$B$9))+((COUNTIF(O30:NP30,Codes!$C$9))/2)</f>
        <v>0</v>
      </c>
      <c r="M30" s="66"/>
      <c r="N30" s="59">
        <f t="shared" si="346"/>
        <v>25</v>
      </c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3"/>
      <c r="AK30" s="173"/>
      <c r="AL30" s="173"/>
      <c r="AM30" s="173"/>
      <c r="AN30" s="173"/>
      <c r="AO30" s="173"/>
      <c r="AP30" s="173"/>
      <c r="AQ30" s="173"/>
      <c r="AR30" s="173"/>
      <c r="AS30" s="209"/>
      <c r="AT30" s="182"/>
      <c r="AU30" s="173"/>
      <c r="AV30" s="173"/>
      <c r="AW30" s="173"/>
      <c r="AX30" s="173"/>
      <c r="AY30" s="173"/>
      <c r="AZ30" s="173"/>
      <c r="BA30" s="173"/>
      <c r="BB30" s="173"/>
      <c r="BC30" s="173"/>
      <c r="BD30" s="173"/>
      <c r="BE30" s="173"/>
      <c r="BF30" s="173"/>
      <c r="BG30" s="173"/>
      <c r="BH30" s="173"/>
      <c r="BI30" s="173"/>
      <c r="BJ30" s="173"/>
      <c r="BK30" s="173"/>
      <c r="BL30" s="173"/>
      <c r="BM30" s="173"/>
      <c r="BN30" s="173"/>
      <c r="BO30" s="173"/>
      <c r="BP30" s="173"/>
      <c r="BQ30" s="173"/>
      <c r="BR30" s="173"/>
      <c r="BS30" s="173"/>
      <c r="BT30" s="173"/>
      <c r="BU30" s="173"/>
      <c r="BV30" s="209"/>
      <c r="BW30" s="182"/>
      <c r="BX30" s="173"/>
      <c r="BY30" s="173"/>
      <c r="BZ30" s="173"/>
      <c r="CA30" s="173"/>
      <c r="CB30" s="173"/>
      <c r="CC30" s="173"/>
      <c r="CD30" s="173"/>
      <c r="CE30" s="173"/>
      <c r="CF30" s="173"/>
      <c r="CG30" s="173"/>
      <c r="CH30" s="173"/>
      <c r="CI30" s="173"/>
      <c r="CJ30" s="173"/>
      <c r="CK30" s="173"/>
      <c r="CL30" s="173"/>
      <c r="CM30" s="173"/>
      <c r="CN30" s="173"/>
      <c r="CO30" s="173"/>
      <c r="CP30" s="173"/>
      <c r="CQ30" s="173"/>
      <c r="CR30" s="173"/>
      <c r="CS30" s="173"/>
      <c r="CT30" s="173"/>
      <c r="CU30" s="173"/>
      <c r="CV30" s="173"/>
      <c r="CW30" s="173"/>
      <c r="CX30" s="173"/>
      <c r="CY30" s="173"/>
      <c r="CZ30" s="173"/>
      <c r="DA30" s="209"/>
      <c r="DB30" s="182"/>
      <c r="DC30" s="173"/>
      <c r="DD30" s="173"/>
      <c r="DE30" s="173"/>
      <c r="DF30" s="173"/>
      <c r="DG30" s="173"/>
      <c r="DH30" s="173"/>
      <c r="DI30" s="173"/>
      <c r="DJ30" s="173"/>
      <c r="DK30" s="173"/>
      <c r="DL30" s="173"/>
      <c r="DM30" s="173"/>
      <c r="DN30" s="173"/>
      <c r="DO30" s="173"/>
      <c r="DP30" s="173"/>
      <c r="DQ30" s="173"/>
      <c r="DR30" s="173"/>
      <c r="DS30" s="173"/>
      <c r="DT30" s="173"/>
      <c r="DU30" s="173"/>
      <c r="DV30" s="173"/>
      <c r="DW30" s="173"/>
      <c r="DX30" s="173"/>
      <c r="DY30" s="173"/>
      <c r="DZ30" s="173"/>
      <c r="EA30" s="173"/>
      <c r="EB30" s="173"/>
      <c r="EC30" s="173"/>
      <c r="ED30" s="173"/>
      <c r="EE30" s="209"/>
      <c r="EF30" s="182"/>
      <c r="EG30" s="173"/>
      <c r="EH30" s="173"/>
      <c r="EI30" s="173"/>
      <c r="EJ30" s="173"/>
      <c r="EK30" s="173"/>
      <c r="EL30" s="173"/>
      <c r="EM30" s="173"/>
      <c r="EN30" s="173"/>
      <c r="EO30" s="173"/>
      <c r="EP30" s="173"/>
      <c r="EQ30" s="173"/>
      <c r="ER30" s="173"/>
      <c r="ES30" s="173"/>
      <c r="ET30" s="173"/>
      <c r="EU30" s="173"/>
      <c r="EV30" s="173"/>
      <c r="EW30" s="173"/>
      <c r="EX30" s="173"/>
      <c r="EY30" s="173"/>
      <c r="EZ30" s="173"/>
      <c r="FA30" s="173"/>
      <c r="FB30" s="173"/>
      <c r="FC30" s="173"/>
      <c r="FD30" s="173"/>
      <c r="FE30" s="173"/>
      <c r="FF30" s="173"/>
      <c r="FG30" s="173"/>
      <c r="FH30" s="173"/>
      <c r="FI30" s="173"/>
      <c r="FJ30" s="209"/>
      <c r="FK30" s="182"/>
      <c r="FL30" s="173"/>
      <c r="FM30" s="173"/>
      <c r="FN30" s="173"/>
      <c r="FO30" s="173"/>
      <c r="FP30" s="173"/>
      <c r="FQ30" s="173"/>
      <c r="FR30" s="173"/>
      <c r="FS30" s="173"/>
      <c r="FT30" s="173"/>
      <c r="FU30" s="173"/>
      <c r="FV30" s="173"/>
      <c r="FW30" s="173"/>
      <c r="FX30" s="173"/>
      <c r="FY30" s="173"/>
      <c r="FZ30" s="173"/>
      <c r="GA30" s="173"/>
      <c r="GB30" s="173"/>
      <c r="GC30" s="173"/>
      <c r="GD30" s="173"/>
      <c r="GE30" s="173"/>
      <c r="GF30" s="173"/>
      <c r="GG30" s="173"/>
      <c r="GH30" s="173"/>
      <c r="GI30" s="173"/>
      <c r="GJ30" s="173"/>
      <c r="GK30" s="173"/>
      <c r="GL30" s="173"/>
      <c r="GM30" s="173"/>
      <c r="GN30" s="173"/>
      <c r="GO30" s="151"/>
      <c r="GP30" s="152"/>
      <c r="GQ30" s="166"/>
      <c r="GR30" s="166"/>
      <c r="GS30" s="166"/>
      <c r="GT30" s="166"/>
      <c r="GU30" s="166"/>
      <c r="GV30" s="152"/>
      <c r="GW30" s="152"/>
      <c r="GX30" s="166"/>
      <c r="GY30" s="166"/>
      <c r="GZ30" s="166"/>
      <c r="HA30" s="166"/>
      <c r="HB30" s="167"/>
      <c r="HC30" s="152"/>
      <c r="HD30" s="152"/>
      <c r="HE30" s="166"/>
      <c r="HF30" s="166"/>
      <c r="HG30" s="166"/>
      <c r="HH30" s="166"/>
      <c r="HI30" s="166"/>
      <c r="HJ30" s="152"/>
      <c r="HK30" s="152"/>
      <c r="HL30" s="166"/>
      <c r="HM30" s="166"/>
      <c r="HN30" s="166"/>
      <c r="HO30" s="166"/>
      <c r="HP30" s="166"/>
      <c r="HQ30" s="152"/>
      <c r="HR30" s="152"/>
      <c r="HS30" s="168"/>
      <c r="HT30" s="169"/>
      <c r="HU30" s="166"/>
      <c r="HV30" s="166"/>
      <c r="HW30" s="166"/>
      <c r="HX30" s="152"/>
      <c r="HY30" s="152"/>
      <c r="HZ30" s="166"/>
      <c r="IA30" s="166"/>
      <c r="IB30" s="166"/>
      <c r="IC30" s="166"/>
      <c r="ID30" s="166"/>
      <c r="IE30" s="152"/>
      <c r="IF30" s="152"/>
      <c r="IG30" s="166"/>
      <c r="IH30" s="167"/>
      <c r="II30" s="166"/>
      <c r="IJ30" s="166"/>
      <c r="IK30" s="166"/>
      <c r="IL30" s="152"/>
      <c r="IM30" s="152"/>
      <c r="IN30" s="166"/>
      <c r="IO30" s="166"/>
      <c r="IP30" s="166"/>
      <c r="IQ30" s="166"/>
      <c r="IR30" s="166"/>
      <c r="IS30" s="152"/>
      <c r="IT30" s="152"/>
      <c r="IU30" s="166"/>
      <c r="IV30" s="166"/>
      <c r="IW30" s="166"/>
      <c r="IX30" s="170"/>
      <c r="IY30" s="206"/>
      <c r="IZ30" s="152"/>
      <c r="JA30" s="152"/>
      <c r="JB30" s="166"/>
      <c r="JC30" s="166"/>
      <c r="JD30" s="166"/>
      <c r="JE30" s="166"/>
      <c r="JF30" s="166"/>
      <c r="JG30" s="152"/>
      <c r="JH30" s="152"/>
      <c r="JI30" s="166"/>
      <c r="JJ30" s="166"/>
      <c r="JK30" s="166"/>
      <c r="JL30" s="166"/>
      <c r="JM30" s="166"/>
      <c r="JN30" s="152"/>
      <c r="JO30" s="172"/>
      <c r="JP30" s="173"/>
      <c r="JQ30" s="173"/>
      <c r="JR30" s="173"/>
      <c r="JS30" s="173"/>
      <c r="JT30" s="173"/>
      <c r="JU30" s="172"/>
      <c r="JV30" s="172"/>
      <c r="JW30" s="173"/>
      <c r="JX30" s="173"/>
      <c r="JY30" s="173"/>
      <c r="JZ30" s="173"/>
      <c r="KA30" s="173"/>
      <c r="KB30" s="174"/>
      <c r="KC30" s="175"/>
      <c r="KD30" s="173"/>
      <c r="KE30" s="173"/>
      <c r="KF30" s="173"/>
      <c r="KG30" s="173"/>
      <c r="KH30" s="173"/>
      <c r="KI30" s="172"/>
      <c r="KJ30" s="172"/>
      <c r="KK30" s="176"/>
      <c r="KL30" s="176"/>
      <c r="KM30" s="176"/>
      <c r="KN30" s="173"/>
      <c r="KO30" s="176"/>
      <c r="KP30" s="172"/>
      <c r="KQ30" s="172"/>
      <c r="KR30" s="176"/>
      <c r="KS30" s="176"/>
      <c r="KT30" s="176"/>
      <c r="KU30" s="176"/>
      <c r="KV30" s="176"/>
      <c r="KW30" s="172"/>
      <c r="KX30" s="172"/>
      <c r="KY30" s="176"/>
      <c r="KZ30" s="176"/>
      <c r="LA30" s="176"/>
      <c r="LB30" s="176"/>
      <c r="LC30" s="176"/>
      <c r="LD30" s="172"/>
      <c r="LE30" s="172"/>
      <c r="LF30" s="176"/>
      <c r="LG30" s="177"/>
      <c r="LH30" s="178"/>
      <c r="LI30" s="176"/>
      <c r="LJ30" s="176"/>
      <c r="LK30" s="172"/>
      <c r="LL30" s="172"/>
      <c r="LM30" s="176"/>
      <c r="LN30" s="176"/>
      <c r="LO30" s="176"/>
      <c r="LP30" s="176"/>
      <c r="LQ30" s="176"/>
      <c r="LR30" s="179"/>
      <c r="LS30" s="172"/>
      <c r="LT30" s="176"/>
      <c r="LU30" s="176"/>
      <c r="LV30" s="176"/>
      <c r="LW30" s="176"/>
      <c r="LX30" s="176"/>
      <c r="LY30" s="172"/>
      <c r="LZ30" s="172"/>
      <c r="MA30" s="176"/>
      <c r="MB30" s="176"/>
      <c r="MC30" s="176"/>
      <c r="MD30" s="176"/>
      <c r="ME30" s="176"/>
      <c r="MF30" s="172"/>
      <c r="MG30" s="172"/>
      <c r="MH30" s="176"/>
      <c r="MI30" s="176"/>
      <c r="MJ30" s="176"/>
      <c r="MK30" s="177"/>
      <c r="ML30" s="180"/>
      <c r="MM30" s="172"/>
      <c r="MN30" s="172"/>
      <c r="MO30" s="176"/>
      <c r="MP30" s="176"/>
      <c r="MQ30" s="176"/>
      <c r="MR30" s="176"/>
      <c r="MS30" s="176"/>
      <c r="MT30" s="172"/>
      <c r="MU30" s="172"/>
      <c r="MV30" s="176"/>
      <c r="MW30" s="176"/>
      <c r="MX30" s="176"/>
      <c r="MY30" s="176"/>
      <c r="MZ30" s="176"/>
      <c r="NA30" s="172"/>
      <c r="NB30" s="172"/>
      <c r="NC30" s="176"/>
      <c r="ND30" s="176"/>
      <c r="NE30" s="176"/>
      <c r="NF30" s="176"/>
      <c r="NG30" s="176"/>
      <c r="NH30" s="172"/>
      <c r="NI30" s="172"/>
      <c r="NJ30" s="179"/>
      <c r="NK30" s="176"/>
      <c r="NL30" s="176"/>
      <c r="NM30" s="176"/>
      <c r="NN30" s="176"/>
      <c r="NO30" s="172"/>
      <c r="NP30" s="174"/>
    </row>
    <row r="31" spans="1:380" x14ac:dyDescent="0.3">
      <c r="A31" s="64" t="s">
        <v>36</v>
      </c>
      <c r="B31" s="65" t="s">
        <v>76</v>
      </c>
      <c r="C31" s="60">
        <v>25</v>
      </c>
      <c r="D31" s="61">
        <f>(COUNTIF(O31:NP31,Codes!$B$1))+((COUNTIF(O31:NP31,Codes!$C$1))/2)</f>
        <v>0</v>
      </c>
      <c r="E31" s="62">
        <f>(COUNTIF(O31:NP31,Codes!$B$2))+((COUNTIF(O31:NP31,Codes!$C$2))/2)</f>
        <v>0</v>
      </c>
      <c r="F31" s="62">
        <f>(COUNTIF(O31:NP31,Codes!$B$3))+((COUNTIF(O31:NQ31,Codes!$C$3))/2)</f>
        <v>0</v>
      </c>
      <c r="G31" s="62">
        <f>(COUNTIF(O31:NP31,Codes!$B$4))+((COUNTIF(O31:NP31,Codes!$C$4))/2)</f>
        <v>0</v>
      </c>
      <c r="H31" s="62">
        <f>(COUNTIF(O31:NP31,Codes!$B$5))+((COUNTIF(O31:NP31,Codes!$C$5))/2)</f>
        <v>0</v>
      </c>
      <c r="I31" s="62">
        <f>(COUNTIF(O31:NP31,Codes!$B$6))+((COUNTIF(O31:NP31,Codes!$C$6))/2)</f>
        <v>0</v>
      </c>
      <c r="J31" s="62">
        <f>(COUNTIF(O31:NP31,Codes!$B$7))+((COUNTIF(O31:NP31,Codes!$C$7))/2)</f>
        <v>0</v>
      </c>
      <c r="K31" s="62">
        <f>(COUNTIF(O31:NP31,Codes!$B$8))+((COUNTIF(O31:NP31,Codes!$C$8))/2)</f>
        <v>0</v>
      </c>
      <c r="L31" s="62">
        <f>(COUNTIF(O31:NP31,Codes!$B$9))+((COUNTIF(O31:NP31,Codes!$C$9))/2)</f>
        <v>0</v>
      </c>
      <c r="M31" s="66"/>
      <c r="N31" s="59">
        <f t="shared" si="346"/>
        <v>25</v>
      </c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3"/>
      <c r="AO31" s="173"/>
      <c r="AP31" s="173"/>
      <c r="AQ31" s="173"/>
      <c r="AR31" s="173"/>
      <c r="AS31" s="209"/>
      <c r="AT31" s="182"/>
      <c r="AU31" s="173"/>
      <c r="AV31" s="173"/>
      <c r="AW31" s="173"/>
      <c r="AX31" s="173"/>
      <c r="AY31" s="173"/>
      <c r="AZ31" s="173"/>
      <c r="BA31" s="173"/>
      <c r="BB31" s="173"/>
      <c r="BC31" s="173"/>
      <c r="BD31" s="173"/>
      <c r="BE31" s="173"/>
      <c r="BF31" s="173"/>
      <c r="BG31" s="173"/>
      <c r="BH31" s="173"/>
      <c r="BI31" s="173"/>
      <c r="BJ31" s="17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209"/>
      <c r="BW31" s="182"/>
      <c r="BX31" s="173"/>
      <c r="BY31" s="173"/>
      <c r="BZ31" s="173"/>
      <c r="CA31" s="173"/>
      <c r="CB31" s="173"/>
      <c r="CC31" s="173"/>
      <c r="CD31" s="173"/>
      <c r="CE31" s="173"/>
      <c r="CF31" s="173"/>
      <c r="CG31" s="173"/>
      <c r="CH31" s="173"/>
      <c r="CI31" s="173"/>
      <c r="CJ31" s="173"/>
      <c r="CK31" s="173"/>
      <c r="CL31" s="173"/>
      <c r="CM31" s="173"/>
      <c r="CN31" s="173"/>
      <c r="CO31" s="173"/>
      <c r="CP31" s="173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209"/>
      <c r="DB31" s="182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209"/>
      <c r="EF31" s="182"/>
      <c r="EG31" s="173"/>
      <c r="EH31" s="173"/>
      <c r="EI31" s="173"/>
      <c r="EJ31" s="173"/>
      <c r="EK31" s="173"/>
      <c r="EL31" s="173"/>
      <c r="EM31" s="173"/>
      <c r="EN31" s="173"/>
      <c r="EO31" s="173"/>
      <c r="EP31" s="173"/>
      <c r="EQ31" s="173"/>
      <c r="ER31" s="173"/>
      <c r="ES31" s="173"/>
      <c r="ET31" s="173"/>
      <c r="EU31" s="173"/>
      <c r="EV31" s="173"/>
      <c r="EW31" s="173"/>
      <c r="EX31" s="173"/>
      <c r="EY31" s="173"/>
      <c r="EZ31" s="173"/>
      <c r="FA31" s="173"/>
      <c r="FB31" s="173"/>
      <c r="FC31" s="173"/>
      <c r="FD31" s="173"/>
      <c r="FE31" s="173"/>
      <c r="FF31" s="173"/>
      <c r="FG31" s="173"/>
      <c r="FH31" s="173"/>
      <c r="FI31" s="173"/>
      <c r="FJ31" s="209"/>
      <c r="FK31" s="182"/>
      <c r="FL31" s="173"/>
      <c r="FM31" s="173"/>
      <c r="FN31" s="173"/>
      <c r="FO31" s="173"/>
      <c r="FP31" s="173"/>
      <c r="FQ31" s="173"/>
      <c r="FR31" s="173"/>
      <c r="FS31" s="173"/>
      <c r="FT31" s="173"/>
      <c r="FU31" s="173"/>
      <c r="FV31" s="173"/>
      <c r="FW31" s="173"/>
      <c r="FX31" s="173"/>
      <c r="FY31" s="173"/>
      <c r="FZ31" s="173"/>
      <c r="GA31" s="173"/>
      <c r="GB31" s="173"/>
      <c r="GC31" s="173"/>
      <c r="GD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51"/>
      <c r="GP31" s="152"/>
      <c r="GQ31" s="166"/>
      <c r="GR31" s="166"/>
      <c r="GS31" s="166"/>
      <c r="GT31" s="166"/>
      <c r="GU31" s="166"/>
      <c r="GV31" s="152"/>
      <c r="GW31" s="152"/>
      <c r="GX31" s="166"/>
      <c r="GY31" s="166"/>
      <c r="GZ31" s="166"/>
      <c r="HA31" s="166"/>
      <c r="HB31" s="167"/>
      <c r="HC31" s="152"/>
      <c r="HD31" s="152"/>
      <c r="HE31" s="166"/>
      <c r="HF31" s="166"/>
      <c r="HG31" s="166"/>
      <c r="HH31" s="166"/>
      <c r="HI31" s="166"/>
      <c r="HJ31" s="152"/>
      <c r="HK31" s="152"/>
      <c r="HL31" s="166"/>
      <c r="HM31" s="166"/>
      <c r="HN31" s="166"/>
      <c r="HO31" s="166"/>
      <c r="HP31" s="166"/>
      <c r="HQ31" s="152"/>
      <c r="HR31" s="152"/>
      <c r="HS31" s="168"/>
      <c r="HT31" s="169"/>
      <c r="HU31" s="166"/>
      <c r="HV31" s="166"/>
      <c r="HW31" s="166"/>
      <c r="HX31" s="152"/>
      <c r="HY31" s="152"/>
      <c r="HZ31" s="166"/>
      <c r="IA31" s="166"/>
      <c r="IB31" s="166"/>
      <c r="IC31" s="166"/>
      <c r="ID31" s="166"/>
      <c r="IE31" s="152"/>
      <c r="IF31" s="152"/>
      <c r="IG31" s="166"/>
      <c r="IH31" s="167"/>
      <c r="II31" s="166"/>
      <c r="IJ31" s="166"/>
      <c r="IK31" s="166"/>
      <c r="IL31" s="152"/>
      <c r="IM31" s="152"/>
      <c r="IN31" s="166"/>
      <c r="IO31" s="166"/>
      <c r="IP31" s="166"/>
      <c r="IQ31" s="166"/>
      <c r="IR31" s="166"/>
      <c r="IS31" s="152"/>
      <c r="IT31" s="152"/>
      <c r="IU31" s="166"/>
      <c r="IV31" s="166"/>
      <c r="IW31" s="166"/>
      <c r="IX31" s="170"/>
      <c r="IY31" s="182"/>
      <c r="IZ31" s="172"/>
      <c r="JA31" s="172"/>
      <c r="JB31" s="173"/>
      <c r="JC31" s="173"/>
      <c r="JD31" s="173"/>
      <c r="JE31" s="173"/>
      <c r="JF31" s="173"/>
      <c r="JG31" s="172"/>
      <c r="JH31" s="172"/>
      <c r="JI31" s="173"/>
      <c r="JJ31" s="173"/>
      <c r="JK31" s="173"/>
      <c r="JL31" s="173"/>
      <c r="JM31" s="173"/>
      <c r="JN31" s="172"/>
      <c r="JO31" s="172"/>
      <c r="JP31" s="173"/>
      <c r="JQ31" s="173"/>
      <c r="JR31" s="173"/>
      <c r="JS31" s="173"/>
      <c r="JT31" s="173"/>
      <c r="JU31" s="172"/>
      <c r="JV31" s="172"/>
      <c r="JW31" s="173"/>
      <c r="JX31" s="173"/>
      <c r="JY31" s="173"/>
      <c r="JZ31" s="173"/>
      <c r="KA31" s="173"/>
      <c r="KB31" s="174"/>
      <c r="KC31" s="175"/>
      <c r="KD31" s="173"/>
      <c r="KE31" s="173"/>
      <c r="KF31" s="173"/>
      <c r="KG31" s="173"/>
      <c r="KH31" s="173"/>
      <c r="KI31" s="172"/>
      <c r="KJ31" s="172"/>
      <c r="KK31" s="176"/>
      <c r="KL31" s="176"/>
      <c r="KM31" s="176"/>
      <c r="KN31" s="176"/>
      <c r="KO31" s="176"/>
      <c r="KP31" s="172"/>
      <c r="KQ31" s="172"/>
      <c r="KR31" s="176"/>
      <c r="KS31" s="176"/>
      <c r="KT31" s="176"/>
      <c r="KU31" s="176"/>
      <c r="KV31" s="176"/>
      <c r="KW31" s="172"/>
      <c r="KX31" s="172"/>
      <c r="KY31" s="176"/>
      <c r="KZ31" s="176"/>
      <c r="LA31" s="176"/>
      <c r="LB31" s="176"/>
      <c r="LC31" s="176"/>
      <c r="LD31" s="172"/>
      <c r="LE31" s="172"/>
      <c r="LF31" s="176"/>
      <c r="LG31" s="177"/>
      <c r="LH31" s="178"/>
      <c r="LI31" s="176"/>
      <c r="LJ31" s="176"/>
      <c r="LK31" s="172"/>
      <c r="LL31" s="172"/>
      <c r="LM31" s="176"/>
      <c r="LN31" s="176"/>
      <c r="LO31" s="176"/>
      <c r="LP31" s="176"/>
      <c r="LQ31" s="176"/>
      <c r="LR31" s="179"/>
      <c r="LS31" s="172"/>
      <c r="LT31" s="176"/>
      <c r="LU31" s="176"/>
      <c r="LV31" s="176"/>
      <c r="LW31" s="176"/>
      <c r="LX31" s="176"/>
      <c r="LY31" s="172"/>
      <c r="LZ31" s="172"/>
      <c r="MA31" s="176"/>
      <c r="MB31" s="176"/>
      <c r="MC31" s="176"/>
      <c r="MD31" s="176"/>
      <c r="ME31" s="176"/>
      <c r="MF31" s="172"/>
      <c r="MG31" s="172"/>
      <c r="MH31" s="176"/>
      <c r="MI31" s="176"/>
      <c r="MJ31" s="176"/>
      <c r="MK31" s="177"/>
      <c r="ML31" s="180"/>
      <c r="MM31" s="172"/>
      <c r="MN31" s="172"/>
      <c r="MO31" s="176"/>
      <c r="MP31" s="176"/>
      <c r="MQ31" s="176"/>
      <c r="MR31" s="176"/>
      <c r="MS31" s="176"/>
      <c r="MT31" s="172"/>
      <c r="MU31" s="172"/>
      <c r="MV31" s="176"/>
      <c r="MW31" s="176"/>
      <c r="MX31" s="176"/>
      <c r="MY31" s="176"/>
      <c r="MZ31" s="176"/>
      <c r="NA31" s="172"/>
      <c r="NB31" s="172"/>
      <c r="NC31" s="176"/>
      <c r="ND31" s="176"/>
      <c r="NE31" s="176"/>
      <c r="NF31" s="176"/>
      <c r="NG31" s="176"/>
      <c r="NH31" s="172"/>
      <c r="NI31" s="172"/>
      <c r="NJ31" s="179"/>
      <c r="NK31" s="176"/>
      <c r="NL31" s="176"/>
      <c r="NM31" s="176"/>
      <c r="NN31" s="176"/>
      <c r="NO31" s="172"/>
      <c r="NP31" s="174"/>
    </row>
    <row r="32" spans="1:380" x14ac:dyDescent="0.3">
      <c r="A32" s="64" t="s">
        <v>36</v>
      </c>
      <c r="B32" s="65" t="s">
        <v>78</v>
      </c>
      <c r="C32" s="60">
        <v>25</v>
      </c>
      <c r="D32" s="61">
        <f>(COUNTIF(O32:NP32,Codes!$B$1))+((COUNTIF(O32:NP32,Codes!$C$1))/2)</f>
        <v>0</v>
      </c>
      <c r="E32" s="62">
        <f>(COUNTIF(O32:NP32,Codes!$B$2))+((COUNTIF(O32:NP32,Codes!$C$2))/2)</f>
        <v>0</v>
      </c>
      <c r="F32" s="62">
        <f>(COUNTIF(O32:NP32,Codes!$B$3))+((COUNTIF(O32:NQ32,Codes!$C$3))/2)</f>
        <v>0</v>
      </c>
      <c r="G32" s="62">
        <f>(COUNTIF(O32:NP32,Codes!$B$4))+((COUNTIF(O32:NP32,Codes!$C$4))/2)</f>
        <v>0</v>
      </c>
      <c r="H32" s="62">
        <f>(COUNTIF(O32:NP32,Codes!$B$5))+((COUNTIF(O32:NP32,Codes!$C$5))/2)</f>
        <v>0</v>
      </c>
      <c r="I32" s="62">
        <f>(COUNTIF(O32:NP32,Codes!$B$6))+((COUNTIF(O32:NP32,Codes!$C$6))/2)</f>
        <v>0</v>
      </c>
      <c r="J32" s="62">
        <f>(COUNTIF(O32:NP32,Codes!$B$7))+((COUNTIF(O32:NP32,Codes!$C$7))/2)</f>
        <v>0</v>
      </c>
      <c r="K32" s="62">
        <f>(COUNTIF(O32:NP32,Codes!$B$8))+((COUNTIF(O32:NP32,Codes!$C$8))/2)</f>
        <v>0</v>
      </c>
      <c r="L32" s="62">
        <f>(COUNTIF(O32:NP32,Codes!$B$9))+((COUNTIF(O32:NP32,Codes!$C$9))/2)</f>
        <v>0</v>
      </c>
      <c r="M32" s="66"/>
      <c r="N32" s="59">
        <f t="shared" si="346"/>
        <v>25</v>
      </c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 s="173"/>
      <c r="AJ32" s="173"/>
      <c r="AK32" s="173"/>
      <c r="AL32" s="173"/>
      <c r="AM32" s="173"/>
      <c r="AN32" s="173"/>
      <c r="AO32" s="173"/>
      <c r="AP32" s="173"/>
      <c r="AQ32" s="173"/>
      <c r="AR32" s="173"/>
      <c r="AS32" s="209"/>
      <c r="AT32" s="182"/>
      <c r="AU32" s="173"/>
      <c r="AV32" s="173"/>
      <c r="AW32" s="173"/>
      <c r="AX32" s="173"/>
      <c r="AY32" s="173"/>
      <c r="AZ32" s="173"/>
      <c r="BA32" s="173"/>
      <c r="BB32" s="173"/>
      <c r="BC32" s="173"/>
      <c r="BD32" s="173"/>
      <c r="BE32" s="173"/>
      <c r="BF32" s="173"/>
      <c r="BG32" s="173"/>
      <c r="BH32" s="173"/>
      <c r="BI32" s="173"/>
      <c r="BJ32" s="173"/>
      <c r="BK32" s="173"/>
      <c r="BL32" s="173"/>
      <c r="BM32" s="173"/>
      <c r="BN32" s="173"/>
      <c r="BO32" s="173"/>
      <c r="BP32" s="173"/>
      <c r="BQ32" s="173"/>
      <c r="BR32" s="173"/>
      <c r="BS32" s="173"/>
      <c r="BT32" s="173"/>
      <c r="BU32" s="173"/>
      <c r="BV32" s="209"/>
      <c r="BW32" s="182"/>
      <c r="BX32" s="173"/>
      <c r="BY32" s="173"/>
      <c r="BZ32" s="173"/>
      <c r="CA32" s="173"/>
      <c r="CB32" s="173"/>
      <c r="CC32" s="173"/>
      <c r="CD32" s="173"/>
      <c r="CE32" s="173"/>
      <c r="CF32" s="173"/>
      <c r="CG32" s="173"/>
      <c r="CH32" s="173"/>
      <c r="CI32" s="173"/>
      <c r="CJ32" s="173"/>
      <c r="CK32" s="173"/>
      <c r="CL32" s="173"/>
      <c r="CM32" s="173"/>
      <c r="CN32" s="173"/>
      <c r="CO32" s="173"/>
      <c r="CP32" s="173"/>
      <c r="CQ32" s="173"/>
      <c r="CR32" s="173"/>
      <c r="CS32" s="173"/>
      <c r="CT32" s="173"/>
      <c r="CU32" s="173"/>
      <c r="CV32" s="173"/>
      <c r="CW32" s="173"/>
      <c r="CX32" s="173"/>
      <c r="CY32" s="173"/>
      <c r="CZ32" s="173"/>
      <c r="DA32" s="209"/>
      <c r="DB32" s="182"/>
      <c r="DC32" s="173"/>
      <c r="DD32" s="173"/>
      <c r="DE32" s="173"/>
      <c r="DF32" s="173"/>
      <c r="DG32" s="173"/>
      <c r="DH32" s="173"/>
      <c r="DI32" s="173"/>
      <c r="DJ32" s="173"/>
      <c r="DK32" s="173"/>
      <c r="DL32" s="173"/>
      <c r="DM32" s="173"/>
      <c r="DN32" s="173"/>
      <c r="DO32" s="173"/>
      <c r="DP32" s="173"/>
      <c r="DQ32" s="173"/>
      <c r="DR32" s="173"/>
      <c r="DS32" s="173"/>
      <c r="DT32" s="173"/>
      <c r="DU32" s="173"/>
      <c r="DV32" s="173"/>
      <c r="DW32" s="173"/>
      <c r="DX32" s="173"/>
      <c r="DY32" s="173"/>
      <c r="DZ32" s="173"/>
      <c r="EA32" s="173"/>
      <c r="EB32" s="173"/>
      <c r="EC32" s="173"/>
      <c r="ED32" s="173"/>
      <c r="EE32" s="209"/>
      <c r="EF32" s="182"/>
      <c r="EG32" s="173"/>
      <c r="EH32" s="173"/>
      <c r="EI32" s="173"/>
      <c r="EJ32" s="173"/>
      <c r="EK32" s="173"/>
      <c r="EL32" s="173"/>
      <c r="EM32" s="173"/>
      <c r="EN32" s="173"/>
      <c r="EO32" s="173"/>
      <c r="EP32" s="173"/>
      <c r="EQ32" s="173"/>
      <c r="ER32" s="173"/>
      <c r="ES32" s="173"/>
      <c r="ET32" s="173"/>
      <c r="EU32" s="173"/>
      <c r="EV32" s="173"/>
      <c r="EW32" s="173"/>
      <c r="EX32" s="173"/>
      <c r="EY32" s="173"/>
      <c r="EZ32" s="173"/>
      <c r="FA32" s="173"/>
      <c r="FB32" s="173"/>
      <c r="FC32" s="173"/>
      <c r="FD32" s="173"/>
      <c r="FE32" s="173"/>
      <c r="FF32" s="173"/>
      <c r="FG32" s="173"/>
      <c r="FH32" s="173"/>
      <c r="FI32" s="173"/>
      <c r="FJ32" s="209"/>
      <c r="FK32" s="182"/>
      <c r="FL32" s="173"/>
      <c r="FM32" s="173"/>
      <c r="FN32" s="173"/>
      <c r="FO32" s="173"/>
      <c r="FP32" s="173"/>
      <c r="FQ32" s="173"/>
      <c r="FR32" s="173"/>
      <c r="FS32" s="173"/>
      <c r="FT32" s="173"/>
      <c r="FU32" s="173"/>
      <c r="FV32" s="173"/>
      <c r="FW32" s="173"/>
      <c r="FX32" s="173"/>
      <c r="FY32" s="173"/>
      <c r="FZ32" s="173"/>
      <c r="GA32" s="173"/>
      <c r="GB32" s="173"/>
      <c r="GC32" s="173"/>
      <c r="GD32" s="173"/>
      <c r="GE32" s="173"/>
      <c r="GF32" s="173"/>
      <c r="GG32" s="173"/>
      <c r="GH32" s="173"/>
      <c r="GI32" s="173"/>
      <c r="GJ32" s="173"/>
      <c r="GK32" s="173"/>
      <c r="GL32" s="173"/>
      <c r="GM32" s="173"/>
      <c r="GN32" s="173"/>
      <c r="GO32" s="151"/>
      <c r="GP32" s="152"/>
      <c r="GQ32" s="166"/>
      <c r="GR32" s="166"/>
      <c r="GS32" s="166"/>
      <c r="GT32" s="166"/>
      <c r="GU32" s="166"/>
      <c r="GV32" s="152"/>
      <c r="GW32" s="152"/>
      <c r="GX32" s="166"/>
      <c r="GY32" s="166"/>
      <c r="GZ32" s="166"/>
      <c r="HA32" s="166"/>
      <c r="HB32" s="167"/>
      <c r="HC32" s="152"/>
      <c r="HD32" s="152"/>
      <c r="HE32" s="166"/>
      <c r="HF32" s="166"/>
      <c r="HG32" s="166"/>
      <c r="HH32" s="166"/>
      <c r="HI32" s="166"/>
      <c r="HJ32" s="152"/>
      <c r="HK32" s="152"/>
      <c r="HL32" s="166"/>
      <c r="HM32" s="166"/>
      <c r="HN32" s="166"/>
      <c r="HO32" s="166"/>
      <c r="HP32" s="166"/>
      <c r="HQ32" s="152"/>
      <c r="HR32" s="152"/>
      <c r="HS32" s="168"/>
      <c r="HT32" s="169"/>
      <c r="HU32" s="166"/>
      <c r="HV32" s="166"/>
      <c r="HW32" s="166"/>
      <c r="HX32" s="152"/>
      <c r="HY32" s="152"/>
      <c r="HZ32" s="166"/>
      <c r="IA32" s="166"/>
      <c r="IB32" s="166"/>
      <c r="IC32" s="166"/>
      <c r="ID32" s="166"/>
      <c r="IE32" s="152"/>
      <c r="IF32" s="152"/>
      <c r="IG32" s="166"/>
      <c r="IH32" s="167"/>
      <c r="II32" s="166"/>
      <c r="IJ32" s="166"/>
      <c r="IK32" s="166"/>
      <c r="IL32" s="152"/>
      <c r="IM32" s="152"/>
      <c r="IN32" s="166"/>
      <c r="IO32" s="166"/>
      <c r="IP32" s="166"/>
      <c r="IQ32" s="166"/>
      <c r="IR32" s="166"/>
      <c r="IS32" s="152"/>
      <c r="IT32" s="152"/>
      <c r="IU32" s="166"/>
      <c r="IV32" s="166"/>
      <c r="IW32" s="166"/>
      <c r="IX32" s="170"/>
      <c r="IY32" s="182"/>
      <c r="IZ32" s="172"/>
      <c r="JA32" s="172"/>
      <c r="JB32" s="173"/>
      <c r="JC32" s="173"/>
      <c r="JD32" s="173"/>
      <c r="JE32" s="173"/>
      <c r="JF32" s="173"/>
      <c r="JG32" s="172"/>
      <c r="JH32" s="172"/>
      <c r="JI32" s="173"/>
      <c r="JJ32" s="173"/>
      <c r="JK32" s="173"/>
      <c r="JL32" s="173"/>
      <c r="JM32" s="173"/>
      <c r="JN32" s="172"/>
      <c r="JO32" s="172"/>
      <c r="JP32" s="173"/>
      <c r="JQ32" s="173"/>
      <c r="JR32" s="173"/>
      <c r="JS32" s="173"/>
      <c r="JT32" s="173"/>
      <c r="JU32" s="172"/>
      <c r="JV32" s="172"/>
      <c r="JW32" s="173"/>
      <c r="JX32" s="173"/>
      <c r="JY32" s="173"/>
      <c r="JZ32" s="173"/>
      <c r="KA32" s="173"/>
      <c r="KB32" s="174"/>
      <c r="KC32" s="175"/>
      <c r="KD32" s="173"/>
      <c r="KE32" s="173"/>
      <c r="KF32" s="173"/>
      <c r="KG32" s="173"/>
      <c r="KH32" s="173"/>
      <c r="KI32" s="172"/>
      <c r="KJ32" s="172"/>
      <c r="KK32" s="176"/>
      <c r="KL32" s="176"/>
      <c r="KM32" s="176"/>
      <c r="KN32" s="176"/>
      <c r="KO32" s="176"/>
      <c r="KP32" s="172"/>
      <c r="KQ32" s="172"/>
      <c r="KR32" s="176"/>
      <c r="KS32" s="176"/>
      <c r="KT32" s="176"/>
      <c r="KU32" s="176"/>
      <c r="KV32" s="176"/>
      <c r="KW32" s="172"/>
      <c r="KX32" s="172"/>
      <c r="KY32" s="176"/>
      <c r="KZ32" s="176"/>
      <c r="LA32" s="176"/>
      <c r="LB32" s="176"/>
      <c r="LC32" s="176"/>
      <c r="LD32" s="172"/>
      <c r="LE32" s="172"/>
      <c r="LF32" s="176"/>
      <c r="LG32" s="177"/>
      <c r="LH32" s="178"/>
      <c r="LI32" s="176"/>
      <c r="LJ32" s="176"/>
      <c r="LK32" s="172"/>
      <c r="LL32" s="172"/>
      <c r="LM32" s="176"/>
      <c r="LN32" s="176"/>
      <c r="LO32" s="176"/>
      <c r="LP32" s="176"/>
      <c r="LQ32" s="176"/>
      <c r="LR32" s="179"/>
      <c r="LS32" s="172"/>
      <c r="LT32" s="176"/>
      <c r="LU32" s="176"/>
      <c r="LV32" s="176"/>
      <c r="LW32" s="176"/>
      <c r="LX32" s="176"/>
      <c r="LY32" s="172"/>
      <c r="LZ32" s="172"/>
      <c r="MA32" s="176"/>
      <c r="MB32" s="176"/>
      <c r="MC32" s="176"/>
      <c r="MD32" s="176"/>
      <c r="ME32" s="176"/>
      <c r="MF32" s="172"/>
      <c r="MG32" s="172"/>
      <c r="MH32" s="176"/>
      <c r="MI32" s="176"/>
      <c r="MJ32" s="176"/>
      <c r="MK32" s="177"/>
      <c r="ML32" s="180"/>
      <c r="MM32" s="172"/>
      <c r="MN32" s="172"/>
      <c r="MO32" s="176"/>
      <c r="MP32" s="176"/>
      <c r="MQ32" s="176"/>
      <c r="MR32" s="176"/>
      <c r="MS32" s="176"/>
      <c r="MT32" s="172"/>
      <c r="MU32" s="172"/>
      <c r="MV32" s="176"/>
      <c r="MW32" s="176"/>
      <c r="MX32" s="176"/>
      <c r="MY32" s="176"/>
      <c r="MZ32" s="176"/>
      <c r="NA32" s="172"/>
      <c r="NB32" s="172"/>
      <c r="NC32" s="176"/>
      <c r="ND32" s="176"/>
      <c r="NE32" s="176"/>
      <c r="NF32" s="176"/>
      <c r="NG32" s="176"/>
      <c r="NH32" s="172"/>
      <c r="NI32" s="172"/>
      <c r="NJ32" s="179"/>
      <c r="NK32" s="176"/>
      <c r="NL32" s="176"/>
      <c r="NM32" s="176"/>
      <c r="NN32" s="176"/>
      <c r="NO32" s="172"/>
      <c r="NP32" s="174"/>
    </row>
    <row r="33" spans="1:380" x14ac:dyDescent="0.3">
      <c r="A33" s="64" t="s">
        <v>36</v>
      </c>
      <c r="B33" s="65" t="s">
        <v>85</v>
      </c>
      <c r="C33" s="60">
        <v>25</v>
      </c>
      <c r="D33" s="61">
        <f>(COUNTIF(O33:NP33,Codes!$B$1))+((COUNTIF(O33:NP33,Codes!$C$1))/2)</f>
        <v>0.5</v>
      </c>
      <c r="E33" s="62">
        <f>(COUNTIF(O33:NP33,Codes!$B$2))+((COUNTIF(O33:NP33,Codes!$C$2))/2)</f>
        <v>0</v>
      </c>
      <c r="F33" s="62">
        <f>(COUNTIF(O33:NP33,Codes!$B$3))+((COUNTIF(O33:NQ33,Codes!$C$3))/2)</f>
        <v>0</v>
      </c>
      <c r="G33" s="62">
        <f>(COUNTIF(O33:NP33,Codes!$B$4))+((COUNTIF(O33:NP33,Codes!$C$4))/2)</f>
        <v>0</v>
      </c>
      <c r="H33" s="62">
        <f>(COUNTIF(O33:NP33,Codes!$B$5))+((COUNTIF(O33:NP33,Codes!$C$5))/2)</f>
        <v>0</v>
      </c>
      <c r="I33" s="62">
        <f>(COUNTIF(O33:NP33,Codes!$B$6))+((COUNTIF(O33:NP33,Codes!$C$6))/2)</f>
        <v>0</v>
      </c>
      <c r="J33" s="62">
        <f>(COUNTIF(O33:NP33,Codes!$B$7))+((COUNTIF(O33:NP33,Codes!$C$7))/2)</f>
        <v>0</v>
      </c>
      <c r="K33" s="62">
        <f>(COUNTIF(O33:NP33,Codes!$B$8))+((COUNTIF(O33:NP33,Codes!$C$8))/2)</f>
        <v>0</v>
      </c>
      <c r="L33" s="62">
        <f>(COUNTIF(O33:NP33,Codes!$B$9))+((COUNTIF(O33:NP33,Codes!$C$9))/2)</f>
        <v>0</v>
      </c>
      <c r="M33" s="66"/>
      <c r="N33" s="59">
        <f t="shared" si="346"/>
        <v>24.5</v>
      </c>
      <c r="O33" s="173"/>
      <c r="P33" s="173"/>
      <c r="Q33" s="173"/>
      <c r="R33" s="173" t="s">
        <v>40</v>
      </c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 s="173"/>
      <c r="AJ33" s="173"/>
      <c r="AK33" s="173"/>
      <c r="AL33" s="173"/>
      <c r="AM33" s="173"/>
      <c r="AN33" s="173"/>
      <c r="AO33" s="173"/>
      <c r="AP33" s="173"/>
      <c r="AQ33" s="173"/>
      <c r="AR33" s="173"/>
      <c r="AS33" s="209"/>
      <c r="AT33" s="182"/>
      <c r="AU33" s="173"/>
      <c r="AV33" s="173"/>
      <c r="AW33" s="173"/>
      <c r="AX33" s="173"/>
      <c r="AY33" s="173"/>
      <c r="AZ33" s="173"/>
      <c r="BA33" s="173"/>
      <c r="BB33" s="173"/>
      <c r="BC33" s="173"/>
      <c r="BD33" s="173"/>
      <c r="BE33" s="173"/>
      <c r="BF33" s="173"/>
      <c r="BG33" s="173"/>
      <c r="BH33" s="173"/>
      <c r="BI33" s="173"/>
      <c r="BJ33" s="173"/>
      <c r="BK33" s="173"/>
      <c r="BL33" s="173"/>
      <c r="BM33" s="173"/>
      <c r="BN33" s="173"/>
      <c r="BO33" s="173"/>
      <c r="BP33" s="173"/>
      <c r="BQ33" s="173"/>
      <c r="BR33" s="173"/>
      <c r="BS33" s="173"/>
      <c r="BT33" s="173"/>
      <c r="BU33" s="173"/>
      <c r="BV33" s="209"/>
      <c r="BW33" s="182"/>
      <c r="BX33" s="173"/>
      <c r="BY33" s="173"/>
      <c r="BZ33" s="173"/>
      <c r="CA33" s="173"/>
      <c r="CB33" s="173"/>
      <c r="CC33" s="173"/>
      <c r="CD33" s="173"/>
      <c r="CE33" s="173"/>
      <c r="CF33" s="173"/>
      <c r="CG33" s="173"/>
      <c r="CH33" s="173"/>
      <c r="CI33" s="173"/>
      <c r="CJ33" s="173"/>
      <c r="CK33" s="173"/>
      <c r="CL33" s="173"/>
      <c r="CM33" s="173"/>
      <c r="CN33" s="173"/>
      <c r="CO33" s="173"/>
      <c r="CP33" s="173"/>
      <c r="CQ33" s="173"/>
      <c r="CR33" s="173"/>
      <c r="CS33" s="173"/>
      <c r="CT33" s="173"/>
      <c r="CU33" s="173"/>
      <c r="CV33" s="173"/>
      <c r="CW33" s="173"/>
      <c r="CX33" s="173"/>
      <c r="CY33" s="173"/>
      <c r="CZ33" s="173"/>
      <c r="DA33" s="209"/>
      <c r="DB33" s="182"/>
      <c r="DC33" s="173"/>
      <c r="DD33" s="173"/>
      <c r="DE33" s="173"/>
      <c r="DF33" s="173"/>
      <c r="DG33" s="173"/>
      <c r="DH33" s="173"/>
      <c r="DI33" s="173"/>
      <c r="DJ33" s="173"/>
      <c r="DK33" s="173"/>
      <c r="DL33" s="173"/>
      <c r="DM33" s="173"/>
      <c r="DN33" s="173"/>
      <c r="DO33" s="173"/>
      <c r="DP33" s="173"/>
      <c r="DQ33" s="173"/>
      <c r="DR33" s="173"/>
      <c r="DS33" s="173"/>
      <c r="DT33" s="173"/>
      <c r="DU33" s="173"/>
      <c r="DV33" s="173"/>
      <c r="DW33" s="173"/>
      <c r="DX33" s="173"/>
      <c r="DY33" s="173"/>
      <c r="DZ33" s="173"/>
      <c r="EA33" s="173"/>
      <c r="EB33" s="173"/>
      <c r="EC33" s="173"/>
      <c r="ED33" s="173"/>
      <c r="EE33" s="209"/>
      <c r="EF33" s="182"/>
      <c r="EG33" s="173"/>
      <c r="EH33" s="173"/>
      <c r="EI33" s="173"/>
      <c r="EJ33" s="173"/>
      <c r="EK33" s="173"/>
      <c r="EL33" s="173"/>
      <c r="EM33" s="173"/>
      <c r="EN33" s="173"/>
      <c r="EO33" s="173"/>
      <c r="EP33" s="173"/>
      <c r="EQ33" s="173"/>
      <c r="ER33" s="173"/>
      <c r="ES33" s="173"/>
      <c r="ET33" s="173"/>
      <c r="EU33" s="173"/>
      <c r="EV33" s="173"/>
      <c r="EW33" s="173"/>
      <c r="EX33" s="173"/>
      <c r="EY33" s="173"/>
      <c r="EZ33" s="173"/>
      <c r="FA33" s="173"/>
      <c r="FB33" s="173"/>
      <c r="FC33" s="173"/>
      <c r="FD33" s="173"/>
      <c r="FE33" s="173"/>
      <c r="FF33" s="173"/>
      <c r="FG33" s="173"/>
      <c r="FH33" s="173"/>
      <c r="FI33" s="173"/>
      <c r="FJ33" s="209"/>
      <c r="FK33" s="182"/>
      <c r="FL33" s="173"/>
      <c r="FM33" s="173"/>
      <c r="FN33" s="173"/>
      <c r="FO33" s="173"/>
      <c r="FP33" s="173"/>
      <c r="FQ33" s="173"/>
      <c r="FR33" s="173"/>
      <c r="FS33" s="173"/>
      <c r="FT33" s="173"/>
      <c r="FU33" s="173"/>
      <c r="FV33" s="173"/>
      <c r="FW33" s="173"/>
      <c r="FX33" s="173"/>
      <c r="FY33" s="173"/>
      <c r="FZ33" s="173"/>
      <c r="GA33" s="173"/>
      <c r="GB33" s="173"/>
      <c r="GC33" s="173"/>
      <c r="GD33" s="173"/>
      <c r="GE33" s="173"/>
      <c r="GF33" s="173"/>
      <c r="GG33" s="173"/>
      <c r="GH33" s="173"/>
      <c r="GI33" s="173"/>
      <c r="GJ33" s="173"/>
      <c r="GK33" s="173"/>
      <c r="GL33" s="173"/>
      <c r="GM33" s="173"/>
      <c r="GN33" s="173"/>
      <c r="GO33" s="207"/>
      <c r="GP33" s="172"/>
      <c r="GQ33" s="173"/>
      <c r="GR33" s="173"/>
      <c r="GS33" s="173"/>
      <c r="GT33" s="173"/>
      <c r="GU33" s="173"/>
      <c r="GV33" s="172"/>
      <c r="GW33" s="172"/>
      <c r="GX33" s="173"/>
      <c r="GY33" s="173"/>
      <c r="GZ33" s="173"/>
      <c r="HA33" s="173"/>
      <c r="HB33" s="179"/>
      <c r="HC33" s="172"/>
      <c r="HD33" s="172"/>
      <c r="HE33" s="173"/>
      <c r="HF33" s="173"/>
      <c r="HG33" s="173"/>
      <c r="HH33" s="173"/>
      <c r="HI33" s="173"/>
      <c r="HJ33" s="172"/>
      <c r="HK33" s="172"/>
      <c r="HL33" s="173"/>
      <c r="HM33" s="173"/>
      <c r="HN33" s="173"/>
      <c r="HO33" s="173"/>
      <c r="HP33" s="173"/>
      <c r="HQ33" s="172"/>
      <c r="HR33" s="172"/>
      <c r="HS33" s="183"/>
      <c r="HT33" s="208"/>
      <c r="HU33" s="173"/>
      <c r="HV33" s="173"/>
      <c r="HW33" s="173"/>
      <c r="HX33" s="172"/>
      <c r="HY33" s="172"/>
      <c r="HZ33" s="173"/>
      <c r="IA33" s="173"/>
      <c r="IB33" s="173"/>
      <c r="IC33" s="173"/>
      <c r="ID33" s="173"/>
      <c r="IE33" s="172"/>
      <c r="IF33" s="172"/>
      <c r="IG33" s="173"/>
      <c r="IH33" s="167"/>
      <c r="II33" s="173"/>
      <c r="IJ33" s="173"/>
      <c r="IK33" s="173"/>
      <c r="IL33" s="172"/>
      <c r="IM33" s="172"/>
      <c r="IN33" s="173"/>
      <c r="IO33" s="173"/>
      <c r="IP33" s="173"/>
      <c r="IQ33" s="173"/>
      <c r="IR33" s="173"/>
      <c r="IS33" s="172"/>
      <c r="IT33" s="172"/>
      <c r="IU33" s="173"/>
      <c r="IV33" s="173"/>
      <c r="IW33" s="173"/>
      <c r="IX33" s="209"/>
      <c r="IY33" s="182"/>
      <c r="IZ33" s="172"/>
      <c r="JA33" s="172"/>
      <c r="JB33" s="173"/>
      <c r="JC33" s="173"/>
      <c r="JD33" s="173"/>
      <c r="JE33" s="173"/>
      <c r="JF33" s="173"/>
      <c r="JG33" s="172"/>
      <c r="JH33" s="172"/>
      <c r="JI33" s="173"/>
      <c r="JJ33" s="173"/>
      <c r="JK33" s="173"/>
      <c r="JL33" s="173"/>
      <c r="JM33" s="173"/>
      <c r="JN33" s="172"/>
      <c r="JO33" s="172"/>
      <c r="JP33" s="173"/>
      <c r="JQ33" s="173"/>
      <c r="JR33" s="173"/>
      <c r="JS33" s="173"/>
      <c r="JT33" s="173"/>
      <c r="JU33" s="172"/>
      <c r="JV33" s="172"/>
      <c r="JW33" s="173"/>
      <c r="JX33" s="173"/>
      <c r="JY33" s="173"/>
      <c r="JZ33" s="173"/>
      <c r="KA33" s="173"/>
      <c r="KB33" s="174"/>
      <c r="KC33" s="175"/>
      <c r="KD33" s="173"/>
      <c r="KE33" s="173"/>
      <c r="KF33" s="173"/>
      <c r="KG33" s="173"/>
      <c r="KH33" s="173"/>
      <c r="KI33" s="172"/>
      <c r="KJ33" s="172"/>
      <c r="KK33" s="173"/>
      <c r="KL33" s="173"/>
      <c r="KM33" s="173"/>
      <c r="KN33" s="173"/>
      <c r="KO33" s="173"/>
      <c r="KP33" s="172"/>
      <c r="KQ33" s="172"/>
      <c r="KR33" s="173"/>
      <c r="KS33" s="173"/>
      <c r="KT33" s="173"/>
      <c r="KU33" s="173"/>
      <c r="KV33" s="173"/>
      <c r="KW33" s="172"/>
      <c r="KX33" s="172"/>
      <c r="KY33" s="173"/>
      <c r="KZ33" s="173"/>
      <c r="LA33" s="173"/>
      <c r="LB33" s="173"/>
      <c r="LC33" s="173"/>
      <c r="LD33" s="172"/>
      <c r="LE33" s="172"/>
      <c r="LF33" s="173"/>
      <c r="LG33" s="209"/>
      <c r="LH33" s="178"/>
      <c r="LI33" s="173"/>
      <c r="LJ33" s="173"/>
      <c r="LK33" s="172"/>
      <c r="LL33" s="172"/>
      <c r="LM33" s="173"/>
      <c r="LN33" s="173"/>
      <c r="LO33" s="173"/>
      <c r="LP33" s="173"/>
      <c r="LQ33" s="173"/>
      <c r="LR33" s="179"/>
      <c r="LS33" s="172"/>
      <c r="LT33" s="173"/>
      <c r="LU33" s="173"/>
      <c r="LV33" s="173"/>
      <c r="LW33" s="173"/>
      <c r="LX33" s="173"/>
      <c r="LY33" s="172"/>
      <c r="LZ33" s="172"/>
      <c r="MA33" s="173"/>
      <c r="MB33" s="173"/>
      <c r="MC33" s="173"/>
      <c r="MD33" s="173"/>
      <c r="ME33" s="173"/>
      <c r="MF33" s="172"/>
      <c r="MG33" s="172"/>
      <c r="MH33" s="173"/>
      <c r="MI33" s="173"/>
      <c r="MJ33" s="173"/>
      <c r="MK33" s="209"/>
      <c r="ML33" s="182"/>
      <c r="MM33" s="172"/>
      <c r="MN33" s="172"/>
      <c r="MO33" s="173"/>
      <c r="MP33" s="173"/>
      <c r="MQ33" s="173"/>
      <c r="MR33" s="173"/>
      <c r="MS33" s="173"/>
      <c r="MT33" s="172"/>
      <c r="MU33" s="172"/>
      <c r="MV33" s="173"/>
      <c r="MW33" s="173"/>
      <c r="MX33" s="173"/>
      <c r="MY33" s="173"/>
      <c r="MZ33" s="173"/>
      <c r="NA33" s="172"/>
      <c r="NB33" s="172"/>
      <c r="NC33" s="173"/>
      <c r="ND33" s="173"/>
      <c r="NE33" s="173"/>
      <c r="NF33" s="173"/>
      <c r="NG33" s="173"/>
      <c r="NH33" s="172"/>
      <c r="NI33" s="172"/>
      <c r="NJ33" s="179"/>
      <c r="NK33" s="173"/>
      <c r="NL33" s="173"/>
      <c r="NM33" s="173"/>
      <c r="NN33" s="173"/>
      <c r="NO33" s="172"/>
      <c r="NP33" s="174"/>
    </row>
    <row r="34" spans="1:380" x14ac:dyDescent="0.3">
      <c r="A34" s="64" t="s">
        <v>36</v>
      </c>
      <c r="B34" s="65" t="s">
        <v>104</v>
      </c>
      <c r="C34" s="60">
        <v>25</v>
      </c>
      <c r="D34" s="61">
        <f>(COUNTIF(O34:NP34,Codes!$B$1))+((COUNTIF(O34:NP34,Codes!$C$1))/2)</f>
        <v>0</v>
      </c>
      <c r="E34" s="62">
        <f>(COUNTIF(O34:NP34,Codes!$B$2))+((COUNTIF(O34:NP34,Codes!$C$2))/2)</f>
        <v>0</v>
      </c>
      <c r="F34" s="62">
        <f>(COUNTIF(O34:NP34,Codes!$B$3))+((COUNTIF(O34:NQ34,Codes!$C$3))/2)</f>
        <v>0</v>
      </c>
      <c r="G34" s="62">
        <f>(COUNTIF(O34:NP34,Codes!$B$4))+((COUNTIF(O34:NP34,Codes!$C$4))/2)</f>
        <v>0</v>
      </c>
      <c r="H34" s="62">
        <f>(COUNTIF(O34:NP34,Codes!$B$5))+((COUNTIF(O34:NP34,Codes!$C$5))/2)</f>
        <v>0</v>
      </c>
      <c r="I34" s="62">
        <f>(COUNTIF(O34:NP34,Codes!$B$6))+((COUNTIF(O34:NP34,Codes!$C$6))/2)</f>
        <v>0</v>
      </c>
      <c r="J34" s="62">
        <f>(COUNTIF(O34:NP34,Codes!$B$7))+((COUNTIF(O34:NP34,Codes!$C$7))/2)</f>
        <v>0</v>
      </c>
      <c r="K34" s="62">
        <f>(COUNTIF(O34:NP34,Codes!$B$8))+((COUNTIF(O34:NP34,Codes!$C$8))/2)</f>
        <v>0</v>
      </c>
      <c r="L34" s="62">
        <f>(COUNTIF(O34:NP34,Codes!$B$9))+((COUNTIF(O34:NP34,Codes!$C$9))/2)</f>
        <v>0</v>
      </c>
      <c r="M34" s="66"/>
      <c r="N34" s="59">
        <f t="shared" si="346"/>
        <v>25</v>
      </c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3"/>
      <c r="AJ34" s="173"/>
      <c r="AK34" s="173"/>
      <c r="AL34" s="173"/>
      <c r="AM34" s="173"/>
      <c r="AN34" s="173"/>
      <c r="AO34" s="173"/>
      <c r="AP34" s="173"/>
      <c r="AQ34" s="173"/>
      <c r="AR34" s="173"/>
      <c r="AS34" s="209"/>
      <c r="AT34" s="182"/>
      <c r="AU34" s="173"/>
      <c r="AV34" s="173"/>
      <c r="AW34" s="173"/>
      <c r="AX34" s="173"/>
      <c r="AY34" s="173"/>
      <c r="AZ34" s="173"/>
      <c r="BA34" s="173"/>
      <c r="BB34" s="173"/>
      <c r="BC34" s="173"/>
      <c r="BD34" s="173"/>
      <c r="BE34" s="173"/>
      <c r="BF34" s="173"/>
      <c r="BG34" s="173"/>
      <c r="BH34" s="173"/>
      <c r="BI34" s="173"/>
      <c r="BJ34" s="173"/>
      <c r="BK34" s="173"/>
      <c r="BL34" s="173"/>
      <c r="BM34" s="173"/>
      <c r="BN34" s="173"/>
      <c r="BO34" s="173"/>
      <c r="BP34" s="173"/>
      <c r="BQ34" s="173"/>
      <c r="BR34" s="173"/>
      <c r="BS34" s="173"/>
      <c r="BT34" s="173"/>
      <c r="BU34" s="173"/>
      <c r="BV34" s="209"/>
      <c r="BW34" s="182"/>
      <c r="BX34" s="173"/>
      <c r="BY34" s="173"/>
      <c r="BZ34" s="173"/>
      <c r="CA34" s="173"/>
      <c r="CB34" s="173"/>
      <c r="CC34" s="173"/>
      <c r="CD34" s="173"/>
      <c r="CE34" s="173"/>
      <c r="CF34" s="173"/>
      <c r="CG34" s="173"/>
      <c r="CH34" s="173"/>
      <c r="CI34" s="173"/>
      <c r="CJ34" s="173"/>
      <c r="CK34" s="173"/>
      <c r="CL34" s="173"/>
      <c r="CM34" s="173"/>
      <c r="CN34" s="173"/>
      <c r="CO34" s="173"/>
      <c r="CP34" s="173"/>
      <c r="CQ34" s="173"/>
      <c r="CR34" s="173"/>
      <c r="CS34" s="173"/>
      <c r="CT34" s="173"/>
      <c r="CU34" s="173"/>
      <c r="CV34" s="173"/>
      <c r="CW34" s="173"/>
      <c r="CX34" s="173"/>
      <c r="CY34" s="173"/>
      <c r="CZ34" s="173"/>
      <c r="DA34" s="209"/>
      <c r="DB34" s="182"/>
      <c r="DC34" s="173"/>
      <c r="DD34" s="173"/>
      <c r="DE34" s="173"/>
      <c r="DF34" s="173"/>
      <c r="DG34" s="173"/>
      <c r="DH34" s="173"/>
      <c r="DI34" s="173"/>
      <c r="DJ34" s="173"/>
      <c r="DK34" s="173"/>
      <c r="DL34" s="173"/>
      <c r="DM34" s="173"/>
      <c r="DN34" s="173"/>
      <c r="DO34" s="173"/>
      <c r="DP34" s="173"/>
      <c r="DQ34" s="173"/>
      <c r="DR34" s="173"/>
      <c r="DS34" s="173"/>
      <c r="DT34" s="173"/>
      <c r="DU34" s="173"/>
      <c r="DV34" s="173"/>
      <c r="DW34" s="173"/>
      <c r="DX34" s="173"/>
      <c r="DY34" s="173"/>
      <c r="DZ34" s="173"/>
      <c r="EA34" s="173"/>
      <c r="EB34" s="173"/>
      <c r="EC34" s="173"/>
      <c r="ED34" s="173"/>
      <c r="EE34" s="209"/>
      <c r="EF34" s="182"/>
      <c r="EG34" s="173"/>
      <c r="EH34" s="173"/>
      <c r="EI34" s="173"/>
      <c r="EJ34" s="173"/>
      <c r="EK34" s="173"/>
      <c r="EL34" s="173"/>
      <c r="EM34" s="173"/>
      <c r="EN34" s="173"/>
      <c r="EO34" s="173"/>
      <c r="EP34" s="173"/>
      <c r="EQ34" s="173"/>
      <c r="ER34" s="173"/>
      <c r="ES34" s="173"/>
      <c r="ET34" s="173"/>
      <c r="EU34" s="173"/>
      <c r="EV34" s="173"/>
      <c r="EW34" s="173"/>
      <c r="EX34" s="173"/>
      <c r="EY34" s="173"/>
      <c r="EZ34" s="173"/>
      <c r="FA34" s="173"/>
      <c r="FB34" s="173"/>
      <c r="FC34" s="173"/>
      <c r="FD34" s="173"/>
      <c r="FE34" s="173"/>
      <c r="FF34" s="173"/>
      <c r="FG34" s="173"/>
      <c r="FH34" s="173"/>
      <c r="FI34" s="173"/>
      <c r="FJ34" s="209"/>
      <c r="FK34" s="182"/>
      <c r="FL34" s="173"/>
      <c r="FM34" s="173"/>
      <c r="FN34" s="173"/>
      <c r="FO34" s="173"/>
      <c r="FP34" s="173"/>
      <c r="FQ34" s="173"/>
      <c r="FR34" s="173"/>
      <c r="FS34" s="173"/>
      <c r="FT34" s="173"/>
      <c r="FU34" s="173"/>
      <c r="FV34" s="173"/>
      <c r="FW34" s="173"/>
      <c r="FX34" s="173"/>
      <c r="FY34" s="173"/>
      <c r="FZ34" s="173"/>
      <c r="GA34" s="173"/>
      <c r="GB34" s="173"/>
      <c r="GC34" s="173"/>
      <c r="GD34" s="173"/>
      <c r="GE34" s="173"/>
      <c r="GF34" s="173"/>
      <c r="GG34" s="173"/>
      <c r="GH34" s="173"/>
      <c r="GI34" s="173"/>
      <c r="GJ34" s="173"/>
      <c r="GK34" s="173"/>
      <c r="GL34" s="173"/>
      <c r="GM34" s="173"/>
      <c r="GN34" s="173"/>
      <c r="GO34" s="199"/>
      <c r="GP34" s="200"/>
      <c r="GQ34" s="201"/>
      <c r="GR34" s="201"/>
      <c r="GS34" s="201"/>
      <c r="GT34" s="201"/>
      <c r="GU34" s="201"/>
      <c r="GV34" s="200"/>
      <c r="GW34" s="200"/>
      <c r="GX34" s="201"/>
      <c r="GY34" s="201"/>
      <c r="GZ34" s="201"/>
      <c r="HA34" s="201"/>
      <c r="HB34" s="185"/>
      <c r="HC34" s="200"/>
      <c r="HD34" s="200"/>
      <c r="HE34" s="201"/>
      <c r="HF34" s="201"/>
      <c r="HG34" s="201"/>
      <c r="HH34" s="201"/>
      <c r="HI34" s="201"/>
      <c r="HJ34" s="200"/>
      <c r="HK34" s="200"/>
      <c r="HL34" s="201"/>
      <c r="HM34" s="201"/>
      <c r="HN34" s="201"/>
      <c r="HO34" s="201"/>
      <c r="HP34" s="201"/>
      <c r="HQ34" s="200"/>
      <c r="HR34" s="200"/>
      <c r="HS34" s="202"/>
      <c r="HT34" s="203"/>
      <c r="HU34" s="166"/>
      <c r="HV34" s="166"/>
      <c r="HW34" s="166"/>
      <c r="HX34" s="152"/>
      <c r="HY34" s="152"/>
      <c r="HZ34" s="166"/>
      <c r="IA34" s="166"/>
      <c r="IB34" s="166"/>
      <c r="IC34" s="166"/>
      <c r="ID34" s="166"/>
      <c r="IE34" s="152"/>
      <c r="IF34" s="152"/>
      <c r="IG34" s="166"/>
      <c r="IH34" s="167"/>
      <c r="II34" s="166"/>
      <c r="IJ34" s="166"/>
      <c r="IK34" s="166"/>
      <c r="IL34" s="152"/>
      <c r="IM34" s="152"/>
      <c r="IN34" s="166"/>
      <c r="IO34" s="166"/>
      <c r="IP34" s="166"/>
      <c r="IQ34" s="166"/>
      <c r="IR34" s="166"/>
      <c r="IS34" s="152"/>
      <c r="IT34" s="152"/>
      <c r="IU34" s="166"/>
      <c r="IV34" s="166"/>
      <c r="IW34" s="166"/>
      <c r="IX34" s="170"/>
      <c r="IY34" s="206"/>
      <c r="IZ34" s="172"/>
      <c r="JA34" s="172"/>
      <c r="JB34" s="173"/>
      <c r="JC34" s="173"/>
      <c r="JD34" s="173"/>
      <c r="JE34" s="173"/>
      <c r="JF34" s="173"/>
      <c r="JG34" s="172"/>
      <c r="JH34" s="172"/>
      <c r="JI34" s="176"/>
      <c r="JJ34" s="176"/>
      <c r="JK34" s="176"/>
      <c r="JL34" s="176"/>
      <c r="JM34" s="176"/>
      <c r="JN34" s="172"/>
      <c r="JO34" s="172"/>
      <c r="JP34" s="173"/>
      <c r="JQ34" s="173"/>
      <c r="JR34" s="173"/>
      <c r="JS34" s="173"/>
      <c r="JT34" s="173"/>
      <c r="JU34" s="172"/>
      <c r="JV34" s="172"/>
      <c r="JW34" s="173"/>
      <c r="JX34" s="173"/>
      <c r="JY34" s="173"/>
      <c r="JZ34" s="173"/>
      <c r="KA34" s="173"/>
      <c r="KB34" s="174"/>
      <c r="KC34" s="175"/>
      <c r="KD34" s="173"/>
      <c r="KE34" s="173"/>
      <c r="KF34" s="173"/>
      <c r="KG34" s="173"/>
      <c r="KH34" s="173"/>
      <c r="KI34" s="172"/>
      <c r="KJ34" s="172"/>
      <c r="KK34" s="176"/>
      <c r="KL34" s="176"/>
      <c r="KM34" s="176"/>
      <c r="KN34" s="176"/>
      <c r="KO34" s="176"/>
      <c r="KP34" s="172"/>
      <c r="KQ34" s="172"/>
      <c r="KR34" s="176"/>
      <c r="KS34" s="176"/>
      <c r="KT34" s="176"/>
      <c r="KU34" s="176"/>
      <c r="KV34" s="176"/>
      <c r="KW34" s="172"/>
      <c r="KX34" s="172"/>
      <c r="KY34" s="176"/>
      <c r="KZ34" s="176"/>
      <c r="LA34" s="176"/>
      <c r="LB34" s="176"/>
      <c r="LC34" s="176"/>
      <c r="LD34" s="172"/>
      <c r="LE34" s="172"/>
      <c r="LF34" s="176"/>
      <c r="LG34" s="177"/>
      <c r="LH34" s="178"/>
      <c r="LI34" s="176"/>
      <c r="LJ34" s="176"/>
      <c r="LK34" s="172"/>
      <c r="LL34" s="172"/>
      <c r="LM34" s="176"/>
      <c r="LN34" s="176"/>
      <c r="LO34" s="176"/>
      <c r="LP34" s="176"/>
      <c r="LQ34" s="176"/>
      <c r="LR34" s="179"/>
      <c r="LS34" s="172"/>
      <c r="LT34" s="176"/>
      <c r="LU34" s="176"/>
      <c r="LV34" s="176"/>
      <c r="LW34" s="176"/>
      <c r="LX34" s="176"/>
      <c r="LY34" s="172"/>
      <c r="LZ34" s="172"/>
      <c r="MA34" s="176"/>
      <c r="MB34" s="176"/>
      <c r="MC34" s="176"/>
      <c r="MD34" s="176"/>
      <c r="ME34" s="176"/>
      <c r="MF34" s="172"/>
      <c r="MG34" s="172"/>
      <c r="MH34" s="176"/>
      <c r="MI34" s="176"/>
      <c r="MJ34" s="176"/>
      <c r="MK34" s="177"/>
      <c r="ML34" s="180"/>
      <c r="MM34" s="172"/>
      <c r="MN34" s="172"/>
      <c r="MO34" s="176"/>
      <c r="MP34" s="176"/>
      <c r="MQ34" s="176"/>
      <c r="MR34" s="176"/>
      <c r="MS34" s="176"/>
      <c r="MT34" s="172"/>
      <c r="MU34" s="172"/>
      <c r="MV34" s="176"/>
      <c r="MW34" s="176"/>
      <c r="MX34" s="176"/>
      <c r="MY34" s="176"/>
      <c r="MZ34" s="176"/>
      <c r="NA34" s="172"/>
      <c r="NB34" s="172"/>
      <c r="NC34" s="176"/>
      <c r="ND34" s="176"/>
      <c r="NE34" s="176"/>
      <c r="NF34" s="176"/>
      <c r="NG34" s="176"/>
      <c r="NH34" s="172"/>
      <c r="NI34" s="172"/>
      <c r="NJ34" s="179"/>
      <c r="NK34" s="176"/>
      <c r="NL34" s="176"/>
      <c r="NM34" s="176"/>
      <c r="NN34" s="176"/>
      <c r="NO34" s="172"/>
      <c r="NP34" s="174"/>
    </row>
    <row r="35" spans="1:380" x14ac:dyDescent="0.3">
      <c r="A35" s="64" t="s">
        <v>36</v>
      </c>
      <c r="B35" s="65" t="s">
        <v>109</v>
      </c>
      <c r="C35" s="60">
        <v>25</v>
      </c>
      <c r="D35" s="61">
        <f>(COUNTIF(O35:NP35,Codes!$B$1))+((COUNTIF(O35:NP35,Codes!$C$1))/2)</f>
        <v>0</v>
      </c>
      <c r="E35" s="62">
        <f>(COUNTIF(O35:NP35,Codes!$B$2))+((COUNTIF(O35:NP35,Codes!$C$2))/2)</f>
        <v>0</v>
      </c>
      <c r="F35" s="62">
        <f>(COUNTIF(O35:NP35,Codes!$B$3))+((COUNTIF(O35:NQ35,Codes!$C$3))/2)</f>
        <v>0</v>
      </c>
      <c r="G35" s="62">
        <f>(COUNTIF(O35:NP35,Codes!$B$4))+((COUNTIF(O35:NP35,Codes!$C$4))/2)</f>
        <v>0</v>
      </c>
      <c r="H35" s="62">
        <f>(COUNTIF(O35:NP35,Codes!$B$5))+((COUNTIF(O35:NP35,Codes!$C$5))/2)</f>
        <v>0</v>
      </c>
      <c r="I35" s="62">
        <f>(COUNTIF(O35:NP35,Codes!$B$6))+((COUNTIF(O35:NP35,Codes!$C$6))/2)</f>
        <v>0</v>
      </c>
      <c r="J35" s="62">
        <f>(COUNTIF(O35:NP35,Codes!$B$7))+((COUNTIF(O35:NP35,Codes!$C$7))/2)</f>
        <v>0</v>
      </c>
      <c r="K35" s="62">
        <f>(COUNTIF(O35:NP35,Codes!$B$8))+((COUNTIF(O35:NP35,Codes!$C$8))/2)</f>
        <v>0</v>
      </c>
      <c r="L35" s="62">
        <f>(COUNTIF(O35:NP35,Codes!$B$9))+((COUNTIF(O35:NP35,Codes!$C$9))/2)</f>
        <v>0</v>
      </c>
      <c r="M35" s="66"/>
      <c r="N35" s="59">
        <f t="shared" si="346"/>
        <v>25</v>
      </c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3"/>
      <c r="AJ35" s="173"/>
      <c r="AK35" s="173"/>
      <c r="AL35" s="173"/>
      <c r="AM35" s="173"/>
      <c r="AN35" s="173"/>
      <c r="AO35" s="173"/>
      <c r="AP35" s="173"/>
      <c r="AQ35" s="173"/>
      <c r="AR35" s="173"/>
      <c r="AS35" s="209"/>
      <c r="AT35" s="182"/>
      <c r="AU35" s="173"/>
      <c r="AV35" s="173"/>
      <c r="AW35" s="173"/>
      <c r="AX35" s="173"/>
      <c r="AY35" s="173"/>
      <c r="AZ35" s="173"/>
      <c r="BA35" s="173"/>
      <c r="BB35" s="173"/>
      <c r="BC35" s="173"/>
      <c r="BD35" s="173"/>
      <c r="BE35" s="173"/>
      <c r="BF35" s="173"/>
      <c r="BG35" s="173"/>
      <c r="BH35" s="173"/>
      <c r="BI35" s="173"/>
      <c r="BJ35" s="173"/>
      <c r="BK35" s="173"/>
      <c r="BL35" s="173"/>
      <c r="BM35" s="173"/>
      <c r="BN35" s="173"/>
      <c r="BO35" s="173"/>
      <c r="BP35" s="173"/>
      <c r="BQ35" s="173"/>
      <c r="BR35" s="173"/>
      <c r="BS35" s="173"/>
      <c r="BT35" s="173"/>
      <c r="BU35" s="173"/>
      <c r="BV35" s="209"/>
      <c r="BW35" s="182"/>
      <c r="BX35" s="173"/>
      <c r="BY35" s="173"/>
      <c r="BZ35" s="173"/>
      <c r="CA35" s="173"/>
      <c r="CB35" s="173"/>
      <c r="CC35" s="173"/>
      <c r="CD35" s="173"/>
      <c r="CE35" s="173"/>
      <c r="CF35" s="173"/>
      <c r="CG35" s="173"/>
      <c r="CH35" s="173"/>
      <c r="CI35" s="173"/>
      <c r="CJ35" s="173"/>
      <c r="CK35" s="173"/>
      <c r="CL35" s="173"/>
      <c r="CM35" s="173"/>
      <c r="CN35" s="173"/>
      <c r="CO35" s="173"/>
      <c r="CP35" s="173"/>
      <c r="CQ35" s="173"/>
      <c r="CR35" s="173"/>
      <c r="CS35" s="173"/>
      <c r="CT35" s="173"/>
      <c r="CU35" s="173"/>
      <c r="CV35" s="173"/>
      <c r="CW35" s="173"/>
      <c r="CX35" s="173"/>
      <c r="CY35" s="173"/>
      <c r="CZ35" s="173"/>
      <c r="DA35" s="209"/>
      <c r="DB35" s="182"/>
      <c r="DC35" s="173"/>
      <c r="DD35" s="173"/>
      <c r="DE35" s="173"/>
      <c r="DF35" s="173"/>
      <c r="DG35" s="173"/>
      <c r="DH35" s="173"/>
      <c r="DI35" s="173"/>
      <c r="DJ35" s="173"/>
      <c r="DK35" s="173"/>
      <c r="DL35" s="173"/>
      <c r="DM35" s="173"/>
      <c r="DN35" s="173"/>
      <c r="DO35" s="173"/>
      <c r="DP35" s="173"/>
      <c r="DQ35" s="173"/>
      <c r="DR35" s="173"/>
      <c r="DS35" s="173"/>
      <c r="DT35" s="173"/>
      <c r="DU35" s="173"/>
      <c r="DV35" s="173"/>
      <c r="DW35" s="173"/>
      <c r="DX35" s="173"/>
      <c r="DY35" s="173"/>
      <c r="DZ35" s="173"/>
      <c r="EA35" s="173"/>
      <c r="EB35" s="173"/>
      <c r="EC35" s="173"/>
      <c r="ED35" s="173"/>
      <c r="EE35" s="209"/>
      <c r="EF35" s="182"/>
      <c r="EG35" s="173"/>
      <c r="EH35" s="173"/>
      <c r="EI35" s="173"/>
      <c r="EJ35" s="173"/>
      <c r="EK35" s="173"/>
      <c r="EL35" s="173"/>
      <c r="EM35" s="173"/>
      <c r="EN35" s="173"/>
      <c r="EO35" s="173"/>
      <c r="EP35" s="173"/>
      <c r="EQ35" s="173"/>
      <c r="ER35" s="173"/>
      <c r="ES35" s="173"/>
      <c r="ET35" s="173"/>
      <c r="EU35" s="173"/>
      <c r="EV35" s="173"/>
      <c r="EW35" s="173"/>
      <c r="EX35" s="173"/>
      <c r="EY35" s="173"/>
      <c r="EZ35" s="173"/>
      <c r="FA35" s="173"/>
      <c r="FB35" s="173"/>
      <c r="FC35" s="173"/>
      <c r="FD35" s="173"/>
      <c r="FE35" s="173"/>
      <c r="FF35" s="173"/>
      <c r="FG35" s="173"/>
      <c r="FH35" s="173"/>
      <c r="FI35" s="173"/>
      <c r="FJ35" s="209"/>
      <c r="FK35" s="182"/>
      <c r="FL35" s="173"/>
      <c r="FM35" s="173"/>
      <c r="FN35" s="173"/>
      <c r="FO35" s="173"/>
      <c r="FP35" s="173"/>
      <c r="FQ35" s="173"/>
      <c r="FR35" s="173"/>
      <c r="FS35" s="173"/>
      <c r="FT35" s="173"/>
      <c r="FU35" s="173"/>
      <c r="FV35" s="173"/>
      <c r="FW35" s="173"/>
      <c r="FX35" s="173"/>
      <c r="FY35" s="173"/>
      <c r="FZ35" s="173"/>
      <c r="GA35" s="173"/>
      <c r="GB35" s="173"/>
      <c r="GC35" s="173"/>
      <c r="GD35" s="173"/>
      <c r="GE35" s="173"/>
      <c r="GF35" s="173"/>
      <c r="GG35" s="173"/>
      <c r="GH35" s="173"/>
      <c r="GI35" s="173"/>
      <c r="GJ35" s="173"/>
      <c r="GK35" s="173"/>
      <c r="GL35" s="173"/>
      <c r="GM35" s="173"/>
      <c r="GN35" s="173"/>
      <c r="GO35" s="199"/>
      <c r="GP35" s="200"/>
      <c r="GQ35" s="201"/>
      <c r="GR35" s="201"/>
      <c r="GS35" s="201"/>
      <c r="GT35" s="201"/>
      <c r="GU35" s="201"/>
      <c r="GV35" s="200"/>
      <c r="GW35" s="200"/>
      <c r="GX35" s="201"/>
      <c r="GY35" s="201"/>
      <c r="GZ35" s="201"/>
      <c r="HA35" s="201"/>
      <c r="HB35" s="185"/>
      <c r="HC35" s="200"/>
      <c r="HD35" s="200"/>
      <c r="HE35" s="201"/>
      <c r="HF35" s="201"/>
      <c r="HG35" s="201"/>
      <c r="HH35" s="201"/>
      <c r="HI35" s="201"/>
      <c r="HJ35" s="200"/>
      <c r="HK35" s="200"/>
      <c r="HL35" s="201"/>
      <c r="HM35" s="201"/>
      <c r="HN35" s="201"/>
      <c r="HO35" s="201"/>
      <c r="HP35" s="201"/>
      <c r="HQ35" s="200"/>
      <c r="HR35" s="200"/>
      <c r="HS35" s="202"/>
      <c r="HT35" s="203"/>
      <c r="HU35" s="166"/>
      <c r="HV35" s="166"/>
      <c r="HW35" s="166"/>
      <c r="HX35" s="152"/>
      <c r="HY35" s="152"/>
      <c r="HZ35" s="166"/>
      <c r="IA35" s="166"/>
      <c r="IB35" s="166"/>
      <c r="IC35" s="166"/>
      <c r="ID35" s="166"/>
      <c r="IE35" s="152"/>
      <c r="IF35" s="152"/>
      <c r="IG35" s="166"/>
      <c r="IH35" s="167"/>
      <c r="II35" s="166"/>
      <c r="IJ35" s="166"/>
      <c r="IK35" s="166"/>
      <c r="IL35" s="152"/>
      <c r="IM35" s="152"/>
      <c r="IN35" s="166"/>
      <c r="IO35" s="166"/>
      <c r="IP35" s="166"/>
      <c r="IQ35" s="166"/>
      <c r="IR35" s="166"/>
      <c r="IS35" s="152"/>
      <c r="IT35" s="152"/>
      <c r="IU35" s="166"/>
      <c r="IV35" s="166"/>
      <c r="IW35" s="166"/>
      <c r="IX35" s="170"/>
      <c r="IY35" s="206"/>
      <c r="IZ35" s="172"/>
      <c r="JA35" s="172"/>
      <c r="JB35" s="173"/>
      <c r="JC35" s="173"/>
      <c r="JD35" s="173"/>
      <c r="JE35" s="173"/>
      <c r="JF35" s="173"/>
      <c r="JG35" s="172"/>
      <c r="JH35" s="172"/>
      <c r="JI35" s="176"/>
      <c r="JJ35" s="176"/>
      <c r="JK35" s="176"/>
      <c r="JL35" s="176"/>
      <c r="JM35" s="176"/>
      <c r="JN35" s="172"/>
      <c r="JO35" s="172"/>
      <c r="JP35" s="173"/>
      <c r="JQ35" s="173"/>
      <c r="JR35" s="173"/>
      <c r="JS35" s="173"/>
      <c r="JT35" s="173"/>
      <c r="JU35" s="172"/>
      <c r="JV35" s="172"/>
      <c r="JW35" s="173"/>
      <c r="JX35" s="173"/>
      <c r="JY35" s="173"/>
      <c r="JZ35" s="173"/>
      <c r="KA35" s="173"/>
      <c r="KB35" s="174"/>
      <c r="KC35" s="175"/>
      <c r="KD35" s="176"/>
      <c r="KE35" s="176"/>
      <c r="KF35" s="176"/>
      <c r="KG35" s="176"/>
      <c r="KH35" s="176"/>
      <c r="KI35" s="172"/>
      <c r="KJ35" s="172"/>
      <c r="KK35" s="176"/>
      <c r="KL35" s="176"/>
      <c r="KM35" s="176"/>
      <c r="KN35" s="176"/>
      <c r="KO35" s="176"/>
      <c r="KP35" s="172"/>
      <c r="KQ35" s="172"/>
      <c r="KR35" s="176"/>
      <c r="KS35" s="176"/>
      <c r="KT35" s="176"/>
      <c r="KU35" s="176"/>
      <c r="KV35" s="176"/>
      <c r="KW35" s="172"/>
      <c r="KX35" s="172"/>
      <c r="KY35" s="176"/>
      <c r="KZ35" s="176"/>
      <c r="LA35" s="176"/>
      <c r="LB35" s="176"/>
      <c r="LC35" s="176"/>
      <c r="LD35" s="172"/>
      <c r="LE35" s="172"/>
      <c r="LF35" s="176"/>
      <c r="LG35" s="177"/>
      <c r="LH35" s="178"/>
      <c r="LI35" s="176"/>
      <c r="LJ35" s="176"/>
      <c r="LK35" s="172"/>
      <c r="LL35" s="172"/>
      <c r="LM35" s="176"/>
      <c r="LN35" s="176"/>
      <c r="LO35" s="176"/>
      <c r="LP35" s="176"/>
      <c r="LQ35" s="176"/>
      <c r="LR35" s="179"/>
      <c r="LS35" s="172"/>
      <c r="LT35" s="176"/>
      <c r="LU35" s="176"/>
      <c r="LV35" s="176"/>
      <c r="LW35" s="176"/>
      <c r="LX35" s="176"/>
      <c r="LY35" s="172"/>
      <c r="LZ35" s="172"/>
      <c r="MA35" s="176"/>
      <c r="MB35" s="176"/>
      <c r="MC35" s="176"/>
      <c r="MD35" s="176"/>
      <c r="ME35" s="176"/>
      <c r="MF35" s="172"/>
      <c r="MG35" s="172"/>
      <c r="MH35" s="176"/>
      <c r="MI35" s="176"/>
      <c r="MJ35" s="176"/>
      <c r="MK35" s="177"/>
      <c r="ML35" s="180"/>
      <c r="MM35" s="172"/>
      <c r="MN35" s="172"/>
      <c r="MO35" s="176"/>
      <c r="MP35" s="176"/>
      <c r="MQ35" s="176"/>
      <c r="MR35" s="176"/>
      <c r="MS35" s="176"/>
      <c r="MT35" s="172"/>
      <c r="MU35" s="172"/>
      <c r="MV35" s="176"/>
      <c r="MW35" s="176"/>
      <c r="MX35" s="176"/>
      <c r="MY35" s="176"/>
      <c r="MZ35" s="176"/>
      <c r="NA35" s="172"/>
      <c r="NB35" s="172"/>
      <c r="NC35" s="176"/>
      <c r="ND35" s="176"/>
      <c r="NE35" s="176"/>
      <c r="NF35" s="176"/>
      <c r="NG35" s="176"/>
      <c r="NH35" s="172"/>
      <c r="NI35" s="172"/>
      <c r="NJ35" s="179"/>
      <c r="NK35" s="176"/>
      <c r="NL35" s="176"/>
      <c r="NM35" s="176"/>
      <c r="NN35" s="176"/>
      <c r="NO35" s="172"/>
      <c r="NP35" s="174"/>
    </row>
    <row r="36" spans="1:380" x14ac:dyDescent="0.3">
      <c r="A36" s="64" t="s">
        <v>24</v>
      </c>
      <c r="B36" s="65" t="s">
        <v>25</v>
      </c>
      <c r="C36" s="60">
        <v>25</v>
      </c>
      <c r="D36" s="61">
        <f>(COUNTIF(O36:NP36,Codes!$B$1))+((COUNTIF(O36:NP36,Codes!$C$1))/2)</f>
        <v>16</v>
      </c>
      <c r="E36" s="62">
        <f>(COUNTIF(O36:NP36,Codes!$B$2))+((COUNTIF(O36:NP36,Codes!$C$2))/2)</f>
        <v>0</v>
      </c>
      <c r="F36" s="62">
        <f>(COUNTIF(O36:NP36,Codes!$B$3))+((COUNTIF(O36:NQ36,Codes!$C$3))/2)</f>
        <v>0</v>
      </c>
      <c r="G36" s="62">
        <f>(COUNTIF(O36:NP36,Codes!$B$4))+((COUNTIF(O36:NP36,Codes!$C$4))/2)</f>
        <v>0</v>
      </c>
      <c r="H36" s="62">
        <f>(COUNTIF(O36:NP36,Codes!$B$5))+((COUNTIF(O36:NP36,Codes!$C$5))/2)</f>
        <v>0</v>
      </c>
      <c r="I36" s="62">
        <f>(COUNTIF(O36:NP36,Codes!$B$6))+((COUNTIF(O36:NP36,Codes!$C$6))/2)</f>
        <v>0</v>
      </c>
      <c r="J36" s="62">
        <f>(COUNTIF(O36:NP36,Codes!$B$7))+((COUNTIF(O36:NP36,Codes!$C$7))/2)</f>
        <v>0</v>
      </c>
      <c r="K36" s="62">
        <f>(COUNTIF(O36:NP36,Codes!$B$8))+((COUNTIF(O36:NP36,Codes!$C$8))/2)</f>
        <v>0</v>
      </c>
      <c r="L36" s="62">
        <f>(COUNTIF(O36:NP36,Codes!$B$9))+((COUNTIF(O36:NP36,Codes!$C$9))/2)</f>
        <v>0</v>
      </c>
      <c r="M36" s="66"/>
      <c r="N36" s="59">
        <f t="shared" si="346"/>
        <v>9</v>
      </c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209"/>
      <c r="AT36" s="182"/>
      <c r="AU36" s="173"/>
      <c r="AV36" s="173"/>
      <c r="AW36" s="173"/>
      <c r="AX36" s="173"/>
      <c r="AY36" s="173"/>
      <c r="AZ36" s="173"/>
      <c r="BA36" s="173"/>
      <c r="BB36" s="173"/>
      <c r="BC36" s="173"/>
      <c r="BD36" s="173"/>
      <c r="BE36" s="173"/>
      <c r="BF36" s="173"/>
      <c r="BG36" s="173"/>
      <c r="BH36" s="173"/>
      <c r="BI36" s="173"/>
      <c r="BJ36" s="17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209"/>
      <c r="BW36" s="182"/>
      <c r="BX36" s="173"/>
      <c r="BY36" s="173"/>
      <c r="BZ36" s="173"/>
      <c r="CA36" s="173"/>
      <c r="CB36" s="173"/>
      <c r="CC36" s="173"/>
      <c r="CD36" s="173"/>
      <c r="CE36" s="173"/>
      <c r="CF36" s="173"/>
      <c r="CG36" s="173"/>
      <c r="CH36" s="173"/>
      <c r="CI36" s="173"/>
      <c r="CJ36" s="173"/>
      <c r="CK36" s="173"/>
      <c r="CL36" s="173"/>
      <c r="CM36" s="173"/>
      <c r="CN36" s="173"/>
      <c r="CO36" s="173"/>
      <c r="CP36" s="173"/>
      <c r="CQ36" s="173"/>
      <c r="CR36" s="173"/>
      <c r="CS36" s="173"/>
      <c r="CT36" s="173"/>
      <c r="CU36" s="173"/>
      <c r="CV36" s="173"/>
      <c r="CW36" s="173"/>
      <c r="CX36" s="173"/>
      <c r="CY36" s="173"/>
      <c r="CZ36" s="173"/>
      <c r="DA36" s="209"/>
      <c r="DB36" s="182"/>
      <c r="DC36" s="173"/>
      <c r="DD36" s="173"/>
      <c r="DE36" s="173"/>
      <c r="DF36" s="173"/>
      <c r="DG36" s="173"/>
      <c r="DH36" s="173"/>
      <c r="DI36" s="173"/>
      <c r="DJ36" s="173"/>
      <c r="DK36" s="173"/>
      <c r="DL36" s="173"/>
      <c r="DM36" s="173"/>
      <c r="DN36" s="173"/>
      <c r="DO36" s="173"/>
      <c r="DP36" s="173"/>
      <c r="DQ36" s="173"/>
      <c r="DR36" s="173"/>
      <c r="DS36" s="173"/>
      <c r="DT36" s="173"/>
      <c r="DU36" s="173"/>
      <c r="DV36" s="173"/>
      <c r="DW36" s="173"/>
      <c r="DX36" s="173"/>
      <c r="DY36" s="173"/>
      <c r="DZ36" s="173"/>
      <c r="EA36" s="173"/>
      <c r="EB36" s="173"/>
      <c r="EC36" s="173"/>
      <c r="ED36" s="173"/>
      <c r="EE36" s="209"/>
      <c r="EF36" s="182"/>
      <c r="EG36" s="173"/>
      <c r="EH36" s="173"/>
      <c r="EI36" s="173"/>
      <c r="EJ36" s="173"/>
      <c r="EK36" s="173"/>
      <c r="EL36" s="173"/>
      <c r="EM36" s="173"/>
      <c r="EN36" s="173"/>
      <c r="EO36" s="173"/>
      <c r="EP36" s="173"/>
      <c r="EQ36" s="173"/>
      <c r="ER36" s="173"/>
      <c r="ES36" s="173"/>
      <c r="ET36" s="173"/>
      <c r="EU36" s="173"/>
      <c r="EV36" s="173"/>
      <c r="EW36" s="173"/>
      <c r="EX36" s="173"/>
      <c r="EY36" s="173"/>
      <c r="EZ36" s="173"/>
      <c r="FA36" s="173"/>
      <c r="FB36" s="173"/>
      <c r="FC36" s="173"/>
      <c r="FD36" s="173"/>
      <c r="FE36" s="173"/>
      <c r="FF36" s="173"/>
      <c r="FG36" s="173"/>
      <c r="FH36" s="173"/>
      <c r="FI36" s="173"/>
      <c r="FJ36" s="209"/>
      <c r="FK36" s="182"/>
      <c r="FL36" s="173"/>
      <c r="FM36" s="173"/>
      <c r="FN36" s="173"/>
      <c r="FO36" s="173"/>
      <c r="FP36" s="173"/>
      <c r="FQ36" s="173"/>
      <c r="FR36" s="173"/>
      <c r="FS36" s="173"/>
      <c r="FT36" s="173"/>
      <c r="FU36" s="173"/>
      <c r="FV36" s="173"/>
      <c r="FW36" s="173"/>
      <c r="FX36" s="173"/>
      <c r="FY36" s="173"/>
      <c r="FZ36" s="173"/>
      <c r="GA36" s="173"/>
      <c r="GB36" s="173"/>
      <c r="GC36" s="173"/>
      <c r="GD36" s="173"/>
      <c r="GE36" s="173"/>
      <c r="GF36" s="173"/>
      <c r="GG36" s="173"/>
      <c r="GH36" s="173"/>
      <c r="GI36" s="173"/>
      <c r="GJ36" s="173"/>
      <c r="GK36" s="173"/>
      <c r="GL36" s="173"/>
      <c r="GM36" s="173"/>
      <c r="GN36" s="173"/>
      <c r="GO36" s="151"/>
      <c r="GP36" s="152"/>
      <c r="GQ36" s="166"/>
      <c r="GR36" s="166"/>
      <c r="GS36" s="166"/>
      <c r="GT36" s="166"/>
      <c r="GU36" s="166"/>
      <c r="GV36" s="152"/>
      <c r="GW36" s="152"/>
      <c r="GX36" s="166"/>
      <c r="GY36" s="166"/>
      <c r="GZ36" s="166"/>
      <c r="HA36" s="166"/>
      <c r="HB36" s="167"/>
      <c r="HC36" s="152"/>
      <c r="HD36" s="152"/>
      <c r="HE36" s="166"/>
      <c r="HF36" s="166"/>
      <c r="HG36" s="166"/>
      <c r="HH36" s="166"/>
      <c r="HI36" s="166"/>
      <c r="HJ36" s="152"/>
      <c r="HK36" s="152"/>
      <c r="HL36" s="166"/>
      <c r="HM36" s="166"/>
      <c r="HN36" s="166"/>
      <c r="HO36" s="166"/>
      <c r="HP36" s="166"/>
      <c r="HQ36" s="152"/>
      <c r="HR36" s="152"/>
      <c r="HS36" s="168"/>
      <c r="HT36" s="169"/>
      <c r="HU36" s="166"/>
      <c r="HV36" s="166"/>
      <c r="HW36" s="166"/>
      <c r="HX36" s="152"/>
      <c r="HY36" s="152"/>
      <c r="HZ36" s="166"/>
      <c r="IA36" s="166"/>
      <c r="IB36" s="166"/>
      <c r="IC36" s="166"/>
      <c r="ID36" s="166"/>
      <c r="IE36" s="152"/>
      <c r="IF36" s="152"/>
      <c r="IG36" s="166"/>
      <c r="IH36" s="167"/>
      <c r="II36" s="166" t="s">
        <v>1</v>
      </c>
      <c r="IJ36" s="166" t="s">
        <v>1</v>
      </c>
      <c r="IK36" s="166" t="s">
        <v>1</v>
      </c>
      <c r="IL36" s="152" t="s">
        <v>1</v>
      </c>
      <c r="IM36" s="152"/>
      <c r="IN36" s="166" t="s">
        <v>1</v>
      </c>
      <c r="IO36" s="166" t="s">
        <v>1</v>
      </c>
      <c r="IP36" s="166" t="s">
        <v>1</v>
      </c>
      <c r="IQ36" s="166" t="s">
        <v>1</v>
      </c>
      <c r="IR36" s="166" t="s">
        <v>1</v>
      </c>
      <c r="IS36" s="152" t="s">
        <v>1</v>
      </c>
      <c r="IT36" s="152"/>
      <c r="IU36" s="166" t="s">
        <v>1</v>
      </c>
      <c r="IV36" s="166" t="s">
        <v>1</v>
      </c>
      <c r="IW36" s="166" t="s">
        <v>1</v>
      </c>
      <c r="IX36" s="170" t="s">
        <v>1</v>
      </c>
      <c r="IY36" s="171" t="s">
        <v>1</v>
      </c>
      <c r="IZ36" s="172" t="s">
        <v>1</v>
      </c>
      <c r="JA36" s="172"/>
      <c r="JB36" s="173"/>
      <c r="JC36" s="173"/>
      <c r="JD36" s="173"/>
      <c r="JE36" s="173"/>
      <c r="JF36" s="173"/>
      <c r="JG36" s="172"/>
      <c r="JH36" s="172"/>
      <c r="JI36" s="173"/>
      <c r="JJ36" s="173"/>
      <c r="JK36" s="173"/>
      <c r="JL36" s="173"/>
      <c r="JM36" s="173"/>
      <c r="JN36" s="172"/>
      <c r="JO36" s="172"/>
      <c r="JP36" s="173"/>
      <c r="JQ36" s="173"/>
      <c r="JR36" s="173"/>
      <c r="JS36" s="173"/>
      <c r="JT36" s="173"/>
      <c r="JU36" s="172"/>
      <c r="JV36" s="172"/>
      <c r="JW36" s="173"/>
      <c r="JX36" s="173"/>
      <c r="JY36" s="173"/>
      <c r="JZ36" s="173"/>
      <c r="KA36" s="173"/>
      <c r="KB36" s="174"/>
      <c r="KC36" s="175"/>
      <c r="KD36" s="173"/>
      <c r="KE36" s="173"/>
      <c r="KF36" s="173"/>
      <c r="KG36" s="173"/>
      <c r="KH36" s="173"/>
      <c r="KI36" s="172"/>
      <c r="KJ36" s="172"/>
      <c r="KK36" s="176"/>
      <c r="KL36" s="176"/>
      <c r="KM36" s="176"/>
      <c r="KN36" s="176"/>
      <c r="KO36" s="176"/>
      <c r="KP36" s="172"/>
      <c r="KQ36" s="172"/>
      <c r="KR36" s="176"/>
      <c r="KS36" s="176"/>
      <c r="KT36" s="176"/>
      <c r="KU36" s="176"/>
      <c r="KV36" s="176"/>
      <c r="KW36" s="172"/>
      <c r="KX36" s="172"/>
      <c r="KY36" s="176"/>
      <c r="KZ36" s="176"/>
      <c r="LA36" s="176"/>
      <c r="LB36" s="176"/>
      <c r="LC36" s="176"/>
      <c r="LD36" s="172"/>
      <c r="LE36" s="172"/>
      <c r="LF36" s="176"/>
      <c r="LG36" s="177"/>
      <c r="LH36" s="178"/>
      <c r="LI36" s="176"/>
      <c r="LJ36" s="176"/>
      <c r="LK36" s="172"/>
      <c r="LL36" s="172"/>
      <c r="LM36" s="176"/>
      <c r="LN36" s="176"/>
      <c r="LO36" s="176"/>
      <c r="LP36" s="176"/>
      <c r="LQ36" s="176"/>
      <c r="LR36" s="179"/>
      <c r="LS36" s="172"/>
      <c r="LT36" s="176"/>
      <c r="LU36" s="176"/>
      <c r="LV36" s="176"/>
      <c r="LW36" s="176"/>
      <c r="LX36" s="176"/>
      <c r="LY36" s="172"/>
      <c r="LZ36" s="172"/>
      <c r="MA36" s="176"/>
      <c r="MB36" s="176"/>
      <c r="MC36" s="176"/>
      <c r="MD36" s="176"/>
      <c r="ME36" s="176"/>
      <c r="MF36" s="172"/>
      <c r="MG36" s="172"/>
      <c r="MH36" s="176"/>
      <c r="MI36" s="176"/>
      <c r="MJ36" s="176"/>
      <c r="MK36" s="177"/>
      <c r="ML36" s="180"/>
      <c r="MM36" s="172"/>
      <c r="MN36" s="172"/>
      <c r="MO36" s="176"/>
      <c r="MP36" s="176"/>
      <c r="MQ36" s="176"/>
      <c r="MR36" s="176"/>
      <c r="MS36" s="176"/>
      <c r="MT36" s="172"/>
      <c r="MU36" s="172"/>
      <c r="MV36" s="176"/>
      <c r="MW36" s="176"/>
      <c r="MX36" s="176"/>
      <c r="MY36" s="176"/>
      <c r="MZ36" s="176"/>
      <c r="NA36" s="172"/>
      <c r="NB36" s="172"/>
      <c r="NC36" s="176"/>
      <c r="ND36" s="176"/>
      <c r="NE36" s="176"/>
      <c r="NF36" s="176"/>
      <c r="NG36" s="176"/>
      <c r="NH36" s="172"/>
      <c r="NI36" s="172"/>
      <c r="NJ36" s="179"/>
      <c r="NK36" s="176"/>
      <c r="NL36" s="176"/>
      <c r="NM36" s="176"/>
      <c r="NN36" s="176"/>
      <c r="NO36" s="172"/>
      <c r="NP36" s="174"/>
    </row>
    <row r="37" spans="1:380" x14ac:dyDescent="0.3">
      <c r="A37" s="64" t="s">
        <v>24</v>
      </c>
      <c r="B37" s="65" t="s">
        <v>33</v>
      </c>
      <c r="C37" s="60">
        <v>25</v>
      </c>
      <c r="D37" s="61">
        <f>(COUNTIF(O37:NP37,Codes!$B$1))+((COUNTIF(O37:NP37,Codes!$C$1))/2)</f>
        <v>17</v>
      </c>
      <c r="E37" s="62">
        <f>(COUNTIF(O37:NP37,Codes!$B$2))+((COUNTIF(O37:NP37,Codes!$C$2))/2)</f>
        <v>0</v>
      </c>
      <c r="F37" s="62">
        <f>(COUNTIF(O37:NP37,Codes!$B$3))+((COUNTIF(O37:NQ37,Codes!$C$3))/2)</f>
        <v>0</v>
      </c>
      <c r="G37" s="62">
        <f>(COUNTIF(O37:NP37,Codes!$B$4))+((COUNTIF(O37:NP37,Codes!$C$4))/2)</f>
        <v>0</v>
      </c>
      <c r="H37" s="62">
        <f>(COUNTIF(O37:NP37,Codes!$B$5))+((COUNTIF(O37:NP37,Codes!$C$5))/2)</f>
        <v>0</v>
      </c>
      <c r="I37" s="62">
        <f>(COUNTIF(O37:NP37,Codes!$B$6))+((COUNTIF(O37:NP37,Codes!$C$6))/2)</f>
        <v>0</v>
      </c>
      <c r="J37" s="62">
        <f>(COUNTIF(O37:NP37,Codes!$B$7))+((COUNTIF(O37:NP37,Codes!$C$7))/2)</f>
        <v>0</v>
      </c>
      <c r="K37" s="62">
        <f>(COUNTIF(O37:NP37,Codes!$B$8))+((COUNTIF(O37:NP37,Codes!$C$8))/2)</f>
        <v>1.5</v>
      </c>
      <c r="L37" s="62">
        <f>(COUNTIF(O37:NP37,Codes!$B$9))+((COUNTIF(O37:NP37,Codes!$C$9))/2)</f>
        <v>0</v>
      </c>
      <c r="M37" s="66"/>
      <c r="N37" s="59">
        <f t="shared" si="346"/>
        <v>8</v>
      </c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AL37" s="173"/>
      <c r="AM37" s="173"/>
      <c r="AN37" s="173"/>
      <c r="AO37" s="173"/>
      <c r="AP37" s="173"/>
      <c r="AQ37" s="173"/>
      <c r="AR37" s="173"/>
      <c r="AS37" s="209"/>
      <c r="AT37" s="182"/>
      <c r="AU37" s="173"/>
      <c r="AV37" s="173"/>
      <c r="AW37" s="173"/>
      <c r="AX37" s="173"/>
      <c r="AY37" s="173"/>
      <c r="AZ37" s="173"/>
      <c r="BA37" s="173"/>
      <c r="BB37" s="173"/>
      <c r="BC37" s="173"/>
      <c r="BD37" s="173"/>
      <c r="BE37" s="173"/>
      <c r="BF37" s="173"/>
      <c r="BG37" s="173"/>
      <c r="BH37" s="173"/>
      <c r="BI37" s="173"/>
      <c r="BJ37" s="173"/>
      <c r="BK37" s="173"/>
      <c r="BL37" s="173"/>
      <c r="BM37" s="173"/>
      <c r="BN37" s="173"/>
      <c r="BO37" s="173"/>
      <c r="BP37" s="173"/>
      <c r="BQ37" s="173"/>
      <c r="BR37" s="173"/>
      <c r="BS37" s="173"/>
      <c r="BT37" s="173"/>
      <c r="BU37" s="173"/>
      <c r="BV37" s="209"/>
      <c r="BW37" s="182"/>
      <c r="BX37" s="173"/>
      <c r="BY37" s="173"/>
      <c r="BZ37" s="173"/>
      <c r="CA37" s="173"/>
      <c r="CB37" s="173"/>
      <c r="CC37" s="173"/>
      <c r="CD37" s="173"/>
      <c r="CE37" s="173"/>
      <c r="CF37" s="173"/>
      <c r="CG37" s="173"/>
      <c r="CH37" s="173"/>
      <c r="CI37" s="173"/>
      <c r="CJ37" s="173"/>
      <c r="CK37" s="173"/>
      <c r="CL37" s="173"/>
      <c r="CM37" s="173"/>
      <c r="CN37" s="173"/>
      <c r="CO37" s="173"/>
      <c r="CP37" s="173"/>
      <c r="CQ37" s="173"/>
      <c r="CR37" s="173"/>
      <c r="CS37" s="173"/>
      <c r="CT37" s="173"/>
      <c r="CU37" s="173"/>
      <c r="CV37" s="173"/>
      <c r="CW37" s="173"/>
      <c r="CX37" s="173"/>
      <c r="CY37" s="173"/>
      <c r="CZ37" s="173"/>
      <c r="DA37" s="209"/>
      <c r="DB37" s="182"/>
      <c r="DC37" s="173"/>
      <c r="DD37" s="173"/>
      <c r="DE37" s="173"/>
      <c r="DF37" s="173"/>
      <c r="DG37" s="173"/>
      <c r="DH37" s="173"/>
      <c r="DI37" s="173"/>
      <c r="DJ37" s="173"/>
      <c r="DK37" s="173"/>
      <c r="DL37" s="173"/>
      <c r="DM37" s="173"/>
      <c r="DN37" s="173"/>
      <c r="DO37" s="173"/>
      <c r="DP37" s="173"/>
      <c r="DQ37" s="173"/>
      <c r="DR37" s="173"/>
      <c r="DS37" s="173"/>
      <c r="DT37" s="173"/>
      <c r="DU37" s="173"/>
      <c r="DV37" s="173"/>
      <c r="DW37" s="173"/>
      <c r="DX37" s="173"/>
      <c r="DY37" s="173"/>
      <c r="DZ37" s="173"/>
      <c r="EA37" s="173"/>
      <c r="EB37" s="173"/>
      <c r="EC37" s="173"/>
      <c r="ED37" s="173"/>
      <c r="EE37" s="209"/>
      <c r="EF37" s="182"/>
      <c r="EG37" s="173"/>
      <c r="EH37" s="173"/>
      <c r="EI37" s="173"/>
      <c r="EJ37" s="173"/>
      <c r="EK37" s="173"/>
      <c r="EL37" s="173"/>
      <c r="EM37" s="173"/>
      <c r="EN37" s="173"/>
      <c r="EO37" s="173"/>
      <c r="EP37" s="173"/>
      <c r="EQ37" s="173"/>
      <c r="ER37" s="173"/>
      <c r="ES37" s="173"/>
      <c r="ET37" s="173"/>
      <c r="EU37" s="173"/>
      <c r="EV37" s="173"/>
      <c r="EW37" s="173"/>
      <c r="EX37" s="173"/>
      <c r="EY37" s="173"/>
      <c r="EZ37" s="173"/>
      <c r="FA37" s="173"/>
      <c r="FB37" s="173"/>
      <c r="FC37" s="173"/>
      <c r="FD37" s="173"/>
      <c r="FE37" s="173"/>
      <c r="FF37" s="173"/>
      <c r="FG37" s="173"/>
      <c r="FH37" s="173"/>
      <c r="FI37" s="173"/>
      <c r="FJ37" s="209"/>
      <c r="FK37" s="182"/>
      <c r="FL37" s="173"/>
      <c r="FM37" s="173"/>
      <c r="FN37" s="173"/>
      <c r="FO37" s="173"/>
      <c r="FP37" s="173"/>
      <c r="FQ37" s="173"/>
      <c r="FR37" s="173"/>
      <c r="FS37" s="173"/>
      <c r="FT37" s="173"/>
      <c r="FU37" s="173"/>
      <c r="FV37" s="173"/>
      <c r="FW37" s="173"/>
      <c r="FX37" s="173"/>
      <c r="FY37" s="173"/>
      <c r="FZ37" s="173"/>
      <c r="GA37" s="173"/>
      <c r="GB37" s="173"/>
      <c r="GC37" s="173"/>
      <c r="GD37" s="173"/>
      <c r="GE37" s="173"/>
      <c r="GF37" s="173"/>
      <c r="GG37" s="173"/>
      <c r="GH37" s="173"/>
      <c r="GI37" s="173"/>
      <c r="GJ37" s="173"/>
      <c r="GK37" s="173"/>
      <c r="GL37" s="173"/>
      <c r="GM37" s="173"/>
      <c r="GN37" s="173"/>
      <c r="GO37" s="151"/>
      <c r="GP37" s="152"/>
      <c r="GQ37" s="166"/>
      <c r="GR37" s="166"/>
      <c r="GS37" s="166"/>
      <c r="GT37" s="166"/>
      <c r="GU37" s="166"/>
      <c r="GV37" s="152"/>
      <c r="GW37" s="152"/>
      <c r="GX37" s="166"/>
      <c r="GY37" s="166"/>
      <c r="GZ37" s="166"/>
      <c r="HA37" s="166"/>
      <c r="HB37" s="167"/>
      <c r="HC37" s="152"/>
      <c r="HD37" s="152"/>
      <c r="HE37" s="166"/>
      <c r="HF37" s="166"/>
      <c r="HG37" s="166"/>
      <c r="HH37" s="166"/>
      <c r="HI37" s="166"/>
      <c r="HJ37" s="152"/>
      <c r="HK37" s="152"/>
      <c r="HL37" s="166" t="s">
        <v>1</v>
      </c>
      <c r="HM37" s="166" t="s">
        <v>1</v>
      </c>
      <c r="HN37" s="166" t="s">
        <v>1</v>
      </c>
      <c r="HO37" s="166" t="s">
        <v>1</v>
      </c>
      <c r="HP37" s="166" t="s">
        <v>1</v>
      </c>
      <c r="HQ37" s="152"/>
      <c r="HR37" s="152"/>
      <c r="HS37" s="168" t="s">
        <v>1</v>
      </c>
      <c r="HT37" s="169" t="s">
        <v>1</v>
      </c>
      <c r="HU37" s="166" t="s">
        <v>1</v>
      </c>
      <c r="HV37" s="166" t="s">
        <v>1</v>
      </c>
      <c r="HW37" s="166" t="s">
        <v>1</v>
      </c>
      <c r="HX37" s="152"/>
      <c r="HY37" s="152"/>
      <c r="HZ37" s="166" t="s">
        <v>1</v>
      </c>
      <c r="IA37" s="166" t="s">
        <v>1</v>
      </c>
      <c r="IB37" s="166" t="s">
        <v>1</v>
      </c>
      <c r="IC37" s="166" t="s">
        <v>1</v>
      </c>
      <c r="ID37" s="166" t="s">
        <v>1</v>
      </c>
      <c r="IE37" s="152"/>
      <c r="IF37" s="152"/>
      <c r="IG37" s="166"/>
      <c r="IH37" s="167"/>
      <c r="II37" s="166"/>
      <c r="IJ37" s="166"/>
      <c r="IK37" s="166"/>
      <c r="IL37" s="152"/>
      <c r="IM37" s="152"/>
      <c r="IN37" s="166"/>
      <c r="IO37" s="166"/>
      <c r="IP37" s="166"/>
      <c r="IQ37" s="166"/>
      <c r="IR37" s="166"/>
      <c r="IS37" s="152"/>
      <c r="IT37" s="152"/>
      <c r="IU37" s="166" t="s">
        <v>1</v>
      </c>
      <c r="IV37" s="166" t="s">
        <v>1</v>
      </c>
      <c r="IW37" s="166" t="s">
        <v>34</v>
      </c>
      <c r="IX37" s="170" t="s">
        <v>15</v>
      </c>
      <c r="IY37" s="182"/>
      <c r="IZ37" s="172"/>
      <c r="JA37" s="172"/>
      <c r="JB37" s="173"/>
      <c r="JC37" s="173"/>
      <c r="JD37" s="173"/>
      <c r="JE37" s="173"/>
      <c r="JF37" s="173"/>
      <c r="JG37" s="172"/>
      <c r="JH37" s="172"/>
      <c r="JI37" s="173"/>
      <c r="JJ37" s="173"/>
      <c r="JK37" s="173"/>
      <c r="JL37" s="173"/>
      <c r="JM37" s="173"/>
      <c r="JN37" s="172"/>
      <c r="JO37" s="172"/>
      <c r="JP37" s="173"/>
      <c r="JQ37" s="173"/>
      <c r="JR37" s="173"/>
      <c r="JS37" s="173"/>
      <c r="JT37" s="173"/>
      <c r="JU37" s="172"/>
      <c r="JV37" s="172"/>
      <c r="JW37" s="173"/>
      <c r="JX37" s="173"/>
      <c r="JY37" s="173"/>
      <c r="JZ37" s="173"/>
      <c r="KA37" s="173"/>
      <c r="KB37" s="174"/>
      <c r="KC37" s="175"/>
      <c r="KD37" s="173"/>
      <c r="KE37" s="173"/>
      <c r="KF37" s="173"/>
      <c r="KG37" s="173"/>
      <c r="KH37" s="173"/>
      <c r="KI37" s="172"/>
      <c r="KJ37" s="172"/>
      <c r="KK37" s="176"/>
      <c r="KL37" s="176"/>
      <c r="KM37" s="176"/>
      <c r="KN37" s="176"/>
      <c r="KO37" s="176"/>
      <c r="KP37" s="172"/>
      <c r="KQ37" s="172"/>
      <c r="KR37" s="176"/>
      <c r="KS37" s="176"/>
      <c r="KT37" s="176"/>
      <c r="KU37" s="176"/>
      <c r="KV37" s="176"/>
      <c r="KW37" s="172"/>
      <c r="KX37" s="172"/>
      <c r="KY37" s="176"/>
      <c r="KZ37" s="176"/>
      <c r="LA37" s="176"/>
      <c r="LB37" s="176"/>
      <c r="LC37" s="176"/>
      <c r="LD37" s="172"/>
      <c r="LE37" s="172"/>
      <c r="LF37" s="176"/>
      <c r="LG37" s="177"/>
      <c r="LH37" s="178"/>
      <c r="LI37" s="176"/>
      <c r="LJ37" s="176"/>
      <c r="LK37" s="172"/>
      <c r="LL37" s="172"/>
      <c r="LM37" s="176"/>
      <c r="LN37" s="176"/>
      <c r="LO37" s="176"/>
      <c r="LP37" s="176"/>
      <c r="LQ37" s="176"/>
      <c r="LR37" s="179"/>
      <c r="LS37" s="172"/>
      <c r="LT37" s="176"/>
      <c r="LU37" s="176"/>
      <c r="LV37" s="176"/>
      <c r="LW37" s="176"/>
      <c r="LX37" s="176"/>
      <c r="LY37" s="172"/>
      <c r="LZ37" s="172"/>
      <c r="MA37" s="176"/>
      <c r="MB37" s="176"/>
      <c r="MC37" s="176"/>
      <c r="MD37" s="176"/>
      <c r="ME37" s="176"/>
      <c r="MF37" s="172"/>
      <c r="MG37" s="172"/>
      <c r="MH37" s="176"/>
      <c r="MI37" s="176"/>
      <c r="MJ37" s="176"/>
      <c r="MK37" s="177"/>
      <c r="ML37" s="180"/>
      <c r="MM37" s="172"/>
      <c r="MN37" s="172"/>
      <c r="MO37" s="176"/>
      <c r="MP37" s="176"/>
      <c r="MQ37" s="176"/>
      <c r="MR37" s="176"/>
      <c r="MS37" s="176"/>
      <c r="MT37" s="172"/>
      <c r="MU37" s="172"/>
      <c r="MV37" s="176"/>
      <c r="MW37" s="176"/>
      <c r="MX37" s="176"/>
      <c r="MY37" s="176"/>
      <c r="MZ37" s="176"/>
      <c r="NA37" s="172"/>
      <c r="NB37" s="172"/>
      <c r="NC37" s="176"/>
      <c r="ND37" s="176"/>
      <c r="NE37" s="176"/>
      <c r="NF37" s="176"/>
      <c r="NG37" s="176"/>
      <c r="NH37" s="172"/>
      <c r="NI37" s="172"/>
      <c r="NJ37" s="179"/>
      <c r="NK37" s="176"/>
      <c r="NL37" s="176"/>
      <c r="NM37" s="176"/>
      <c r="NN37" s="176"/>
      <c r="NO37" s="172"/>
      <c r="NP37" s="174"/>
    </row>
    <row r="38" spans="1:380" x14ac:dyDescent="0.3">
      <c r="A38" s="64" t="s">
        <v>24</v>
      </c>
      <c r="B38" s="65" t="s">
        <v>35</v>
      </c>
      <c r="C38" s="60">
        <v>25</v>
      </c>
      <c r="D38" s="61">
        <f>(COUNTIF(O38:NP38,Codes!$B$1))+((COUNTIF(O38:NP38,Codes!$C$1))/2)</f>
        <v>13</v>
      </c>
      <c r="E38" s="62">
        <f>(COUNTIF(O38:NP38,Codes!$B$2))+((COUNTIF(O38:NP38,Codes!$C$2))/2)</f>
        <v>0</v>
      </c>
      <c r="F38" s="62">
        <f>(COUNTIF(O38:NP38,Codes!$B$3))+((COUNTIF(O38:NQ38,Codes!$C$3))/2)</f>
        <v>0</v>
      </c>
      <c r="G38" s="62">
        <f>(COUNTIF(O38:NP38,Codes!$B$4))+((COUNTIF(O38:NP38,Codes!$C$4))/2)</f>
        <v>0</v>
      </c>
      <c r="H38" s="62">
        <f>(COUNTIF(O38:NP38,Codes!$B$5))+((COUNTIF(O38:NP38,Codes!$C$5))/2)</f>
        <v>0</v>
      </c>
      <c r="I38" s="62">
        <f>(COUNTIF(O38:NP38,Codes!$B$6))+((COUNTIF(O38:NP38,Codes!$C$6))/2)</f>
        <v>0</v>
      </c>
      <c r="J38" s="62">
        <f>(COUNTIF(O38:NP38,Codes!$B$7))+((COUNTIF(O38:NP38,Codes!$C$7))/2)</f>
        <v>0</v>
      </c>
      <c r="K38" s="62">
        <f>(COUNTIF(O38:NP38,Codes!$B$8))+((COUNTIF(O38:NP38,Codes!$C$8))/2)</f>
        <v>1.5</v>
      </c>
      <c r="L38" s="62">
        <f>(COUNTIF(O38:NP38,Codes!$B$9))+((COUNTIF(O38:NP38,Codes!$C$9))/2)</f>
        <v>0</v>
      </c>
      <c r="M38" s="66"/>
      <c r="N38" s="59">
        <f t="shared" si="346"/>
        <v>12</v>
      </c>
      <c r="O38" s="173"/>
      <c r="P38" s="173"/>
      <c r="Q38" s="173"/>
      <c r="R38" s="173" t="s">
        <v>1</v>
      </c>
      <c r="S38" s="173"/>
      <c r="T38" s="173"/>
      <c r="U38" s="173"/>
      <c r="V38" s="173"/>
      <c r="W38" s="173" t="s">
        <v>1</v>
      </c>
      <c r="X38" s="173" t="s">
        <v>1</v>
      </c>
      <c r="Y38" s="173" t="s">
        <v>1</v>
      </c>
      <c r="Z38" s="173" t="s">
        <v>1</v>
      </c>
      <c r="AA38" s="173" t="s">
        <v>1</v>
      </c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AL38" s="173"/>
      <c r="AM38" s="173"/>
      <c r="AN38" s="173"/>
      <c r="AO38" s="173"/>
      <c r="AP38" s="173"/>
      <c r="AQ38" s="173"/>
      <c r="AR38" s="173"/>
      <c r="AS38" s="209"/>
      <c r="AT38" s="182"/>
      <c r="AU38" s="173"/>
      <c r="AV38" s="173"/>
      <c r="AW38" s="173"/>
      <c r="AX38" s="173"/>
      <c r="AY38" s="173"/>
      <c r="AZ38" s="173"/>
      <c r="BA38" s="173"/>
      <c r="BB38" s="173"/>
      <c r="BC38" s="173"/>
      <c r="BD38" s="173"/>
      <c r="BE38" s="173"/>
      <c r="BF38" s="173"/>
      <c r="BG38" s="173"/>
      <c r="BH38" s="173"/>
      <c r="BI38" s="173"/>
      <c r="BJ38" s="173"/>
      <c r="BK38" s="173"/>
      <c r="BL38" s="173"/>
      <c r="BM38" s="173"/>
      <c r="BN38" s="173"/>
      <c r="BO38" s="173"/>
      <c r="BP38" s="173"/>
      <c r="BQ38" s="173"/>
      <c r="BR38" s="173"/>
      <c r="BS38" s="173"/>
      <c r="BT38" s="173"/>
      <c r="BU38" s="173"/>
      <c r="BV38" s="209"/>
      <c r="BW38" s="182"/>
      <c r="BX38" s="173"/>
      <c r="BY38" s="173"/>
      <c r="BZ38" s="173"/>
      <c r="CA38" s="173"/>
      <c r="CB38" s="173"/>
      <c r="CC38" s="173"/>
      <c r="CD38" s="173"/>
      <c r="CE38" s="173"/>
      <c r="CF38" s="173"/>
      <c r="CG38" s="173"/>
      <c r="CH38" s="173"/>
      <c r="CI38" s="173"/>
      <c r="CJ38" s="173"/>
      <c r="CK38" s="173"/>
      <c r="CL38" s="173"/>
      <c r="CM38" s="173"/>
      <c r="CN38" s="173"/>
      <c r="CO38" s="173"/>
      <c r="CP38" s="173"/>
      <c r="CQ38" s="173"/>
      <c r="CR38" s="173"/>
      <c r="CS38" s="173"/>
      <c r="CT38" s="173"/>
      <c r="CU38" s="173"/>
      <c r="CV38" s="173"/>
      <c r="CW38" s="173"/>
      <c r="CX38" s="173"/>
      <c r="CY38" s="173"/>
      <c r="CZ38" s="173"/>
      <c r="DA38" s="209"/>
      <c r="DB38" s="182"/>
      <c r="DC38" s="173"/>
      <c r="DD38" s="173"/>
      <c r="DE38" s="173"/>
      <c r="DF38" s="173"/>
      <c r="DG38" s="173"/>
      <c r="DH38" s="173"/>
      <c r="DI38" s="173"/>
      <c r="DJ38" s="173"/>
      <c r="DK38" s="173"/>
      <c r="DL38" s="173"/>
      <c r="DM38" s="173"/>
      <c r="DN38" s="173"/>
      <c r="DO38" s="173"/>
      <c r="DP38" s="173"/>
      <c r="DQ38" s="173"/>
      <c r="DR38" s="173"/>
      <c r="DS38" s="173"/>
      <c r="DT38" s="173"/>
      <c r="DU38" s="173"/>
      <c r="DV38" s="173"/>
      <c r="DW38" s="173"/>
      <c r="DX38" s="173"/>
      <c r="DY38" s="173"/>
      <c r="DZ38" s="173"/>
      <c r="EA38" s="173"/>
      <c r="EB38" s="173"/>
      <c r="EC38" s="173"/>
      <c r="ED38" s="173"/>
      <c r="EE38" s="209"/>
      <c r="EF38" s="182"/>
      <c r="EG38" s="173"/>
      <c r="EH38" s="173"/>
      <c r="EI38" s="173"/>
      <c r="EJ38" s="173"/>
      <c r="EK38" s="173"/>
      <c r="EL38" s="173"/>
      <c r="EM38" s="173"/>
      <c r="EN38" s="173"/>
      <c r="EO38" s="173"/>
      <c r="EP38" s="173"/>
      <c r="EQ38" s="173"/>
      <c r="ER38" s="173"/>
      <c r="ES38" s="173"/>
      <c r="ET38" s="173"/>
      <c r="EU38" s="173"/>
      <c r="EV38" s="173"/>
      <c r="EW38" s="173"/>
      <c r="EX38" s="173"/>
      <c r="EY38" s="173"/>
      <c r="EZ38" s="173"/>
      <c r="FA38" s="173"/>
      <c r="FB38" s="173"/>
      <c r="FC38" s="173"/>
      <c r="FD38" s="173"/>
      <c r="FE38" s="173"/>
      <c r="FF38" s="173"/>
      <c r="FG38" s="173"/>
      <c r="FH38" s="173"/>
      <c r="FI38" s="173"/>
      <c r="FJ38" s="209"/>
      <c r="FK38" s="182"/>
      <c r="FL38" s="173"/>
      <c r="FM38" s="173"/>
      <c r="FN38" s="173"/>
      <c r="FO38" s="173"/>
      <c r="FP38" s="173"/>
      <c r="FQ38" s="173"/>
      <c r="FR38" s="173"/>
      <c r="FS38" s="173"/>
      <c r="FT38" s="173"/>
      <c r="FU38" s="173"/>
      <c r="FV38" s="173"/>
      <c r="FW38" s="173"/>
      <c r="FX38" s="173"/>
      <c r="FY38" s="173"/>
      <c r="FZ38" s="173"/>
      <c r="GA38" s="173"/>
      <c r="GB38" s="173"/>
      <c r="GC38" s="173"/>
      <c r="GD38" s="173"/>
      <c r="GE38" s="173"/>
      <c r="GF38" s="173"/>
      <c r="GG38" s="173"/>
      <c r="GH38" s="173"/>
      <c r="GI38" s="173"/>
      <c r="GJ38" s="173"/>
      <c r="GK38" s="173"/>
      <c r="GL38" s="173"/>
      <c r="GM38" s="173"/>
      <c r="GN38" s="173"/>
      <c r="GO38" s="151"/>
      <c r="GP38" s="152"/>
      <c r="GQ38" s="166"/>
      <c r="GR38" s="166" t="s">
        <v>1</v>
      </c>
      <c r="GS38" s="166" t="s">
        <v>1</v>
      </c>
      <c r="GT38" s="166" t="s">
        <v>1</v>
      </c>
      <c r="GU38" s="166"/>
      <c r="GV38" s="152"/>
      <c r="GW38" s="152"/>
      <c r="GX38" s="166"/>
      <c r="GY38" s="166"/>
      <c r="GZ38" s="166"/>
      <c r="HA38" s="166"/>
      <c r="HB38" s="167"/>
      <c r="HC38" s="152"/>
      <c r="HD38" s="152"/>
      <c r="HE38" s="166"/>
      <c r="HF38" s="166"/>
      <c r="HG38" s="166"/>
      <c r="HH38" s="166"/>
      <c r="HI38" s="166"/>
      <c r="HJ38" s="152"/>
      <c r="HK38" s="152"/>
      <c r="HL38" s="166"/>
      <c r="HM38" s="166"/>
      <c r="HN38" s="166"/>
      <c r="HO38" s="166"/>
      <c r="HP38" s="166"/>
      <c r="HQ38" s="152"/>
      <c r="HR38" s="152"/>
      <c r="HS38" s="168"/>
      <c r="HT38" s="169"/>
      <c r="HU38" s="166"/>
      <c r="HV38" s="166"/>
      <c r="HW38" s="166"/>
      <c r="HX38" s="152"/>
      <c r="HY38" s="152"/>
      <c r="HZ38" s="166"/>
      <c r="IA38" s="166"/>
      <c r="IB38" s="166"/>
      <c r="IC38" s="166"/>
      <c r="ID38" s="166"/>
      <c r="IE38" s="152"/>
      <c r="IF38" s="152"/>
      <c r="IG38" s="166"/>
      <c r="IH38" s="167"/>
      <c r="II38" s="166"/>
      <c r="IJ38" s="166"/>
      <c r="IK38" s="166"/>
      <c r="IL38" s="152"/>
      <c r="IM38" s="152"/>
      <c r="IN38" s="166"/>
      <c r="IO38" s="166"/>
      <c r="IP38" s="166"/>
      <c r="IQ38" s="166"/>
      <c r="IR38" s="166"/>
      <c r="IS38" s="152"/>
      <c r="IT38" s="152"/>
      <c r="IU38" s="166"/>
      <c r="IV38" s="166"/>
      <c r="IW38" s="166"/>
      <c r="IX38" s="170"/>
      <c r="IY38" s="182"/>
      <c r="IZ38" s="172"/>
      <c r="JA38" s="172"/>
      <c r="JB38" s="173"/>
      <c r="JC38" s="173"/>
      <c r="JD38" s="173"/>
      <c r="JE38" s="173"/>
      <c r="JF38" s="173"/>
      <c r="JG38" s="172"/>
      <c r="JH38" s="172"/>
      <c r="JI38" s="173"/>
      <c r="JJ38" s="173"/>
      <c r="JK38" s="173"/>
      <c r="JL38" s="173" t="s">
        <v>34</v>
      </c>
      <c r="JM38" s="173" t="s">
        <v>15</v>
      </c>
      <c r="JN38" s="172"/>
      <c r="JO38" s="172"/>
      <c r="JP38" s="173"/>
      <c r="JQ38" s="173" t="s">
        <v>1</v>
      </c>
      <c r="JR38" s="173" t="s">
        <v>1</v>
      </c>
      <c r="JS38" s="173" t="s">
        <v>1</v>
      </c>
      <c r="JT38" s="173" t="s">
        <v>1</v>
      </c>
      <c r="JU38" s="172"/>
      <c r="JV38" s="172"/>
      <c r="JW38" s="173"/>
      <c r="JX38" s="173"/>
      <c r="JY38" s="173"/>
      <c r="JZ38" s="173"/>
      <c r="KA38" s="173"/>
      <c r="KB38" s="174"/>
      <c r="KC38" s="175"/>
      <c r="KD38" s="173"/>
      <c r="KE38" s="173"/>
      <c r="KF38" s="173"/>
      <c r="KG38" s="173"/>
      <c r="KH38" s="173"/>
      <c r="KI38" s="172"/>
      <c r="KJ38" s="172"/>
      <c r="KK38" s="176"/>
      <c r="KL38" s="176"/>
      <c r="KM38" s="176"/>
      <c r="KN38" s="176"/>
      <c r="KO38" s="176"/>
      <c r="KP38" s="172"/>
      <c r="KQ38" s="172"/>
      <c r="KR38" s="173"/>
      <c r="KS38" s="173"/>
      <c r="KT38" s="173"/>
      <c r="KU38" s="176"/>
      <c r="KV38" s="176"/>
      <c r="KW38" s="172"/>
      <c r="KX38" s="172"/>
      <c r="KY38" s="176"/>
      <c r="KZ38" s="176"/>
      <c r="LA38" s="176"/>
      <c r="LB38" s="176"/>
      <c r="LC38" s="176"/>
      <c r="LD38" s="172"/>
      <c r="LE38" s="172"/>
      <c r="LF38" s="176"/>
      <c r="LG38" s="177"/>
      <c r="LH38" s="178"/>
      <c r="LI38" s="176"/>
      <c r="LJ38" s="176"/>
      <c r="LK38" s="172"/>
      <c r="LL38" s="172"/>
      <c r="LM38" s="176"/>
      <c r="LN38" s="176"/>
      <c r="LO38" s="176"/>
      <c r="LP38" s="176"/>
      <c r="LQ38" s="176"/>
      <c r="LR38" s="179"/>
      <c r="LS38" s="172"/>
      <c r="LT38" s="173"/>
      <c r="LU38" s="173"/>
      <c r="LV38" s="176"/>
      <c r="LW38" s="176"/>
      <c r="LX38" s="176"/>
      <c r="LY38" s="172"/>
      <c r="LZ38" s="172"/>
      <c r="MA38" s="176"/>
      <c r="MB38" s="176"/>
      <c r="MC38" s="176"/>
      <c r="MD38" s="176"/>
      <c r="ME38" s="176"/>
      <c r="MF38" s="172"/>
      <c r="MG38" s="172"/>
      <c r="MH38" s="176"/>
      <c r="MI38" s="176"/>
      <c r="MJ38" s="176"/>
      <c r="MK38" s="177"/>
      <c r="ML38" s="180"/>
      <c r="MM38" s="172"/>
      <c r="MN38" s="172"/>
      <c r="MO38" s="176"/>
      <c r="MP38" s="176"/>
      <c r="MQ38" s="176"/>
      <c r="MR38" s="176"/>
      <c r="MS38" s="176"/>
      <c r="MT38" s="172"/>
      <c r="MU38" s="172"/>
      <c r="MV38" s="176"/>
      <c r="MW38" s="176"/>
      <c r="MX38" s="176"/>
      <c r="MY38" s="176"/>
      <c r="MZ38" s="176"/>
      <c r="NA38" s="172"/>
      <c r="NB38" s="172"/>
      <c r="NC38" s="176"/>
      <c r="ND38" s="176"/>
      <c r="NE38" s="176"/>
      <c r="NF38" s="176"/>
      <c r="NG38" s="176"/>
      <c r="NH38" s="172"/>
      <c r="NI38" s="172"/>
      <c r="NJ38" s="179"/>
      <c r="NK38" s="176"/>
      <c r="NL38" s="176"/>
      <c r="NM38" s="176"/>
      <c r="NN38" s="176"/>
      <c r="NO38" s="172"/>
      <c r="NP38" s="174"/>
    </row>
    <row r="39" spans="1:380" x14ac:dyDescent="0.3">
      <c r="A39" s="64" t="s">
        <v>24</v>
      </c>
      <c r="B39" s="65" t="s">
        <v>62</v>
      </c>
      <c r="C39" s="60">
        <v>25</v>
      </c>
      <c r="D39" s="61">
        <f>(COUNTIF(O39:NP39,Codes!$B$1))+((COUNTIF(O39:NP39,Codes!$C$1))/2)</f>
        <v>12</v>
      </c>
      <c r="E39" s="62">
        <f>(COUNTIF(O39:NP39,Codes!$B$2))+((COUNTIF(O39:NP39,Codes!$C$2))/2)</f>
        <v>5</v>
      </c>
      <c r="F39" s="62">
        <f>(COUNTIF(O39:NP39,Codes!$B$3))+((COUNTIF(O39:NQ39,Codes!$C$3))/2)</f>
        <v>0</v>
      </c>
      <c r="G39" s="62">
        <f>(COUNTIF(O39:NP39,Codes!$B$4))+((COUNTIF(O39:NP39,Codes!$C$4))/2)</f>
        <v>0</v>
      </c>
      <c r="H39" s="62">
        <f>(COUNTIF(O39:NP39,Codes!$B$5))+((COUNTIF(O39:NP39,Codes!$C$5))/2)</f>
        <v>0</v>
      </c>
      <c r="I39" s="62">
        <f>(COUNTIF(O39:NP39,Codes!$B$6))+((COUNTIF(O39:NP39,Codes!$C$6))/2)</f>
        <v>0</v>
      </c>
      <c r="J39" s="62">
        <f>(COUNTIF(O39:NP39,Codes!$B$7))+((COUNTIF(O39:NP39,Codes!$C$7))/2)</f>
        <v>0</v>
      </c>
      <c r="K39" s="62">
        <f>(COUNTIF(O39:NP39,Codes!$B$8))+((COUNTIF(O39:NP39,Codes!$C$8))/2)</f>
        <v>8</v>
      </c>
      <c r="L39" s="62">
        <f>(COUNTIF(O39:NP39,Codes!$B$9))+((COUNTIF(O39:NP39,Codes!$C$9))/2)</f>
        <v>0</v>
      </c>
      <c r="M39" s="66"/>
      <c r="N39" s="59">
        <f t="shared" si="346"/>
        <v>13</v>
      </c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 t="s">
        <v>3</v>
      </c>
      <c r="AE39" s="173" t="s">
        <v>3</v>
      </c>
      <c r="AF39" s="173" t="s">
        <v>3</v>
      </c>
      <c r="AG39" s="173" t="s">
        <v>3</v>
      </c>
      <c r="AH39" s="173" t="s">
        <v>3</v>
      </c>
      <c r="AI39" s="173"/>
      <c r="AJ39" s="173"/>
      <c r="AK39" s="173"/>
      <c r="AL39" s="173"/>
      <c r="AM39" s="173"/>
      <c r="AN39" s="173"/>
      <c r="AO39" s="173"/>
      <c r="AP39" s="173"/>
      <c r="AQ39" s="173"/>
      <c r="AR39" s="173"/>
      <c r="AS39" s="209"/>
      <c r="AT39" s="182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209"/>
      <c r="BW39" s="182"/>
      <c r="BX39" s="173"/>
      <c r="BY39" s="173"/>
      <c r="BZ39" s="173"/>
      <c r="CA39" s="173"/>
      <c r="CB39" s="173"/>
      <c r="CC39" s="173"/>
      <c r="CD39" s="173"/>
      <c r="CE39" s="173"/>
      <c r="CF39" s="173"/>
      <c r="CG39" s="173"/>
      <c r="CH39" s="173"/>
      <c r="CI39" s="173"/>
      <c r="CJ39" s="173"/>
      <c r="CK39" s="173"/>
      <c r="CL39" s="173"/>
      <c r="CM39" s="173"/>
      <c r="CN39" s="173"/>
      <c r="CO39" s="173"/>
      <c r="CP39" s="173"/>
      <c r="CQ39" s="173"/>
      <c r="CR39" s="173"/>
      <c r="CS39" s="173"/>
      <c r="CT39" s="173"/>
      <c r="CU39" s="173"/>
      <c r="CV39" s="173"/>
      <c r="CW39" s="173"/>
      <c r="CX39" s="173"/>
      <c r="CY39" s="173"/>
      <c r="CZ39" s="173"/>
      <c r="DA39" s="209"/>
      <c r="DB39" s="182"/>
      <c r="DC39" s="173"/>
      <c r="DD39" s="173"/>
      <c r="DE39" s="173"/>
      <c r="DF39" s="173"/>
      <c r="DG39" s="173"/>
      <c r="DH39" s="173"/>
      <c r="DI39" s="173"/>
      <c r="DJ39" s="173"/>
      <c r="DK39" s="173"/>
      <c r="DL39" s="173"/>
      <c r="DM39" s="173"/>
      <c r="DN39" s="173"/>
      <c r="DO39" s="173"/>
      <c r="DP39" s="173"/>
      <c r="DQ39" s="173"/>
      <c r="DR39" s="173"/>
      <c r="DS39" s="173"/>
      <c r="DT39" s="173"/>
      <c r="DU39" s="173"/>
      <c r="DV39" s="173"/>
      <c r="DW39" s="173"/>
      <c r="DX39" s="173"/>
      <c r="DY39" s="173"/>
      <c r="DZ39" s="173"/>
      <c r="EA39" s="173"/>
      <c r="EB39" s="173"/>
      <c r="EC39" s="173"/>
      <c r="ED39" s="173"/>
      <c r="EE39" s="209"/>
      <c r="EF39" s="182"/>
      <c r="EG39" s="173"/>
      <c r="EH39" s="173"/>
      <c r="EI39" s="173"/>
      <c r="EJ39" s="173"/>
      <c r="EK39" s="173"/>
      <c r="EL39" s="173"/>
      <c r="EM39" s="173"/>
      <c r="EN39" s="173"/>
      <c r="EO39" s="173"/>
      <c r="EP39" s="173"/>
      <c r="EQ39" s="173"/>
      <c r="ER39" s="173"/>
      <c r="ES39" s="173"/>
      <c r="ET39" s="173"/>
      <c r="EU39" s="173"/>
      <c r="EV39" s="173"/>
      <c r="EW39" s="173"/>
      <c r="EX39" s="173"/>
      <c r="EY39" s="173"/>
      <c r="EZ39" s="173"/>
      <c r="FA39" s="173"/>
      <c r="FB39" s="173"/>
      <c r="FC39" s="173"/>
      <c r="FD39" s="173"/>
      <c r="FE39" s="173"/>
      <c r="FF39" s="173"/>
      <c r="FG39" s="173"/>
      <c r="FH39" s="173"/>
      <c r="FI39" s="173"/>
      <c r="FJ39" s="209"/>
      <c r="FK39" s="182"/>
      <c r="FL39" s="173"/>
      <c r="FM39" s="173"/>
      <c r="FN39" s="173"/>
      <c r="FO39" s="173"/>
      <c r="FP39" s="173"/>
      <c r="FQ39" s="173"/>
      <c r="FR39" s="173"/>
      <c r="FS39" s="173"/>
      <c r="FT39" s="173"/>
      <c r="FU39" s="173"/>
      <c r="FV39" s="173"/>
      <c r="FW39" s="173"/>
      <c r="FX39" s="173"/>
      <c r="FY39" s="173"/>
      <c r="FZ39" s="173"/>
      <c r="GA39" s="173"/>
      <c r="GB39" s="173"/>
      <c r="GC39" s="173"/>
      <c r="GD39" s="173"/>
      <c r="GE39" s="173"/>
      <c r="GF39" s="173"/>
      <c r="GG39" s="173"/>
      <c r="GH39" s="173"/>
      <c r="GI39" s="173"/>
      <c r="GJ39" s="173"/>
      <c r="GK39" s="173"/>
      <c r="GL39" s="173"/>
      <c r="GM39" s="173"/>
      <c r="GN39" s="173"/>
      <c r="GO39" s="199"/>
      <c r="GP39" s="200"/>
      <c r="GQ39" s="201"/>
      <c r="GR39" s="201"/>
      <c r="GS39" s="201"/>
      <c r="GT39" s="201"/>
      <c r="GU39" s="201"/>
      <c r="GV39" s="200"/>
      <c r="GW39" s="200"/>
      <c r="GX39" s="201"/>
      <c r="GY39" s="201"/>
      <c r="GZ39" s="201"/>
      <c r="HA39" s="201"/>
      <c r="HB39" s="185"/>
      <c r="HC39" s="200"/>
      <c r="HD39" s="200"/>
      <c r="HE39" s="201"/>
      <c r="HF39" s="201"/>
      <c r="HG39" s="201"/>
      <c r="HH39" s="201"/>
      <c r="HI39" s="201"/>
      <c r="HJ39" s="200"/>
      <c r="HK39" s="200"/>
      <c r="HL39" s="201" t="s">
        <v>15</v>
      </c>
      <c r="HM39" s="201" t="s">
        <v>15</v>
      </c>
      <c r="HN39" s="201" t="s">
        <v>15</v>
      </c>
      <c r="HO39" s="201" t="s">
        <v>15</v>
      </c>
      <c r="HP39" s="201"/>
      <c r="HQ39" s="200"/>
      <c r="HR39" s="200"/>
      <c r="HS39" s="202"/>
      <c r="HT39" s="203"/>
      <c r="HU39" s="166"/>
      <c r="HV39" s="166"/>
      <c r="HW39" s="166"/>
      <c r="HX39" s="152"/>
      <c r="HY39" s="152"/>
      <c r="HZ39" s="166"/>
      <c r="IA39" s="166"/>
      <c r="IB39" s="166"/>
      <c r="IC39" s="166" t="s">
        <v>15</v>
      </c>
      <c r="ID39" s="166"/>
      <c r="IE39" s="152"/>
      <c r="IF39" s="152"/>
      <c r="IG39" s="166" t="s">
        <v>15</v>
      </c>
      <c r="IH39" s="167"/>
      <c r="II39" s="166" t="s">
        <v>15</v>
      </c>
      <c r="IJ39" s="166" t="s">
        <v>15</v>
      </c>
      <c r="IK39" s="166"/>
      <c r="IL39" s="152"/>
      <c r="IM39" s="152"/>
      <c r="IN39" s="166" t="s">
        <v>1</v>
      </c>
      <c r="IO39" s="166" t="s">
        <v>1</v>
      </c>
      <c r="IP39" s="166" t="s">
        <v>1</v>
      </c>
      <c r="IQ39" s="166" t="s">
        <v>1</v>
      </c>
      <c r="IR39" s="166"/>
      <c r="IS39" s="152"/>
      <c r="IT39" s="152"/>
      <c r="IU39" s="166" t="s">
        <v>1</v>
      </c>
      <c r="IV39" s="166" t="s">
        <v>1</v>
      </c>
      <c r="IW39" s="166" t="s">
        <v>1</v>
      </c>
      <c r="IX39" s="170" t="s">
        <v>1</v>
      </c>
      <c r="IY39" s="206"/>
      <c r="IZ39" s="172"/>
      <c r="JA39" s="172"/>
      <c r="JB39" s="173" t="s">
        <v>1</v>
      </c>
      <c r="JC39" s="173" t="s">
        <v>1</v>
      </c>
      <c r="JD39" s="173" t="s">
        <v>1</v>
      </c>
      <c r="JE39" s="173" t="s">
        <v>1</v>
      </c>
      <c r="JF39" s="173"/>
      <c r="JG39" s="172"/>
      <c r="JH39" s="172"/>
      <c r="JI39" s="173"/>
      <c r="JJ39" s="173"/>
      <c r="JK39" s="173"/>
      <c r="JL39" s="173"/>
      <c r="JM39" s="173"/>
      <c r="JN39" s="172"/>
      <c r="JO39" s="172"/>
      <c r="JP39" s="173"/>
      <c r="JQ39" s="173"/>
      <c r="JR39" s="173"/>
      <c r="JS39" s="173"/>
      <c r="JT39" s="173"/>
      <c r="JU39" s="172"/>
      <c r="JV39" s="172"/>
      <c r="JW39" s="173"/>
      <c r="JX39" s="173"/>
      <c r="JY39" s="173"/>
      <c r="JZ39" s="173"/>
      <c r="KA39" s="173"/>
      <c r="KB39" s="174"/>
      <c r="KC39" s="175"/>
      <c r="KD39" s="173"/>
      <c r="KE39" s="173"/>
      <c r="KF39" s="173"/>
      <c r="KG39" s="173"/>
      <c r="KH39" s="173"/>
      <c r="KI39" s="172"/>
      <c r="KJ39" s="172"/>
      <c r="KK39" s="176"/>
      <c r="KL39" s="173"/>
      <c r="KM39" s="173"/>
      <c r="KN39" s="173"/>
      <c r="KO39" s="176"/>
      <c r="KP39" s="172"/>
      <c r="KQ39" s="172"/>
      <c r="KR39" s="176"/>
      <c r="KS39" s="176"/>
      <c r="KT39" s="176"/>
      <c r="KU39" s="176"/>
      <c r="KV39" s="176"/>
      <c r="KW39" s="172"/>
      <c r="KX39" s="172"/>
      <c r="KY39" s="176"/>
      <c r="KZ39" s="176"/>
      <c r="LA39" s="176"/>
      <c r="LB39" s="176"/>
      <c r="LC39" s="176"/>
      <c r="LD39" s="172"/>
      <c r="LE39" s="172"/>
      <c r="LF39" s="176"/>
      <c r="LG39" s="177"/>
      <c r="LH39" s="178"/>
      <c r="LI39" s="176"/>
      <c r="LJ39" s="176"/>
      <c r="LK39" s="172"/>
      <c r="LL39" s="172"/>
      <c r="LM39" s="176"/>
      <c r="LN39" s="176"/>
      <c r="LO39" s="176"/>
      <c r="LP39" s="176"/>
      <c r="LQ39" s="176"/>
      <c r="LR39" s="179"/>
      <c r="LS39" s="172"/>
      <c r="LT39" s="176"/>
      <c r="LU39" s="176"/>
      <c r="LV39" s="176"/>
      <c r="LW39" s="176"/>
      <c r="LX39" s="176"/>
      <c r="LY39" s="172"/>
      <c r="LZ39" s="172"/>
      <c r="MA39" s="176"/>
      <c r="MB39" s="176"/>
      <c r="MC39" s="176"/>
      <c r="MD39" s="176"/>
      <c r="ME39" s="176"/>
      <c r="MF39" s="172"/>
      <c r="MG39" s="172"/>
      <c r="MH39" s="176"/>
      <c r="MI39" s="176"/>
      <c r="MJ39" s="176"/>
      <c r="MK39" s="177"/>
      <c r="ML39" s="180"/>
      <c r="MM39" s="172"/>
      <c r="MN39" s="172"/>
      <c r="MO39" s="176"/>
      <c r="MP39" s="176"/>
      <c r="MQ39" s="176"/>
      <c r="MR39" s="176"/>
      <c r="MS39" s="176"/>
      <c r="MT39" s="172"/>
      <c r="MU39" s="172"/>
      <c r="MV39" s="176"/>
      <c r="MW39" s="176"/>
      <c r="MX39" s="176"/>
      <c r="MY39" s="176"/>
      <c r="MZ39" s="176"/>
      <c r="NA39" s="172"/>
      <c r="NB39" s="172"/>
      <c r="NC39" s="176"/>
      <c r="ND39" s="176"/>
      <c r="NE39" s="176"/>
      <c r="NF39" s="176"/>
      <c r="NG39" s="176"/>
      <c r="NH39" s="172"/>
      <c r="NI39" s="172"/>
      <c r="NJ39" s="179"/>
      <c r="NK39" s="176"/>
      <c r="NL39" s="176"/>
      <c r="NM39" s="176"/>
      <c r="NN39" s="176"/>
      <c r="NO39" s="172"/>
      <c r="NP39" s="174"/>
    </row>
    <row r="40" spans="1:380" x14ac:dyDescent="0.3">
      <c r="A40" s="64" t="s">
        <v>24</v>
      </c>
      <c r="B40" s="65" t="s">
        <v>84</v>
      </c>
      <c r="C40" s="60">
        <v>25</v>
      </c>
      <c r="D40" s="61">
        <f>(COUNTIF(O40:NP40,Codes!$B$1))+((COUNTIF(O40:NP40,Codes!$C$1))/2)</f>
        <v>10</v>
      </c>
      <c r="E40" s="62">
        <f>(COUNTIF(O40:NP40,Codes!$B$2))+((COUNTIF(O40:NP40,Codes!$C$2))/2)</f>
        <v>0</v>
      </c>
      <c r="F40" s="62">
        <f>(COUNTIF(O40:NP40,Codes!$B$3))+((COUNTIF(O40:NQ40,Codes!$C$3))/2)</f>
        <v>0</v>
      </c>
      <c r="G40" s="62">
        <f>(COUNTIF(O40:NP40,Codes!$B$4))+((COUNTIF(O40:NP40,Codes!$C$4))/2)</f>
        <v>0</v>
      </c>
      <c r="H40" s="62">
        <f>(COUNTIF(O40:NP40,Codes!$B$5))+((COUNTIF(O40:NP40,Codes!$C$5))/2)</f>
        <v>0</v>
      </c>
      <c r="I40" s="62">
        <f>(COUNTIF(O40:NP40,Codes!$B$6))+((COUNTIF(O40:NP40,Codes!$C$6))/2)</f>
        <v>0</v>
      </c>
      <c r="J40" s="62">
        <f>(COUNTIF(O40:NP40,Codes!$B$7))+((COUNTIF(O40:NP40,Codes!$C$7))/2)</f>
        <v>0</v>
      </c>
      <c r="K40" s="62">
        <f>(COUNTIF(O40:NP40,Codes!$B$8))+((COUNTIF(O40:NP40,Codes!$C$8))/2)</f>
        <v>5</v>
      </c>
      <c r="L40" s="62">
        <f>(COUNTIF(O40:NP40,Codes!$B$9))+((COUNTIF(O40:NP40,Codes!$C$9))/2)</f>
        <v>0</v>
      </c>
      <c r="M40" s="66"/>
      <c r="N40" s="59">
        <f t="shared" ref="N40:N71" si="347">C40-D40+M40</f>
        <v>15</v>
      </c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73"/>
      <c r="AS40" s="209"/>
      <c r="AT40" s="182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209"/>
      <c r="BW40" s="182"/>
      <c r="BX40" s="173"/>
      <c r="BY40" s="173"/>
      <c r="BZ40" s="173"/>
      <c r="CA40" s="173"/>
      <c r="CB40" s="173"/>
      <c r="CC40" s="173"/>
      <c r="CD40" s="173"/>
      <c r="CE40" s="173"/>
      <c r="CF40" s="173"/>
      <c r="CG40" s="173"/>
      <c r="CH40" s="173"/>
      <c r="CI40" s="173"/>
      <c r="CJ40" s="173"/>
      <c r="CK40" s="173"/>
      <c r="CL40" s="173"/>
      <c r="CM40" s="173"/>
      <c r="CN40" s="173"/>
      <c r="CO40" s="173"/>
      <c r="CP40" s="173"/>
      <c r="CQ40" s="173"/>
      <c r="CR40" s="173"/>
      <c r="CS40" s="173"/>
      <c r="CT40" s="173"/>
      <c r="CU40" s="173"/>
      <c r="CV40" s="173"/>
      <c r="CW40" s="173"/>
      <c r="CX40" s="173"/>
      <c r="CY40" s="173"/>
      <c r="CZ40" s="173"/>
      <c r="DA40" s="209"/>
      <c r="DB40" s="182"/>
      <c r="DC40" s="173"/>
      <c r="DD40" s="173"/>
      <c r="DE40" s="173"/>
      <c r="DF40" s="173"/>
      <c r="DG40" s="173"/>
      <c r="DH40" s="173"/>
      <c r="DI40" s="173"/>
      <c r="DJ40" s="173"/>
      <c r="DK40" s="173"/>
      <c r="DL40" s="173"/>
      <c r="DM40" s="173"/>
      <c r="DN40" s="173"/>
      <c r="DO40" s="173"/>
      <c r="DP40" s="173"/>
      <c r="DQ40" s="173"/>
      <c r="DR40" s="173"/>
      <c r="DS40" s="173"/>
      <c r="DT40" s="173"/>
      <c r="DU40" s="173"/>
      <c r="DV40" s="173"/>
      <c r="DW40" s="173"/>
      <c r="DX40" s="173"/>
      <c r="DY40" s="173"/>
      <c r="DZ40" s="173"/>
      <c r="EA40" s="173"/>
      <c r="EB40" s="173"/>
      <c r="EC40" s="173"/>
      <c r="ED40" s="173"/>
      <c r="EE40" s="209"/>
      <c r="EF40" s="182"/>
      <c r="EG40" s="173"/>
      <c r="EH40" s="173"/>
      <c r="EI40" s="173"/>
      <c r="EJ40" s="173"/>
      <c r="EK40" s="173"/>
      <c r="EL40" s="173"/>
      <c r="EM40" s="173"/>
      <c r="EN40" s="173"/>
      <c r="EO40" s="173"/>
      <c r="EP40" s="173"/>
      <c r="EQ40" s="173"/>
      <c r="ER40" s="173"/>
      <c r="ES40" s="173"/>
      <c r="ET40" s="173"/>
      <c r="EU40" s="173"/>
      <c r="EV40" s="173"/>
      <c r="EW40" s="173"/>
      <c r="EX40" s="173"/>
      <c r="EY40" s="173"/>
      <c r="EZ40" s="173"/>
      <c r="FA40" s="173"/>
      <c r="FB40" s="173"/>
      <c r="FC40" s="173"/>
      <c r="FD40" s="173"/>
      <c r="FE40" s="173"/>
      <c r="FF40" s="173"/>
      <c r="FG40" s="173"/>
      <c r="FH40" s="173"/>
      <c r="FI40" s="173"/>
      <c r="FJ40" s="209"/>
      <c r="FK40" s="182"/>
      <c r="FL40" s="173"/>
      <c r="FM40" s="173"/>
      <c r="FN40" s="173"/>
      <c r="FO40" s="173"/>
      <c r="FP40" s="173"/>
      <c r="FQ40" s="173"/>
      <c r="FR40" s="173"/>
      <c r="FS40" s="173"/>
      <c r="FT40" s="173"/>
      <c r="FU40" s="173"/>
      <c r="FV40" s="173"/>
      <c r="FW40" s="173"/>
      <c r="FX40" s="173"/>
      <c r="FY40" s="173"/>
      <c r="FZ40" s="173"/>
      <c r="GA40" s="173"/>
      <c r="GB40" s="173"/>
      <c r="GC40" s="173"/>
      <c r="GD40" s="173"/>
      <c r="GE40" s="173"/>
      <c r="GF40" s="173"/>
      <c r="GG40" s="173"/>
      <c r="GH40" s="173"/>
      <c r="GI40" s="173"/>
      <c r="GJ40" s="173"/>
      <c r="GK40" s="173"/>
      <c r="GL40" s="173"/>
      <c r="GM40" s="173"/>
      <c r="GN40" s="173"/>
      <c r="GO40" s="151"/>
      <c r="GP40" s="152"/>
      <c r="GQ40" s="166"/>
      <c r="GR40" s="166"/>
      <c r="GS40" s="166"/>
      <c r="GT40" s="166"/>
      <c r="GU40" s="166"/>
      <c r="GV40" s="152"/>
      <c r="GW40" s="152"/>
      <c r="GX40" s="166"/>
      <c r="GY40" s="166"/>
      <c r="GZ40" s="166"/>
      <c r="HA40" s="166"/>
      <c r="HB40" s="167"/>
      <c r="HC40" s="152"/>
      <c r="HD40" s="152"/>
      <c r="HE40" s="166"/>
      <c r="HF40" s="166"/>
      <c r="HG40" s="166"/>
      <c r="HH40" s="166"/>
      <c r="HI40" s="166"/>
      <c r="HJ40" s="152"/>
      <c r="HK40" s="152"/>
      <c r="HL40" s="166"/>
      <c r="HM40" s="166"/>
      <c r="HN40" s="166"/>
      <c r="HO40" s="166"/>
      <c r="HP40" s="166"/>
      <c r="HQ40" s="152"/>
      <c r="HR40" s="152"/>
      <c r="HS40" s="168"/>
      <c r="HT40" s="169"/>
      <c r="HU40" s="166"/>
      <c r="HV40" s="166"/>
      <c r="HW40" s="166"/>
      <c r="HX40" s="152"/>
      <c r="HY40" s="152"/>
      <c r="HZ40" s="166"/>
      <c r="IA40" s="166"/>
      <c r="IB40" s="166"/>
      <c r="IC40" s="166"/>
      <c r="ID40" s="166" t="s">
        <v>15</v>
      </c>
      <c r="IE40" s="152"/>
      <c r="IF40" s="152"/>
      <c r="IG40" s="166" t="s">
        <v>15</v>
      </c>
      <c r="IH40" s="167"/>
      <c r="II40" s="166" t="s">
        <v>15</v>
      </c>
      <c r="IJ40" s="166" t="s">
        <v>15</v>
      </c>
      <c r="IK40" s="166" t="s">
        <v>15</v>
      </c>
      <c r="IL40" s="152"/>
      <c r="IM40" s="152"/>
      <c r="IN40" s="166" t="s">
        <v>1</v>
      </c>
      <c r="IO40" s="166" t="s">
        <v>1</v>
      </c>
      <c r="IP40" s="166" t="s">
        <v>1</v>
      </c>
      <c r="IQ40" s="166" t="s">
        <v>1</v>
      </c>
      <c r="IR40" s="166" t="s">
        <v>1</v>
      </c>
      <c r="IS40" s="152"/>
      <c r="IT40" s="152"/>
      <c r="IU40" s="166" t="s">
        <v>1</v>
      </c>
      <c r="IV40" s="166" t="s">
        <v>1</v>
      </c>
      <c r="IW40" s="166" t="s">
        <v>1</v>
      </c>
      <c r="IX40" s="170" t="s">
        <v>1</v>
      </c>
      <c r="IY40" s="182" t="s">
        <v>1</v>
      </c>
      <c r="IZ40" s="172"/>
      <c r="JA40" s="172"/>
      <c r="JB40" s="173"/>
      <c r="JC40" s="173"/>
      <c r="JD40" s="173"/>
      <c r="JE40" s="173"/>
      <c r="JF40" s="173"/>
      <c r="JG40" s="172"/>
      <c r="JH40" s="172"/>
      <c r="JI40" s="173"/>
      <c r="JJ40" s="173"/>
      <c r="JK40" s="173"/>
      <c r="JL40" s="173"/>
      <c r="JM40" s="173"/>
      <c r="JN40" s="172"/>
      <c r="JO40" s="172"/>
      <c r="JP40" s="173"/>
      <c r="JQ40" s="173"/>
      <c r="JR40" s="173"/>
      <c r="JS40" s="173"/>
      <c r="JT40" s="173"/>
      <c r="JU40" s="172"/>
      <c r="JV40" s="172"/>
      <c r="JW40" s="173"/>
      <c r="JX40" s="173"/>
      <c r="JY40" s="173"/>
      <c r="JZ40" s="173"/>
      <c r="KA40" s="173"/>
      <c r="KB40" s="174"/>
      <c r="KC40" s="175"/>
      <c r="KD40" s="173"/>
      <c r="KE40" s="173"/>
      <c r="KF40" s="173"/>
      <c r="KG40" s="173"/>
      <c r="KH40" s="173"/>
      <c r="KI40" s="172"/>
      <c r="KJ40" s="172"/>
      <c r="KK40" s="176"/>
      <c r="KL40" s="176"/>
      <c r="KM40" s="176"/>
      <c r="KN40" s="176"/>
      <c r="KO40" s="176"/>
      <c r="KP40" s="172"/>
      <c r="KQ40" s="172"/>
      <c r="KR40" s="176"/>
      <c r="KS40" s="176"/>
      <c r="KT40" s="176"/>
      <c r="KU40" s="176"/>
      <c r="KV40" s="176"/>
      <c r="KW40" s="172"/>
      <c r="KX40" s="172"/>
      <c r="KY40" s="176"/>
      <c r="KZ40" s="176"/>
      <c r="LA40" s="176"/>
      <c r="LB40" s="176"/>
      <c r="LC40" s="176"/>
      <c r="LD40" s="172"/>
      <c r="LE40" s="172"/>
      <c r="LF40" s="176"/>
      <c r="LG40" s="177"/>
      <c r="LH40" s="178"/>
      <c r="LI40" s="176"/>
      <c r="LJ40" s="176"/>
      <c r="LK40" s="172"/>
      <c r="LL40" s="172"/>
      <c r="LM40" s="176"/>
      <c r="LN40" s="176"/>
      <c r="LO40" s="176"/>
      <c r="LP40" s="176"/>
      <c r="LQ40" s="176"/>
      <c r="LR40" s="179"/>
      <c r="LS40" s="172"/>
      <c r="LT40" s="176"/>
      <c r="LU40" s="176"/>
      <c r="LV40" s="176"/>
      <c r="LW40" s="176"/>
      <c r="LX40" s="176"/>
      <c r="LY40" s="172"/>
      <c r="LZ40" s="172"/>
      <c r="MA40" s="176"/>
      <c r="MB40" s="176"/>
      <c r="MC40" s="176"/>
      <c r="MD40" s="176"/>
      <c r="ME40" s="176"/>
      <c r="MF40" s="172"/>
      <c r="MG40" s="172"/>
      <c r="MH40" s="176"/>
      <c r="MI40" s="176"/>
      <c r="MJ40" s="176"/>
      <c r="MK40" s="177"/>
      <c r="ML40" s="180"/>
      <c r="MM40" s="172"/>
      <c r="MN40" s="172"/>
      <c r="MO40" s="176"/>
      <c r="MP40" s="176"/>
      <c r="MQ40" s="176"/>
      <c r="MR40" s="176"/>
      <c r="MS40" s="176"/>
      <c r="MT40" s="172"/>
      <c r="MU40" s="172"/>
      <c r="MV40" s="176"/>
      <c r="MW40" s="176"/>
      <c r="MX40" s="176"/>
      <c r="MY40" s="176"/>
      <c r="MZ40" s="176"/>
      <c r="NA40" s="172"/>
      <c r="NB40" s="172"/>
      <c r="NC40" s="176"/>
      <c r="ND40" s="176"/>
      <c r="NE40" s="176"/>
      <c r="NF40" s="176"/>
      <c r="NG40" s="176"/>
      <c r="NH40" s="172"/>
      <c r="NI40" s="172"/>
      <c r="NJ40" s="179"/>
      <c r="NK40" s="176"/>
      <c r="NL40" s="176"/>
      <c r="NM40" s="176"/>
      <c r="NN40" s="176"/>
      <c r="NO40" s="172"/>
      <c r="NP40" s="174"/>
    </row>
    <row r="41" spans="1:380" x14ac:dyDescent="0.3">
      <c r="A41" s="64" t="s">
        <v>28</v>
      </c>
      <c r="B41" s="65" t="s">
        <v>29</v>
      </c>
      <c r="C41" s="60">
        <v>25</v>
      </c>
      <c r="D41" s="61">
        <f>(COUNTIF(O41:NP41,Codes!$B$1))+((COUNTIF(O41:NP41,Codes!$C$1))/2)</f>
        <v>0</v>
      </c>
      <c r="E41" s="62">
        <f>(COUNTIF(O41:NP41,Codes!$B$2))+((COUNTIF(O41:NP41,Codes!$C$2))/2)</f>
        <v>0</v>
      </c>
      <c r="F41" s="62">
        <f>(COUNTIF(O41:NP41,Codes!$B$3))+((COUNTIF(O41:NQ41,Codes!$C$3))/2)</f>
        <v>0</v>
      </c>
      <c r="G41" s="62">
        <f>(COUNTIF(O41:NP41,Codes!$B$4))+((COUNTIF(O41:NP41,Codes!$C$4))/2)</f>
        <v>0</v>
      </c>
      <c r="H41" s="62">
        <f>(COUNTIF(O41:NP41,Codes!$B$5))+((COUNTIF(O41:NP41,Codes!$C$5))/2)</f>
        <v>0</v>
      </c>
      <c r="I41" s="62">
        <f>(COUNTIF(O41:NP41,Codes!$B$6))+((COUNTIF(O41:NP41,Codes!$C$6))/2)</f>
        <v>0</v>
      </c>
      <c r="J41" s="62">
        <f>(COUNTIF(O41:NP41,Codes!$B$7))+((COUNTIF(O41:NP41,Codes!$C$7))/2)</f>
        <v>0</v>
      </c>
      <c r="K41" s="62">
        <f>(COUNTIF(O41:NP41,Codes!$B$8))+((COUNTIF(O41:NP41,Codes!$C$8))/2)</f>
        <v>0</v>
      </c>
      <c r="L41" s="62">
        <f>(COUNTIF(O41:NP41,Codes!$B$9))+((COUNTIF(O41:NP41,Codes!$C$9))/2)</f>
        <v>0</v>
      </c>
      <c r="M41" s="66"/>
      <c r="N41" s="59">
        <f t="shared" si="347"/>
        <v>25</v>
      </c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173"/>
      <c r="AP41" s="173"/>
      <c r="AQ41" s="173"/>
      <c r="AR41" s="173"/>
      <c r="AS41" s="209"/>
      <c r="AT41" s="182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209"/>
      <c r="BW41" s="182"/>
      <c r="BX41" s="173"/>
      <c r="BY41" s="173"/>
      <c r="BZ41" s="173"/>
      <c r="CA41" s="173"/>
      <c r="CB41" s="173"/>
      <c r="CC41" s="173"/>
      <c r="CD41" s="173"/>
      <c r="CE41" s="173"/>
      <c r="CF41" s="173"/>
      <c r="CG41" s="173"/>
      <c r="CH41" s="173"/>
      <c r="CI41" s="173"/>
      <c r="CJ41" s="173"/>
      <c r="CK41" s="173"/>
      <c r="CL41" s="173"/>
      <c r="CM41" s="173"/>
      <c r="CN41" s="173"/>
      <c r="CO41" s="173"/>
      <c r="CP41" s="173"/>
      <c r="CQ41" s="173"/>
      <c r="CR41" s="173"/>
      <c r="CS41" s="173"/>
      <c r="CT41" s="173"/>
      <c r="CU41" s="173"/>
      <c r="CV41" s="173"/>
      <c r="CW41" s="173"/>
      <c r="CX41" s="173"/>
      <c r="CY41" s="173"/>
      <c r="CZ41" s="173"/>
      <c r="DA41" s="209"/>
      <c r="DB41" s="182"/>
      <c r="DC41" s="173"/>
      <c r="DD41" s="173"/>
      <c r="DE41" s="173"/>
      <c r="DF41" s="173"/>
      <c r="DG41" s="173"/>
      <c r="DH41" s="173"/>
      <c r="DI41" s="173"/>
      <c r="DJ41" s="173"/>
      <c r="DK41" s="173"/>
      <c r="DL41" s="173"/>
      <c r="DM41" s="173"/>
      <c r="DN41" s="173"/>
      <c r="DO41" s="173"/>
      <c r="DP41" s="173"/>
      <c r="DQ41" s="173"/>
      <c r="DR41" s="173"/>
      <c r="DS41" s="173"/>
      <c r="DT41" s="173"/>
      <c r="DU41" s="173"/>
      <c r="DV41" s="173"/>
      <c r="DW41" s="173"/>
      <c r="DX41" s="173"/>
      <c r="DY41" s="173"/>
      <c r="DZ41" s="173"/>
      <c r="EA41" s="173"/>
      <c r="EB41" s="173"/>
      <c r="EC41" s="173"/>
      <c r="ED41" s="173"/>
      <c r="EE41" s="209"/>
      <c r="EF41" s="182"/>
      <c r="EG41" s="173"/>
      <c r="EH41" s="173"/>
      <c r="EI41" s="173"/>
      <c r="EJ41" s="173"/>
      <c r="EK41" s="173"/>
      <c r="EL41" s="173"/>
      <c r="EM41" s="173"/>
      <c r="EN41" s="173"/>
      <c r="EO41" s="173"/>
      <c r="EP41" s="173"/>
      <c r="EQ41" s="173"/>
      <c r="ER41" s="173"/>
      <c r="ES41" s="173"/>
      <c r="ET41" s="173"/>
      <c r="EU41" s="173"/>
      <c r="EV41" s="173"/>
      <c r="EW41" s="173"/>
      <c r="EX41" s="173"/>
      <c r="EY41" s="173"/>
      <c r="EZ41" s="173"/>
      <c r="FA41" s="173"/>
      <c r="FB41" s="173"/>
      <c r="FC41" s="173"/>
      <c r="FD41" s="173"/>
      <c r="FE41" s="173"/>
      <c r="FF41" s="173"/>
      <c r="FG41" s="173"/>
      <c r="FH41" s="173"/>
      <c r="FI41" s="173"/>
      <c r="FJ41" s="209"/>
      <c r="FK41" s="182"/>
      <c r="FL41" s="173"/>
      <c r="FM41" s="173"/>
      <c r="FN41" s="173"/>
      <c r="FO41" s="173"/>
      <c r="FP41" s="173"/>
      <c r="FQ41" s="173"/>
      <c r="FR41" s="173"/>
      <c r="FS41" s="173"/>
      <c r="FT41" s="173"/>
      <c r="FU41" s="173"/>
      <c r="FV41" s="173"/>
      <c r="FW41" s="173"/>
      <c r="FX41" s="173"/>
      <c r="FY41" s="173"/>
      <c r="FZ41" s="173"/>
      <c r="GA41" s="173"/>
      <c r="GB41" s="173"/>
      <c r="GC41" s="173"/>
      <c r="GD41" s="173"/>
      <c r="GE41" s="173"/>
      <c r="GF41" s="173"/>
      <c r="GG41" s="173"/>
      <c r="GH41" s="173"/>
      <c r="GI41" s="173"/>
      <c r="GJ41" s="173"/>
      <c r="GK41" s="173"/>
      <c r="GL41" s="173"/>
      <c r="GM41" s="173"/>
      <c r="GN41" s="173"/>
      <c r="GO41" s="151"/>
      <c r="GP41" s="152"/>
      <c r="GQ41" s="166"/>
      <c r="GR41" s="166"/>
      <c r="GS41" s="166"/>
      <c r="GT41" s="166"/>
      <c r="GU41" s="166"/>
      <c r="GV41" s="152"/>
      <c r="GW41" s="152"/>
      <c r="GX41" s="166"/>
      <c r="GY41" s="166"/>
      <c r="GZ41" s="166"/>
      <c r="HA41" s="166"/>
      <c r="HB41" s="167"/>
      <c r="HC41" s="152"/>
      <c r="HD41" s="152"/>
      <c r="HE41" s="166"/>
      <c r="HF41" s="166"/>
      <c r="HG41" s="166"/>
      <c r="HH41" s="166"/>
      <c r="HI41" s="166"/>
      <c r="HJ41" s="152"/>
      <c r="HK41" s="152"/>
      <c r="HL41" s="166"/>
      <c r="HM41" s="166"/>
      <c r="HN41" s="166"/>
      <c r="HO41" s="166"/>
      <c r="HP41" s="166"/>
      <c r="HQ41" s="152"/>
      <c r="HR41" s="152"/>
      <c r="HS41" s="168"/>
      <c r="HT41" s="169"/>
      <c r="HU41" s="166"/>
      <c r="HV41" s="166"/>
      <c r="HW41" s="166"/>
      <c r="HX41" s="152"/>
      <c r="HY41" s="152"/>
      <c r="HZ41" s="166"/>
      <c r="IA41" s="166"/>
      <c r="IB41" s="166"/>
      <c r="IC41" s="166"/>
      <c r="ID41" s="166"/>
      <c r="IE41" s="152"/>
      <c r="IF41" s="152"/>
      <c r="IG41" s="166"/>
      <c r="IH41" s="167"/>
      <c r="II41" s="166"/>
      <c r="IJ41" s="166"/>
      <c r="IK41" s="166"/>
      <c r="IL41" s="152"/>
      <c r="IM41" s="152"/>
      <c r="IN41" s="166"/>
      <c r="IO41" s="166"/>
      <c r="IP41" s="166"/>
      <c r="IQ41" s="166"/>
      <c r="IR41" s="166"/>
      <c r="IS41" s="152"/>
      <c r="IT41" s="152"/>
      <c r="IU41" s="166"/>
      <c r="IV41" s="166"/>
      <c r="IW41" s="166"/>
      <c r="IX41" s="170"/>
      <c r="IY41" s="171"/>
      <c r="IZ41" s="172"/>
      <c r="JA41" s="172"/>
      <c r="JB41" s="173"/>
      <c r="JC41" s="173"/>
      <c r="JD41" s="173"/>
      <c r="JE41" s="173"/>
      <c r="JF41" s="173"/>
      <c r="JG41" s="172"/>
      <c r="JH41" s="172"/>
      <c r="JI41" s="173"/>
      <c r="JJ41" s="173"/>
      <c r="JK41" s="173"/>
      <c r="JL41" s="173"/>
      <c r="JM41" s="173"/>
      <c r="JN41" s="172"/>
      <c r="JO41" s="172"/>
      <c r="JP41" s="173"/>
      <c r="JQ41" s="173"/>
      <c r="JR41" s="173"/>
      <c r="JS41" s="173"/>
      <c r="JT41" s="173"/>
      <c r="JU41" s="172"/>
      <c r="JV41" s="172"/>
      <c r="JW41" s="173"/>
      <c r="JX41" s="173"/>
      <c r="JY41" s="173"/>
      <c r="JZ41" s="173"/>
      <c r="KA41" s="173"/>
      <c r="KB41" s="174"/>
      <c r="KC41" s="175"/>
      <c r="KD41" s="173"/>
      <c r="KE41" s="173"/>
      <c r="KF41" s="173"/>
      <c r="KG41" s="173"/>
      <c r="KH41" s="173"/>
      <c r="KI41" s="172"/>
      <c r="KJ41" s="172"/>
      <c r="KK41" s="176"/>
      <c r="KL41" s="176"/>
      <c r="KM41" s="176"/>
      <c r="KN41" s="176"/>
      <c r="KO41" s="176"/>
      <c r="KP41" s="172"/>
      <c r="KQ41" s="172"/>
      <c r="KR41" s="176"/>
      <c r="KS41" s="176"/>
      <c r="KT41" s="176"/>
      <c r="KU41" s="176"/>
      <c r="KV41" s="176"/>
      <c r="KW41" s="172"/>
      <c r="KX41" s="172"/>
      <c r="KY41" s="176"/>
      <c r="KZ41" s="176"/>
      <c r="LA41" s="176"/>
      <c r="LB41" s="176"/>
      <c r="LC41" s="176"/>
      <c r="LD41" s="172"/>
      <c r="LE41" s="172"/>
      <c r="LF41" s="176"/>
      <c r="LG41" s="177"/>
      <c r="LH41" s="178"/>
      <c r="LI41" s="176"/>
      <c r="LJ41" s="176"/>
      <c r="LK41" s="172"/>
      <c r="LL41" s="172"/>
      <c r="LM41" s="176"/>
      <c r="LN41" s="176"/>
      <c r="LO41" s="176"/>
      <c r="LP41" s="176"/>
      <c r="LQ41" s="176"/>
      <c r="LR41" s="179"/>
      <c r="LS41" s="172"/>
      <c r="LT41" s="176"/>
      <c r="LU41" s="176"/>
      <c r="LV41" s="176"/>
      <c r="LW41" s="176"/>
      <c r="LX41" s="176"/>
      <c r="LY41" s="172"/>
      <c r="LZ41" s="172"/>
      <c r="MA41" s="176"/>
      <c r="MB41" s="176"/>
      <c r="MC41" s="176"/>
      <c r="MD41" s="176"/>
      <c r="ME41" s="176"/>
      <c r="MF41" s="172"/>
      <c r="MG41" s="172"/>
      <c r="MH41" s="176"/>
      <c r="MI41" s="176"/>
      <c r="MJ41" s="176"/>
      <c r="MK41" s="177"/>
      <c r="ML41" s="180"/>
      <c r="MM41" s="172"/>
      <c r="MN41" s="172"/>
      <c r="MO41" s="176"/>
      <c r="MP41" s="176"/>
      <c r="MQ41" s="176"/>
      <c r="MR41" s="176"/>
      <c r="MS41" s="176"/>
      <c r="MT41" s="172"/>
      <c r="MU41" s="172"/>
      <c r="MV41" s="176"/>
      <c r="MW41" s="176"/>
      <c r="MX41" s="176"/>
      <c r="MY41" s="176"/>
      <c r="MZ41" s="176"/>
      <c r="NA41" s="172"/>
      <c r="NB41" s="172"/>
      <c r="NC41" s="176"/>
      <c r="ND41" s="176"/>
      <c r="NE41" s="176"/>
      <c r="NF41" s="176"/>
      <c r="NG41" s="176"/>
      <c r="NH41" s="172"/>
      <c r="NI41" s="172"/>
      <c r="NJ41" s="179"/>
      <c r="NK41" s="176"/>
      <c r="NL41" s="176"/>
      <c r="NM41" s="176"/>
      <c r="NN41" s="176"/>
      <c r="NO41" s="172"/>
      <c r="NP41" s="174"/>
    </row>
    <row r="42" spans="1:380" x14ac:dyDescent="0.3">
      <c r="A42" s="64" t="s">
        <v>28</v>
      </c>
      <c r="B42" s="65" t="s">
        <v>48</v>
      </c>
      <c r="C42" s="60">
        <v>25</v>
      </c>
      <c r="D42" s="61">
        <f>(COUNTIF(O42:NP42,Codes!$B$1))+((COUNTIF(O42:NP42,Codes!$C$1))/2)</f>
        <v>0</v>
      </c>
      <c r="E42" s="62">
        <f>(COUNTIF(O42:NP42,Codes!$B$2))+((COUNTIF(O42:NP42,Codes!$C$2))/2)</f>
        <v>0</v>
      </c>
      <c r="F42" s="62">
        <f>(COUNTIF(O42:NP42,Codes!$B$3))+((COUNTIF(O42:NQ42,Codes!$C$3))/2)</f>
        <v>0</v>
      </c>
      <c r="G42" s="62">
        <f>(COUNTIF(O42:NP42,Codes!$B$4))+((COUNTIF(O42:NP42,Codes!$C$4))/2)</f>
        <v>0</v>
      </c>
      <c r="H42" s="62">
        <f>(COUNTIF(O42:NP42,Codes!$B$5))+((COUNTIF(O42:NP42,Codes!$C$5))/2)</f>
        <v>0</v>
      </c>
      <c r="I42" s="62">
        <f>(COUNTIF(O42:NP42,Codes!$B$6))+((COUNTIF(O42:NP42,Codes!$C$6))/2)</f>
        <v>0</v>
      </c>
      <c r="J42" s="62">
        <f>(COUNTIF(O42:NP42,Codes!$B$7))+((COUNTIF(O42:NP42,Codes!$C$7))/2)</f>
        <v>0</v>
      </c>
      <c r="K42" s="62">
        <f>(COUNTIF(O42:NP42,Codes!$B$8))+((COUNTIF(O42:NP42,Codes!$C$8))/2)</f>
        <v>0</v>
      </c>
      <c r="L42" s="62">
        <f>(COUNTIF(O42:NP42,Codes!$B$9))+((COUNTIF(O42:NP42,Codes!$C$9))/2)</f>
        <v>0</v>
      </c>
      <c r="M42" s="66"/>
      <c r="N42" s="59">
        <f t="shared" si="347"/>
        <v>25</v>
      </c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  <c r="AK42" s="173"/>
      <c r="AL42" s="173"/>
      <c r="AM42" s="173"/>
      <c r="AN42" s="173"/>
      <c r="AO42" s="173"/>
      <c r="AP42" s="173"/>
      <c r="AQ42" s="173"/>
      <c r="AR42" s="173"/>
      <c r="AS42" s="209"/>
      <c r="AT42" s="182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209"/>
      <c r="BW42" s="182"/>
      <c r="BX42" s="173"/>
      <c r="BY42" s="173"/>
      <c r="BZ42" s="173"/>
      <c r="CA42" s="173"/>
      <c r="CB42" s="173"/>
      <c r="CC42" s="173"/>
      <c r="CD42" s="173"/>
      <c r="CE42" s="173"/>
      <c r="CF42" s="173"/>
      <c r="CG42" s="173"/>
      <c r="CH42" s="173"/>
      <c r="CI42" s="173"/>
      <c r="CJ42" s="173"/>
      <c r="CK42" s="173"/>
      <c r="CL42" s="173"/>
      <c r="CM42" s="173"/>
      <c r="CN42" s="173"/>
      <c r="CO42" s="173"/>
      <c r="CP42" s="173"/>
      <c r="CQ42" s="173"/>
      <c r="CR42" s="173"/>
      <c r="CS42" s="173"/>
      <c r="CT42" s="173"/>
      <c r="CU42" s="173"/>
      <c r="CV42" s="173"/>
      <c r="CW42" s="173"/>
      <c r="CX42" s="173"/>
      <c r="CY42" s="173"/>
      <c r="CZ42" s="173"/>
      <c r="DA42" s="209"/>
      <c r="DB42" s="182"/>
      <c r="DC42" s="173"/>
      <c r="DD42" s="173"/>
      <c r="DE42" s="173"/>
      <c r="DF42" s="173"/>
      <c r="DG42" s="173"/>
      <c r="DH42" s="173"/>
      <c r="DI42" s="173"/>
      <c r="DJ42" s="173"/>
      <c r="DK42" s="173"/>
      <c r="DL42" s="173"/>
      <c r="DM42" s="173"/>
      <c r="DN42" s="173"/>
      <c r="DO42" s="173"/>
      <c r="DP42" s="173"/>
      <c r="DQ42" s="173"/>
      <c r="DR42" s="173"/>
      <c r="DS42" s="173"/>
      <c r="DT42" s="173"/>
      <c r="DU42" s="173"/>
      <c r="DV42" s="173"/>
      <c r="DW42" s="173"/>
      <c r="DX42" s="173"/>
      <c r="DY42" s="173"/>
      <c r="DZ42" s="173"/>
      <c r="EA42" s="173"/>
      <c r="EB42" s="173"/>
      <c r="EC42" s="173"/>
      <c r="ED42" s="173"/>
      <c r="EE42" s="209"/>
      <c r="EF42" s="182"/>
      <c r="EG42" s="173"/>
      <c r="EH42" s="173"/>
      <c r="EI42" s="173"/>
      <c r="EJ42" s="173"/>
      <c r="EK42" s="173"/>
      <c r="EL42" s="173"/>
      <c r="EM42" s="173"/>
      <c r="EN42" s="173"/>
      <c r="EO42" s="173"/>
      <c r="EP42" s="173"/>
      <c r="EQ42" s="173"/>
      <c r="ER42" s="173"/>
      <c r="ES42" s="173"/>
      <c r="ET42" s="173"/>
      <c r="EU42" s="173"/>
      <c r="EV42" s="173"/>
      <c r="EW42" s="173"/>
      <c r="EX42" s="173"/>
      <c r="EY42" s="173"/>
      <c r="EZ42" s="173"/>
      <c r="FA42" s="173"/>
      <c r="FB42" s="173"/>
      <c r="FC42" s="173"/>
      <c r="FD42" s="173"/>
      <c r="FE42" s="173"/>
      <c r="FF42" s="173"/>
      <c r="FG42" s="173"/>
      <c r="FH42" s="173"/>
      <c r="FI42" s="173"/>
      <c r="FJ42" s="209"/>
      <c r="FK42" s="182"/>
      <c r="FL42" s="173"/>
      <c r="FM42" s="173"/>
      <c r="FN42" s="173"/>
      <c r="FO42" s="173"/>
      <c r="FP42" s="173"/>
      <c r="FQ42" s="173"/>
      <c r="FR42" s="173"/>
      <c r="FS42" s="173"/>
      <c r="FT42" s="173"/>
      <c r="FU42" s="173"/>
      <c r="FV42" s="173"/>
      <c r="FW42" s="173"/>
      <c r="FX42" s="173"/>
      <c r="FY42" s="173"/>
      <c r="FZ42" s="173"/>
      <c r="GA42" s="173"/>
      <c r="GB42" s="173"/>
      <c r="GC42" s="173"/>
      <c r="GD42" s="173"/>
      <c r="GE42" s="173"/>
      <c r="GF42" s="173"/>
      <c r="GG42" s="173"/>
      <c r="GH42" s="173"/>
      <c r="GI42" s="173"/>
      <c r="GJ42" s="173"/>
      <c r="GK42" s="173"/>
      <c r="GL42" s="173"/>
      <c r="GM42" s="173"/>
      <c r="GN42" s="173"/>
      <c r="GO42" s="151"/>
      <c r="GP42" s="152"/>
      <c r="GQ42" s="166"/>
      <c r="GR42" s="166"/>
      <c r="GS42" s="166"/>
      <c r="GT42" s="166"/>
      <c r="GU42" s="166"/>
      <c r="GV42" s="152"/>
      <c r="GW42" s="152"/>
      <c r="GX42" s="166"/>
      <c r="GY42" s="166"/>
      <c r="GZ42" s="166"/>
      <c r="HA42" s="166"/>
      <c r="HB42" s="167"/>
      <c r="HC42" s="152"/>
      <c r="HD42" s="152"/>
      <c r="HE42" s="181"/>
      <c r="HF42" s="181"/>
      <c r="HG42" s="181"/>
      <c r="HH42" s="181"/>
      <c r="HI42" s="181"/>
      <c r="HJ42" s="152"/>
      <c r="HK42" s="152"/>
      <c r="HL42" s="166"/>
      <c r="HM42" s="166"/>
      <c r="HN42" s="166"/>
      <c r="HO42" s="166"/>
      <c r="HP42" s="166"/>
      <c r="HQ42" s="152"/>
      <c r="HR42" s="152"/>
      <c r="HS42" s="168"/>
      <c r="HT42" s="169"/>
      <c r="HU42" s="166"/>
      <c r="HV42" s="166"/>
      <c r="HW42" s="166"/>
      <c r="HX42" s="152"/>
      <c r="HY42" s="152"/>
      <c r="HZ42" s="166"/>
      <c r="IA42" s="166"/>
      <c r="IB42" s="166"/>
      <c r="IC42" s="166"/>
      <c r="ID42" s="166"/>
      <c r="IE42" s="152"/>
      <c r="IF42" s="152"/>
      <c r="IG42" s="166"/>
      <c r="IH42" s="167"/>
      <c r="II42" s="166"/>
      <c r="IJ42" s="166"/>
      <c r="IK42" s="166"/>
      <c r="IL42" s="152"/>
      <c r="IM42" s="152"/>
      <c r="IN42" s="166"/>
      <c r="IO42" s="166"/>
      <c r="IP42" s="166"/>
      <c r="IQ42" s="166"/>
      <c r="IR42" s="166"/>
      <c r="IS42" s="152"/>
      <c r="IT42" s="152"/>
      <c r="IU42" s="166"/>
      <c r="IV42" s="166"/>
      <c r="IW42" s="166"/>
      <c r="IX42" s="170"/>
      <c r="IY42" s="182"/>
      <c r="IZ42" s="172"/>
      <c r="JA42" s="172"/>
      <c r="JB42" s="173"/>
      <c r="JC42" s="173"/>
      <c r="JD42" s="173"/>
      <c r="JE42" s="173"/>
      <c r="JF42" s="173"/>
      <c r="JG42" s="172"/>
      <c r="JH42" s="172"/>
      <c r="JI42" s="173"/>
      <c r="JJ42" s="173"/>
      <c r="JK42" s="173"/>
      <c r="JL42" s="173"/>
      <c r="JM42" s="173"/>
      <c r="JN42" s="172"/>
      <c r="JO42" s="172"/>
      <c r="JP42" s="173"/>
      <c r="JQ42" s="173"/>
      <c r="JR42" s="173"/>
      <c r="JS42" s="173"/>
      <c r="JT42" s="173"/>
      <c r="JU42" s="172"/>
      <c r="JV42" s="172"/>
      <c r="JW42" s="173"/>
      <c r="JX42" s="173"/>
      <c r="JY42" s="173"/>
      <c r="JZ42" s="173"/>
      <c r="KA42" s="173"/>
      <c r="KB42" s="174"/>
      <c r="KC42" s="175"/>
      <c r="KD42" s="173"/>
      <c r="KE42" s="173"/>
      <c r="KF42" s="173"/>
      <c r="KG42" s="173"/>
      <c r="KH42" s="173"/>
      <c r="KI42" s="172"/>
      <c r="KJ42" s="172"/>
      <c r="KK42" s="176"/>
      <c r="KL42" s="176"/>
      <c r="KM42" s="176"/>
      <c r="KN42" s="176"/>
      <c r="KO42" s="176"/>
      <c r="KP42" s="172"/>
      <c r="KQ42" s="172"/>
      <c r="KR42" s="176"/>
      <c r="KS42" s="176"/>
      <c r="KT42" s="176"/>
      <c r="KU42" s="176"/>
      <c r="KV42" s="176"/>
      <c r="KW42" s="172"/>
      <c r="KX42" s="172"/>
      <c r="KY42" s="176"/>
      <c r="KZ42" s="176"/>
      <c r="LA42" s="176"/>
      <c r="LB42" s="176"/>
      <c r="LC42" s="176"/>
      <c r="LD42" s="172"/>
      <c r="LE42" s="172"/>
      <c r="LF42" s="176"/>
      <c r="LG42" s="177"/>
      <c r="LH42" s="178"/>
      <c r="LI42" s="176"/>
      <c r="LJ42" s="176"/>
      <c r="LK42" s="172"/>
      <c r="LL42" s="172"/>
      <c r="LM42" s="176"/>
      <c r="LN42" s="176"/>
      <c r="LO42" s="176"/>
      <c r="LP42" s="176"/>
      <c r="LQ42" s="176"/>
      <c r="LR42" s="179"/>
      <c r="LS42" s="172"/>
      <c r="LT42" s="176"/>
      <c r="LU42" s="176"/>
      <c r="LV42" s="176"/>
      <c r="LW42" s="176"/>
      <c r="LX42" s="176"/>
      <c r="LY42" s="172"/>
      <c r="LZ42" s="172"/>
      <c r="MA42" s="176"/>
      <c r="MB42" s="176"/>
      <c r="MC42" s="176"/>
      <c r="MD42" s="176"/>
      <c r="ME42" s="176"/>
      <c r="MF42" s="172"/>
      <c r="MG42" s="172"/>
      <c r="MH42" s="176"/>
      <c r="MI42" s="176"/>
      <c r="MJ42" s="176"/>
      <c r="MK42" s="177"/>
      <c r="ML42" s="180"/>
      <c r="MM42" s="172"/>
      <c r="MN42" s="172"/>
      <c r="MO42" s="176"/>
      <c r="MP42" s="176"/>
      <c r="MQ42" s="176"/>
      <c r="MR42" s="176"/>
      <c r="MS42" s="176"/>
      <c r="MT42" s="172"/>
      <c r="MU42" s="172"/>
      <c r="MV42" s="176"/>
      <c r="MW42" s="176"/>
      <c r="MX42" s="176"/>
      <c r="MY42" s="176"/>
      <c r="MZ42" s="176"/>
      <c r="NA42" s="172"/>
      <c r="NB42" s="172"/>
      <c r="NC42" s="176"/>
      <c r="ND42" s="176"/>
      <c r="NE42" s="176"/>
      <c r="NF42" s="176"/>
      <c r="NG42" s="176"/>
      <c r="NH42" s="172"/>
      <c r="NI42" s="172"/>
      <c r="NJ42" s="179"/>
      <c r="NK42" s="176"/>
      <c r="NL42" s="176"/>
      <c r="NM42" s="176"/>
      <c r="NN42" s="176"/>
      <c r="NO42" s="172"/>
      <c r="NP42" s="174"/>
    </row>
    <row r="43" spans="1:380" x14ac:dyDescent="0.3">
      <c r="A43" s="58" t="s">
        <v>28</v>
      </c>
      <c r="B43" s="59" t="s">
        <v>49</v>
      </c>
      <c r="C43" s="60">
        <v>25</v>
      </c>
      <c r="D43" s="61">
        <f>(COUNTIF(O43:NP43,Codes!$B$1))+((COUNTIF(O43:NP43,Codes!$C$1))/2)</f>
        <v>0</v>
      </c>
      <c r="E43" s="62">
        <f>(COUNTIF(O43:NP43,Codes!$B$2))+((COUNTIF(O43:NP43,Codes!$C$2))/2)</f>
        <v>0</v>
      </c>
      <c r="F43" s="62">
        <f>(COUNTIF(O43:NP43,Codes!$B$3))+((COUNTIF(O43:NQ43,Codes!$C$3))/2)</f>
        <v>0</v>
      </c>
      <c r="G43" s="62">
        <f>(COUNTIF(O43:NP43,Codes!$B$4))+((COUNTIF(O43:NP43,Codes!$C$4))/2)</f>
        <v>0</v>
      </c>
      <c r="H43" s="62">
        <f>(COUNTIF(O43:NP43,Codes!$B$5))+((COUNTIF(O43:NP43,Codes!$C$5))/2)</f>
        <v>0</v>
      </c>
      <c r="I43" s="62">
        <f>(COUNTIF(O43:NP43,Codes!$B$6))+((COUNTIF(O43:NP43,Codes!$C$6))/2)</f>
        <v>0</v>
      </c>
      <c r="J43" s="62">
        <f>(COUNTIF(O43:NP43,Codes!$B$7))+((COUNTIF(O43:NP43,Codes!$C$7))/2)</f>
        <v>0</v>
      </c>
      <c r="K43" s="62">
        <f>(COUNTIF(O43:NP43,Codes!$B$8))+((COUNTIF(O43:NP43,Codes!$C$8))/2)</f>
        <v>0</v>
      </c>
      <c r="L43" s="62">
        <f>(COUNTIF(O43:NP43,Codes!$B$9))+((COUNTIF(O43:NP43,Codes!$C$9))/2)</f>
        <v>0</v>
      </c>
      <c r="M43" s="66"/>
      <c r="N43" s="59">
        <f t="shared" si="347"/>
        <v>25</v>
      </c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173"/>
      <c r="AP43" s="173"/>
      <c r="AQ43" s="173"/>
      <c r="AR43" s="173"/>
      <c r="AS43" s="209"/>
      <c r="AT43" s="182"/>
      <c r="AU43" s="173"/>
      <c r="AV43" s="173"/>
      <c r="AW43" s="173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3"/>
      <c r="BI43" s="173"/>
      <c r="BJ43" s="17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209"/>
      <c r="BW43" s="182"/>
      <c r="BX43" s="173"/>
      <c r="BY43" s="173"/>
      <c r="BZ43" s="173"/>
      <c r="CA43" s="173"/>
      <c r="CB43" s="173"/>
      <c r="CC43" s="173"/>
      <c r="CD43" s="173"/>
      <c r="CE43" s="173"/>
      <c r="CF43" s="173"/>
      <c r="CG43" s="173"/>
      <c r="CH43" s="173"/>
      <c r="CI43" s="173"/>
      <c r="CJ43" s="173"/>
      <c r="CK43" s="173"/>
      <c r="CL43" s="173"/>
      <c r="CM43" s="173"/>
      <c r="CN43" s="173"/>
      <c r="CO43" s="173"/>
      <c r="CP43" s="173"/>
      <c r="CQ43" s="173"/>
      <c r="CR43" s="173"/>
      <c r="CS43" s="173"/>
      <c r="CT43" s="173"/>
      <c r="CU43" s="173"/>
      <c r="CV43" s="173"/>
      <c r="CW43" s="173"/>
      <c r="CX43" s="173"/>
      <c r="CY43" s="173"/>
      <c r="CZ43" s="173"/>
      <c r="DA43" s="209"/>
      <c r="DB43" s="182"/>
      <c r="DC43" s="173"/>
      <c r="DD43" s="173"/>
      <c r="DE43" s="173"/>
      <c r="DF43" s="173"/>
      <c r="DG43" s="173"/>
      <c r="DH43" s="173"/>
      <c r="DI43" s="173"/>
      <c r="DJ43" s="173"/>
      <c r="DK43" s="173"/>
      <c r="DL43" s="173"/>
      <c r="DM43" s="173"/>
      <c r="DN43" s="173"/>
      <c r="DO43" s="173"/>
      <c r="DP43" s="173"/>
      <c r="DQ43" s="173"/>
      <c r="DR43" s="173"/>
      <c r="DS43" s="173"/>
      <c r="DT43" s="173"/>
      <c r="DU43" s="173"/>
      <c r="DV43" s="173"/>
      <c r="DW43" s="173"/>
      <c r="DX43" s="173"/>
      <c r="DY43" s="173"/>
      <c r="DZ43" s="173"/>
      <c r="EA43" s="173"/>
      <c r="EB43" s="173"/>
      <c r="EC43" s="173"/>
      <c r="ED43" s="173"/>
      <c r="EE43" s="209"/>
      <c r="EF43" s="182"/>
      <c r="EG43" s="173"/>
      <c r="EH43" s="173"/>
      <c r="EI43" s="173"/>
      <c r="EJ43" s="173"/>
      <c r="EK43" s="173"/>
      <c r="EL43" s="173"/>
      <c r="EM43" s="173"/>
      <c r="EN43" s="173"/>
      <c r="EO43" s="173"/>
      <c r="EP43" s="173"/>
      <c r="EQ43" s="173"/>
      <c r="ER43" s="173"/>
      <c r="ES43" s="173"/>
      <c r="ET43" s="173"/>
      <c r="EU43" s="173"/>
      <c r="EV43" s="173"/>
      <c r="EW43" s="173"/>
      <c r="EX43" s="173"/>
      <c r="EY43" s="173"/>
      <c r="EZ43" s="173"/>
      <c r="FA43" s="173"/>
      <c r="FB43" s="173"/>
      <c r="FC43" s="173"/>
      <c r="FD43" s="173"/>
      <c r="FE43" s="173"/>
      <c r="FF43" s="173"/>
      <c r="FG43" s="173"/>
      <c r="FH43" s="173"/>
      <c r="FI43" s="173"/>
      <c r="FJ43" s="209"/>
      <c r="FK43" s="182"/>
      <c r="FL43" s="173"/>
      <c r="FM43" s="173"/>
      <c r="FN43" s="173"/>
      <c r="FO43" s="173"/>
      <c r="FP43" s="173"/>
      <c r="FQ43" s="173"/>
      <c r="FR43" s="173"/>
      <c r="FS43" s="173"/>
      <c r="FT43" s="173"/>
      <c r="FU43" s="173"/>
      <c r="FV43" s="173"/>
      <c r="FW43" s="173"/>
      <c r="FX43" s="173"/>
      <c r="FY43" s="173"/>
      <c r="FZ43" s="173"/>
      <c r="GA43" s="173"/>
      <c r="GB43" s="173"/>
      <c r="GC43" s="173"/>
      <c r="GD43" s="173"/>
      <c r="GE43" s="173"/>
      <c r="GF43" s="173"/>
      <c r="GG43" s="173"/>
      <c r="GH43" s="173"/>
      <c r="GI43" s="173"/>
      <c r="GJ43" s="173"/>
      <c r="GK43" s="173"/>
      <c r="GL43" s="173"/>
      <c r="GM43" s="173"/>
      <c r="GN43" s="173"/>
      <c r="GO43" s="151"/>
      <c r="GP43" s="152"/>
      <c r="GQ43" s="166"/>
      <c r="GR43" s="166"/>
      <c r="GS43" s="166"/>
      <c r="GT43" s="166"/>
      <c r="GU43" s="166"/>
      <c r="GV43" s="152"/>
      <c r="GW43" s="152"/>
      <c r="GX43" s="166"/>
      <c r="GY43" s="166"/>
      <c r="GZ43" s="166"/>
      <c r="HA43" s="166"/>
      <c r="HB43" s="167"/>
      <c r="HC43" s="152"/>
      <c r="HD43" s="152"/>
      <c r="HE43" s="181"/>
      <c r="HF43" s="181"/>
      <c r="HG43" s="181"/>
      <c r="HH43" s="181"/>
      <c r="HI43" s="181"/>
      <c r="HJ43" s="152"/>
      <c r="HK43" s="152"/>
      <c r="HL43" s="166"/>
      <c r="HM43" s="166"/>
      <c r="HN43" s="166"/>
      <c r="HO43" s="166"/>
      <c r="HP43" s="166"/>
      <c r="HQ43" s="152"/>
      <c r="HR43" s="152"/>
      <c r="HS43" s="168"/>
      <c r="HT43" s="169"/>
      <c r="HU43" s="166"/>
      <c r="HV43" s="166"/>
      <c r="HW43" s="166"/>
      <c r="HX43" s="152"/>
      <c r="HY43" s="152"/>
      <c r="HZ43" s="166"/>
      <c r="IA43" s="166"/>
      <c r="IB43" s="166"/>
      <c r="IC43" s="166"/>
      <c r="ID43" s="166"/>
      <c r="IE43" s="152"/>
      <c r="IF43" s="152"/>
      <c r="IG43" s="166"/>
      <c r="IH43" s="167"/>
      <c r="II43" s="166"/>
      <c r="IJ43" s="166"/>
      <c r="IK43" s="166"/>
      <c r="IL43" s="152"/>
      <c r="IM43" s="152"/>
      <c r="IN43" s="166"/>
      <c r="IO43" s="166"/>
      <c r="IP43" s="166"/>
      <c r="IQ43" s="166"/>
      <c r="IR43" s="166"/>
      <c r="IS43" s="152"/>
      <c r="IT43" s="152"/>
      <c r="IU43" s="166"/>
      <c r="IV43" s="166"/>
      <c r="IW43" s="166"/>
      <c r="IX43" s="170"/>
      <c r="IY43" s="182"/>
      <c r="IZ43" s="172"/>
      <c r="JA43" s="172"/>
      <c r="JB43" s="173"/>
      <c r="JC43" s="173"/>
      <c r="JD43" s="173"/>
      <c r="JE43" s="173"/>
      <c r="JF43" s="173"/>
      <c r="JG43" s="172"/>
      <c r="JH43" s="172"/>
      <c r="JI43" s="173"/>
      <c r="JJ43" s="173"/>
      <c r="JK43" s="173"/>
      <c r="JL43" s="173"/>
      <c r="JM43" s="173"/>
      <c r="JN43" s="172"/>
      <c r="JO43" s="172"/>
      <c r="JP43" s="173"/>
      <c r="JQ43" s="173"/>
      <c r="JR43" s="173"/>
      <c r="JS43" s="173"/>
      <c r="JT43" s="173"/>
      <c r="JU43" s="172"/>
      <c r="JV43" s="172"/>
      <c r="JW43" s="173"/>
      <c r="JX43" s="173"/>
      <c r="JY43" s="173"/>
      <c r="JZ43" s="173"/>
      <c r="KA43" s="173"/>
      <c r="KB43" s="174"/>
      <c r="KC43" s="175"/>
      <c r="KD43" s="173"/>
      <c r="KE43" s="173"/>
      <c r="KF43" s="173"/>
      <c r="KG43" s="173"/>
      <c r="KH43" s="173"/>
      <c r="KI43" s="172"/>
      <c r="KJ43" s="172"/>
      <c r="KK43" s="176"/>
      <c r="KL43" s="176"/>
      <c r="KM43" s="176"/>
      <c r="KN43" s="176"/>
      <c r="KO43" s="176"/>
      <c r="KP43" s="172"/>
      <c r="KQ43" s="172"/>
      <c r="KR43" s="176"/>
      <c r="KS43" s="176"/>
      <c r="KT43" s="176"/>
      <c r="KU43" s="176"/>
      <c r="KV43" s="176"/>
      <c r="KW43" s="172"/>
      <c r="KX43" s="172"/>
      <c r="KY43" s="176"/>
      <c r="KZ43" s="176"/>
      <c r="LA43" s="176"/>
      <c r="LB43" s="176"/>
      <c r="LC43" s="176"/>
      <c r="LD43" s="172"/>
      <c r="LE43" s="172"/>
      <c r="LF43" s="176"/>
      <c r="LG43" s="177"/>
      <c r="LH43" s="178"/>
      <c r="LI43" s="176"/>
      <c r="LJ43" s="176"/>
      <c r="LK43" s="172"/>
      <c r="LL43" s="172"/>
      <c r="LM43" s="176"/>
      <c r="LN43" s="176"/>
      <c r="LO43" s="176"/>
      <c r="LP43" s="176"/>
      <c r="LQ43" s="176"/>
      <c r="LR43" s="179"/>
      <c r="LS43" s="172"/>
      <c r="LT43" s="176"/>
      <c r="LU43" s="176"/>
      <c r="LV43" s="176"/>
      <c r="LW43" s="176"/>
      <c r="LX43" s="176"/>
      <c r="LY43" s="172"/>
      <c r="LZ43" s="172"/>
      <c r="MA43" s="176"/>
      <c r="MB43" s="176"/>
      <c r="MC43" s="176"/>
      <c r="MD43" s="176"/>
      <c r="ME43" s="176"/>
      <c r="MF43" s="172"/>
      <c r="MG43" s="172"/>
      <c r="MH43" s="176"/>
      <c r="MI43" s="176"/>
      <c r="MJ43" s="176"/>
      <c r="MK43" s="177"/>
      <c r="ML43" s="180"/>
      <c r="MM43" s="172"/>
      <c r="MN43" s="172"/>
      <c r="MO43" s="176"/>
      <c r="MP43" s="176"/>
      <c r="MQ43" s="176"/>
      <c r="MR43" s="176"/>
      <c r="MS43" s="176"/>
      <c r="MT43" s="172"/>
      <c r="MU43" s="172"/>
      <c r="MV43" s="176"/>
      <c r="MW43" s="176"/>
      <c r="MX43" s="176"/>
      <c r="MY43" s="176"/>
      <c r="MZ43" s="176"/>
      <c r="NA43" s="172"/>
      <c r="NB43" s="172"/>
      <c r="NC43" s="176"/>
      <c r="ND43" s="176"/>
      <c r="NE43" s="176"/>
      <c r="NF43" s="176"/>
      <c r="NG43" s="176"/>
      <c r="NH43" s="172"/>
      <c r="NI43" s="172"/>
      <c r="NJ43" s="179"/>
      <c r="NK43" s="176"/>
      <c r="NL43" s="176"/>
      <c r="NM43" s="176"/>
      <c r="NN43" s="176"/>
      <c r="NO43" s="172"/>
      <c r="NP43" s="174"/>
    </row>
    <row r="44" spans="1:380" x14ac:dyDescent="0.3">
      <c r="A44" s="64" t="s">
        <v>28</v>
      </c>
      <c r="B44" s="65" t="s">
        <v>58</v>
      </c>
      <c r="C44" s="60">
        <v>25</v>
      </c>
      <c r="D44" s="61">
        <f>(COUNTIF(O44:NP44,Codes!$B$1))+((COUNTIF(O44:NP44,Codes!$C$1))/2)</f>
        <v>0</v>
      </c>
      <c r="E44" s="62">
        <f>(COUNTIF(O44:NP44,Codes!$B$2))+((COUNTIF(O44:NP44,Codes!$C$2))/2)</f>
        <v>0</v>
      </c>
      <c r="F44" s="62">
        <f>(COUNTIF(O44:NP44,Codes!$B$3))+((COUNTIF(O44:NQ44,Codes!$C$3))/2)</f>
        <v>0</v>
      </c>
      <c r="G44" s="62">
        <f>(COUNTIF(O44:NP44,Codes!$B$4))+((COUNTIF(O44:NP44,Codes!$C$4))/2)</f>
        <v>0</v>
      </c>
      <c r="H44" s="62">
        <f>(COUNTIF(O44:NP44,Codes!$B$5))+((COUNTIF(O44:NP44,Codes!$C$5))/2)</f>
        <v>0</v>
      </c>
      <c r="I44" s="62">
        <f>(COUNTIF(O44:NP44,Codes!$B$6))+((COUNTIF(O44:NP44,Codes!$C$6))/2)</f>
        <v>0</v>
      </c>
      <c r="J44" s="62">
        <f>(COUNTIF(O44:NP44,Codes!$B$7))+((COUNTIF(O44:NP44,Codes!$C$7))/2)</f>
        <v>0</v>
      </c>
      <c r="K44" s="62">
        <f>(COUNTIF(O44:NP44,Codes!$B$8))+((COUNTIF(O44:NP44,Codes!$C$8))/2)</f>
        <v>0</v>
      </c>
      <c r="L44" s="62">
        <f>(COUNTIF(O44:NP44,Codes!$B$9))+((COUNTIF(O44:NP44,Codes!$C$9))/2)</f>
        <v>0</v>
      </c>
      <c r="M44" s="66"/>
      <c r="N44" s="59">
        <f t="shared" si="347"/>
        <v>25</v>
      </c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  <c r="AK44" s="173"/>
      <c r="AL44" s="173"/>
      <c r="AM44" s="173"/>
      <c r="AN44" s="173"/>
      <c r="AO44" s="173"/>
      <c r="AP44" s="173"/>
      <c r="AQ44" s="173"/>
      <c r="AR44" s="173"/>
      <c r="AS44" s="209"/>
      <c r="AT44" s="182"/>
      <c r="AU44" s="173"/>
      <c r="AV44" s="173"/>
      <c r="AW44" s="173"/>
      <c r="AX44" s="173"/>
      <c r="AY44" s="173"/>
      <c r="AZ44" s="173"/>
      <c r="BA44" s="173"/>
      <c r="BB44" s="173"/>
      <c r="BC44" s="173"/>
      <c r="BD44" s="173"/>
      <c r="BE44" s="173"/>
      <c r="BF44" s="173"/>
      <c r="BG44" s="173"/>
      <c r="BH44" s="173"/>
      <c r="BI44" s="173"/>
      <c r="BJ44" s="17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  <c r="BV44" s="209"/>
      <c r="BW44" s="182"/>
      <c r="BX44" s="173"/>
      <c r="BY44" s="173"/>
      <c r="BZ44" s="173"/>
      <c r="CA44" s="173"/>
      <c r="CB44" s="173"/>
      <c r="CC44" s="173"/>
      <c r="CD44" s="173"/>
      <c r="CE44" s="173"/>
      <c r="CF44" s="173"/>
      <c r="CG44" s="173"/>
      <c r="CH44" s="173"/>
      <c r="CI44" s="173"/>
      <c r="CJ44" s="173"/>
      <c r="CK44" s="173"/>
      <c r="CL44" s="173"/>
      <c r="CM44" s="173"/>
      <c r="CN44" s="173"/>
      <c r="CO44" s="173"/>
      <c r="CP44" s="173"/>
      <c r="CQ44" s="173"/>
      <c r="CR44" s="173"/>
      <c r="CS44" s="173"/>
      <c r="CT44" s="173"/>
      <c r="CU44" s="173"/>
      <c r="CV44" s="173"/>
      <c r="CW44" s="173"/>
      <c r="CX44" s="173"/>
      <c r="CY44" s="173"/>
      <c r="CZ44" s="173"/>
      <c r="DA44" s="209"/>
      <c r="DB44" s="182"/>
      <c r="DC44" s="173"/>
      <c r="DD44" s="173"/>
      <c r="DE44" s="173"/>
      <c r="DF44" s="173"/>
      <c r="DG44" s="173"/>
      <c r="DH44" s="173"/>
      <c r="DI44" s="173"/>
      <c r="DJ44" s="173"/>
      <c r="DK44" s="173"/>
      <c r="DL44" s="173"/>
      <c r="DM44" s="173"/>
      <c r="DN44" s="173"/>
      <c r="DO44" s="173"/>
      <c r="DP44" s="173"/>
      <c r="DQ44" s="173"/>
      <c r="DR44" s="173"/>
      <c r="DS44" s="173"/>
      <c r="DT44" s="173"/>
      <c r="DU44" s="173"/>
      <c r="DV44" s="173"/>
      <c r="DW44" s="173"/>
      <c r="DX44" s="173"/>
      <c r="DY44" s="173"/>
      <c r="DZ44" s="173"/>
      <c r="EA44" s="173"/>
      <c r="EB44" s="173"/>
      <c r="EC44" s="173"/>
      <c r="ED44" s="173"/>
      <c r="EE44" s="209"/>
      <c r="EF44" s="182"/>
      <c r="EG44" s="173"/>
      <c r="EH44" s="173"/>
      <c r="EI44" s="173"/>
      <c r="EJ44" s="173"/>
      <c r="EK44" s="173"/>
      <c r="EL44" s="173"/>
      <c r="EM44" s="173"/>
      <c r="EN44" s="173"/>
      <c r="EO44" s="173"/>
      <c r="EP44" s="173"/>
      <c r="EQ44" s="173"/>
      <c r="ER44" s="173"/>
      <c r="ES44" s="173"/>
      <c r="ET44" s="173"/>
      <c r="EU44" s="173"/>
      <c r="EV44" s="173"/>
      <c r="EW44" s="173"/>
      <c r="EX44" s="173"/>
      <c r="EY44" s="173"/>
      <c r="EZ44" s="173"/>
      <c r="FA44" s="173"/>
      <c r="FB44" s="173"/>
      <c r="FC44" s="173"/>
      <c r="FD44" s="173"/>
      <c r="FE44" s="173"/>
      <c r="FF44" s="173"/>
      <c r="FG44" s="173"/>
      <c r="FH44" s="173"/>
      <c r="FI44" s="173"/>
      <c r="FJ44" s="209"/>
      <c r="FK44" s="182"/>
      <c r="FL44" s="173"/>
      <c r="FM44" s="173"/>
      <c r="FN44" s="173"/>
      <c r="FO44" s="173"/>
      <c r="FP44" s="173"/>
      <c r="FQ44" s="173"/>
      <c r="FR44" s="173"/>
      <c r="FS44" s="173"/>
      <c r="FT44" s="173"/>
      <c r="FU44" s="173"/>
      <c r="FV44" s="173"/>
      <c r="FW44" s="173"/>
      <c r="FX44" s="173"/>
      <c r="FY44" s="173"/>
      <c r="FZ44" s="173"/>
      <c r="GA44" s="173"/>
      <c r="GB44" s="173"/>
      <c r="GC44" s="173"/>
      <c r="GD44" s="173"/>
      <c r="GE44" s="173"/>
      <c r="GF44" s="173"/>
      <c r="GG44" s="173"/>
      <c r="GH44" s="173"/>
      <c r="GI44" s="173"/>
      <c r="GJ44" s="173"/>
      <c r="GK44" s="173"/>
      <c r="GL44" s="173"/>
      <c r="GM44" s="173"/>
      <c r="GN44" s="173"/>
      <c r="GO44" s="204"/>
      <c r="GP44" s="205"/>
      <c r="GQ44" s="166"/>
      <c r="GR44" s="166"/>
      <c r="GS44" s="166"/>
      <c r="GT44" s="166"/>
      <c r="GU44" s="166"/>
      <c r="GV44" s="152"/>
      <c r="GW44" s="152"/>
      <c r="GX44" s="166"/>
      <c r="GY44" s="166"/>
      <c r="GZ44" s="166"/>
      <c r="HA44" s="166"/>
      <c r="HB44" s="167"/>
      <c r="HC44" s="152"/>
      <c r="HD44" s="152"/>
      <c r="HE44" s="166"/>
      <c r="HF44" s="166"/>
      <c r="HG44" s="166"/>
      <c r="HH44" s="166"/>
      <c r="HI44" s="166"/>
      <c r="HJ44" s="152"/>
      <c r="HK44" s="152"/>
      <c r="HL44" s="166"/>
      <c r="HM44" s="166"/>
      <c r="HN44" s="166"/>
      <c r="HO44" s="166"/>
      <c r="HP44" s="166"/>
      <c r="HQ44" s="152"/>
      <c r="HR44" s="152"/>
      <c r="HS44" s="168"/>
      <c r="HT44" s="169"/>
      <c r="HU44" s="166"/>
      <c r="HV44" s="166"/>
      <c r="HW44" s="166"/>
      <c r="HX44" s="152"/>
      <c r="HY44" s="152"/>
      <c r="HZ44" s="166"/>
      <c r="IA44" s="166"/>
      <c r="IB44" s="166"/>
      <c r="IC44" s="166"/>
      <c r="ID44" s="166"/>
      <c r="IE44" s="152"/>
      <c r="IF44" s="152"/>
      <c r="IG44" s="166"/>
      <c r="IH44" s="167"/>
      <c r="II44" s="166"/>
      <c r="IJ44" s="166"/>
      <c r="IK44" s="166"/>
      <c r="IL44" s="152"/>
      <c r="IM44" s="152"/>
      <c r="IN44" s="166"/>
      <c r="IO44" s="166"/>
      <c r="IP44" s="166"/>
      <c r="IQ44" s="166"/>
      <c r="IR44" s="166"/>
      <c r="IS44" s="152"/>
      <c r="IT44" s="152"/>
      <c r="IU44" s="166"/>
      <c r="IV44" s="166"/>
      <c r="IW44" s="166"/>
      <c r="IX44" s="170"/>
      <c r="IY44" s="182"/>
      <c r="IZ44" s="172"/>
      <c r="JA44" s="172"/>
      <c r="JB44" s="173"/>
      <c r="JC44" s="173"/>
      <c r="JD44" s="173"/>
      <c r="JE44" s="173"/>
      <c r="JF44" s="173"/>
      <c r="JG44" s="172"/>
      <c r="JH44" s="172"/>
      <c r="JI44" s="173"/>
      <c r="JJ44" s="173"/>
      <c r="JK44" s="173"/>
      <c r="JL44" s="173"/>
      <c r="JM44" s="173"/>
      <c r="JN44" s="172"/>
      <c r="JO44" s="172"/>
      <c r="JP44" s="173"/>
      <c r="JQ44" s="173"/>
      <c r="JR44" s="173"/>
      <c r="JS44" s="173"/>
      <c r="JT44" s="173"/>
      <c r="JU44" s="172"/>
      <c r="JV44" s="172"/>
      <c r="JW44" s="173"/>
      <c r="JX44" s="173"/>
      <c r="JY44" s="173"/>
      <c r="JZ44" s="173"/>
      <c r="KA44" s="173"/>
      <c r="KB44" s="174"/>
      <c r="KC44" s="175"/>
      <c r="KD44" s="173"/>
      <c r="KE44" s="173"/>
      <c r="KF44" s="173"/>
      <c r="KG44" s="173"/>
      <c r="KH44" s="173"/>
      <c r="KI44" s="172"/>
      <c r="KJ44" s="172"/>
      <c r="KK44" s="176"/>
      <c r="KL44" s="173"/>
      <c r="KM44" s="173"/>
      <c r="KN44" s="173"/>
      <c r="KO44" s="176"/>
      <c r="KP44" s="172"/>
      <c r="KQ44" s="172"/>
      <c r="KR44" s="176"/>
      <c r="KS44" s="176"/>
      <c r="KT44" s="173"/>
      <c r="KU44" s="176"/>
      <c r="KV44" s="176"/>
      <c r="KW44" s="172"/>
      <c r="KX44" s="172"/>
      <c r="KY44" s="173"/>
      <c r="KZ44" s="173"/>
      <c r="LA44" s="173"/>
      <c r="LB44" s="173"/>
      <c r="LC44" s="173"/>
      <c r="LD44" s="172"/>
      <c r="LE44" s="172"/>
      <c r="LF44" s="176"/>
      <c r="LG44" s="177"/>
      <c r="LH44" s="178"/>
      <c r="LI44" s="176"/>
      <c r="LJ44" s="176"/>
      <c r="LK44" s="172"/>
      <c r="LL44" s="172"/>
      <c r="LM44" s="176"/>
      <c r="LN44" s="176"/>
      <c r="LO44" s="173"/>
      <c r="LP44" s="176"/>
      <c r="LQ44" s="176"/>
      <c r="LR44" s="179"/>
      <c r="LS44" s="172"/>
      <c r="LT44" s="176"/>
      <c r="LU44" s="176"/>
      <c r="LV44" s="173"/>
      <c r="LW44" s="176"/>
      <c r="LX44" s="176"/>
      <c r="LY44" s="172"/>
      <c r="LZ44" s="172"/>
      <c r="MA44" s="176"/>
      <c r="MB44" s="176"/>
      <c r="MC44" s="173"/>
      <c r="MD44" s="176"/>
      <c r="ME44" s="176"/>
      <c r="MF44" s="172"/>
      <c r="MG44" s="172"/>
      <c r="MH44" s="176"/>
      <c r="MI44" s="176"/>
      <c r="MJ44" s="173"/>
      <c r="MK44" s="177"/>
      <c r="ML44" s="180"/>
      <c r="MM44" s="172"/>
      <c r="MN44" s="172"/>
      <c r="MO44" s="176"/>
      <c r="MP44" s="176"/>
      <c r="MQ44" s="173"/>
      <c r="MR44" s="176"/>
      <c r="MS44" s="176"/>
      <c r="MT44" s="172"/>
      <c r="MU44" s="172"/>
      <c r="MV44" s="176"/>
      <c r="MW44" s="176"/>
      <c r="MX44" s="173"/>
      <c r="MY44" s="176"/>
      <c r="MZ44" s="176"/>
      <c r="NA44" s="172"/>
      <c r="NB44" s="172"/>
      <c r="NC44" s="176"/>
      <c r="ND44" s="176"/>
      <c r="NE44" s="173"/>
      <c r="NF44" s="176"/>
      <c r="NG44" s="176"/>
      <c r="NH44" s="172"/>
      <c r="NI44" s="172"/>
      <c r="NJ44" s="179"/>
      <c r="NK44" s="173"/>
      <c r="NL44" s="173"/>
      <c r="NM44" s="173"/>
      <c r="NN44" s="173"/>
      <c r="NO44" s="172"/>
      <c r="NP44" s="174"/>
    </row>
    <row r="45" spans="1:380" x14ac:dyDescent="0.3">
      <c r="A45" s="64" t="s">
        <v>28</v>
      </c>
      <c r="B45" s="65" t="s">
        <v>80</v>
      </c>
      <c r="C45" s="60">
        <v>25</v>
      </c>
      <c r="D45" s="61">
        <f>(COUNTIF(O45:NP45,Codes!$B$1))+((COUNTIF(O45:NP45,Codes!$C$1))/2)</f>
        <v>0</v>
      </c>
      <c r="E45" s="62">
        <f>(COUNTIF(O45:NP45,Codes!$B$2))+((COUNTIF(O45:NP45,Codes!$C$2))/2)</f>
        <v>0</v>
      </c>
      <c r="F45" s="62">
        <f>(COUNTIF(O45:NP45,Codes!$B$3))+((COUNTIF(O45:NQ45,Codes!$C$3))/2)</f>
        <v>0</v>
      </c>
      <c r="G45" s="62">
        <f>(COUNTIF(O45:NP45,Codes!$B$4))+((COUNTIF(O45:NP45,Codes!$C$4))/2)</f>
        <v>0</v>
      </c>
      <c r="H45" s="62">
        <f>(COUNTIF(O45:NP45,Codes!$B$5))+((COUNTIF(O45:NP45,Codes!$C$5))/2)</f>
        <v>0</v>
      </c>
      <c r="I45" s="62">
        <f>(COUNTIF(O45:NP45,Codes!$B$6))+((COUNTIF(O45:NP45,Codes!$C$6))/2)</f>
        <v>0</v>
      </c>
      <c r="J45" s="62">
        <f>(COUNTIF(O45:NP45,Codes!$B$7))+((COUNTIF(O45:NP45,Codes!$C$7))/2)</f>
        <v>0</v>
      </c>
      <c r="K45" s="62">
        <f>(COUNTIF(O45:NP45,Codes!$B$8))+((COUNTIF(O45:NP45,Codes!$C$8))/2)</f>
        <v>0</v>
      </c>
      <c r="L45" s="62">
        <f>(COUNTIF(O45:NP45,Codes!$B$9))+((COUNTIF(O45:NP45,Codes!$C$9))/2)</f>
        <v>0</v>
      </c>
      <c r="M45" s="66"/>
      <c r="N45" s="59">
        <f t="shared" si="347"/>
        <v>25</v>
      </c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  <c r="AK45" s="173"/>
      <c r="AL45" s="173"/>
      <c r="AM45" s="173"/>
      <c r="AN45" s="173"/>
      <c r="AO45" s="173"/>
      <c r="AP45" s="173"/>
      <c r="AQ45" s="173"/>
      <c r="AR45" s="173"/>
      <c r="AS45" s="209"/>
      <c r="AT45" s="182"/>
      <c r="AU45" s="173"/>
      <c r="AV45" s="173"/>
      <c r="AW45" s="173"/>
      <c r="AX45" s="173"/>
      <c r="AY45" s="173"/>
      <c r="AZ45" s="173"/>
      <c r="BA45" s="173"/>
      <c r="BB45" s="173"/>
      <c r="BC45" s="173"/>
      <c r="BD45" s="173"/>
      <c r="BE45" s="173"/>
      <c r="BF45" s="173"/>
      <c r="BG45" s="173"/>
      <c r="BH45" s="173"/>
      <c r="BI45" s="173"/>
      <c r="BJ45" s="173"/>
      <c r="BK45" s="173"/>
      <c r="BL45" s="173"/>
      <c r="BM45" s="173"/>
      <c r="BN45" s="173"/>
      <c r="BO45" s="173"/>
      <c r="BP45" s="173"/>
      <c r="BQ45" s="173"/>
      <c r="BR45" s="173"/>
      <c r="BS45" s="173"/>
      <c r="BT45" s="173"/>
      <c r="BU45" s="173"/>
      <c r="BV45" s="209"/>
      <c r="BW45" s="182"/>
      <c r="BX45" s="173"/>
      <c r="BY45" s="173"/>
      <c r="BZ45" s="173"/>
      <c r="CA45" s="173"/>
      <c r="CB45" s="173"/>
      <c r="CC45" s="173"/>
      <c r="CD45" s="173"/>
      <c r="CE45" s="173"/>
      <c r="CF45" s="173"/>
      <c r="CG45" s="173"/>
      <c r="CH45" s="173"/>
      <c r="CI45" s="173"/>
      <c r="CJ45" s="173"/>
      <c r="CK45" s="173"/>
      <c r="CL45" s="173"/>
      <c r="CM45" s="173"/>
      <c r="CN45" s="173"/>
      <c r="CO45" s="173"/>
      <c r="CP45" s="173"/>
      <c r="CQ45" s="173"/>
      <c r="CR45" s="173"/>
      <c r="CS45" s="173"/>
      <c r="CT45" s="173"/>
      <c r="CU45" s="173"/>
      <c r="CV45" s="173"/>
      <c r="CW45" s="173"/>
      <c r="CX45" s="173"/>
      <c r="CY45" s="173"/>
      <c r="CZ45" s="173"/>
      <c r="DA45" s="209"/>
      <c r="DB45" s="182"/>
      <c r="DC45" s="173"/>
      <c r="DD45" s="173"/>
      <c r="DE45" s="173"/>
      <c r="DF45" s="173"/>
      <c r="DG45" s="173"/>
      <c r="DH45" s="173"/>
      <c r="DI45" s="173"/>
      <c r="DJ45" s="173"/>
      <c r="DK45" s="173"/>
      <c r="DL45" s="173"/>
      <c r="DM45" s="173"/>
      <c r="DN45" s="173"/>
      <c r="DO45" s="173"/>
      <c r="DP45" s="173"/>
      <c r="DQ45" s="173"/>
      <c r="DR45" s="173"/>
      <c r="DS45" s="173"/>
      <c r="DT45" s="173"/>
      <c r="DU45" s="173"/>
      <c r="DV45" s="173"/>
      <c r="DW45" s="173"/>
      <c r="DX45" s="173"/>
      <c r="DY45" s="173"/>
      <c r="DZ45" s="173"/>
      <c r="EA45" s="173"/>
      <c r="EB45" s="173"/>
      <c r="EC45" s="173"/>
      <c r="ED45" s="173"/>
      <c r="EE45" s="209"/>
      <c r="EF45" s="182"/>
      <c r="EG45" s="173"/>
      <c r="EH45" s="173"/>
      <c r="EI45" s="173"/>
      <c r="EJ45" s="173"/>
      <c r="EK45" s="173"/>
      <c r="EL45" s="173"/>
      <c r="EM45" s="173"/>
      <c r="EN45" s="173"/>
      <c r="EO45" s="173"/>
      <c r="EP45" s="173"/>
      <c r="EQ45" s="173"/>
      <c r="ER45" s="173"/>
      <c r="ES45" s="173"/>
      <c r="ET45" s="173"/>
      <c r="EU45" s="173"/>
      <c r="EV45" s="173"/>
      <c r="EW45" s="173"/>
      <c r="EX45" s="173"/>
      <c r="EY45" s="173"/>
      <c r="EZ45" s="173"/>
      <c r="FA45" s="173"/>
      <c r="FB45" s="173"/>
      <c r="FC45" s="173"/>
      <c r="FD45" s="173"/>
      <c r="FE45" s="173"/>
      <c r="FF45" s="173"/>
      <c r="FG45" s="173"/>
      <c r="FH45" s="173"/>
      <c r="FI45" s="173"/>
      <c r="FJ45" s="209"/>
      <c r="FK45" s="182"/>
      <c r="FL45" s="173"/>
      <c r="FM45" s="173"/>
      <c r="FN45" s="173"/>
      <c r="FO45" s="173"/>
      <c r="FP45" s="173"/>
      <c r="FQ45" s="173"/>
      <c r="FR45" s="173"/>
      <c r="FS45" s="173"/>
      <c r="FT45" s="173"/>
      <c r="FU45" s="173"/>
      <c r="FV45" s="173"/>
      <c r="FW45" s="173"/>
      <c r="FX45" s="173"/>
      <c r="FY45" s="173"/>
      <c r="FZ45" s="173"/>
      <c r="GA45" s="173"/>
      <c r="GB45" s="173"/>
      <c r="GC45" s="173"/>
      <c r="GD45" s="173"/>
      <c r="GE45" s="173"/>
      <c r="GF45" s="173"/>
      <c r="GG45" s="173"/>
      <c r="GH45" s="173"/>
      <c r="GI45" s="173"/>
      <c r="GJ45" s="173"/>
      <c r="GK45" s="173"/>
      <c r="GL45" s="173"/>
      <c r="GM45" s="173"/>
      <c r="GN45" s="173"/>
      <c r="GO45" s="151"/>
      <c r="GP45" s="152"/>
      <c r="GQ45" s="166"/>
      <c r="GR45" s="166"/>
      <c r="GS45" s="166"/>
      <c r="GT45" s="166"/>
      <c r="GU45" s="166"/>
      <c r="GV45" s="152"/>
      <c r="GW45" s="152"/>
      <c r="GX45" s="166"/>
      <c r="GY45" s="166"/>
      <c r="GZ45" s="166"/>
      <c r="HA45" s="166"/>
      <c r="HB45" s="167"/>
      <c r="HC45" s="152"/>
      <c r="HD45" s="152"/>
      <c r="HE45" s="166"/>
      <c r="HF45" s="166"/>
      <c r="HG45" s="166"/>
      <c r="HH45" s="166"/>
      <c r="HI45" s="166"/>
      <c r="HJ45" s="152"/>
      <c r="HK45" s="152"/>
      <c r="HL45" s="166"/>
      <c r="HM45" s="166"/>
      <c r="HN45" s="166"/>
      <c r="HO45" s="166"/>
      <c r="HP45" s="166"/>
      <c r="HQ45" s="152"/>
      <c r="HR45" s="152"/>
      <c r="HS45" s="168"/>
      <c r="HT45" s="169"/>
      <c r="HU45" s="166"/>
      <c r="HV45" s="166"/>
      <c r="HW45" s="166"/>
      <c r="HX45" s="152"/>
      <c r="HY45" s="152"/>
      <c r="HZ45" s="166"/>
      <c r="IA45" s="166"/>
      <c r="IB45" s="166"/>
      <c r="IC45" s="166"/>
      <c r="ID45" s="166"/>
      <c r="IE45" s="152"/>
      <c r="IF45" s="152"/>
      <c r="IG45" s="166"/>
      <c r="IH45" s="167"/>
      <c r="II45" s="166"/>
      <c r="IJ45" s="166"/>
      <c r="IK45" s="166"/>
      <c r="IL45" s="152"/>
      <c r="IM45" s="152"/>
      <c r="IN45" s="166"/>
      <c r="IO45" s="166"/>
      <c r="IP45" s="166"/>
      <c r="IQ45" s="166"/>
      <c r="IR45" s="166"/>
      <c r="IS45" s="152"/>
      <c r="IT45" s="152"/>
      <c r="IU45" s="166"/>
      <c r="IV45" s="166"/>
      <c r="IW45" s="166"/>
      <c r="IX45" s="170"/>
      <c r="IY45" s="182"/>
      <c r="IZ45" s="172"/>
      <c r="JA45" s="172"/>
      <c r="JB45" s="173"/>
      <c r="JC45" s="173"/>
      <c r="JD45" s="173"/>
      <c r="JE45" s="173"/>
      <c r="JF45" s="173"/>
      <c r="JG45" s="172"/>
      <c r="JH45" s="172"/>
      <c r="JI45" s="173"/>
      <c r="JJ45" s="173"/>
      <c r="JK45" s="173"/>
      <c r="JL45" s="173"/>
      <c r="JM45" s="173"/>
      <c r="JN45" s="172"/>
      <c r="JO45" s="172"/>
      <c r="JP45" s="173"/>
      <c r="JQ45" s="173"/>
      <c r="JR45" s="173"/>
      <c r="JS45" s="173"/>
      <c r="JT45" s="173"/>
      <c r="JU45" s="172"/>
      <c r="JV45" s="172"/>
      <c r="JW45" s="173"/>
      <c r="JX45" s="173"/>
      <c r="JY45" s="173"/>
      <c r="JZ45" s="173"/>
      <c r="KA45" s="173"/>
      <c r="KB45" s="174"/>
      <c r="KC45" s="175"/>
      <c r="KD45" s="173"/>
      <c r="KE45" s="173"/>
      <c r="KF45" s="173"/>
      <c r="KG45" s="173"/>
      <c r="KH45" s="173"/>
      <c r="KI45" s="172"/>
      <c r="KJ45" s="172"/>
      <c r="KK45" s="176"/>
      <c r="KL45" s="176"/>
      <c r="KM45" s="176"/>
      <c r="KN45" s="176"/>
      <c r="KO45" s="176"/>
      <c r="KP45" s="172"/>
      <c r="KQ45" s="172"/>
      <c r="KR45" s="176"/>
      <c r="KS45" s="176"/>
      <c r="KT45" s="176"/>
      <c r="KU45" s="176"/>
      <c r="KV45" s="176"/>
      <c r="KW45" s="172"/>
      <c r="KX45" s="172"/>
      <c r="KY45" s="176"/>
      <c r="KZ45" s="176"/>
      <c r="LA45" s="176"/>
      <c r="LB45" s="176"/>
      <c r="LC45" s="176"/>
      <c r="LD45" s="172"/>
      <c r="LE45" s="172"/>
      <c r="LF45" s="176"/>
      <c r="LG45" s="177"/>
      <c r="LH45" s="178"/>
      <c r="LI45" s="176"/>
      <c r="LJ45" s="176"/>
      <c r="LK45" s="172"/>
      <c r="LL45" s="172"/>
      <c r="LM45" s="176"/>
      <c r="LN45" s="176"/>
      <c r="LO45" s="176"/>
      <c r="LP45" s="176"/>
      <c r="LQ45" s="176"/>
      <c r="LR45" s="179"/>
      <c r="LS45" s="172"/>
      <c r="LT45" s="176"/>
      <c r="LU45" s="176"/>
      <c r="LV45" s="176"/>
      <c r="LW45" s="176"/>
      <c r="LX45" s="176"/>
      <c r="LY45" s="172"/>
      <c r="LZ45" s="172"/>
      <c r="MA45" s="176"/>
      <c r="MB45" s="176"/>
      <c r="MC45" s="176"/>
      <c r="MD45" s="176"/>
      <c r="ME45" s="176"/>
      <c r="MF45" s="172"/>
      <c r="MG45" s="172"/>
      <c r="MH45" s="176"/>
      <c r="MI45" s="176"/>
      <c r="MJ45" s="176"/>
      <c r="MK45" s="177"/>
      <c r="ML45" s="180"/>
      <c r="MM45" s="172"/>
      <c r="MN45" s="172"/>
      <c r="MO45" s="176"/>
      <c r="MP45" s="176"/>
      <c r="MQ45" s="176"/>
      <c r="MR45" s="176"/>
      <c r="MS45" s="176"/>
      <c r="MT45" s="172"/>
      <c r="MU45" s="172"/>
      <c r="MV45" s="176"/>
      <c r="MW45" s="176"/>
      <c r="MX45" s="176"/>
      <c r="MY45" s="176"/>
      <c r="MZ45" s="176"/>
      <c r="NA45" s="172"/>
      <c r="NB45" s="172"/>
      <c r="NC45" s="176"/>
      <c r="ND45" s="176"/>
      <c r="NE45" s="176"/>
      <c r="NF45" s="176"/>
      <c r="NG45" s="176"/>
      <c r="NH45" s="172"/>
      <c r="NI45" s="172"/>
      <c r="NJ45" s="179"/>
      <c r="NK45" s="176"/>
      <c r="NL45" s="176"/>
      <c r="NM45" s="176"/>
      <c r="NN45" s="176"/>
      <c r="NO45" s="172"/>
      <c r="NP45" s="174"/>
    </row>
    <row r="46" spans="1:380" x14ac:dyDescent="0.3">
      <c r="A46" s="64" t="s">
        <v>28</v>
      </c>
      <c r="B46" s="65" t="s">
        <v>88</v>
      </c>
      <c r="C46" s="60">
        <v>25</v>
      </c>
      <c r="D46" s="61">
        <f>(COUNTIF(O46:NP46,Codes!$B$1))+((COUNTIF(O46:NP46,Codes!$C$1))/2)</f>
        <v>0</v>
      </c>
      <c r="E46" s="62">
        <f>(COUNTIF(O46:NP46,Codes!$B$2))+((COUNTIF(O46:NP46,Codes!$C$2))/2)</f>
        <v>0</v>
      </c>
      <c r="F46" s="62">
        <f>(COUNTIF(O46:NP46,Codes!$B$3))+((COUNTIF(O46:NQ46,Codes!$C$3))/2)</f>
        <v>0</v>
      </c>
      <c r="G46" s="62">
        <f>(COUNTIF(O46:NP46,Codes!$B$4))+((COUNTIF(O46:NP46,Codes!$C$4))/2)</f>
        <v>0</v>
      </c>
      <c r="H46" s="62">
        <f>(COUNTIF(O46:NP46,Codes!$B$5))+((COUNTIF(O46:NP46,Codes!$C$5))/2)</f>
        <v>0</v>
      </c>
      <c r="I46" s="62">
        <f>(COUNTIF(O46:NP46,Codes!$B$6))+((COUNTIF(O46:NP46,Codes!$C$6))/2)</f>
        <v>0</v>
      </c>
      <c r="J46" s="62">
        <f>(COUNTIF(O46:NP46,Codes!$B$7))+((COUNTIF(O46:NP46,Codes!$C$7))/2)</f>
        <v>0</v>
      </c>
      <c r="K46" s="62">
        <f>(COUNTIF(O46:NP46,Codes!$B$8))+((COUNTIF(O46:NP46,Codes!$C$8))/2)</f>
        <v>0</v>
      </c>
      <c r="L46" s="62">
        <f>(COUNTIF(O46:NP46,Codes!$B$9))+((COUNTIF(O46:NP46,Codes!$C$9))/2)</f>
        <v>0</v>
      </c>
      <c r="M46" s="66"/>
      <c r="N46" s="59">
        <f t="shared" si="347"/>
        <v>25</v>
      </c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3"/>
      <c r="AO46" s="173"/>
      <c r="AP46" s="173"/>
      <c r="AQ46" s="173"/>
      <c r="AR46" s="173"/>
      <c r="AS46" s="209"/>
      <c r="AT46" s="182"/>
      <c r="AU46" s="173"/>
      <c r="AV46" s="173"/>
      <c r="AW46" s="173"/>
      <c r="AX46" s="173"/>
      <c r="AY46" s="173"/>
      <c r="AZ46" s="173"/>
      <c r="BA46" s="173"/>
      <c r="BB46" s="173"/>
      <c r="BC46" s="173"/>
      <c r="BD46" s="173"/>
      <c r="BE46" s="173"/>
      <c r="BF46" s="173"/>
      <c r="BG46" s="173"/>
      <c r="BH46" s="173"/>
      <c r="BI46" s="173"/>
      <c r="BJ46" s="173"/>
      <c r="BK46" s="173"/>
      <c r="BL46" s="173"/>
      <c r="BM46" s="173"/>
      <c r="BN46" s="173"/>
      <c r="BO46" s="173"/>
      <c r="BP46" s="173"/>
      <c r="BQ46" s="173"/>
      <c r="BR46" s="173"/>
      <c r="BS46" s="173"/>
      <c r="BT46" s="173"/>
      <c r="BU46" s="173"/>
      <c r="BV46" s="209"/>
      <c r="BW46" s="182"/>
      <c r="BX46" s="173"/>
      <c r="BY46" s="173"/>
      <c r="BZ46" s="173"/>
      <c r="CA46" s="173"/>
      <c r="CB46" s="173"/>
      <c r="CC46" s="173"/>
      <c r="CD46" s="173"/>
      <c r="CE46" s="173"/>
      <c r="CF46" s="173"/>
      <c r="CG46" s="173"/>
      <c r="CH46" s="173"/>
      <c r="CI46" s="173"/>
      <c r="CJ46" s="173"/>
      <c r="CK46" s="173"/>
      <c r="CL46" s="173"/>
      <c r="CM46" s="173"/>
      <c r="CN46" s="173"/>
      <c r="CO46" s="173"/>
      <c r="CP46" s="173"/>
      <c r="CQ46" s="173"/>
      <c r="CR46" s="173"/>
      <c r="CS46" s="173"/>
      <c r="CT46" s="173"/>
      <c r="CU46" s="173"/>
      <c r="CV46" s="173"/>
      <c r="CW46" s="173"/>
      <c r="CX46" s="173"/>
      <c r="CY46" s="173"/>
      <c r="CZ46" s="173"/>
      <c r="DA46" s="209"/>
      <c r="DB46" s="182"/>
      <c r="DC46" s="173"/>
      <c r="DD46" s="173"/>
      <c r="DE46" s="173"/>
      <c r="DF46" s="173"/>
      <c r="DG46" s="173"/>
      <c r="DH46" s="173"/>
      <c r="DI46" s="173"/>
      <c r="DJ46" s="173"/>
      <c r="DK46" s="173"/>
      <c r="DL46" s="173"/>
      <c r="DM46" s="173"/>
      <c r="DN46" s="173"/>
      <c r="DO46" s="173"/>
      <c r="DP46" s="173"/>
      <c r="DQ46" s="173"/>
      <c r="DR46" s="173"/>
      <c r="DS46" s="173"/>
      <c r="DT46" s="173"/>
      <c r="DU46" s="173"/>
      <c r="DV46" s="173"/>
      <c r="DW46" s="173"/>
      <c r="DX46" s="173"/>
      <c r="DY46" s="173"/>
      <c r="DZ46" s="173"/>
      <c r="EA46" s="173"/>
      <c r="EB46" s="173"/>
      <c r="EC46" s="173"/>
      <c r="ED46" s="173"/>
      <c r="EE46" s="209"/>
      <c r="EF46" s="182"/>
      <c r="EG46" s="173"/>
      <c r="EH46" s="173"/>
      <c r="EI46" s="173"/>
      <c r="EJ46" s="173"/>
      <c r="EK46" s="173"/>
      <c r="EL46" s="173"/>
      <c r="EM46" s="173"/>
      <c r="EN46" s="173"/>
      <c r="EO46" s="173"/>
      <c r="EP46" s="173"/>
      <c r="EQ46" s="173"/>
      <c r="ER46" s="173"/>
      <c r="ES46" s="173"/>
      <c r="ET46" s="173"/>
      <c r="EU46" s="173"/>
      <c r="EV46" s="173"/>
      <c r="EW46" s="173"/>
      <c r="EX46" s="173"/>
      <c r="EY46" s="173"/>
      <c r="EZ46" s="173"/>
      <c r="FA46" s="173"/>
      <c r="FB46" s="173"/>
      <c r="FC46" s="173"/>
      <c r="FD46" s="173"/>
      <c r="FE46" s="173"/>
      <c r="FF46" s="173"/>
      <c r="FG46" s="173"/>
      <c r="FH46" s="173"/>
      <c r="FI46" s="173"/>
      <c r="FJ46" s="209"/>
      <c r="FK46" s="182"/>
      <c r="FL46" s="173"/>
      <c r="FM46" s="173"/>
      <c r="FN46" s="173"/>
      <c r="FO46" s="173"/>
      <c r="FP46" s="173"/>
      <c r="FQ46" s="173"/>
      <c r="FR46" s="173"/>
      <c r="FS46" s="173"/>
      <c r="FT46" s="173"/>
      <c r="FU46" s="173"/>
      <c r="FV46" s="173"/>
      <c r="FW46" s="173"/>
      <c r="FX46" s="173"/>
      <c r="FY46" s="173"/>
      <c r="FZ46" s="173"/>
      <c r="GA46" s="173"/>
      <c r="GB46" s="173"/>
      <c r="GC46" s="173"/>
      <c r="GD46" s="173"/>
      <c r="GE46" s="173"/>
      <c r="GF46" s="173"/>
      <c r="GG46" s="173"/>
      <c r="GH46" s="173"/>
      <c r="GI46" s="173"/>
      <c r="GJ46" s="173"/>
      <c r="GK46" s="173"/>
      <c r="GL46" s="173"/>
      <c r="GM46" s="173"/>
      <c r="GN46" s="173"/>
      <c r="GO46" s="151"/>
      <c r="GP46" s="152"/>
      <c r="GQ46" s="166"/>
      <c r="GR46" s="166"/>
      <c r="GS46" s="166"/>
      <c r="GT46" s="166"/>
      <c r="GU46" s="166"/>
      <c r="GV46" s="152"/>
      <c r="GW46" s="152"/>
      <c r="GX46" s="166"/>
      <c r="GY46" s="166"/>
      <c r="GZ46" s="166"/>
      <c r="HA46" s="166"/>
      <c r="HB46" s="167"/>
      <c r="HC46" s="152"/>
      <c r="HD46" s="152"/>
      <c r="HE46" s="166"/>
      <c r="HF46" s="166"/>
      <c r="HG46" s="166"/>
      <c r="HH46" s="166"/>
      <c r="HI46" s="166"/>
      <c r="HJ46" s="152"/>
      <c r="HK46" s="152"/>
      <c r="HL46" s="166"/>
      <c r="HM46" s="166"/>
      <c r="HN46" s="166"/>
      <c r="HO46" s="166"/>
      <c r="HP46" s="166"/>
      <c r="HQ46" s="152"/>
      <c r="HR46" s="152"/>
      <c r="HS46" s="168"/>
      <c r="HT46" s="169"/>
      <c r="HU46" s="166"/>
      <c r="HV46" s="166"/>
      <c r="HW46" s="166"/>
      <c r="HX46" s="152"/>
      <c r="HY46" s="152"/>
      <c r="HZ46" s="166"/>
      <c r="IA46" s="166"/>
      <c r="IB46" s="166"/>
      <c r="IC46" s="166"/>
      <c r="ID46" s="166"/>
      <c r="IE46" s="152"/>
      <c r="IF46" s="152"/>
      <c r="IG46" s="166"/>
      <c r="IH46" s="167"/>
      <c r="II46" s="166"/>
      <c r="IJ46" s="166"/>
      <c r="IK46" s="166"/>
      <c r="IL46" s="152"/>
      <c r="IM46" s="152"/>
      <c r="IN46" s="166"/>
      <c r="IO46" s="166"/>
      <c r="IP46" s="166"/>
      <c r="IQ46" s="166"/>
      <c r="IR46" s="166"/>
      <c r="IS46" s="152"/>
      <c r="IT46" s="152"/>
      <c r="IU46" s="166"/>
      <c r="IV46" s="166"/>
      <c r="IW46" s="166"/>
      <c r="IX46" s="170"/>
      <c r="IY46" s="182"/>
      <c r="IZ46" s="172"/>
      <c r="JA46" s="172"/>
      <c r="JB46" s="173"/>
      <c r="JC46" s="173"/>
      <c r="JD46" s="173"/>
      <c r="JE46" s="173"/>
      <c r="JF46" s="173"/>
      <c r="JG46" s="172"/>
      <c r="JH46" s="172"/>
      <c r="JI46" s="173"/>
      <c r="JJ46" s="173"/>
      <c r="JK46" s="173"/>
      <c r="JL46" s="173"/>
      <c r="JM46" s="173"/>
      <c r="JN46" s="172"/>
      <c r="JO46" s="172"/>
      <c r="JP46" s="173"/>
      <c r="JQ46" s="173"/>
      <c r="JR46" s="173"/>
      <c r="JS46" s="173"/>
      <c r="JT46" s="173"/>
      <c r="JU46" s="172"/>
      <c r="JV46" s="172"/>
      <c r="JW46" s="173"/>
      <c r="JX46" s="173"/>
      <c r="JY46" s="173"/>
      <c r="JZ46" s="173"/>
      <c r="KA46" s="173"/>
      <c r="KB46" s="174"/>
      <c r="KC46" s="175"/>
      <c r="KD46" s="173"/>
      <c r="KE46" s="173"/>
      <c r="KF46" s="173"/>
      <c r="KG46" s="173"/>
      <c r="KH46" s="173"/>
      <c r="KI46" s="172"/>
      <c r="KJ46" s="172"/>
      <c r="KK46" s="176"/>
      <c r="KL46" s="176"/>
      <c r="KM46" s="176"/>
      <c r="KN46" s="176"/>
      <c r="KO46" s="176"/>
      <c r="KP46" s="172"/>
      <c r="KQ46" s="172"/>
      <c r="KR46" s="176"/>
      <c r="KS46" s="176"/>
      <c r="KT46" s="176"/>
      <c r="KU46" s="176"/>
      <c r="KV46" s="176"/>
      <c r="KW46" s="172"/>
      <c r="KX46" s="172"/>
      <c r="KY46" s="176"/>
      <c r="KZ46" s="176"/>
      <c r="LA46" s="176"/>
      <c r="LB46" s="176"/>
      <c r="LC46" s="176"/>
      <c r="LD46" s="172"/>
      <c r="LE46" s="172"/>
      <c r="LF46" s="176"/>
      <c r="LG46" s="177"/>
      <c r="LH46" s="178"/>
      <c r="LI46" s="176"/>
      <c r="LJ46" s="176"/>
      <c r="LK46" s="172"/>
      <c r="LL46" s="172"/>
      <c r="LM46" s="176"/>
      <c r="LN46" s="176"/>
      <c r="LO46" s="176"/>
      <c r="LP46" s="176"/>
      <c r="LQ46" s="176"/>
      <c r="LR46" s="179"/>
      <c r="LS46" s="172"/>
      <c r="LT46" s="176"/>
      <c r="LU46" s="176"/>
      <c r="LV46" s="176"/>
      <c r="LW46" s="176"/>
      <c r="LX46" s="176"/>
      <c r="LY46" s="172"/>
      <c r="LZ46" s="172"/>
      <c r="MA46" s="176"/>
      <c r="MB46" s="176"/>
      <c r="MC46" s="176"/>
      <c r="MD46" s="176"/>
      <c r="ME46" s="176"/>
      <c r="MF46" s="172"/>
      <c r="MG46" s="172"/>
      <c r="MH46" s="176"/>
      <c r="MI46" s="176"/>
      <c r="MJ46" s="176"/>
      <c r="MK46" s="177"/>
      <c r="ML46" s="180"/>
      <c r="MM46" s="172"/>
      <c r="MN46" s="172"/>
      <c r="MO46" s="176"/>
      <c r="MP46" s="176"/>
      <c r="MQ46" s="176"/>
      <c r="MR46" s="176"/>
      <c r="MS46" s="176"/>
      <c r="MT46" s="172"/>
      <c r="MU46" s="172"/>
      <c r="MV46" s="176"/>
      <c r="MW46" s="176"/>
      <c r="MX46" s="176"/>
      <c r="MY46" s="176"/>
      <c r="MZ46" s="176"/>
      <c r="NA46" s="172"/>
      <c r="NB46" s="172"/>
      <c r="NC46" s="176"/>
      <c r="ND46" s="176"/>
      <c r="NE46" s="176"/>
      <c r="NF46" s="176"/>
      <c r="NG46" s="176"/>
      <c r="NH46" s="172"/>
      <c r="NI46" s="172"/>
      <c r="NJ46" s="179"/>
      <c r="NK46" s="176"/>
      <c r="NL46" s="176"/>
      <c r="NM46" s="176"/>
      <c r="NN46" s="176"/>
      <c r="NO46" s="172"/>
      <c r="NP46" s="174"/>
    </row>
    <row r="47" spans="1:380" x14ac:dyDescent="0.3">
      <c r="A47" s="64" t="s">
        <v>28</v>
      </c>
      <c r="B47" s="65" t="s">
        <v>89</v>
      </c>
      <c r="C47" s="60">
        <v>25</v>
      </c>
      <c r="D47" s="61">
        <f>(COUNTIF(O47:NP47,Codes!$B$1))+((COUNTIF(O47:NP47,Codes!$C$1))/2)</f>
        <v>5</v>
      </c>
      <c r="E47" s="62">
        <f>(COUNTIF(O47:NP47,Codes!$B$2))+((COUNTIF(O47:NP47,Codes!$C$2))/2)</f>
        <v>0</v>
      </c>
      <c r="F47" s="62">
        <f>(COUNTIF(O47:NP47,Codes!$B$3))+((COUNTIF(O47:NQ47,Codes!$C$3))/2)</f>
        <v>0</v>
      </c>
      <c r="G47" s="62">
        <f>(COUNTIF(O47:NP47,Codes!$B$4))+((COUNTIF(O47:NP47,Codes!$C$4))/2)</f>
        <v>0</v>
      </c>
      <c r="H47" s="62">
        <f>(COUNTIF(O47:NP47,Codes!$B$5))+((COUNTIF(O47:NP47,Codes!$C$5))/2)</f>
        <v>0</v>
      </c>
      <c r="I47" s="62">
        <f>(COUNTIF(O47:NP47,Codes!$B$6))+((COUNTIF(O47:NP47,Codes!$C$6))/2)</f>
        <v>5</v>
      </c>
      <c r="J47" s="62">
        <f>(COUNTIF(O47:NP47,Codes!$B$7))+((COUNTIF(O47:NP47,Codes!$C$7))/2)</f>
        <v>0</v>
      </c>
      <c r="K47" s="62">
        <f>(COUNTIF(O47:NP47,Codes!$B$8))+((COUNTIF(O47:NP47,Codes!$C$8))/2)</f>
        <v>0</v>
      </c>
      <c r="L47" s="62">
        <f>(COUNTIF(O47:NP47,Codes!$B$9))+((COUNTIF(O47:NP47,Codes!$C$9))/2)</f>
        <v>0</v>
      </c>
      <c r="M47" s="66"/>
      <c r="N47" s="59">
        <f t="shared" si="347"/>
        <v>20</v>
      </c>
      <c r="O47" s="173"/>
      <c r="P47" s="173" t="s">
        <v>11</v>
      </c>
      <c r="Q47" s="173" t="s">
        <v>11</v>
      </c>
      <c r="R47" s="173" t="s">
        <v>11</v>
      </c>
      <c r="S47" s="173" t="s">
        <v>11</v>
      </c>
      <c r="T47" s="173" t="s">
        <v>11</v>
      </c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209"/>
      <c r="AT47" s="182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 t="s">
        <v>1</v>
      </c>
      <c r="BG47" s="173" t="s">
        <v>1</v>
      </c>
      <c r="BH47" s="173" t="s">
        <v>1</v>
      </c>
      <c r="BI47" s="173" t="s">
        <v>1</v>
      </c>
      <c r="BJ47" s="173" t="s">
        <v>1</v>
      </c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209"/>
      <c r="BW47" s="182"/>
      <c r="BX47" s="173"/>
      <c r="BY47" s="173"/>
      <c r="BZ47" s="173"/>
      <c r="CA47" s="173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173"/>
      <c r="CU47" s="173"/>
      <c r="CV47" s="173"/>
      <c r="CW47" s="173"/>
      <c r="CX47" s="173"/>
      <c r="CY47" s="173"/>
      <c r="CZ47" s="173"/>
      <c r="DA47" s="209"/>
      <c r="DB47" s="182"/>
      <c r="DC47" s="173"/>
      <c r="DD47" s="173"/>
      <c r="DE47" s="173"/>
      <c r="DF47" s="173"/>
      <c r="DG47" s="173"/>
      <c r="DH47" s="173"/>
      <c r="DI47" s="173"/>
      <c r="DJ47" s="173"/>
      <c r="DK47" s="173"/>
      <c r="DL47" s="173"/>
      <c r="DM47" s="173"/>
      <c r="DN47" s="173"/>
      <c r="DO47" s="173"/>
      <c r="DP47" s="173"/>
      <c r="DQ47" s="173"/>
      <c r="DR47" s="173"/>
      <c r="DS47" s="173"/>
      <c r="DT47" s="173"/>
      <c r="DU47" s="173"/>
      <c r="DV47" s="173"/>
      <c r="DW47" s="173"/>
      <c r="DX47" s="173"/>
      <c r="DY47" s="173"/>
      <c r="DZ47" s="173"/>
      <c r="EA47" s="173"/>
      <c r="EB47" s="173"/>
      <c r="EC47" s="173"/>
      <c r="ED47" s="173"/>
      <c r="EE47" s="209"/>
      <c r="EF47" s="182"/>
      <c r="EG47" s="173"/>
      <c r="EH47" s="173"/>
      <c r="EI47" s="173"/>
      <c r="EJ47" s="173"/>
      <c r="EK47" s="173"/>
      <c r="EL47" s="173"/>
      <c r="EM47" s="173"/>
      <c r="EN47" s="173"/>
      <c r="EO47" s="173"/>
      <c r="EP47" s="173"/>
      <c r="EQ47" s="173"/>
      <c r="ER47" s="173"/>
      <c r="ES47" s="173"/>
      <c r="ET47" s="173"/>
      <c r="EU47" s="173"/>
      <c r="EV47" s="173"/>
      <c r="EW47" s="173"/>
      <c r="EX47" s="173"/>
      <c r="EY47" s="173"/>
      <c r="EZ47" s="173"/>
      <c r="FA47" s="173"/>
      <c r="FB47" s="173"/>
      <c r="FC47" s="173"/>
      <c r="FD47" s="173"/>
      <c r="FE47" s="173"/>
      <c r="FF47" s="173"/>
      <c r="FG47" s="173"/>
      <c r="FH47" s="173"/>
      <c r="FI47" s="173"/>
      <c r="FJ47" s="209"/>
      <c r="FK47" s="182"/>
      <c r="FL47" s="173"/>
      <c r="FM47" s="173"/>
      <c r="FN47" s="173"/>
      <c r="FO47" s="173"/>
      <c r="FP47" s="173"/>
      <c r="FQ47" s="173"/>
      <c r="FR47" s="173"/>
      <c r="FS47" s="173"/>
      <c r="FT47" s="173"/>
      <c r="FU47" s="173"/>
      <c r="FV47" s="173"/>
      <c r="FW47" s="173"/>
      <c r="FX47" s="173"/>
      <c r="FY47" s="173"/>
      <c r="FZ47" s="173"/>
      <c r="GA47" s="173"/>
      <c r="GB47" s="173"/>
      <c r="GC47" s="173"/>
      <c r="GD47" s="173"/>
      <c r="GE47" s="173"/>
      <c r="GF47" s="173"/>
      <c r="GG47" s="173"/>
      <c r="GH47" s="173"/>
      <c r="GI47" s="173"/>
      <c r="GJ47" s="173"/>
      <c r="GK47" s="173"/>
      <c r="GL47" s="173"/>
      <c r="GM47" s="173"/>
      <c r="GN47" s="173"/>
      <c r="GO47" s="151"/>
      <c r="GP47" s="152"/>
      <c r="GQ47" s="166"/>
      <c r="GR47" s="166"/>
      <c r="GS47" s="166"/>
      <c r="GT47" s="166"/>
      <c r="GU47" s="166"/>
      <c r="GV47" s="152"/>
      <c r="GW47" s="152"/>
      <c r="GX47" s="166"/>
      <c r="GY47" s="166"/>
      <c r="GZ47" s="166"/>
      <c r="HA47" s="166"/>
      <c r="HB47" s="167"/>
      <c r="HC47" s="152"/>
      <c r="HD47" s="152"/>
      <c r="HE47" s="166"/>
      <c r="HF47" s="166"/>
      <c r="HG47" s="166"/>
      <c r="HH47" s="166"/>
      <c r="HI47" s="166"/>
      <c r="HJ47" s="152"/>
      <c r="HK47" s="152"/>
      <c r="HL47" s="166"/>
      <c r="HM47" s="166"/>
      <c r="HN47" s="166"/>
      <c r="HO47" s="166"/>
      <c r="HP47" s="166"/>
      <c r="HQ47" s="152"/>
      <c r="HR47" s="152"/>
      <c r="HS47" s="168"/>
      <c r="HT47" s="169"/>
      <c r="HU47" s="166"/>
      <c r="HV47" s="166"/>
      <c r="HW47" s="166"/>
      <c r="HX47" s="152"/>
      <c r="HY47" s="152"/>
      <c r="HZ47" s="166"/>
      <c r="IA47" s="166"/>
      <c r="IB47" s="166"/>
      <c r="IC47" s="166"/>
      <c r="ID47" s="166"/>
      <c r="IE47" s="152"/>
      <c r="IF47" s="152"/>
      <c r="IG47" s="166"/>
      <c r="IH47" s="167"/>
      <c r="II47" s="166"/>
      <c r="IJ47" s="166"/>
      <c r="IK47" s="166"/>
      <c r="IL47" s="152"/>
      <c r="IM47" s="152"/>
      <c r="IN47" s="166"/>
      <c r="IO47" s="166"/>
      <c r="IP47" s="166"/>
      <c r="IQ47" s="166"/>
      <c r="IR47" s="166"/>
      <c r="IS47" s="152"/>
      <c r="IT47" s="152"/>
      <c r="IU47" s="166"/>
      <c r="IV47" s="166"/>
      <c r="IW47" s="166"/>
      <c r="IX47" s="170"/>
      <c r="IY47" s="182"/>
      <c r="IZ47" s="172"/>
      <c r="JA47" s="172"/>
      <c r="JB47" s="173"/>
      <c r="JC47" s="173"/>
      <c r="JD47" s="173"/>
      <c r="JE47" s="173"/>
      <c r="JF47" s="173"/>
      <c r="JG47" s="172"/>
      <c r="JH47" s="172"/>
      <c r="JI47" s="173"/>
      <c r="JJ47" s="173"/>
      <c r="JK47" s="173"/>
      <c r="JL47" s="173"/>
      <c r="JM47" s="173"/>
      <c r="JN47" s="172"/>
      <c r="JO47" s="172"/>
      <c r="JP47" s="173"/>
      <c r="JQ47" s="173"/>
      <c r="JR47" s="173"/>
      <c r="JS47" s="173"/>
      <c r="JT47" s="173"/>
      <c r="JU47" s="172"/>
      <c r="JV47" s="172"/>
      <c r="JW47" s="173"/>
      <c r="JX47" s="173"/>
      <c r="JY47" s="173"/>
      <c r="JZ47" s="173"/>
      <c r="KA47" s="173"/>
      <c r="KB47" s="174"/>
      <c r="KC47" s="210"/>
      <c r="KD47" s="190"/>
      <c r="KE47" s="190"/>
      <c r="KF47" s="190"/>
      <c r="KG47" s="190"/>
      <c r="KH47" s="190"/>
      <c r="KI47" s="191"/>
      <c r="KJ47" s="191"/>
      <c r="KK47" s="211"/>
      <c r="KL47" s="211"/>
      <c r="KM47" s="211"/>
      <c r="KN47" s="211"/>
      <c r="KO47" s="211"/>
      <c r="KP47" s="191"/>
      <c r="KQ47" s="191"/>
      <c r="KR47" s="211"/>
      <c r="KS47" s="211"/>
      <c r="KT47" s="211"/>
      <c r="KU47" s="211"/>
      <c r="KV47" s="211"/>
      <c r="KW47" s="191"/>
      <c r="KX47" s="191"/>
      <c r="KY47" s="211"/>
      <c r="KZ47" s="211"/>
      <c r="LA47" s="211"/>
      <c r="LB47" s="211"/>
      <c r="LC47" s="211"/>
      <c r="LD47" s="191"/>
      <c r="LE47" s="191"/>
      <c r="LF47" s="211"/>
      <c r="LG47" s="212"/>
      <c r="LH47" s="178"/>
      <c r="LI47" s="176"/>
      <c r="LJ47" s="176"/>
      <c r="LK47" s="172"/>
      <c r="LL47" s="172"/>
      <c r="LM47" s="176"/>
      <c r="LN47" s="176"/>
      <c r="LO47" s="176"/>
      <c r="LP47" s="176"/>
      <c r="LQ47" s="176"/>
      <c r="LR47" s="179"/>
      <c r="LS47" s="172"/>
      <c r="LT47" s="176"/>
      <c r="LU47" s="176"/>
      <c r="LV47" s="176"/>
      <c r="LW47" s="176"/>
      <c r="LX47" s="176"/>
      <c r="LY47" s="172"/>
      <c r="LZ47" s="172"/>
      <c r="MA47" s="176"/>
      <c r="MB47" s="176"/>
      <c r="MC47" s="176"/>
      <c r="MD47" s="176"/>
      <c r="ME47" s="176"/>
      <c r="MF47" s="172"/>
      <c r="MG47" s="172"/>
      <c r="MH47" s="176"/>
      <c r="MI47" s="176"/>
      <c r="MJ47" s="176"/>
      <c r="MK47" s="177"/>
      <c r="ML47" s="180"/>
      <c r="MM47" s="172"/>
      <c r="MN47" s="172"/>
      <c r="MO47" s="176"/>
      <c r="MP47" s="176"/>
      <c r="MQ47" s="176"/>
      <c r="MR47" s="176"/>
      <c r="MS47" s="176"/>
      <c r="MT47" s="172"/>
      <c r="MU47" s="172"/>
      <c r="MV47" s="176"/>
      <c r="MW47" s="176"/>
      <c r="MX47" s="176"/>
      <c r="MY47" s="176"/>
      <c r="MZ47" s="176"/>
      <c r="NA47" s="172"/>
      <c r="NB47" s="172"/>
      <c r="NC47" s="176"/>
      <c r="ND47" s="176"/>
      <c r="NE47" s="176"/>
      <c r="NF47" s="176"/>
      <c r="NG47" s="176"/>
      <c r="NH47" s="172"/>
      <c r="NI47" s="172"/>
      <c r="NJ47" s="179"/>
      <c r="NK47" s="176"/>
      <c r="NL47" s="176"/>
      <c r="NM47" s="176"/>
      <c r="NN47" s="176"/>
      <c r="NO47" s="172"/>
      <c r="NP47" s="174"/>
    </row>
    <row r="48" spans="1:380" x14ac:dyDescent="0.3">
      <c r="A48" s="64" t="s">
        <v>28</v>
      </c>
      <c r="B48" s="65" t="s">
        <v>99</v>
      </c>
      <c r="C48" s="60">
        <v>25</v>
      </c>
      <c r="D48" s="61">
        <f>(COUNTIF(O48:NP48,Codes!$B$1))+((COUNTIF(O48:NP48,Codes!$C$1))/2)</f>
        <v>0</v>
      </c>
      <c r="E48" s="62">
        <f>(COUNTIF(O48:NP48,Codes!$B$2))+((COUNTIF(O48:NP48,Codes!$C$2))/2)</f>
        <v>0</v>
      </c>
      <c r="F48" s="62">
        <f>(COUNTIF(O48:NP48,Codes!$B$3))+((COUNTIF(O48:NQ48,Codes!$C$3))/2)</f>
        <v>0</v>
      </c>
      <c r="G48" s="62">
        <f>(COUNTIF(O48:NP48,Codes!$B$4))+((COUNTIF(O48:NP48,Codes!$C$4))/2)</f>
        <v>0</v>
      </c>
      <c r="H48" s="62">
        <f>(COUNTIF(O48:NP48,Codes!$B$5))+((COUNTIF(O48:NP48,Codes!$C$5))/2)</f>
        <v>0</v>
      </c>
      <c r="I48" s="62">
        <f>(COUNTIF(O48:NP48,Codes!$B$6))+((COUNTIF(O48:NP48,Codes!$C$6))/2)</f>
        <v>0</v>
      </c>
      <c r="J48" s="62">
        <f>(COUNTIF(O48:NP48,Codes!$B$7))+((COUNTIF(O48:NP48,Codes!$C$7))/2)</f>
        <v>0</v>
      </c>
      <c r="K48" s="62">
        <f>(COUNTIF(O48:NP48,Codes!$B$8))+((COUNTIF(O48:NP48,Codes!$C$8))/2)</f>
        <v>0</v>
      </c>
      <c r="L48" s="62">
        <f>(COUNTIF(O48:NP48,Codes!$B$9))+((COUNTIF(O48:NP48,Codes!$C$9))/2)</f>
        <v>0</v>
      </c>
      <c r="M48" s="66"/>
      <c r="N48" s="59">
        <f t="shared" si="347"/>
        <v>25</v>
      </c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173"/>
      <c r="AO48" s="173"/>
      <c r="AP48" s="173"/>
      <c r="AQ48" s="173"/>
      <c r="AR48" s="173"/>
      <c r="AS48" s="209"/>
      <c r="AT48" s="182"/>
      <c r="AU48" s="173"/>
      <c r="AV48" s="173"/>
      <c r="AW48" s="173"/>
      <c r="AX48" s="173"/>
      <c r="AY48" s="173"/>
      <c r="AZ48" s="173"/>
      <c r="BA48" s="173"/>
      <c r="BB48" s="173"/>
      <c r="BC48" s="173"/>
      <c r="BD48" s="173"/>
      <c r="BE48" s="173"/>
      <c r="BF48" s="173"/>
      <c r="BG48" s="173"/>
      <c r="BH48" s="173"/>
      <c r="BI48" s="173"/>
      <c r="BJ48" s="173"/>
      <c r="BK48" s="173"/>
      <c r="BL48" s="173"/>
      <c r="BM48" s="173"/>
      <c r="BN48" s="173"/>
      <c r="BO48" s="173"/>
      <c r="BP48" s="173"/>
      <c r="BQ48" s="173"/>
      <c r="BR48" s="173"/>
      <c r="BS48" s="173"/>
      <c r="BT48" s="173"/>
      <c r="BU48" s="173"/>
      <c r="BV48" s="209"/>
      <c r="BW48" s="182"/>
      <c r="BX48" s="173"/>
      <c r="BY48" s="173"/>
      <c r="BZ48" s="173"/>
      <c r="CA48" s="173"/>
      <c r="CB48" s="173"/>
      <c r="CC48" s="173"/>
      <c r="CD48" s="173"/>
      <c r="CE48" s="173"/>
      <c r="CF48" s="173"/>
      <c r="CG48" s="173"/>
      <c r="CH48" s="173"/>
      <c r="CI48" s="173"/>
      <c r="CJ48" s="173"/>
      <c r="CK48" s="173"/>
      <c r="CL48" s="173"/>
      <c r="CM48" s="173"/>
      <c r="CN48" s="173"/>
      <c r="CO48" s="173"/>
      <c r="CP48" s="173"/>
      <c r="CQ48" s="173"/>
      <c r="CR48" s="173"/>
      <c r="CS48" s="173"/>
      <c r="CT48" s="173"/>
      <c r="CU48" s="173"/>
      <c r="CV48" s="173"/>
      <c r="CW48" s="173"/>
      <c r="CX48" s="173"/>
      <c r="CY48" s="173"/>
      <c r="CZ48" s="173"/>
      <c r="DA48" s="209"/>
      <c r="DB48" s="182"/>
      <c r="DC48" s="173"/>
      <c r="DD48" s="173"/>
      <c r="DE48" s="173"/>
      <c r="DF48" s="173"/>
      <c r="DG48" s="173"/>
      <c r="DH48" s="173"/>
      <c r="DI48" s="173"/>
      <c r="DJ48" s="173"/>
      <c r="DK48" s="173"/>
      <c r="DL48" s="173"/>
      <c r="DM48" s="173"/>
      <c r="DN48" s="173"/>
      <c r="DO48" s="173"/>
      <c r="DP48" s="173"/>
      <c r="DQ48" s="173"/>
      <c r="DR48" s="173"/>
      <c r="DS48" s="173"/>
      <c r="DT48" s="173"/>
      <c r="DU48" s="173"/>
      <c r="DV48" s="173"/>
      <c r="DW48" s="173"/>
      <c r="DX48" s="173"/>
      <c r="DY48" s="173"/>
      <c r="DZ48" s="173"/>
      <c r="EA48" s="173"/>
      <c r="EB48" s="173"/>
      <c r="EC48" s="173"/>
      <c r="ED48" s="173"/>
      <c r="EE48" s="209"/>
      <c r="EF48" s="182"/>
      <c r="EG48" s="173"/>
      <c r="EH48" s="173"/>
      <c r="EI48" s="173"/>
      <c r="EJ48" s="173"/>
      <c r="EK48" s="173"/>
      <c r="EL48" s="173"/>
      <c r="EM48" s="173"/>
      <c r="EN48" s="173"/>
      <c r="EO48" s="173"/>
      <c r="EP48" s="173"/>
      <c r="EQ48" s="173"/>
      <c r="ER48" s="173"/>
      <c r="ES48" s="173"/>
      <c r="ET48" s="173"/>
      <c r="EU48" s="173"/>
      <c r="EV48" s="173"/>
      <c r="EW48" s="173"/>
      <c r="EX48" s="173"/>
      <c r="EY48" s="173"/>
      <c r="EZ48" s="173"/>
      <c r="FA48" s="173"/>
      <c r="FB48" s="173"/>
      <c r="FC48" s="173"/>
      <c r="FD48" s="173"/>
      <c r="FE48" s="173"/>
      <c r="FF48" s="173"/>
      <c r="FG48" s="173"/>
      <c r="FH48" s="173"/>
      <c r="FI48" s="173"/>
      <c r="FJ48" s="209"/>
      <c r="FK48" s="182"/>
      <c r="FL48" s="173"/>
      <c r="FM48" s="173"/>
      <c r="FN48" s="173"/>
      <c r="FO48" s="173"/>
      <c r="FP48" s="173"/>
      <c r="FQ48" s="173"/>
      <c r="FR48" s="173"/>
      <c r="FS48" s="173"/>
      <c r="FT48" s="173"/>
      <c r="FU48" s="173"/>
      <c r="FV48" s="173"/>
      <c r="FW48" s="173"/>
      <c r="FX48" s="173"/>
      <c r="FY48" s="173"/>
      <c r="FZ48" s="173"/>
      <c r="GA48" s="173"/>
      <c r="GB48" s="173"/>
      <c r="GC48" s="173"/>
      <c r="GD48" s="173"/>
      <c r="GE48" s="173"/>
      <c r="GF48" s="173"/>
      <c r="GG48" s="173"/>
      <c r="GH48" s="173"/>
      <c r="GI48" s="173"/>
      <c r="GJ48" s="173"/>
      <c r="GK48" s="173"/>
      <c r="GL48" s="173"/>
      <c r="GM48" s="173"/>
      <c r="GN48" s="173"/>
      <c r="GO48" s="199"/>
      <c r="GP48" s="200"/>
      <c r="GQ48" s="201"/>
      <c r="GR48" s="201"/>
      <c r="GS48" s="201"/>
      <c r="GT48" s="201"/>
      <c r="GU48" s="201"/>
      <c r="GV48" s="200"/>
      <c r="GW48" s="200"/>
      <c r="GX48" s="201"/>
      <c r="GY48" s="201"/>
      <c r="GZ48" s="201"/>
      <c r="HA48" s="201"/>
      <c r="HB48" s="185"/>
      <c r="HC48" s="200"/>
      <c r="HD48" s="200"/>
      <c r="HE48" s="201"/>
      <c r="HF48" s="201"/>
      <c r="HG48" s="201"/>
      <c r="HH48" s="201"/>
      <c r="HI48" s="201"/>
      <c r="HJ48" s="200"/>
      <c r="HK48" s="200"/>
      <c r="HL48" s="201"/>
      <c r="HM48" s="201"/>
      <c r="HN48" s="201"/>
      <c r="HO48" s="201"/>
      <c r="HP48" s="201"/>
      <c r="HQ48" s="200"/>
      <c r="HR48" s="200"/>
      <c r="HS48" s="202"/>
      <c r="HT48" s="203"/>
      <c r="HU48" s="166"/>
      <c r="HV48" s="166"/>
      <c r="HW48" s="166"/>
      <c r="HX48" s="152"/>
      <c r="HY48" s="152"/>
      <c r="HZ48" s="166"/>
      <c r="IA48" s="166"/>
      <c r="IB48" s="166"/>
      <c r="IC48" s="166"/>
      <c r="ID48" s="166"/>
      <c r="IE48" s="152"/>
      <c r="IF48" s="152"/>
      <c r="IG48" s="166"/>
      <c r="IH48" s="167"/>
      <c r="II48" s="166"/>
      <c r="IJ48" s="166"/>
      <c r="IK48" s="166"/>
      <c r="IL48" s="152"/>
      <c r="IM48" s="152"/>
      <c r="IN48" s="166"/>
      <c r="IO48" s="166"/>
      <c r="IP48" s="166"/>
      <c r="IQ48" s="166"/>
      <c r="IR48" s="166"/>
      <c r="IS48" s="152"/>
      <c r="IT48" s="152"/>
      <c r="IU48" s="166"/>
      <c r="IV48" s="166"/>
      <c r="IW48" s="166"/>
      <c r="IX48" s="170"/>
      <c r="IY48" s="206"/>
      <c r="IZ48" s="172"/>
      <c r="JA48" s="172"/>
      <c r="JB48" s="173"/>
      <c r="JC48" s="173"/>
      <c r="JD48" s="173"/>
      <c r="JE48" s="173"/>
      <c r="JF48" s="173"/>
      <c r="JG48" s="172"/>
      <c r="JH48" s="172"/>
      <c r="JI48" s="173"/>
      <c r="JJ48" s="173"/>
      <c r="JK48" s="173"/>
      <c r="JL48" s="173"/>
      <c r="JM48" s="173"/>
      <c r="JN48" s="172"/>
      <c r="JO48" s="172"/>
      <c r="JP48" s="173"/>
      <c r="JQ48" s="173"/>
      <c r="JR48" s="173"/>
      <c r="JS48" s="173"/>
      <c r="JT48" s="173"/>
      <c r="JU48" s="172"/>
      <c r="JV48" s="172"/>
      <c r="JW48" s="173"/>
      <c r="JX48" s="173"/>
      <c r="JY48" s="173"/>
      <c r="JZ48" s="173"/>
      <c r="KA48" s="173"/>
      <c r="KB48" s="174"/>
      <c r="KC48" s="175"/>
      <c r="KD48" s="173"/>
      <c r="KE48" s="173"/>
      <c r="KF48" s="173"/>
      <c r="KG48" s="173"/>
      <c r="KH48" s="173"/>
      <c r="KI48" s="172"/>
      <c r="KJ48" s="172"/>
      <c r="KK48" s="176"/>
      <c r="KL48" s="176"/>
      <c r="KM48" s="176"/>
      <c r="KN48" s="176"/>
      <c r="KO48" s="176"/>
      <c r="KP48" s="172"/>
      <c r="KQ48" s="172"/>
      <c r="KR48" s="176"/>
      <c r="KS48" s="176"/>
      <c r="KT48" s="176"/>
      <c r="KU48" s="176"/>
      <c r="KV48" s="176"/>
      <c r="KW48" s="172"/>
      <c r="KX48" s="172"/>
      <c r="KY48" s="176"/>
      <c r="KZ48" s="176"/>
      <c r="LA48" s="176"/>
      <c r="LB48" s="176"/>
      <c r="LC48" s="176"/>
      <c r="LD48" s="172"/>
      <c r="LE48" s="172"/>
      <c r="LF48" s="176"/>
      <c r="LG48" s="177"/>
      <c r="LH48" s="178"/>
      <c r="LI48" s="176"/>
      <c r="LJ48" s="176"/>
      <c r="LK48" s="172"/>
      <c r="LL48" s="172"/>
      <c r="LM48" s="176"/>
      <c r="LN48" s="176"/>
      <c r="LO48" s="176"/>
      <c r="LP48" s="176"/>
      <c r="LQ48" s="176"/>
      <c r="LR48" s="179"/>
      <c r="LS48" s="172"/>
      <c r="LT48" s="176"/>
      <c r="LU48" s="176"/>
      <c r="LV48" s="176"/>
      <c r="LW48" s="176"/>
      <c r="LX48" s="176"/>
      <c r="LY48" s="172"/>
      <c r="LZ48" s="172"/>
      <c r="MA48" s="176"/>
      <c r="MB48" s="176"/>
      <c r="MC48" s="176"/>
      <c r="MD48" s="176"/>
      <c r="ME48" s="176"/>
      <c r="MF48" s="172"/>
      <c r="MG48" s="172"/>
      <c r="MH48" s="176"/>
      <c r="MI48" s="176"/>
      <c r="MJ48" s="176"/>
      <c r="MK48" s="177"/>
      <c r="ML48" s="180"/>
      <c r="MM48" s="172"/>
      <c r="MN48" s="172"/>
      <c r="MO48" s="176"/>
      <c r="MP48" s="176"/>
      <c r="MQ48" s="176"/>
      <c r="MR48" s="176"/>
      <c r="MS48" s="176"/>
      <c r="MT48" s="172"/>
      <c r="MU48" s="172"/>
      <c r="MV48" s="176"/>
      <c r="MW48" s="176"/>
      <c r="MX48" s="176"/>
      <c r="MY48" s="176"/>
      <c r="MZ48" s="176"/>
      <c r="NA48" s="172"/>
      <c r="NB48" s="172"/>
      <c r="NC48" s="176"/>
      <c r="ND48" s="176"/>
      <c r="NE48" s="176"/>
      <c r="NF48" s="176"/>
      <c r="NG48" s="176"/>
      <c r="NH48" s="172"/>
      <c r="NI48" s="172"/>
      <c r="NJ48" s="179"/>
      <c r="NK48" s="176"/>
      <c r="NL48" s="176"/>
      <c r="NM48" s="176"/>
      <c r="NN48" s="176"/>
      <c r="NO48" s="172"/>
      <c r="NP48" s="174"/>
    </row>
    <row r="49" spans="1:380" x14ac:dyDescent="0.3">
      <c r="A49" s="64" t="s">
        <v>28</v>
      </c>
      <c r="B49" s="65" t="s">
        <v>100</v>
      </c>
      <c r="C49" s="60">
        <v>25</v>
      </c>
      <c r="D49" s="61">
        <f>(COUNTIF(O49:NP49,Codes!$B$1))+((COUNTIF(O49:NP49,Codes!$C$1))/2)</f>
        <v>0</v>
      </c>
      <c r="E49" s="62">
        <f>(COUNTIF(O49:NP49,Codes!$B$2))+((COUNTIF(O49:NP49,Codes!$C$2))/2)</f>
        <v>0</v>
      </c>
      <c r="F49" s="62">
        <f>(COUNTIF(O49:NP49,Codes!$B$3))+((COUNTIF(O49:NQ49,Codes!$C$3))/2)</f>
        <v>0</v>
      </c>
      <c r="G49" s="62">
        <f>(COUNTIF(O49:NP49,Codes!$B$4))+((COUNTIF(O49:NP49,Codes!$C$4))/2)</f>
        <v>0</v>
      </c>
      <c r="H49" s="62">
        <f>(COUNTIF(O49:NP49,Codes!$B$5))+((COUNTIF(O49:NP49,Codes!$C$5))/2)</f>
        <v>0</v>
      </c>
      <c r="I49" s="62">
        <f>(COUNTIF(O49:NP49,Codes!$B$6))+((COUNTIF(O49:NP49,Codes!$C$6))/2)</f>
        <v>0</v>
      </c>
      <c r="J49" s="62">
        <f>(COUNTIF(O49:NP49,Codes!$B$7))+((COUNTIF(O49:NP49,Codes!$C$7))/2)</f>
        <v>0</v>
      </c>
      <c r="K49" s="62">
        <f>(COUNTIF(O49:NP49,Codes!$B$8))+((COUNTIF(O49:NP49,Codes!$C$8))/2)</f>
        <v>0</v>
      </c>
      <c r="L49" s="62">
        <f>(COUNTIF(O49:NP49,Codes!$B$9))+((COUNTIF(O49:NP49,Codes!$C$9))/2)</f>
        <v>0</v>
      </c>
      <c r="M49" s="66"/>
      <c r="N49" s="59">
        <f t="shared" si="347"/>
        <v>25</v>
      </c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209"/>
      <c r="AT49" s="182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209"/>
      <c r="BW49" s="182"/>
      <c r="BX49" s="173"/>
      <c r="BY49" s="173"/>
      <c r="BZ49" s="173"/>
      <c r="CA49" s="173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173"/>
      <c r="CU49" s="173"/>
      <c r="CV49" s="173"/>
      <c r="CW49" s="173"/>
      <c r="CX49" s="173"/>
      <c r="CY49" s="173"/>
      <c r="CZ49" s="173"/>
      <c r="DA49" s="209"/>
      <c r="DB49" s="182"/>
      <c r="DC49" s="173"/>
      <c r="DD49" s="173"/>
      <c r="DE49" s="173"/>
      <c r="DF49" s="173"/>
      <c r="DG49" s="173"/>
      <c r="DH49" s="173"/>
      <c r="DI49" s="173"/>
      <c r="DJ49" s="173"/>
      <c r="DK49" s="173"/>
      <c r="DL49" s="173"/>
      <c r="DM49" s="173"/>
      <c r="DN49" s="173"/>
      <c r="DO49" s="173"/>
      <c r="DP49" s="173"/>
      <c r="DQ49" s="173"/>
      <c r="DR49" s="173"/>
      <c r="DS49" s="173"/>
      <c r="DT49" s="173"/>
      <c r="DU49" s="173"/>
      <c r="DV49" s="173"/>
      <c r="DW49" s="173"/>
      <c r="DX49" s="173"/>
      <c r="DY49" s="173"/>
      <c r="DZ49" s="173"/>
      <c r="EA49" s="173"/>
      <c r="EB49" s="173"/>
      <c r="EC49" s="173"/>
      <c r="ED49" s="173"/>
      <c r="EE49" s="209"/>
      <c r="EF49" s="182"/>
      <c r="EG49" s="173"/>
      <c r="EH49" s="173"/>
      <c r="EI49" s="173"/>
      <c r="EJ49" s="173"/>
      <c r="EK49" s="173"/>
      <c r="EL49" s="173"/>
      <c r="EM49" s="173"/>
      <c r="EN49" s="173"/>
      <c r="EO49" s="173"/>
      <c r="EP49" s="173"/>
      <c r="EQ49" s="173"/>
      <c r="ER49" s="173"/>
      <c r="ES49" s="173"/>
      <c r="ET49" s="173"/>
      <c r="EU49" s="173"/>
      <c r="EV49" s="173"/>
      <c r="EW49" s="173"/>
      <c r="EX49" s="173"/>
      <c r="EY49" s="173"/>
      <c r="EZ49" s="173"/>
      <c r="FA49" s="173"/>
      <c r="FB49" s="173"/>
      <c r="FC49" s="173"/>
      <c r="FD49" s="173"/>
      <c r="FE49" s="173"/>
      <c r="FF49" s="173"/>
      <c r="FG49" s="173"/>
      <c r="FH49" s="173"/>
      <c r="FI49" s="173"/>
      <c r="FJ49" s="209"/>
      <c r="FK49" s="182"/>
      <c r="FL49" s="173"/>
      <c r="FM49" s="173"/>
      <c r="FN49" s="173"/>
      <c r="FO49" s="173"/>
      <c r="FP49" s="173"/>
      <c r="FQ49" s="173"/>
      <c r="FR49" s="173"/>
      <c r="FS49" s="173"/>
      <c r="FT49" s="173"/>
      <c r="FU49" s="173"/>
      <c r="FV49" s="173"/>
      <c r="FW49" s="173"/>
      <c r="FX49" s="173"/>
      <c r="FY49" s="173"/>
      <c r="FZ49" s="173"/>
      <c r="GA49" s="173"/>
      <c r="GB49" s="173"/>
      <c r="GC49" s="173"/>
      <c r="GD49" s="173"/>
      <c r="GE49" s="173"/>
      <c r="GF49" s="173"/>
      <c r="GG49" s="173"/>
      <c r="GH49" s="173"/>
      <c r="GI49" s="173"/>
      <c r="GJ49" s="173"/>
      <c r="GK49" s="173"/>
      <c r="GL49" s="173"/>
      <c r="GM49" s="173"/>
      <c r="GN49" s="173"/>
      <c r="GO49" s="199"/>
      <c r="GP49" s="200"/>
      <c r="GQ49" s="201"/>
      <c r="GR49" s="201"/>
      <c r="GS49" s="201"/>
      <c r="GT49" s="201"/>
      <c r="GU49" s="201"/>
      <c r="GV49" s="200"/>
      <c r="GW49" s="200"/>
      <c r="GX49" s="201"/>
      <c r="GY49" s="201"/>
      <c r="GZ49" s="201"/>
      <c r="HA49" s="201"/>
      <c r="HB49" s="185"/>
      <c r="HC49" s="200"/>
      <c r="HD49" s="200"/>
      <c r="HE49" s="201"/>
      <c r="HF49" s="201"/>
      <c r="HG49" s="201"/>
      <c r="HH49" s="201"/>
      <c r="HI49" s="201"/>
      <c r="HJ49" s="200"/>
      <c r="HK49" s="200"/>
      <c r="HL49" s="201"/>
      <c r="HM49" s="201"/>
      <c r="HN49" s="201"/>
      <c r="HO49" s="201"/>
      <c r="HP49" s="201"/>
      <c r="HQ49" s="200"/>
      <c r="HR49" s="200"/>
      <c r="HS49" s="202"/>
      <c r="HT49" s="203"/>
      <c r="HU49" s="166"/>
      <c r="HV49" s="166"/>
      <c r="HW49" s="166"/>
      <c r="HX49" s="152"/>
      <c r="HY49" s="152"/>
      <c r="HZ49" s="166"/>
      <c r="IA49" s="166"/>
      <c r="IB49" s="166"/>
      <c r="IC49" s="166"/>
      <c r="ID49" s="166"/>
      <c r="IE49" s="152"/>
      <c r="IF49" s="152"/>
      <c r="IG49" s="166"/>
      <c r="IH49" s="167"/>
      <c r="II49" s="166"/>
      <c r="IJ49" s="166"/>
      <c r="IK49" s="166"/>
      <c r="IL49" s="152"/>
      <c r="IM49" s="152"/>
      <c r="IN49" s="166"/>
      <c r="IO49" s="166"/>
      <c r="IP49" s="166"/>
      <c r="IQ49" s="166"/>
      <c r="IR49" s="166"/>
      <c r="IS49" s="152"/>
      <c r="IT49" s="152"/>
      <c r="IU49" s="166"/>
      <c r="IV49" s="166"/>
      <c r="IW49" s="166"/>
      <c r="IX49" s="170"/>
      <c r="IY49" s="206"/>
      <c r="IZ49" s="172"/>
      <c r="JA49" s="172"/>
      <c r="JB49" s="173"/>
      <c r="JC49" s="173"/>
      <c r="JD49" s="173"/>
      <c r="JE49" s="173"/>
      <c r="JF49" s="173"/>
      <c r="JG49" s="172"/>
      <c r="JH49" s="172"/>
      <c r="JI49" s="173"/>
      <c r="JJ49" s="173"/>
      <c r="JK49" s="173"/>
      <c r="JL49" s="173"/>
      <c r="JM49" s="173"/>
      <c r="JN49" s="172"/>
      <c r="JO49" s="172"/>
      <c r="JP49" s="173"/>
      <c r="JQ49" s="173"/>
      <c r="JR49" s="173"/>
      <c r="JS49" s="173"/>
      <c r="JT49" s="173"/>
      <c r="JU49" s="172"/>
      <c r="JV49" s="172"/>
      <c r="JW49" s="173"/>
      <c r="JX49" s="173"/>
      <c r="JY49" s="173"/>
      <c r="JZ49" s="173"/>
      <c r="KA49" s="173"/>
      <c r="KB49" s="174"/>
      <c r="KC49" s="175"/>
      <c r="KD49" s="173"/>
      <c r="KE49" s="173"/>
      <c r="KF49" s="173"/>
      <c r="KG49" s="173"/>
      <c r="KH49" s="173"/>
      <c r="KI49" s="172"/>
      <c r="KJ49" s="172"/>
      <c r="KK49" s="176"/>
      <c r="KL49" s="176"/>
      <c r="KM49" s="176"/>
      <c r="KN49" s="176"/>
      <c r="KO49" s="176"/>
      <c r="KP49" s="172"/>
      <c r="KQ49" s="172"/>
      <c r="KR49" s="176"/>
      <c r="KS49" s="176"/>
      <c r="KT49" s="176"/>
      <c r="KU49" s="176"/>
      <c r="KV49" s="176"/>
      <c r="KW49" s="172"/>
      <c r="KX49" s="172"/>
      <c r="KY49" s="176"/>
      <c r="KZ49" s="176"/>
      <c r="LA49" s="176"/>
      <c r="LB49" s="176"/>
      <c r="LC49" s="176"/>
      <c r="LD49" s="172"/>
      <c r="LE49" s="172"/>
      <c r="LF49" s="176"/>
      <c r="LG49" s="177"/>
      <c r="LH49" s="178"/>
      <c r="LI49" s="176"/>
      <c r="LJ49" s="176"/>
      <c r="LK49" s="172"/>
      <c r="LL49" s="172"/>
      <c r="LM49" s="176"/>
      <c r="LN49" s="176"/>
      <c r="LO49" s="176"/>
      <c r="LP49" s="176"/>
      <c r="LQ49" s="176"/>
      <c r="LR49" s="179"/>
      <c r="LS49" s="172"/>
      <c r="LT49" s="176"/>
      <c r="LU49" s="176"/>
      <c r="LV49" s="176"/>
      <c r="LW49" s="176"/>
      <c r="LX49" s="176"/>
      <c r="LY49" s="172"/>
      <c r="LZ49" s="172"/>
      <c r="MA49" s="176"/>
      <c r="MB49" s="176"/>
      <c r="MC49" s="176"/>
      <c r="MD49" s="176"/>
      <c r="ME49" s="176"/>
      <c r="MF49" s="172"/>
      <c r="MG49" s="172"/>
      <c r="MH49" s="176"/>
      <c r="MI49" s="176"/>
      <c r="MJ49" s="176"/>
      <c r="MK49" s="177"/>
      <c r="ML49" s="180"/>
      <c r="MM49" s="172"/>
      <c r="MN49" s="172"/>
      <c r="MO49" s="176"/>
      <c r="MP49" s="176"/>
      <c r="MQ49" s="176"/>
      <c r="MR49" s="176"/>
      <c r="MS49" s="176"/>
      <c r="MT49" s="172"/>
      <c r="MU49" s="172"/>
      <c r="MV49" s="176"/>
      <c r="MW49" s="176"/>
      <c r="MX49" s="176"/>
      <c r="MY49" s="176"/>
      <c r="MZ49" s="176"/>
      <c r="NA49" s="172"/>
      <c r="NB49" s="172"/>
      <c r="NC49" s="176"/>
      <c r="ND49" s="176"/>
      <c r="NE49" s="176"/>
      <c r="NF49" s="176"/>
      <c r="NG49" s="176"/>
      <c r="NH49" s="172"/>
      <c r="NI49" s="172"/>
      <c r="NJ49" s="179"/>
      <c r="NK49" s="176"/>
      <c r="NL49" s="176"/>
      <c r="NM49" s="176"/>
      <c r="NN49" s="176"/>
      <c r="NO49" s="172"/>
      <c r="NP49" s="174"/>
    </row>
    <row r="50" spans="1:380" x14ac:dyDescent="0.3">
      <c r="A50" s="64" t="s">
        <v>63</v>
      </c>
      <c r="B50" s="65" t="s">
        <v>138</v>
      </c>
      <c r="C50" s="60">
        <v>25</v>
      </c>
      <c r="D50" s="61">
        <f>(COUNTIF(O50:NP50,Codes!$B$1))+((COUNTIF(O50:NP50,Codes!$C$1))/2)</f>
        <v>0</v>
      </c>
      <c r="E50" s="62">
        <f>(COUNTIF(O50:NP50,Codes!$B$2))+((COUNTIF(O50:NP50,Codes!$C$2))/2)</f>
        <v>0</v>
      </c>
      <c r="F50" s="62">
        <f>(COUNTIF(O50:NP50,Codes!$B$3))+((COUNTIF(O50:NQ50,Codes!$C$3))/2)</f>
        <v>0</v>
      </c>
      <c r="G50" s="62">
        <f>(COUNTIF(O50:NP50,Codes!$B$4))+((COUNTIF(O50:NP50,Codes!$C$4))/2)</f>
        <v>0</v>
      </c>
      <c r="H50" s="62">
        <f>(COUNTIF(O50:NP50,Codes!$B$5))+((COUNTIF(O50:NP50,Codes!$C$5))/2)</f>
        <v>0</v>
      </c>
      <c r="I50" s="62">
        <f>(COUNTIF(O50:NP50,Codes!$B$6))+((COUNTIF(O50:NP50,Codes!$C$6))/2)</f>
        <v>0</v>
      </c>
      <c r="J50" s="62">
        <f>(COUNTIF(O50:NP50,Codes!$B$7))+((COUNTIF(O50:NP50,Codes!$C$7))/2)</f>
        <v>0</v>
      </c>
      <c r="K50" s="62">
        <f>(COUNTIF(O50:NP50,Codes!$B$8))+((COUNTIF(O50:NP50,Codes!$C$8))/2)</f>
        <v>0</v>
      </c>
      <c r="L50" s="62">
        <f>(COUNTIF(O50:NP50,Codes!$B$9))+((COUNTIF(O50:NP50,Codes!$C$9))/2)</f>
        <v>0</v>
      </c>
      <c r="M50" s="66"/>
      <c r="N50" s="59">
        <f t="shared" si="347"/>
        <v>25</v>
      </c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AL50" s="173"/>
      <c r="AM50" s="173"/>
      <c r="AN50" s="173"/>
      <c r="AO50" s="173"/>
      <c r="AP50" s="173"/>
      <c r="AQ50" s="173"/>
      <c r="AR50" s="173"/>
      <c r="AS50" s="209"/>
      <c r="AT50" s="182"/>
      <c r="AU50" s="173"/>
      <c r="AV50" s="173"/>
      <c r="AW50" s="173"/>
      <c r="AX50" s="173"/>
      <c r="AY50" s="173"/>
      <c r="AZ50" s="173"/>
      <c r="BA50" s="173"/>
      <c r="BB50" s="173"/>
      <c r="BC50" s="173"/>
      <c r="BD50" s="173"/>
      <c r="BE50" s="173"/>
      <c r="BF50" s="173"/>
      <c r="BG50" s="173"/>
      <c r="BH50" s="173"/>
      <c r="BI50" s="173"/>
      <c r="BJ50" s="173"/>
      <c r="BK50" s="173"/>
      <c r="BL50" s="173"/>
      <c r="BM50" s="173"/>
      <c r="BN50" s="173"/>
      <c r="BO50" s="173"/>
      <c r="BP50" s="173"/>
      <c r="BQ50" s="173"/>
      <c r="BR50" s="173"/>
      <c r="BS50" s="173"/>
      <c r="BT50" s="173"/>
      <c r="BU50" s="173"/>
      <c r="BV50" s="209"/>
      <c r="BW50" s="182"/>
      <c r="BX50" s="173"/>
      <c r="BY50" s="173"/>
      <c r="BZ50" s="173"/>
      <c r="CA50" s="173"/>
      <c r="CB50" s="173"/>
      <c r="CC50" s="173"/>
      <c r="CD50" s="173"/>
      <c r="CE50" s="173"/>
      <c r="CF50" s="173"/>
      <c r="CG50" s="173"/>
      <c r="CH50" s="173"/>
      <c r="CI50" s="173"/>
      <c r="CJ50" s="173"/>
      <c r="CK50" s="173"/>
      <c r="CL50" s="173"/>
      <c r="CM50" s="173"/>
      <c r="CN50" s="173"/>
      <c r="CO50" s="173"/>
      <c r="CP50" s="173"/>
      <c r="CQ50" s="173"/>
      <c r="CR50" s="173"/>
      <c r="CS50" s="173"/>
      <c r="CT50" s="173"/>
      <c r="CU50" s="173"/>
      <c r="CV50" s="173"/>
      <c r="CW50" s="173"/>
      <c r="CX50" s="173"/>
      <c r="CY50" s="173"/>
      <c r="CZ50" s="173"/>
      <c r="DA50" s="209"/>
      <c r="DB50" s="182"/>
      <c r="DC50" s="173"/>
      <c r="DD50" s="173"/>
      <c r="DE50" s="173"/>
      <c r="DF50" s="173"/>
      <c r="DG50" s="173"/>
      <c r="DH50" s="173"/>
      <c r="DI50" s="173"/>
      <c r="DJ50" s="173"/>
      <c r="DK50" s="173"/>
      <c r="DL50" s="173"/>
      <c r="DM50" s="173"/>
      <c r="DN50" s="173"/>
      <c r="DO50" s="173"/>
      <c r="DP50" s="173"/>
      <c r="DQ50" s="173"/>
      <c r="DR50" s="173"/>
      <c r="DS50" s="173"/>
      <c r="DT50" s="173"/>
      <c r="DU50" s="173"/>
      <c r="DV50" s="173"/>
      <c r="DW50" s="173"/>
      <c r="DX50" s="173"/>
      <c r="DY50" s="173"/>
      <c r="DZ50" s="173"/>
      <c r="EA50" s="173"/>
      <c r="EB50" s="173"/>
      <c r="EC50" s="173"/>
      <c r="ED50" s="173"/>
      <c r="EE50" s="209"/>
      <c r="EF50" s="182"/>
      <c r="EG50" s="173"/>
      <c r="EH50" s="173"/>
      <c r="EI50" s="173"/>
      <c r="EJ50" s="173"/>
      <c r="EK50" s="173"/>
      <c r="EL50" s="173"/>
      <c r="EM50" s="173"/>
      <c r="EN50" s="173"/>
      <c r="EO50" s="173"/>
      <c r="EP50" s="173"/>
      <c r="EQ50" s="173"/>
      <c r="ER50" s="173"/>
      <c r="ES50" s="173"/>
      <c r="ET50" s="173"/>
      <c r="EU50" s="173"/>
      <c r="EV50" s="173"/>
      <c r="EW50" s="173"/>
      <c r="EX50" s="173"/>
      <c r="EY50" s="173"/>
      <c r="EZ50" s="173"/>
      <c r="FA50" s="173"/>
      <c r="FB50" s="173"/>
      <c r="FC50" s="173"/>
      <c r="FD50" s="173"/>
      <c r="FE50" s="173"/>
      <c r="FF50" s="173"/>
      <c r="FG50" s="173"/>
      <c r="FH50" s="173"/>
      <c r="FI50" s="173"/>
      <c r="FJ50" s="209"/>
      <c r="FK50" s="182"/>
      <c r="FL50" s="173"/>
      <c r="FM50" s="173"/>
      <c r="FN50" s="173"/>
      <c r="FO50" s="173"/>
      <c r="FP50" s="173"/>
      <c r="FQ50" s="173"/>
      <c r="FR50" s="173"/>
      <c r="FS50" s="173"/>
      <c r="FT50" s="173"/>
      <c r="FU50" s="173"/>
      <c r="FV50" s="173"/>
      <c r="FW50" s="173"/>
      <c r="FX50" s="173"/>
      <c r="FY50" s="173"/>
      <c r="FZ50" s="173"/>
      <c r="GA50" s="173"/>
      <c r="GB50" s="173"/>
      <c r="GC50" s="173"/>
      <c r="GD50" s="173"/>
      <c r="GE50" s="173"/>
      <c r="GF50" s="173"/>
      <c r="GG50" s="173"/>
      <c r="GH50" s="173"/>
      <c r="GI50" s="173"/>
      <c r="GJ50" s="173"/>
      <c r="GK50" s="173"/>
      <c r="GL50" s="173"/>
      <c r="GM50" s="173"/>
      <c r="GN50" s="173"/>
      <c r="GO50" s="151"/>
      <c r="GP50" s="152"/>
      <c r="GQ50" s="166"/>
      <c r="GR50" s="166"/>
      <c r="GS50" s="166"/>
      <c r="GT50" s="166"/>
      <c r="GU50" s="166"/>
      <c r="GV50" s="152"/>
      <c r="GW50" s="152"/>
      <c r="GX50" s="166"/>
      <c r="GY50" s="166"/>
      <c r="GZ50" s="166"/>
      <c r="HA50" s="166"/>
      <c r="HB50" s="167"/>
      <c r="HC50" s="152"/>
      <c r="HD50" s="152"/>
      <c r="HE50" s="166"/>
      <c r="HF50" s="166"/>
      <c r="HG50" s="166"/>
      <c r="HH50" s="166"/>
      <c r="HI50" s="166"/>
      <c r="HJ50" s="152"/>
      <c r="HK50" s="152"/>
      <c r="HL50" s="166"/>
      <c r="HM50" s="166"/>
      <c r="HN50" s="166"/>
      <c r="HO50" s="166"/>
      <c r="HP50" s="166"/>
      <c r="HQ50" s="152"/>
      <c r="HR50" s="152"/>
      <c r="HS50" s="168"/>
      <c r="HT50" s="169"/>
      <c r="HU50" s="166"/>
      <c r="HV50" s="166"/>
      <c r="HW50" s="166"/>
      <c r="HX50" s="152"/>
      <c r="HY50" s="152"/>
      <c r="HZ50" s="166"/>
      <c r="IA50" s="166"/>
      <c r="IB50" s="166"/>
      <c r="IC50" s="166"/>
      <c r="ID50" s="166"/>
      <c r="IE50" s="152"/>
      <c r="IF50" s="152"/>
      <c r="IG50" s="166"/>
      <c r="IH50" s="167"/>
      <c r="II50" s="166"/>
      <c r="IJ50" s="166"/>
      <c r="IK50" s="166"/>
      <c r="IL50" s="152"/>
      <c r="IM50" s="152"/>
      <c r="IN50" s="166"/>
      <c r="IO50" s="166"/>
      <c r="IP50" s="166"/>
      <c r="IQ50" s="166"/>
      <c r="IR50" s="166"/>
      <c r="IS50" s="152"/>
      <c r="IT50" s="152"/>
      <c r="IU50" s="166"/>
      <c r="IV50" s="166"/>
      <c r="IW50" s="166"/>
      <c r="IX50" s="170"/>
      <c r="IY50" s="182"/>
      <c r="IZ50" s="172"/>
      <c r="JA50" s="172"/>
      <c r="JB50" s="173"/>
      <c r="JC50" s="173"/>
      <c r="JD50" s="173"/>
      <c r="JE50" s="173"/>
      <c r="JF50" s="173"/>
      <c r="JG50" s="172"/>
      <c r="JH50" s="172"/>
      <c r="JI50" s="173"/>
      <c r="JJ50" s="173"/>
      <c r="JK50" s="173"/>
      <c r="JL50" s="173"/>
      <c r="JM50" s="173"/>
      <c r="JN50" s="172"/>
      <c r="JO50" s="172"/>
      <c r="JP50" s="173"/>
      <c r="JQ50" s="173"/>
      <c r="JR50" s="173"/>
      <c r="JS50" s="173"/>
      <c r="JT50" s="173"/>
      <c r="JU50" s="172"/>
      <c r="JV50" s="172"/>
      <c r="JW50" s="173"/>
      <c r="JX50" s="173"/>
      <c r="JY50" s="173"/>
      <c r="JZ50" s="173"/>
      <c r="KA50" s="173"/>
      <c r="KB50" s="174"/>
      <c r="KC50" s="175"/>
      <c r="KD50" s="173"/>
      <c r="KE50" s="173"/>
      <c r="KF50" s="173"/>
      <c r="KG50" s="173"/>
      <c r="KH50" s="173"/>
      <c r="KI50" s="172"/>
      <c r="KJ50" s="172"/>
      <c r="KK50" s="176"/>
      <c r="KL50" s="176"/>
      <c r="KM50" s="176"/>
      <c r="KN50" s="176"/>
      <c r="KO50" s="176"/>
      <c r="KP50" s="172"/>
      <c r="KQ50" s="172"/>
      <c r="KR50" s="176"/>
      <c r="KS50" s="176"/>
      <c r="KT50" s="176"/>
      <c r="KU50" s="176"/>
      <c r="KV50" s="176"/>
      <c r="KW50" s="172"/>
      <c r="KX50" s="172"/>
      <c r="KY50" s="176"/>
      <c r="KZ50" s="176"/>
      <c r="LA50" s="176"/>
      <c r="LB50" s="176"/>
      <c r="LC50" s="176"/>
      <c r="LD50" s="172"/>
      <c r="LE50" s="172"/>
      <c r="LF50" s="176"/>
      <c r="LG50" s="177"/>
      <c r="LH50" s="178"/>
      <c r="LI50" s="176"/>
      <c r="LJ50" s="176"/>
      <c r="LK50" s="172"/>
      <c r="LL50" s="172"/>
      <c r="LM50" s="176"/>
      <c r="LN50" s="176"/>
      <c r="LO50" s="176"/>
      <c r="LP50" s="176"/>
      <c r="LQ50" s="176"/>
      <c r="LR50" s="179"/>
      <c r="LS50" s="172"/>
      <c r="LT50" s="176"/>
      <c r="LU50" s="176"/>
      <c r="LV50" s="176"/>
      <c r="LW50" s="176"/>
      <c r="LX50" s="176"/>
      <c r="LY50" s="172"/>
      <c r="LZ50" s="172"/>
      <c r="MA50" s="176"/>
      <c r="MB50" s="176"/>
      <c r="MC50" s="176"/>
      <c r="MD50" s="176"/>
      <c r="ME50" s="176"/>
      <c r="MF50" s="172"/>
      <c r="MG50" s="172"/>
      <c r="MH50" s="176"/>
      <c r="MI50" s="176"/>
      <c r="MJ50" s="176"/>
      <c r="MK50" s="177"/>
      <c r="ML50" s="180"/>
      <c r="MM50" s="172"/>
      <c r="MN50" s="172"/>
      <c r="MO50" s="176"/>
      <c r="MP50" s="176"/>
      <c r="MQ50" s="176"/>
      <c r="MR50" s="176"/>
      <c r="MS50" s="176"/>
      <c r="MT50" s="172"/>
      <c r="MU50" s="172"/>
      <c r="MV50" s="176"/>
      <c r="MW50" s="176"/>
      <c r="MX50" s="176"/>
      <c r="MY50" s="176"/>
      <c r="MZ50" s="176"/>
      <c r="NA50" s="172"/>
      <c r="NB50" s="172"/>
      <c r="NC50" s="176"/>
      <c r="ND50" s="176"/>
      <c r="NE50" s="176"/>
      <c r="NF50" s="176"/>
      <c r="NG50" s="176"/>
      <c r="NH50" s="172"/>
      <c r="NI50" s="172"/>
      <c r="NJ50" s="179"/>
      <c r="NK50" s="176"/>
      <c r="NL50" s="176"/>
      <c r="NM50" s="176"/>
      <c r="NN50" s="176"/>
      <c r="NO50" s="172"/>
      <c r="NP50" s="174"/>
    </row>
    <row r="51" spans="1:380" x14ac:dyDescent="0.3">
      <c r="A51" s="64" t="s">
        <v>63</v>
      </c>
      <c r="B51" s="65" t="s">
        <v>105</v>
      </c>
      <c r="C51" s="60">
        <v>25</v>
      </c>
      <c r="D51" s="61">
        <f>(COUNTIF(O51:NP51,Codes!$B$1))+((COUNTIF(O51:NP51,Codes!$C$1))/2)</f>
        <v>0</v>
      </c>
      <c r="E51" s="62">
        <f>(COUNTIF(O51:NP51,Codes!$B$2))+((COUNTIF(O51:NP51,Codes!$C$2))/2)</f>
        <v>0</v>
      </c>
      <c r="F51" s="62">
        <f>(COUNTIF(O51:NP51,Codes!$B$3))+((COUNTIF(O51:NQ51,Codes!$C$3))/2)</f>
        <v>0</v>
      </c>
      <c r="G51" s="62">
        <f>(COUNTIF(O51:NP51,Codes!$B$4))+((COUNTIF(O51:NP51,Codes!$C$4))/2)</f>
        <v>0</v>
      </c>
      <c r="H51" s="62">
        <f>(COUNTIF(O51:NP51,Codes!$B$5))+((COUNTIF(O51:NP51,Codes!$C$5))/2)</f>
        <v>0</v>
      </c>
      <c r="I51" s="62">
        <f>(COUNTIF(O51:NP51,Codes!$B$6))+((COUNTIF(O51:NP51,Codes!$C$6))/2)</f>
        <v>0</v>
      </c>
      <c r="J51" s="62">
        <f>(COUNTIF(O51:NP51,Codes!$B$7))+((COUNTIF(O51:NP51,Codes!$C$7))/2)</f>
        <v>0</v>
      </c>
      <c r="K51" s="62">
        <f>(COUNTIF(O51:NP51,Codes!$B$8))+((COUNTIF(O51:NP51,Codes!$C$8))/2)</f>
        <v>0</v>
      </c>
      <c r="L51" s="62">
        <f>(COUNTIF(O51:NP51,Codes!$B$9))+((COUNTIF(O51:NP51,Codes!$C$9))/2)</f>
        <v>0</v>
      </c>
      <c r="M51" s="66"/>
      <c r="N51" s="59">
        <f t="shared" si="347"/>
        <v>25</v>
      </c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  <c r="AK51" s="173"/>
      <c r="AL51" s="173"/>
      <c r="AM51" s="173"/>
      <c r="AN51" s="173"/>
      <c r="AO51" s="173"/>
      <c r="AP51" s="173"/>
      <c r="AQ51" s="173"/>
      <c r="AR51" s="173"/>
      <c r="AS51" s="209"/>
      <c r="AT51" s="182"/>
      <c r="AU51" s="173"/>
      <c r="AV51" s="173"/>
      <c r="AW51" s="173"/>
      <c r="AX51" s="173"/>
      <c r="AY51" s="173"/>
      <c r="AZ51" s="173"/>
      <c r="BA51" s="173"/>
      <c r="BB51" s="173"/>
      <c r="BC51" s="173"/>
      <c r="BD51" s="173"/>
      <c r="BE51" s="173"/>
      <c r="BF51" s="173"/>
      <c r="BG51" s="173"/>
      <c r="BH51" s="173"/>
      <c r="BI51" s="173"/>
      <c r="BJ51" s="173"/>
      <c r="BK51" s="173"/>
      <c r="BL51" s="173"/>
      <c r="BM51" s="173"/>
      <c r="BN51" s="173"/>
      <c r="BO51" s="173"/>
      <c r="BP51" s="173"/>
      <c r="BQ51" s="173"/>
      <c r="BR51" s="173"/>
      <c r="BS51" s="173"/>
      <c r="BT51" s="173"/>
      <c r="BU51" s="173"/>
      <c r="BV51" s="209"/>
      <c r="BW51" s="182"/>
      <c r="BX51" s="173"/>
      <c r="BY51" s="173"/>
      <c r="BZ51" s="173"/>
      <c r="CA51" s="173"/>
      <c r="CB51" s="173"/>
      <c r="CC51" s="173"/>
      <c r="CD51" s="173"/>
      <c r="CE51" s="173"/>
      <c r="CF51" s="173"/>
      <c r="CG51" s="173"/>
      <c r="CH51" s="173"/>
      <c r="CI51" s="173"/>
      <c r="CJ51" s="173"/>
      <c r="CK51" s="173"/>
      <c r="CL51" s="173"/>
      <c r="CM51" s="173"/>
      <c r="CN51" s="173"/>
      <c r="CO51" s="173"/>
      <c r="CP51" s="173"/>
      <c r="CQ51" s="173"/>
      <c r="CR51" s="173"/>
      <c r="CS51" s="173"/>
      <c r="CT51" s="173"/>
      <c r="CU51" s="173"/>
      <c r="CV51" s="173"/>
      <c r="CW51" s="173"/>
      <c r="CX51" s="173"/>
      <c r="CY51" s="173"/>
      <c r="CZ51" s="173"/>
      <c r="DA51" s="209"/>
      <c r="DB51" s="182"/>
      <c r="DC51" s="173"/>
      <c r="DD51" s="173"/>
      <c r="DE51" s="173"/>
      <c r="DF51" s="173"/>
      <c r="DG51" s="173"/>
      <c r="DH51" s="173"/>
      <c r="DI51" s="173"/>
      <c r="DJ51" s="173"/>
      <c r="DK51" s="173"/>
      <c r="DL51" s="173"/>
      <c r="DM51" s="173"/>
      <c r="DN51" s="173"/>
      <c r="DO51" s="173"/>
      <c r="DP51" s="173"/>
      <c r="DQ51" s="173"/>
      <c r="DR51" s="173"/>
      <c r="DS51" s="173"/>
      <c r="DT51" s="173"/>
      <c r="DU51" s="173"/>
      <c r="DV51" s="173"/>
      <c r="DW51" s="173"/>
      <c r="DX51" s="173"/>
      <c r="DY51" s="173"/>
      <c r="DZ51" s="173"/>
      <c r="EA51" s="173"/>
      <c r="EB51" s="173"/>
      <c r="EC51" s="173"/>
      <c r="ED51" s="173"/>
      <c r="EE51" s="209"/>
      <c r="EF51" s="182"/>
      <c r="EG51" s="173"/>
      <c r="EH51" s="173"/>
      <c r="EI51" s="173"/>
      <c r="EJ51" s="173"/>
      <c r="EK51" s="173"/>
      <c r="EL51" s="173"/>
      <c r="EM51" s="173"/>
      <c r="EN51" s="173"/>
      <c r="EO51" s="173"/>
      <c r="EP51" s="173"/>
      <c r="EQ51" s="173"/>
      <c r="ER51" s="173"/>
      <c r="ES51" s="173"/>
      <c r="ET51" s="173"/>
      <c r="EU51" s="173"/>
      <c r="EV51" s="173"/>
      <c r="EW51" s="173"/>
      <c r="EX51" s="173"/>
      <c r="EY51" s="173"/>
      <c r="EZ51" s="173"/>
      <c r="FA51" s="173"/>
      <c r="FB51" s="173"/>
      <c r="FC51" s="173"/>
      <c r="FD51" s="173"/>
      <c r="FE51" s="173"/>
      <c r="FF51" s="173"/>
      <c r="FG51" s="173"/>
      <c r="FH51" s="173"/>
      <c r="FI51" s="173"/>
      <c r="FJ51" s="209"/>
      <c r="FK51" s="182"/>
      <c r="FL51" s="173"/>
      <c r="FM51" s="173"/>
      <c r="FN51" s="173"/>
      <c r="FO51" s="173"/>
      <c r="FP51" s="173"/>
      <c r="FQ51" s="173"/>
      <c r="FR51" s="173"/>
      <c r="FS51" s="173"/>
      <c r="FT51" s="173"/>
      <c r="FU51" s="173"/>
      <c r="FV51" s="173"/>
      <c r="FW51" s="173"/>
      <c r="FX51" s="173"/>
      <c r="FY51" s="173"/>
      <c r="FZ51" s="173"/>
      <c r="GA51" s="173"/>
      <c r="GB51" s="173"/>
      <c r="GC51" s="173"/>
      <c r="GD51" s="173"/>
      <c r="GE51" s="173"/>
      <c r="GF51" s="173"/>
      <c r="GG51" s="173"/>
      <c r="GH51" s="173"/>
      <c r="GI51" s="173"/>
      <c r="GJ51" s="173"/>
      <c r="GK51" s="173"/>
      <c r="GL51" s="173"/>
      <c r="GM51" s="173"/>
      <c r="GN51" s="173"/>
      <c r="GO51" s="199"/>
      <c r="GP51" s="200"/>
      <c r="GQ51" s="201"/>
      <c r="GR51" s="201"/>
      <c r="GS51" s="201"/>
      <c r="GT51" s="201"/>
      <c r="GU51" s="201"/>
      <c r="GV51" s="200"/>
      <c r="GW51" s="200"/>
      <c r="GX51" s="201"/>
      <c r="GY51" s="201"/>
      <c r="GZ51" s="201"/>
      <c r="HA51" s="201"/>
      <c r="HB51" s="185"/>
      <c r="HC51" s="200"/>
      <c r="HD51" s="200"/>
      <c r="HE51" s="201"/>
      <c r="HF51" s="201"/>
      <c r="HG51" s="201"/>
      <c r="HH51" s="201"/>
      <c r="HI51" s="201"/>
      <c r="HJ51" s="200"/>
      <c r="HK51" s="200"/>
      <c r="HL51" s="201"/>
      <c r="HM51" s="201"/>
      <c r="HN51" s="201"/>
      <c r="HO51" s="201"/>
      <c r="HP51" s="201"/>
      <c r="HQ51" s="200"/>
      <c r="HR51" s="200"/>
      <c r="HS51" s="202"/>
      <c r="HT51" s="203"/>
      <c r="HU51" s="166"/>
      <c r="HV51" s="166"/>
      <c r="HW51" s="166"/>
      <c r="HX51" s="152"/>
      <c r="HY51" s="152"/>
      <c r="HZ51" s="166"/>
      <c r="IA51" s="166"/>
      <c r="IB51" s="166"/>
      <c r="IC51" s="166"/>
      <c r="ID51" s="166"/>
      <c r="IE51" s="152"/>
      <c r="IF51" s="152"/>
      <c r="IG51" s="166"/>
      <c r="IH51" s="167"/>
      <c r="II51" s="166"/>
      <c r="IJ51" s="166"/>
      <c r="IK51" s="166"/>
      <c r="IL51" s="152"/>
      <c r="IM51" s="152"/>
      <c r="IN51" s="166"/>
      <c r="IO51" s="166"/>
      <c r="IP51" s="166"/>
      <c r="IQ51" s="166"/>
      <c r="IR51" s="166"/>
      <c r="IS51" s="152"/>
      <c r="IT51" s="152"/>
      <c r="IU51" s="166"/>
      <c r="IV51" s="166"/>
      <c r="IW51" s="166"/>
      <c r="IX51" s="170"/>
      <c r="IY51" s="206"/>
      <c r="IZ51" s="172"/>
      <c r="JA51" s="172"/>
      <c r="JB51" s="173"/>
      <c r="JC51" s="173"/>
      <c r="JD51" s="173"/>
      <c r="JE51" s="173"/>
      <c r="JF51" s="173"/>
      <c r="JG51" s="172"/>
      <c r="JH51" s="172"/>
      <c r="JI51" s="176"/>
      <c r="JJ51" s="176"/>
      <c r="JK51" s="176"/>
      <c r="JL51" s="176"/>
      <c r="JM51" s="176"/>
      <c r="JN51" s="172"/>
      <c r="JO51" s="172"/>
      <c r="JP51" s="173"/>
      <c r="JQ51" s="173"/>
      <c r="JR51" s="173"/>
      <c r="JS51" s="173"/>
      <c r="JT51" s="173"/>
      <c r="JU51" s="172"/>
      <c r="JV51" s="172"/>
      <c r="JW51" s="173"/>
      <c r="JX51" s="173"/>
      <c r="JY51" s="173"/>
      <c r="JZ51" s="173"/>
      <c r="KA51" s="173"/>
      <c r="KB51" s="174"/>
      <c r="KC51" s="175"/>
      <c r="KD51" s="173"/>
      <c r="KE51" s="173"/>
      <c r="KF51" s="173"/>
      <c r="KG51" s="173"/>
      <c r="KH51" s="173"/>
      <c r="KI51" s="172"/>
      <c r="KJ51" s="172"/>
      <c r="KK51" s="176"/>
      <c r="KL51" s="176"/>
      <c r="KM51" s="176"/>
      <c r="KN51" s="176"/>
      <c r="KO51" s="176"/>
      <c r="KP51" s="172"/>
      <c r="KQ51" s="172"/>
      <c r="KR51" s="176"/>
      <c r="KS51" s="176"/>
      <c r="KT51" s="176"/>
      <c r="KU51" s="176"/>
      <c r="KV51" s="176"/>
      <c r="KW51" s="172"/>
      <c r="KX51" s="172"/>
      <c r="KY51" s="176"/>
      <c r="KZ51" s="176"/>
      <c r="LA51" s="176"/>
      <c r="LB51" s="176"/>
      <c r="LC51" s="176"/>
      <c r="LD51" s="172"/>
      <c r="LE51" s="172"/>
      <c r="LF51" s="176"/>
      <c r="LG51" s="177"/>
      <c r="LH51" s="178"/>
      <c r="LI51" s="176"/>
      <c r="LJ51" s="176"/>
      <c r="LK51" s="172"/>
      <c r="LL51" s="172"/>
      <c r="LM51" s="176"/>
      <c r="LN51" s="176"/>
      <c r="LO51" s="176"/>
      <c r="LP51" s="176"/>
      <c r="LQ51" s="176"/>
      <c r="LR51" s="179"/>
      <c r="LS51" s="172"/>
      <c r="LT51" s="176"/>
      <c r="LU51" s="176"/>
      <c r="LV51" s="176"/>
      <c r="LW51" s="176"/>
      <c r="LX51" s="176"/>
      <c r="LY51" s="172"/>
      <c r="LZ51" s="172"/>
      <c r="MA51" s="176"/>
      <c r="MB51" s="176"/>
      <c r="MC51" s="176"/>
      <c r="MD51" s="176"/>
      <c r="ME51" s="176"/>
      <c r="MF51" s="172"/>
      <c r="MG51" s="172"/>
      <c r="MH51" s="176"/>
      <c r="MI51" s="176"/>
      <c r="MJ51" s="176"/>
      <c r="MK51" s="177"/>
      <c r="ML51" s="180"/>
      <c r="MM51" s="172"/>
      <c r="MN51" s="172"/>
      <c r="MO51" s="176"/>
      <c r="MP51" s="176"/>
      <c r="MQ51" s="176"/>
      <c r="MR51" s="176"/>
      <c r="MS51" s="176"/>
      <c r="MT51" s="172"/>
      <c r="MU51" s="172"/>
      <c r="MV51" s="176"/>
      <c r="MW51" s="176"/>
      <c r="MX51" s="176"/>
      <c r="MY51" s="176"/>
      <c r="MZ51" s="176"/>
      <c r="NA51" s="172"/>
      <c r="NB51" s="172"/>
      <c r="NC51" s="176"/>
      <c r="ND51" s="176"/>
      <c r="NE51" s="176"/>
      <c r="NF51" s="176"/>
      <c r="NG51" s="176"/>
      <c r="NH51" s="172"/>
      <c r="NI51" s="172"/>
      <c r="NJ51" s="179"/>
      <c r="NK51" s="176"/>
      <c r="NL51" s="176"/>
      <c r="NM51" s="176"/>
      <c r="NN51" s="176"/>
      <c r="NO51" s="172"/>
      <c r="NP51" s="174"/>
    </row>
    <row r="52" spans="1:380" x14ac:dyDescent="0.3">
      <c r="A52" s="64" t="s">
        <v>41</v>
      </c>
      <c r="B52" s="65" t="s">
        <v>42</v>
      </c>
      <c r="C52" s="60">
        <v>25</v>
      </c>
      <c r="D52" s="61">
        <f>(COUNTIF(O52:NP52,Codes!$B$1))+((COUNTIF(O52:NP52,Codes!$C$1))/2)</f>
        <v>0</v>
      </c>
      <c r="E52" s="62">
        <f>(COUNTIF(O52:NP52,Codes!$B$2))+((COUNTIF(O52:NP52,Codes!$C$2))/2)</f>
        <v>0</v>
      </c>
      <c r="F52" s="62">
        <f>(COUNTIF(O52:NP52,Codes!$B$3))+((COUNTIF(O52:NQ52,Codes!$C$3))/2)</f>
        <v>0</v>
      </c>
      <c r="G52" s="62">
        <f>(COUNTIF(O52:NP52,Codes!$B$4))+((COUNTIF(O52:NP52,Codes!$C$4))/2)</f>
        <v>0</v>
      </c>
      <c r="H52" s="62">
        <f>(COUNTIF(O52:NP52,Codes!$B$5))+((COUNTIF(O52:NP52,Codes!$C$5))/2)</f>
        <v>0</v>
      </c>
      <c r="I52" s="62">
        <f>(COUNTIF(O52:NP52,Codes!$B$6))+((COUNTIF(O52:NP52,Codes!$C$6))/2)</f>
        <v>0</v>
      </c>
      <c r="J52" s="62">
        <f>(COUNTIF(O52:NP52,Codes!$B$7))+((COUNTIF(O52:NP52,Codes!$C$7))/2)</f>
        <v>0</v>
      </c>
      <c r="K52" s="62">
        <f>(COUNTIF(O52:NP52,Codes!$B$8))+((COUNTIF(O52:NP52,Codes!$C$8))/2)</f>
        <v>0</v>
      </c>
      <c r="L52" s="62">
        <f>(COUNTIF(O52:NP52,Codes!$B$9))+((COUNTIF(O52:NP52,Codes!$C$9))/2)</f>
        <v>0</v>
      </c>
      <c r="M52" s="66"/>
      <c r="N52" s="59">
        <f t="shared" si="347"/>
        <v>25</v>
      </c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  <c r="AK52" s="173"/>
      <c r="AL52" s="173"/>
      <c r="AM52" s="173"/>
      <c r="AN52" s="173"/>
      <c r="AO52" s="173"/>
      <c r="AP52" s="173"/>
      <c r="AQ52" s="173"/>
      <c r="AR52" s="173"/>
      <c r="AS52" s="209"/>
      <c r="AT52" s="182"/>
      <c r="AU52" s="173"/>
      <c r="AV52" s="173"/>
      <c r="AW52" s="173"/>
      <c r="AX52" s="173"/>
      <c r="AY52" s="173"/>
      <c r="AZ52" s="173"/>
      <c r="BA52" s="173"/>
      <c r="BB52" s="173"/>
      <c r="BC52" s="173"/>
      <c r="BD52" s="173"/>
      <c r="BE52" s="173"/>
      <c r="BF52" s="173"/>
      <c r="BG52" s="173"/>
      <c r="BH52" s="173"/>
      <c r="BI52" s="173"/>
      <c r="BJ52" s="173"/>
      <c r="BK52" s="173"/>
      <c r="BL52" s="173"/>
      <c r="BM52" s="173"/>
      <c r="BN52" s="173"/>
      <c r="BO52" s="173"/>
      <c r="BP52" s="173"/>
      <c r="BQ52" s="173"/>
      <c r="BR52" s="173"/>
      <c r="BS52" s="173"/>
      <c r="BT52" s="173"/>
      <c r="BU52" s="173"/>
      <c r="BV52" s="209"/>
      <c r="BW52" s="182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173"/>
      <c r="CJ52" s="173"/>
      <c r="CK52" s="173"/>
      <c r="CL52" s="173"/>
      <c r="CM52" s="173"/>
      <c r="CN52" s="173"/>
      <c r="CO52" s="173"/>
      <c r="CP52" s="173"/>
      <c r="CQ52" s="173"/>
      <c r="CR52" s="173"/>
      <c r="CS52" s="173"/>
      <c r="CT52" s="173"/>
      <c r="CU52" s="173"/>
      <c r="CV52" s="173"/>
      <c r="CW52" s="173"/>
      <c r="CX52" s="173"/>
      <c r="CY52" s="173"/>
      <c r="CZ52" s="173"/>
      <c r="DA52" s="209"/>
      <c r="DB52" s="182"/>
      <c r="DC52" s="173"/>
      <c r="DD52" s="173"/>
      <c r="DE52" s="173"/>
      <c r="DF52" s="173"/>
      <c r="DG52" s="173"/>
      <c r="DH52" s="173"/>
      <c r="DI52" s="173"/>
      <c r="DJ52" s="173"/>
      <c r="DK52" s="173"/>
      <c r="DL52" s="173"/>
      <c r="DM52" s="173"/>
      <c r="DN52" s="173"/>
      <c r="DO52" s="173"/>
      <c r="DP52" s="173"/>
      <c r="DQ52" s="173"/>
      <c r="DR52" s="173"/>
      <c r="DS52" s="173"/>
      <c r="DT52" s="173"/>
      <c r="DU52" s="173"/>
      <c r="DV52" s="173"/>
      <c r="DW52" s="173"/>
      <c r="DX52" s="173"/>
      <c r="DY52" s="173"/>
      <c r="DZ52" s="173"/>
      <c r="EA52" s="173"/>
      <c r="EB52" s="173"/>
      <c r="EC52" s="173"/>
      <c r="ED52" s="173"/>
      <c r="EE52" s="209"/>
      <c r="EF52" s="182"/>
      <c r="EG52" s="173"/>
      <c r="EH52" s="173"/>
      <c r="EI52" s="173"/>
      <c r="EJ52" s="173"/>
      <c r="EK52" s="173"/>
      <c r="EL52" s="173"/>
      <c r="EM52" s="173"/>
      <c r="EN52" s="173"/>
      <c r="EO52" s="173"/>
      <c r="EP52" s="173"/>
      <c r="EQ52" s="173"/>
      <c r="ER52" s="173"/>
      <c r="ES52" s="173"/>
      <c r="ET52" s="173"/>
      <c r="EU52" s="173"/>
      <c r="EV52" s="173"/>
      <c r="EW52" s="173"/>
      <c r="EX52" s="173"/>
      <c r="EY52" s="173"/>
      <c r="EZ52" s="173"/>
      <c r="FA52" s="173"/>
      <c r="FB52" s="173"/>
      <c r="FC52" s="173"/>
      <c r="FD52" s="173"/>
      <c r="FE52" s="173"/>
      <c r="FF52" s="173"/>
      <c r="FG52" s="173"/>
      <c r="FH52" s="173"/>
      <c r="FI52" s="173"/>
      <c r="FJ52" s="209"/>
      <c r="FK52" s="182"/>
      <c r="FL52" s="173"/>
      <c r="FM52" s="173"/>
      <c r="FN52" s="173"/>
      <c r="FO52" s="173"/>
      <c r="FP52" s="173"/>
      <c r="FQ52" s="173"/>
      <c r="FR52" s="173"/>
      <c r="FS52" s="173"/>
      <c r="FT52" s="173"/>
      <c r="FU52" s="173"/>
      <c r="FV52" s="173"/>
      <c r="FW52" s="173"/>
      <c r="FX52" s="173"/>
      <c r="FY52" s="173"/>
      <c r="FZ52" s="173"/>
      <c r="GA52" s="173"/>
      <c r="GB52" s="173"/>
      <c r="GC52" s="173"/>
      <c r="GD52" s="173"/>
      <c r="GE52" s="173"/>
      <c r="GF52" s="173"/>
      <c r="GG52" s="173"/>
      <c r="GH52" s="173"/>
      <c r="GI52" s="173"/>
      <c r="GJ52" s="173"/>
      <c r="GK52" s="173"/>
      <c r="GL52" s="173"/>
      <c r="GM52" s="173"/>
      <c r="GN52" s="173"/>
      <c r="GO52" s="151"/>
      <c r="GP52" s="152"/>
      <c r="GQ52" s="166"/>
      <c r="GR52" s="166"/>
      <c r="GS52" s="166"/>
      <c r="GT52" s="166"/>
      <c r="GU52" s="166"/>
      <c r="GV52" s="152"/>
      <c r="GW52" s="152"/>
      <c r="GX52" s="166"/>
      <c r="GY52" s="166"/>
      <c r="GZ52" s="166"/>
      <c r="HA52" s="166"/>
      <c r="HB52" s="167"/>
      <c r="HC52" s="152"/>
      <c r="HD52" s="152"/>
      <c r="HE52" s="166"/>
      <c r="HF52" s="166"/>
      <c r="HG52" s="166"/>
      <c r="HH52" s="166"/>
      <c r="HI52" s="166"/>
      <c r="HJ52" s="152"/>
      <c r="HK52" s="152"/>
      <c r="HL52" s="166"/>
      <c r="HM52" s="166"/>
      <c r="HN52" s="166"/>
      <c r="HO52" s="166"/>
      <c r="HP52" s="166"/>
      <c r="HQ52" s="152"/>
      <c r="HR52" s="152"/>
      <c r="HS52" s="168"/>
      <c r="HT52" s="169"/>
      <c r="HU52" s="166"/>
      <c r="HV52" s="166"/>
      <c r="HW52" s="166"/>
      <c r="HX52" s="152"/>
      <c r="HY52" s="152"/>
      <c r="HZ52" s="166"/>
      <c r="IA52" s="166"/>
      <c r="IB52" s="166"/>
      <c r="IC52" s="166"/>
      <c r="ID52" s="166"/>
      <c r="IE52" s="152"/>
      <c r="IF52" s="152"/>
      <c r="IG52" s="166"/>
      <c r="IH52" s="167"/>
      <c r="II52" s="166"/>
      <c r="IJ52" s="166"/>
      <c r="IK52" s="166"/>
      <c r="IL52" s="152"/>
      <c r="IM52" s="152"/>
      <c r="IN52" s="166"/>
      <c r="IO52" s="166"/>
      <c r="IP52" s="166"/>
      <c r="IQ52" s="166"/>
      <c r="IR52" s="166"/>
      <c r="IS52" s="152"/>
      <c r="IT52" s="152"/>
      <c r="IU52" s="166"/>
      <c r="IV52" s="166"/>
      <c r="IW52" s="166"/>
      <c r="IX52" s="170"/>
      <c r="IY52" s="182"/>
      <c r="IZ52" s="172"/>
      <c r="JA52" s="172"/>
      <c r="JB52" s="173"/>
      <c r="JC52" s="173"/>
      <c r="JD52" s="173"/>
      <c r="JE52" s="173"/>
      <c r="JF52" s="173"/>
      <c r="JG52" s="172"/>
      <c r="JH52" s="172"/>
      <c r="JI52" s="173"/>
      <c r="JJ52" s="173"/>
      <c r="JK52" s="173"/>
      <c r="JL52" s="173"/>
      <c r="JM52" s="173"/>
      <c r="JN52" s="172"/>
      <c r="JO52" s="172"/>
      <c r="JP52" s="173"/>
      <c r="JQ52" s="173"/>
      <c r="JR52" s="173"/>
      <c r="JS52" s="173"/>
      <c r="JT52" s="173"/>
      <c r="JU52" s="172"/>
      <c r="JV52" s="172"/>
      <c r="JW52" s="173"/>
      <c r="JX52" s="173"/>
      <c r="JY52" s="173"/>
      <c r="JZ52" s="173"/>
      <c r="KA52" s="173"/>
      <c r="KB52" s="174"/>
      <c r="KC52" s="175"/>
      <c r="KD52" s="173"/>
      <c r="KE52" s="173"/>
      <c r="KF52" s="173"/>
      <c r="KG52" s="173"/>
      <c r="KH52" s="173"/>
      <c r="KI52" s="172"/>
      <c r="KJ52" s="172"/>
      <c r="KK52" s="176"/>
      <c r="KL52" s="176"/>
      <c r="KM52" s="176"/>
      <c r="KN52" s="176"/>
      <c r="KO52" s="176"/>
      <c r="KP52" s="172"/>
      <c r="KQ52" s="172"/>
      <c r="KR52" s="176"/>
      <c r="KS52" s="176"/>
      <c r="KT52" s="176"/>
      <c r="KU52" s="176"/>
      <c r="KV52" s="176"/>
      <c r="KW52" s="172"/>
      <c r="KX52" s="172"/>
      <c r="KY52" s="176"/>
      <c r="KZ52" s="176"/>
      <c r="LA52" s="176"/>
      <c r="LB52" s="176"/>
      <c r="LC52" s="176"/>
      <c r="LD52" s="172"/>
      <c r="LE52" s="172"/>
      <c r="LF52" s="176"/>
      <c r="LG52" s="177"/>
      <c r="LH52" s="178"/>
      <c r="LI52" s="176"/>
      <c r="LJ52" s="176"/>
      <c r="LK52" s="172"/>
      <c r="LL52" s="172"/>
      <c r="LM52" s="176"/>
      <c r="LN52" s="176"/>
      <c r="LO52" s="176"/>
      <c r="LP52" s="176"/>
      <c r="LQ52" s="176"/>
      <c r="LR52" s="179"/>
      <c r="LS52" s="172"/>
      <c r="LT52" s="176"/>
      <c r="LU52" s="176"/>
      <c r="LV52" s="176"/>
      <c r="LW52" s="176"/>
      <c r="LX52" s="176"/>
      <c r="LY52" s="172"/>
      <c r="LZ52" s="172"/>
      <c r="MA52" s="176"/>
      <c r="MB52" s="176"/>
      <c r="MC52" s="176"/>
      <c r="MD52" s="176"/>
      <c r="ME52" s="176"/>
      <c r="MF52" s="172"/>
      <c r="MG52" s="172"/>
      <c r="MH52" s="176"/>
      <c r="MI52" s="176"/>
      <c r="MJ52" s="176"/>
      <c r="MK52" s="177"/>
      <c r="ML52" s="180"/>
      <c r="MM52" s="172"/>
      <c r="MN52" s="172"/>
      <c r="MO52" s="176"/>
      <c r="MP52" s="176"/>
      <c r="MQ52" s="176"/>
      <c r="MR52" s="176"/>
      <c r="MS52" s="176"/>
      <c r="MT52" s="172"/>
      <c r="MU52" s="172"/>
      <c r="MV52" s="176"/>
      <c r="MW52" s="176"/>
      <c r="MX52" s="176"/>
      <c r="MY52" s="176"/>
      <c r="MZ52" s="176"/>
      <c r="NA52" s="172"/>
      <c r="NB52" s="172"/>
      <c r="NC52" s="176"/>
      <c r="ND52" s="176"/>
      <c r="NE52" s="176"/>
      <c r="NF52" s="176"/>
      <c r="NG52" s="176"/>
      <c r="NH52" s="172"/>
      <c r="NI52" s="172"/>
      <c r="NJ52" s="179"/>
      <c r="NK52" s="176"/>
      <c r="NL52" s="176"/>
      <c r="NM52" s="176"/>
      <c r="NN52" s="176"/>
      <c r="NO52" s="172"/>
      <c r="NP52" s="174"/>
    </row>
    <row r="53" spans="1:380" x14ac:dyDescent="0.3">
      <c r="A53" s="64" t="s">
        <v>41</v>
      </c>
      <c r="B53" s="65" t="s">
        <v>69</v>
      </c>
      <c r="C53" s="60">
        <v>25</v>
      </c>
      <c r="D53" s="61">
        <f>(COUNTIF(O53:NP53,Codes!$B$1))+((COUNTIF(O53:NP53,Codes!$C$1))/2)</f>
        <v>20</v>
      </c>
      <c r="E53" s="62">
        <f>(COUNTIF(O53:NP53,Codes!$B$2))+((COUNTIF(O53:NP53,Codes!$C$2))/2)</f>
        <v>0</v>
      </c>
      <c r="F53" s="62">
        <f>(COUNTIF(O53:NP53,Codes!$B$3))+((COUNTIF(O53:NQ53,Codes!$C$3))/2)</f>
        <v>0</v>
      </c>
      <c r="G53" s="62">
        <f>(COUNTIF(O53:NP53,Codes!$B$4))+((COUNTIF(O53:NP53,Codes!$C$4))/2)</f>
        <v>0</v>
      </c>
      <c r="H53" s="62">
        <f>(COUNTIF(O53:NP53,Codes!$B$5))+((COUNTIF(O53:NP53,Codes!$C$5))/2)</f>
        <v>0</v>
      </c>
      <c r="I53" s="62">
        <f>(COUNTIF(O53:NP53,Codes!$B$6))+((COUNTIF(O53:NP53,Codes!$C$6))/2)</f>
        <v>0</v>
      </c>
      <c r="J53" s="62">
        <f>(COUNTIF(O53:NP53,Codes!$B$7))+((COUNTIF(O53:NP53,Codes!$C$7))/2)</f>
        <v>0</v>
      </c>
      <c r="K53" s="62">
        <f>(COUNTIF(O53:NP53,Codes!$B$8))+((COUNTIF(O53:NP53,Codes!$C$8))/2)</f>
        <v>0</v>
      </c>
      <c r="L53" s="62">
        <f>(COUNTIF(O53:NP53,Codes!$B$9))+((COUNTIF(O53:NP53,Codes!$C$9))/2)</f>
        <v>0</v>
      </c>
      <c r="M53" s="66"/>
      <c r="N53" s="59">
        <f t="shared" si="347"/>
        <v>5</v>
      </c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  <c r="AK53" s="173"/>
      <c r="AL53" s="173"/>
      <c r="AM53" s="173"/>
      <c r="AN53" s="173"/>
      <c r="AO53" s="173"/>
      <c r="AP53" s="173"/>
      <c r="AQ53" s="173"/>
      <c r="AR53" s="173"/>
      <c r="AS53" s="209"/>
      <c r="AT53" s="182"/>
      <c r="AU53" s="173"/>
      <c r="AV53" s="173"/>
      <c r="AW53" s="173"/>
      <c r="AX53" s="173"/>
      <c r="AY53" s="173"/>
      <c r="AZ53" s="173"/>
      <c r="BA53" s="173"/>
      <c r="BB53" s="173"/>
      <c r="BC53" s="173"/>
      <c r="BD53" s="173"/>
      <c r="BE53" s="173"/>
      <c r="BF53" s="173"/>
      <c r="BG53" s="173"/>
      <c r="BH53" s="173"/>
      <c r="BI53" s="173"/>
      <c r="BJ53" s="173"/>
      <c r="BK53" s="173"/>
      <c r="BL53" s="173"/>
      <c r="BM53" s="173"/>
      <c r="BN53" s="173"/>
      <c r="BO53" s="173"/>
      <c r="BP53" s="173"/>
      <c r="BQ53" s="173"/>
      <c r="BR53" s="173"/>
      <c r="BS53" s="173"/>
      <c r="BT53" s="173"/>
      <c r="BU53" s="173"/>
      <c r="BV53" s="209"/>
      <c r="BW53" s="182"/>
      <c r="BX53" s="173"/>
      <c r="BY53" s="173"/>
      <c r="BZ53" s="173"/>
      <c r="CA53" s="173"/>
      <c r="CB53" s="173"/>
      <c r="CC53" s="173"/>
      <c r="CD53" s="173"/>
      <c r="CE53" s="173"/>
      <c r="CF53" s="173"/>
      <c r="CG53" s="173"/>
      <c r="CH53" s="173"/>
      <c r="CI53" s="173"/>
      <c r="CJ53" s="173"/>
      <c r="CK53" s="173"/>
      <c r="CL53" s="173"/>
      <c r="CM53" s="173"/>
      <c r="CN53" s="173"/>
      <c r="CO53" s="173"/>
      <c r="CP53" s="173"/>
      <c r="CQ53" s="173"/>
      <c r="CR53" s="173"/>
      <c r="CS53" s="173"/>
      <c r="CT53" s="173"/>
      <c r="CU53" s="173"/>
      <c r="CV53" s="173"/>
      <c r="CW53" s="173"/>
      <c r="CX53" s="173"/>
      <c r="CY53" s="173"/>
      <c r="CZ53" s="173"/>
      <c r="DA53" s="209"/>
      <c r="DB53" s="182"/>
      <c r="DC53" s="173"/>
      <c r="DD53" s="173"/>
      <c r="DE53" s="173"/>
      <c r="DF53" s="173"/>
      <c r="DG53" s="173"/>
      <c r="DH53" s="173"/>
      <c r="DI53" s="173"/>
      <c r="DJ53" s="173"/>
      <c r="DK53" s="173"/>
      <c r="DL53" s="173"/>
      <c r="DM53" s="173"/>
      <c r="DN53" s="173"/>
      <c r="DO53" s="173"/>
      <c r="DP53" s="173"/>
      <c r="DQ53" s="173"/>
      <c r="DR53" s="173"/>
      <c r="DS53" s="173"/>
      <c r="DT53" s="173"/>
      <c r="DU53" s="173"/>
      <c r="DV53" s="173"/>
      <c r="DW53" s="173"/>
      <c r="DX53" s="173"/>
      <c r="DY53" s="173"/>
      <c r="DZ53" s="173"/>
      <c r="EA53" s="173"/>
      <c r="EB53" s="173"/>
      <c r="EC53" s="173"/>
      <c r="ED53" s="173"/>
      <c r="EE53" s="209"/>
      <c r="EF53" s="182"/>
      <c r="EG53" s="173"/>
      <c r="EH53" s="173"/>
      <c r="EI53" s="173"/>
      <c r="EJ53" s="173"/>
      <c r="EK53" s="173"/>
      <c r="EL53" s="173"/>
      <c r="EM53" s="173"/>
      <c r="EN53" s="173"/>
      <c r="EO53" s="173"/>
      <c r="EP53" s="173"/>
      <c r="EQ53" s="173"/>
      <c r="ER53" s="173"/>
      <c r="ES53" s="173"/>
      <c r="ET53" s="173"/>
      <c r="EU53" s="173"/>
      <c r="EV53" s="173"/>
      <c r="EW53" s="173"/>
      <c r="EX53" s="173"/>
      <c r="EY53" s="173"/>
      <c r="EZ53" s="173"/>
      <c r="FA53" s="173"/>
      <c r="FB53" s="173"/>
      <c r="FC53" s="173"/>
      <c r="FD53" s="173"/>
      <c r="FE53" s="173"/>
      <c r="FF53" s="173"/>
      <c r="FG53" s="173"/>
      <c r="FH53" s="173"/>
      <c r="FI53" s="173"/>
      <c r="FJ53" s="209"/>
      <c r="FK53" s="182"/>
      <c r="FL53" s="173"/>
      <c r="FM53" s="173"/>
      <c r="FN53" s="173"/>
      <c r="FO53" s="173"/>
      <c r="FP53" s="173"/>
      <c r="FQ53" s="173"/>
      <c r="FR53" s="173"/>
      <c r="FS53" s="173"/>
      <c r="FT53" s="173"/>
      <c r="FU53" s="173"/>
      <c r="FV53" s="173"/>
      <c r="FW53" s="173"/>
      <c r="FX53" s="173"/>
      <c r="FY53" s="173"/>
      <c r="FZ53" s="173"/>
      <c r="GA53" s="173"/>
      <c r="GB53" s="173"/>
      <c r="GC53" s="173"/>
      <c r="GD53" s="173"/>
      <c r="GE53" s="173"/>
      <c r="GF53" s="173"/>
      <c r="GG53" s="173"/>
      <c r="GH53" s="173"/>
      <c r="GI53" s="173"/>
      <c r="GJ53" s="173"/>
      <c r="GK53" s="173"/>
      <c r="GL53" s="173"/>
      <c r="GM53" s="173"/>
      <c r="GN53" s="173"/>
      <c r="GO53" s="151"/>
      <c r="GP53" s="152"/>
      <c r="GQ53" s="166"/>
      <c r="GR53" s="166"/>
      <c r="GS53" s="166" t="s">
        <v>1</v>
      </c>
      <c r="GT53" s="166"/>
      <c r="GU53" s="166"/>
      <c r="GV53" s="152"/>
      <c r="GW53" s="152"/>
      <c r="GX53" s="166"/>
      <c r="GY53" s="166"/>
      <c r="GZ53" s="166"/>
      <c r="HA53" s="166"/>
      <c r="HB53" s="167"/>
      <c r="HC53" s="152"/>
      <c r="HD53" s="152"/>
      <c r="HE53" s="166" t="s">
        <v>1</v>
      </c>
      <c r="HF53" s="166" t="s">
        <v>1</v>
      </c>
      <c r="HG53" s="166" t="s">
        <v>1</v>
      </c>
      <c r="HH53" s="166" t="s">
        <v>1</v>
      </c>
      <c r="HI53" s="166" t="s">
        <v>1</v>
      </c>
      <c r="HJ53" s="152"/>
      <c r="HK53" s="152"/>
      <c r="HL53" s="166" t="s">
        <v>1</v>
      </c>
      <c r="HM53" s="166" t="s">
        <v>1</v>
      </c>
      <c r="HN53" s="166" t="s">
        <v>1</v>
      </c>
      <c r="HO53" s="166" t="s">
        <v>1</v>
      </c>
      <c r="HP53" s="166" t="s">
        <v>1</v>
      </c>
      <c r="HQ53" s="152"/>
      <c r="HR53" s="152"/>
      <c r="HS53" s="168" t="s">
        <v>1</v>
      </c>
      <c r="HT53" s="169" t="s">
        <v>1</v>
      </c>
      <c r="HU53" s="166" t="s">
        <v>1</v>
      </c>
      <c r="HV53" s="166" t="s">
        <v>1</v>
      </c>
      <c r="HW53" s="166" t="s">
        <v>1</v>
      </c>
      <c r="HX53" s="152"/>
      <c r="HY53" s="152"/>
      <c r="HZ53" s="166"/>
      <c r="IA53" s="166"/>
      <c r="IB53" s="166"/>
      <c r="IC53" s="166"/>
      <c r="ID53" s="166"/>
      <c r="IE53" s="152"/>
      <c r="IF53" s="152"/>
      <c r="IG53" s="166"/>
      <c r="IH53" s="167"/>
      <c r="II53" s="166"/>
      <c r="IJ53" s="166"/>
      <c r="IK53" s="166"/>
      <c r="IL53" s="152"/>
      <c r="IM53" s="152"/>
      <c r="IN53" s="166"/>
      <c r="IO53" s="166"/>
      <c r="IP53" s="166"/>
      <c r="IQ53" s="166"/>
      <c r="IR53" s="166"/>
      <c r="IS53" s="152"/>
      <c r="IT53" s="152"/>
      <c r="IU53" s="166"/>
      <c r="IV53" s="166"/>
      <c r="IW53" s="166"/>
      <c r="IX53" s="170"/>
      <c r="IY53" s="182"/>
      <c r="IZ53" s="172"/>
      <c r="JA53" s="172"/>
      <c r="JB53" s="173"/>
      <c r="JC53" s="173"/>
      <c r="JD53" s="173"/>
      <c r="JE53" s="173"/>
      <c r="JF53" s="173"/>
      <c r="JG53" s="172"/>
      <c r="JH53" s="172"/>
      <c r="JI53" s="173"/>
      <c r="JJ53" s="173"/>
      <c r="JK53" s="173"/>
      <c r="JL53" s="173"/>
      <c r="JM53" s="173"/>
      <c r="JN53" s="172"/>
      <c r="JO53" s="172"/>
      <c r="JP53" s="173"/>
      <c r="JQ53" s="173"/>
      <c r="JR53" s="173"/>
      <c r="JS53" s="173"/>
      <c r="JT53" s="173"/>
      <c r="JU53" s="172"/>
      <c r="JV53" s="172"/>
      <c r="JW53" s="173"/>
      <c r="JX53" s="173"/>
      <c r="JY53" s="173"/>
      <c r="JZ53" s="173" t="s">
        <v>1</v>
      </c>
      <c r="KA53" s="173" t="s">
        <v>1</v>
      </c>
      <c r="KB53" s="174"/>
      <c r="KC53" s="175"/>
      <c r="KD53" s="173"/>
      <c r="KE53" s="173"/>
      <c r="KF53" s="173"/>
      <c r="KG53" s="173"/>
      <c r="KH53" s="173"/>
      <c r="KI53" s="172"/>
      <c r="KJ53" s="172"/>
      <c r="KK53" s="176"/>
      <c r="KL53" s="176"/>
      <c r="KM53" s="176"/>
      <c r="KN53" s="176"/>
      <c r="KO53" s="176"/>
      <c r="KP53" s="172"/>
      <c r="KQ53" s="172"/>
      <c r="KR53" s="176"/>
      <c r="KS53" s="176"/>
      <c r="KT53" s="176"/>
      <c r="KU53" s="176"/>
      <c r="KV53" s="176"/>
      <c r="KW53" s="172"/>
      <c r="KX53" s="172"/>
      <c r="KY53" s="176"/>
      <c r="KZ53" s="176"/>
      <c r="LA53" s="176"/>
      <c r="LB53" s="176"/>
      <c r="LC53" s="176"/>
      <c r="LD53" s="172"/>
      <c r="LE53" s="172"/>
      <c r="LF53" s="176"/>
      <c r="LG53" s="177"/>
      <c r="LH53" s="178"/>
      <c r="LI53" s="176" t="s">
        <v>1</v>
      </c>
      <c r="LJ53" s="176" t="s">
        <v>1</v>
      </c>
      <c r="LK53" s="172"/>
      <c r="LL53" s="172"/>
      <c r="LM53" s="176"/>
      <c r="LN53" s="176"/>
      <c r="LO53" s="176"/>
      <c r="LP53" s="176"/>
      <c r="LQ53" s="176"/>
      <c r="LR53" s="179"/>
      <c r="LS53" s="172"/>
      <c r="LT53" s="176"/>
      <c r="LU53" s="176"/>
      <c r="LV53" s="176"/>
      <c r="LW53" s="176"/>
      <c r="LX53" s="176"/>
      <c r="LY53" s="172"/>
      <c r="LZ53" s="172"/>
      <c r="MA53" s="176"/>
      <c r="MB53" s="176"/>
      <c r="MC53" s="176"/>
      <c r="MD53" s="176"/>
      <c r="ME53" s="176"/>
      <c r="MF53" s="172"/>
      <c r="MG53" s="172"/>
      <c r="MH53" s="176"/>
      <c r="MI53" s="176"/>
      <c r="MJ53" s="176"/>
      <c r="MK53" s="177"/>
      <c r="ML53" s="180"/>
      <c r="MM53" s="172"/>
      <c r="MN53" s="172"/>
      <c r="MO53" s="176"/>
      <c r="MP53" s="176"/>
      <c r="MQ53" s="176"/>
      <c r="MR53" s="176"/>
      <c r="MS53" s="176"/>
      <c r="MT53" s="172"/>
      <c r="MU53" s="172"/>
      <c r="MV53" s="176"/>
      <c r="MW53" s="176"/>
      <c r="MX53" s="176"/>
      <c r="MY53" s="176"/>
      <c r="MZ53" s="176"/>
      <c r="NA53" s="172"/>
      <c r="NB53" s="172"/>
      <c r="NC53" s="176"/>
      <c r="ND53" s="176"/>
      <c r="NE53" s="176"/>
      <c r="NF53" s="176"/>
      <c r="NG53" s="176"/>
      <c r="NH53" s="172"/>
      <c r="NI53" s="172"/>
      <c r="NJ53" s="179"/>
      <c r="NK53" s="176"/>
      <c r="NL53" s="176"/>
      <c r="NM53" s="176"/>
      <c r="NN53" s="176"/>
      <c r="NO53" s="172"/>
      <c r="NP53" s="174"/>
    </row>
    <row r="54" spans="1:380" x14ac:dyDescent="0.3">
      <c r="A54" s="64" t="s">
        <v>41</v>
      </c>
      <c r="B54" s="65" t="s">
        <v>97</v>
      </c>
      <c r="C54" s="60">
        <v>25</v>
      </c>
      <c r="D54" s="61">
        <f>(COUNTIF(O54:NP54,Codes!$B$1))+((COUNTIF(O54:NP54,Codes!$C$1))/2)</f>
        <v>30</v>
      </c>
      <c r="E54" s="62">
        <f>(COUNTIF(O54:NP54,Codes!$B$2))+((COUNTIF(O54:NP54,Codes!$C$2))/2)</f>
        <v>0</v>
      </c>
      <c r="F54" s="62">
        <f>(COUNTIF(O54:NP54,Codes!$B$3))+((COUNTIF(O54:NQ54,Codes!$C$3))/2)</f>
        <v>0</v>
      </c>
      <c r="G54" s="62">
        <f>(COUNTIF(O54:NP54,Codes!$B$4))+((COUNTIF(O54:NP54,Codes!$C$4))/2)</f>
        <v>0</v>
      </c>
      <c r="H54" s="62">
        <f>(COUNTIF(O54:NP54,Codes!$B$5))+((COUNTIF(O54:NP54,Codes!$C$5))/2)</f>
        <v>0</v>
      </c>
      <c r="I54" s="62">
        <f>(COUNTIF(O54:NP54,Codes!$B$6))+((COUNTIF(O54:NP54,Codes!$C$6))/2)</f>
        <v>0</v>
      </c>
      <c r="J54" s="62">
        <f>(COUNTIF(O54:NP54,Codes!$B$7))+((COUNTIF(O54:NP54,Codes!$C$7))/2)</f>
        <v>0</v>
      </c>
      <c r="K54" s="62">
        <f>(COUNTIF(O54:NP54,Codes!$B$8))+((COUNTIF(O54:NP54,Codes!$C$8))/2)</f>
        <v>13</v>
      </c>
      <c r="L54" s="62">
        <f>(COUNTIF(O54:NP54,Codes!$B$9))+((COUNTIF(O54:NP54,Codes!$C$9))/2)</f>
        <v>0</v>
      </c>
      <c r="M54" s="66"/>
      <c r="N54" s="59">
        <f t="shared" si="347"/>
        <v>-5</v>
      </c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209"/>
      <c r="AT54" s="182"/>
      <c r="AU54" s="173"/>
      <c r="AV54" s="173"/>
      <c r="AW54" s="173"/>
      <c r="AX54" s="173"/>
      <c r="AY54" s="173"/>
      <c r="AZ54" s="173"/>
      <c r="BA54" s="173"/>
      <c r="BB54" s="173"/>
      <c r="BC54" s="173"/>
      <c r="BD54" s="173"/>
      <c r="BE54" s="173"/>
      <c r="BF54" s="173"/>
      <c r="BG54" s="173"/>
      <c r="BH54" s="173"/>
      <c r="BI54" s="173"/>
      <c r="BJ54" s="173"/>
      <c r="BK54" s="173"/>
      <c r="BL54" s="173"/>
      <c r="BM54" s="173"/>
      <c r="BN54" s="173"/>
      <c r="BO54" s="173"/>
      <c r="BP54" s="173"/>
      <c r="BQ54" s="173"/>
      <c r="BR54" s="173"/>
      <c r="BS54" s="173"/>
      <c r="BT54" s="173"/>
      <c r="BU54" s="173"/>
      <c r="BV54" s="209"/>
      <c r="BW54" s="182"/>
      <c r="BX54" s="173"/>
      <c r="BY54" s="173"/>
      <c r="BZ54" s="173"/>
      <c r="CA54" s="173"/>
      <c r="CB54" s="173"/>
      <c r="CC54" s="173"/>
      <c r="CD54" s="173"/>
      <c r="CE54" s="173"/>
      <c r="CF54" s="173"/>
      <c r="CG54" s="173"/>
      <c r="CH54" s="173"/>
      <c r="CI54" s="173"/>
      <c r="CJ54" s="173"/>
      <c r="CK54" s="173"/>
      <c r="CL54" s="173"/>
      <c r="CM54" s="173"/>
      <c r="CN54" s="173"/>
      <c r="CO54" s="173"/>
      <c r="CP54" s="173"/>
      <c r="CQ54" s="173"/>
      <c r="CR54" s="173"/>
      <c r="CS54" s="173"/>
      <c r="CT54" s="173"/>
      <c r="CU54" s="173"/>
      <c r="CV54" s="173"/>
      <c r="CW54" s="173"/>
      <c r="CX54" s="173"/>
      <c r="CY54" s="173"/>
      <c r="CZ54" s="173"/>
      <c r="DA54" s="209"/>
      <c r="DB54" s="182"/>
      <c r="DC54" s="173"/>
      <c r="DD54" s="173"/>
      <c r="DE54" s="173"/>
      <c r="DF54" s="173"/>
      <c r="DG54" s="173"/>
      <c r="DH54" s="173"/>
      <c r="DI54" s="173"/>
      <c r="DJ54" s="173"/>
      <c r="DK54" s="173"/>
      <c r="DL54" s="173"/>
      <c r="DM54" s="173"/>
      <c r="DN54" s="173"/>
      <c r="DO54" s="173"/>
      <c r="DP54" s="173"/>
      <c r="DQ54" s="173"/>
      <c r="DR54" s="173"/>
      <c r="DS54" s="173"/>
      <c r="DT54" s="173"/>
      <c r="DU54" s="173"/>
      <c r="DV54" s="173"/>
      <c r="DW54" s="173"/>
      <c r="DX54" s="173"/>
      <c r="DY54" s="173"/>
      <c r="DZ54" s="173"/>
      <c r="EA54" s="173"/>
      <c r="EB54" s="173"/>
      <c r="EC54" s="173"/>
      <c r="ED54" s="173"/>
      <c r="EE54" s="209"/>
      <c r="EF54" s="182"/>
      <c r="EG54" s="173"/>
      <c r="EH54" s="173"/>
      <c r="EI54" s="173"/>
      <c r="EJ54" s="173"/>
      <c r="EK54" s="173"/>
      <c r="EL54" s="173"/>
      <c r="EM54" s="173"/>
      <c r="EN54" s="173"/>
      <c r="EO54" s="173"/>
      <c r="EP54" s="173"/>
      <c r="EQ54" s="173"/>
      <c r="ER54" s="173"/>
      <c r="ES54" s="173"/>
      <c r="ET54" s="173"/>
      <c r="EU54" s="173"/>
      <c r="EV54" s="173"/>
      <c r="EW54" s="173"/>
      <c r="EX54" s="173"/>
      <c r="EY54" s="173"/>
      <c r="EZ54" s="173"/>
      <c r="FA54" s="173"/>
      <c r="FB54" s="173"/>
      <c r="FC54" s="173"/>
      <c r="FD54" s="173"/>
      <c r="FE54" s="173"/>
      <c r="FF54" s="173"/>
      <c r="FG54" s="173"/>
      <c r="FH54" s="173"/>
      <c r="FI54" s="173"/>
      <c r="FJ54" s="209"/>
      <c r="FK54" s="182"/>
      <c r="FL54" s="173"/>
      <c r="FM54" s="173"/>
      <c r="FN54" s="173"/>
      <c r="FO54" s="173"/>
      <c r="FP54" s="173"/>
      <c r="FQ54" s="173"/>
      <c r="FR54" s="173"/>
      <c r="FS54" s="173"/>
      <c r="FT54" s="173"/>
      <c r="FU54" s="173"/>
      <c r="FV54" s="173"/>
      <c r="FW54" s="173"/>
      <c r="FX54" s="173"/>
      <c r="FY54" s="173"/>
      <c r="FZ54" s="173"/>
      <c r="GA54" s="173"/>
      <c r="GB54" s="173"/>
      <c r="GC54" s="173"/>
      <c r="GD54" s="173"/>
      <c r="GE54" s="173"/>
      <c r="GF54" s="173"/>
      <c r="GG54" s="173"/>
      <c r="GH54" s="173"/>
      <c r="GI54" s="173"/>
      <c r="GJ54" s="173"/>
      <c r="GK54" s="173"/>
      <c r="GL54" s="173"/>
      <c r="GM54" s="173"/>
      <c r="GN54" s="173"/>
      <c r="GO54" s="199"/>
      <c r="GP54" s="200"/>
      <c r="GQ54" s="201"/>
      <c r="GR54" s="201"/>
      <c r="GS54" s="201"/>
      <c r="GT54" s="201"/>
      <c r="GU54" s="201"/>
      <c r="GV54" s="200"/>
      <c r="GW54" s="200"/>
      <c r="GX54" s="201" t="s">
        <v>1</v>
      </c>
      <c r="GY54" s="201" t="s">
        <v>1</v>
      </c>
      <c r="GZ54" s="201" t="s">
        <v>1</v>
      </c>
      <c r="HA54" s="201" t="s">
        <v>1</v>
      </c>
      <c r="HB54" s="185"/>
      <c r="HC54" s="200" t="s">
        <v>1</v>
      </c>
      <c r="HD54" s="200"/>
      <c r="HE54" s="201"/>
      <c r="HF54" s="201"/>
      <c r="HG54" s="201"/>
      <c r="HH54" s="201"/>
      <c r="HI54" s="201"/>
      <c r="HJ54" s="200"/>
      <c r="HK54" s="200"/>
      <c r="HL54" s="201"/>
      <c r="HM54" s="201"/>
      <c r="HN54" s="201"/>
      <c r="HO54" s="201"/>
      <c r="HP54" s="201"/>
      <c r="HQ54" s="200"/>
      <c r="HR54" s="200"/>
      <c r="HS54" s="202"/>
      <c r="HT54" s="203"/>
      <c r="HU54" s="166"/>
      <c r="HV54" s="166"/>
      <c r="HW54" s="166"/>
      <c r="HX54" s="152"/>
      <c r="HY54" s="152"/>
      <c r="HZ54" s="166"/>
      <c r="IA54" s="166"/>
      <c r="IB54" s="166"/>
      <c r="IC54" s="166"/>
      <c r="ID54" s="166"/>
      <c r="IE54" s="152"/>
      <c r="IF54" s="152"/>
      <c r="IG54" s="166" t="s">
        <v>1</v>
      </c>
      <c r="IH54" s="167"/>
      <c r="II54" s="166" t="s">
        <v>1</v>
      </c>
      <c r="IJ54" s="166" t="s">
        <v>1</v>
      </c>
      <c r="IK54" s="166" t="s">
        <v>1</v>
      </c>
      <c r="IL54" s="152" t="s">
        <v>1</v>
      </c>
      <c r="IM54" s="152"/>
      <c r="IN54" s="166" t="s">
        <v>1</v>
      </c>
      <c r="IO54" s="166" t="s">
        <v>1</v>
      </c>
      <c r="IP54" s="166" t="s">
        <v>1</v>
      </c>
      <c r="IQ54" s="166" t="s">
        <v>1</v>
      </c>
      <c r="IR54" s="166" t="s">
        <v>1</v>
      </c>
      <c r="IS54" s="152"/>
      <c r="IT54" s="152"/>
      <c r="IU54" s="166" t="s">
        <v>1</v>
      </c>
      <c r="IV54" s="166" t="s">
        <v>1</v>
      </c>
      <c r="IW54" s="166" t="s">
        <v>1</v>
      </c>
      <c r="IX54" s="170" t="s">
        <v>1</v>
      </c>
      <c r="IY54" s="206"/>
      <c r="IZ54" s="172"/>
      <c r="JA54" s="172"/>
      <c r="JB54" s="173"/>
      <c r="JC54" s="173"/>
      <c r="JD54" s="173" t="s">
        <v>15</v>
      </c>
      <c r="JE54" s="173"/>
      <c r="JF54" s="173"/>
      <c r="JG54" s="172"/>
      <c r="JH54" s="172"/>
      <c r="JI54" s="173"/>
      <c r="JJ54" s="173"/>
      <c r="JK54" s="173" t="s">
        <v>15</v>
      </c>
      <c r="JL54" s="173"/>
      <c r="JM54" s="173"/>
      <c r="JN54" s="172"/>
      <c r="JO54" s="172"/>
      <c r="JP54" s="173"/>
      <c r="JQ54" s="173"/>
      <c r="JR54" s="173" t="s">
        <v>15</v>
      </c>
      <c r="JS54" s="173"/>
      <c r="JT54" s="173"/>
      <c r="JU54" s="172"/>
      <c r="JV54" s="172"/>
      <c r="JW54" s="173"/>
      <c r="JX54" s="173"/>
      <c r="JY54" s="173" t="s">
        <v>15</v>
      </c>
      <c r="JZ54" s="173"/>
      <c r="KA54" s="173"/>
      <c r="KB54" s="174"/>
      <c r="KC54" s="175"/>
      <c r="KD54" s="173"/>
      <c r="KE54" s="173"/>
      <c r="KF54" s="173" t="s">
        <v>15</v>
      </c>
      <c r="KG54" s="173"/>
      <c r="KH54" s="173"/>
      <c r="KI54" s="172"/>
      <c r="KJ54" s="172"/>
      <c r="KK54" s="176"/>
      <c r="KL54" s="176"/>
      <c r="KM54" s="176" t="s">
        <v>15</v>
      </c>
      <c r="KN54" s="176"/>
      <c r="KO54" s="176"/>
      <c r="KP54" s="172"/>
      <c r="KQ54" s="172"/>
      <c r="KR54" s="176"/>
      <c r="KS54" s="176"/>
      <c r="KT54" s="176" t="s">
        <v>15</v>
      </c>
      <c r="KU54" s="176"/>
      <c r="KV54" s="176"/>
      <c r="KW54" s="172"/>
      <c r="KX54" s="172"/>
      <c r="KY54" s="176" t="s">
        <v>1</v>
      </c>
      <c r="KZ54" s="176" t="s">
        <v>1</v>
      </c>
      <c r="LA54" s="176" t="s">
        <v>1</v>
      </c>
      <c r="LB54" s="176" t="s">
        <v>1</v>
      </c>
      <c r="LC54" s="176" t="s">
        <v>1</v>
      </c>
      <c r="LD54" s="172" t="s">
        <v>1</v>
      </c>
      <c r="LE54" s="172"/>
      <c r="LF54" s="176"/>
      <c r="LG54" s="177"/>
      <c r="LH54" s="178"/>
      <c r="LI54" s="176"/>
      <c r="LJ54" s="176"/>
      <c r="LK54" s="172"/>
      <c r="LL54" s="172"/>
      <c r="LM54" s="176"/>
      <c r="LN54" s="176"/>
      <c r="LO54" s="176" t="s">
        <v>15</v>
      </c>
      <c r="LP54" s="176"/>
      <c r="LQ54" s="176"/>
      <c r="LR54" s="179"/>
      <c r="LS54" s="172"/>
      <c r="LT54" s="176"/>
      <c r="LU54" s="176"/>
      <c r="LV54" s="176" t="s">
        <v>15</v>
      </c>
      <c r="LW54" s="176"/>
      <c r="LX54" s="176"/>
      <c r="LY54" s="172"/>
      <c r="LZ54" s="172"/>
      <c r="MA54" s="176"/>
      <c r="MB54" s="176"/>
      <c r="MC54" s="176" t="s">
        <v>15</v>
      </c>
      <c r="MD54" s="176"/>
      <c r="ME54" s="176"/>
      <c r="MF54" s="172"/>
      <c r="MG54" s="172"/>
      <c r="MH54" s="176"/>
      <c r="MI54" s="176"/>
      <c r="MJ54" s="176" t="s">
        <v>15</v>
      </c>
      <c r="MK54" s="177"/>
      <c r="ML54" s="180"/>
      <c r="MM54" s="172"/>
      <c r="MN54" s="172"/>
      <c r="MO54" s="176"/>
      <c r="MP54" s="176"/>
      <c r="MQ54" s="176" t="s">
        <v>15</v>
      </c>
      <c r="MR54" s="176"/>
      <c r="MS54" s="176"/>
      <c r="MT54" s="172"/>
      <c r="MU54" s="172"/>
      <c r="MV54" s="176"/>
      <c r="MW54" s="176"/>
      <c r="MX54" s="176" t="s">
        <v>15</v>
      </c>
      <c r="MY54" s="176"/>
      <c r="MZ54" s="176"/>
      <c r="NA54" s="172"/>
      <c r="NB54" s="172"/>
      <c r="NC54" s="176"/>
      <c r="ND54" s="176"/>
      <c r="NE54" s="176"/>
      <c r="NF54" s="176"/>
      <c r="NG54" s="176"/>
      <c r="NH54" s="172"/>
      <c r="NI54" s="172"/>
      <c r="NJ54" s="179"/>
      <c r="NK54" s="176" t="s">
        <v>1</v>
      </c>
      <c r="NL54" s="176" t="s">
        <v>1</v>
      </c>
      <c r="NM54" s="176" t="s">
        <v>1</v>
      </c>
      <c r="NN54" s="176" t="s">
        <v>1</v>
      </c>
      <c r="NO54" s="172" t="s">
        <v>1</v>
      </c>
      <c r="NP54" s="174"/>
    </row>
    <row r="55" spans="1:380" x14ac:dyDescent="0.3">
      <c r="A55" s="64" t="s">
        <v>26</v>
      </c>
      <c r="B55" s="65" t="s">
        <v>27</v>
      </c>
      <c r="C55" s="60">
        <v>25</v>
      </c>
      <c r="D55" s="61">
        <f>(COUNTIF(O55:NP55,Codes!$B$1))+((COUNTIF(O55:NP55,Codes!$C$1))/2)</f>
        <v>5</v>
      </c>
      <c r="E55" s="62">
        <f>(COUNTIF(O55:NP55,Codes!$B$2))+((COUNTIF(O55:NP55,Codes!$C$2))/2)</f>
        <v>0</v>
      </c>
      <c r="F55" s="62">
        <f>(COUNTIF(O55:NP55,Codes!$B$3))+((COUNTIF(O55:NQ55,Codes!$C$3))/2)</f>
        <v>0</v>
      </c>
      <c r="G55" s="62">
        <f>(COUNTIF(O55:NP55,Codes!$B$4))+((COUNTIF(O55:NP55,Codes!$C$4))/2)</f>
        <v>0</v>
      </c>
      <c r="H55" s="62">
        <f>(COUNTIF(O55:NP55,Codes!$B$5))+((COUNTIF(O55:NP55,Codes!$C$5))/2)</f>
        <v>0</v>
      </c>
      <c r="I55" s="62">
        <f>(COUNTIF(O55:NP55,Codes!$B$6))+((COUNTIF(O55:NP55,Codes!$C$6))/2)</f>
        <v>5</v>
      </c>
      <c r="J55" s="62">
        <f>(COUNTIF(O55:NP55,Codes!$B$7))+((COUNTIF(O55:NP55,Codes!$C$7))/2)</f>
        <v>0</v>
      </c>
      <c r="K55" s="62">
        <f>(COUNTIF(O55:NP55,Codes!$B$8))+((COUNTIF(O55:NP55,Codes!$C$8))/2)</f>
        <v>0</v>
      </c>
      <c r="L55" s="62">
        <f>(COUNTIF(O55:NP55,Codes!$B$9))+((COUNTIF(O55:NP55,Codes!$C$9))/2)</f>
        <v>0</v>
      </c>
      <c r="M55" s="66"/>
      <c r="N55" s="59">
        <f t="shared" si="347"/>
        <v>20</v>
      </c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  <c r="AK55" s="173"/>
      <c r="AL55" s="173"/>
      <c r="AM55" s="173"/>
      <c r="AN55" s="173"/>
      <c r="AO55" s="173"/>
      <c r="AP55" s="173"/>
      <c r="AQ55" s="173"/>
      <c r="AR55" s="173"/>
      <c r="AS55" s="209"/>
      <c r="AT55" s="182"/>
      <c r="AU55" s="173"/>
      <c r="AV55" s="173"/>
      <c r="AW55" s="173"/>
      <c r="AX55" s="173"/>
      <c r="AY55" s="173"/>
      <c r="AZ55" s="173"/>
      <c r="BA55" s="173"/>
      <c r="BB55" s="173"/>
      <c r="BC55" s="173"/>
      <c r="BD55" s="173"/>
      <c r="BE55" s="173"/>
      <c r="BF55" s="173"/>
      <c r="BG55" s="173"/>
      <c r="BH55" s="173"/>
      <c r="BI55" s="173"/>
      <c r="BJ55" s="173"/>
      <c r="BK55" s="173"/>
      <c r="BL55" s="173"/>
      <c r="BM55" s="173"/>
      <c r="BN55" s="173"/>
      <c r="BO55" s="173"/>
      <c r="BP55" s="173"/>
      <c r="BQ55" s="173"/>
      <c r="BR55" s="173"/>
      <c r="BS55" s="173"/>
      <c r="BT55" s="173"/>
      <c r="BU55" s="173"/>
      <c r="BV55" s="209"/>
      <c r="BW55" s="182"/>
      <c r="BX55" s="173"/>
      <c r="BY55" s="173"/>
      <c r="BZ55" s="173"/>
      <c r="CA55" s="173"/>
      <c r="CB55" s="173"/>
      <c r="CC55" s="173"/>
      <c r="CD55" s="173"/>
      <c r="CE55" s="173"/>
      <c r="CF55" s="173"/>
      <c r="CG55" s="173"/>
      <c r="CH55" s="173"/>
      <c r="CI55" s="173"/>
      <c r="CJ55" s="173"/>
      <c r="CK55" s="173"/>
      <c r="CL55" s="173"/>
      <c r="CM55" s="173"/>
      <c r="CN55" s="173"/>
      <c r="CO55" s="173"/>
      <c r="CP55" s="173"/>
      <c r="CQ55" s="173"/>
      <c r="CR55" s="173"/>
      <c r="CS55" s="173"/>
      <c r="CT55" s="173"/>
      <c r="CU55" s="173"/>
      <c r="CV55" s="173"/>
      <c r="CW55" s="173"/>
      <c r="CX55" s="173"/>
      <c r="CY55" s="173"/>
      <c r="CZ55" s="173"/>
      <c r="DA55" s="209"/>
      <c r="DB55" s="182"/>
      <c r="DC55" s="173"/>
      <c r="DD55" s="173"/>
      <c r="DE55" s="173"/>
      <c r="DF55" s="173"/>
      <c r="DG55" s="173"/>
      <c r="DH55" s="173"/>
      <c r="DI55" s="173"/>
      <c r="DJ55" s="173"/>
      <c r="DK55" s="173"/>
      <c r="DL55" s="173"/>
      <c r="DM55" s="173"/>
      <c r="DN55" s="173"/>
      <c r="DO55" s="173"/>
      <c r="DP55" s="173"/>
      <c r="DQ55" s="173"/>
      <c r="DR55" s="173"/>
      <c r="DS55" s="173"/>
      <c r="DT55" s="173"/>
      <c r="DU55" s="173"/>
      <c r="DV55" s="173"/>
      <c r="DW55" s="173"/>
      <c r="DX55" s="173"/>
      <c r="DY55" s="173"/>
      <c r="DZ55" s="173"/>
      <c r="EA55" s="173"/>
      <c r="EB55" s="173"/>
      <c r="EC55" s="173"/>
      <c r="ED55" s="173"/>
      <c r="EE55" s="209"/>
      <c r="EF55" s="182"/>
      <c r="EG55" s="173"/>
      <c r="EH55" s="173"/>
      <c r="EI55" s="173"/>
      <c r="EJ55" s="173"/>
      <c r="EK55" s="173"/>
      <c r="EL55" s="173"/>
      <c r="EM55" s="173"/>
      <c r="EN55" s="173"/>
      <c r="EO55" s="173"/>
      <c r="EP55" s="173"/>
      <c r="EQ55" s="173"/>
      <c r="ER55" s="173"/>
      <c r="ES55" s="173"/>
      <c r="ET55" s="173"/>
      <c r="EU55" s="173"/>
      <c r="EV55" s="173"/>
      <c r="EW55" s="173"/>
      <c r="EX55" s="173"/>
      <c r="EY55" s="173"/>
      <c r="EZ55" s="173"/>
      <c r="FA55" s="173"/>
      <c r="FB55" s="173"/>
      <c r="FC55" s="173"/>
      <c r="FD55" s="173"/>
      <c r="FE55" s="173"/>
      <c r="FF55" s="173"/>
      <c r="FG55" s="173"/>
      <c r="FH55" s="173"/>
      <c r="FI55" s="173"/>
      <c r="FJ55" s="209"/>
      <c r="FK55" s="182"/>
      <c r="FL55" s="173"/>
      <c r="FM55" s="173"/>
      <c r="FN55" s="173"/>
      <c r="FO55" s="173"/>
      <c r="FP55" s="173"/>
      <c r="FQ55" s="173"/>
      <c r="FR55" s="173"/>
      <c r="FS55" s="173"/>
      <c r="FT55" s="173"/>
      <c r="FU55" s="173"/>
      <c r="FV55" s="173"/>
      <c r="FW55" s="173"/>
      <c r="FX55" s="173"/>
      <c r="FY55" s="173"/>
      <c r="FZ55" s="173"/>
      <c r="GA55" s="173"/>
      <c r="GB55" s="173"/>
      <c r="GC55" s="173"/>
      <c r="GD55" s="173"/>
      <c r="GE55" s="173"/>
      <c r="GF55" s="173"/>
      <c r="GG55" s="173"/>
      <c r="GH55" s="173"/>
      <c r="GI55" s="173"/>
      <c r="GJ55" s="173"/>
      <c r="GK55" s="173"/>
      <c r="GL55" s="173"/>
      <c r="GM55" s="173"/>
      <c r="GN55" s="173"/>
      <c r="GO55" s="151"/>
      <c r="GP55" s="152"/>
      <c r="GQ55" s="44"/>
      <c r="GR55" s="166"/>
      <c r="GS55" s="166"/>
      <c r="GT55" s="166"/>
      <c r="GU55" s="166"/>
      <c r="GV55" s="152"/>
      <c r="GW55" s="152"/>
      <c r="GX55" s="166"/>
      <c r="GY55" s="166"/>
      <c r="GZ55" s="166"/>
      <c r="HA55" s="166"/>
      <c r="HB55" s="167"/>
      <c r="HC55" s="152"/>
      <c r="HD55" s="152"/>
      <c r="HE55" s="166"/>
      <c r="HF55" s="166"/>
      <c r="HG55" s="166"/>
      <c r="HH55" s="166"/>
      <c r="HI55" s="166"/>
      <c r="HJ55" s="152"/>
      <c r="HK55" s="152"/>
      <c r="HL55" s="166" t="s">
        <v>1</v>
      </c>
      <c r="HM55" s="166" t="s">
        <v>1</v>
      </c>
      <c r="HN55" s="166" t="s">
        <v>1</v>
      </c>
      <c r="HO55" s="166" t="s">
        <v>1</v>
      </c>
      <c r="HP55" s="166" t="s">
        <v>1</v>
      </c>
      <c r="HQ55" s="152"/>
      <c r="HR55" s="152"/>
      <c r="HS55" s="168"/>
      <c r="HT55" s="169"/>
      <c r="HU55" s="166"/>
      <c r="HV55" s="166" t="s">
        <v>11</v>
      </c>
      <c r="HW55" s="166" t="s">
        <v>11</v>
      </c>
      <c r="HX55" s="152"/>
      <c r="HY55" s="152"/>
      <c r="HZ55" s="166" t="s">
        <v>11</v>
      </c>
      <c r="IA55" s="166" t="s">
        <v>11</v>
      </c>
      <c r="IB55" s="166" t="s">
        <v>11</v>
      </c>
      <c r="IC55" s="166"/>
      <c r="ID55" s="166"/>
      <c r="IE55" s="152"/>
      <c r="IF55" s="152"/>
      <c r="IG55" s="166"/>
      <c r="IH55" s="167"/>
      <c r="II55" s="166"/>
      <c r="IJ55" s="166"/>
      <c r="IK55" s="166"/>
      <c r="IL55" s="152"/>
      <c r="IM55" s="152"/>
      <c r="IN55" s="166"/>
      <c r="IO55" s="166"/>
      <c r="IP55" s="166"/>
      <c r="IQ55" s="166"/>
      <c r="IR55" s="166"/>
      <c r="IS55" s="152"/>
      <c r="IT55" s="152"/>
      <c r="IU55" s="166"/>
      <c r="IV55" s="166"/>
      <c r="IW55" s="166"/>
      <c r="IX55" s="170"/>
      <c r="IY55" s="171"/>
      <c r="IZ55" s="172"/>
      <c r="JA55" s="172"/>
      <c r="JB55" s="173"/>
      <c r="JC55" s="173"/>
      <c r="JD55" s="173"/>
      <c r="JE55" s="173"/>
      <c r="JF55" s="173"/>
      <c r="JG55" s="172"/>
      <c r="JH55" s="172"/>
      <c r="JI55" s="173"/>
      <c r="JJ55" s="173"/>
      <c r="JK55" s="173"/>
      <c r="JL55" s="173"/>
      <c r="JM55" s="173"/>
      <c r="JN55" s="172"/>
      <c r="JO55" s="172"/>
      <c r="JP55" s="173"/>
      <c r="JQ55" s="173"/>
      <c r="JR55" s="173"/>
      <c r="JS55" s="173"/>
      <c r="JT55" s="173"/>
      <c r="JU55" s="172"/>
      <c r="JV55" s="172"/>
      <c r="JW55" s="173"/>
      <c r="JX55" s="173"/>
      <c r="JY55" s="173"/>
      <c r="JZ55" s="173"/>
      <c r="KA55" s="173"/>
      <c r="KB55" s="174"/>
      <c r="KC55" s="175"/>
      <c r="KD55" s="173"/>
      <c r="KE55" s="173"/>
      <c r="KF55" s="173"/>
      <c r="KG55" s="173"/>
      <c r="KH55" s="173"/>
      <c r="KI55" s="172"/>
      <c r="KJ55" s="172"/>
      <c r="KK55" s="176"/>
      <c r="KL55" s="176"/>
      <c r="KM55" s="176"/>
      <c r="KN55" s="176"/>
      <c r="KO55" s="176"/>
      <c r="KP55" s="172"/>
      <c r="KQ55" s="172"/>
      <c r="KR55" s="176"/>
      <c r="KS55" s="176"/>
      <c r="KT55" s="176"/>
      <c r="KU55" s="176"/>
      <c r="KV55" s="176"/>
      <c r="KW55" s="172"/>
      <c r="KX55" s="172"/>
      <c r="KY55" s="176"/>
      <c r="KZ55" s="176"/>
      <c r="LA55" s="176"/>
      <c r="LB55" s="176"/>
      <c r="LC55" s="176"/>
      <c r="LD55" s="172"/>
      <c r="LE55" s="172"/>
      <c r="LF55" s="176"/>
      <c r="LG55" s="177"/>
      <c r="LH55" s="178"/>
      <c r="LI55" s="176"/>
      <c r="LJ55" s="176"/>
      <c r="LK55" s="172"/>
      <c r="LL55" s="172"/>
      <c r="LM55" s="176"/>
      <c r="LN55" s="176"/>
      <c r="LO55" s="176"/>
      <c r="LP55" s="176"/>
      <c r="LQ55" s="176"/>
      <c r="LR55" s="179"/>
      <c r="LS55" s="172"/>
      <c r="LT55" s="176"/>
      <c r="LU55" s="176"/>
      <c r="LV55" s="176"/>
      <c r="LW55" s="176"/>
      <c r="LX55" s="176"/>
      <c r="LY55" s="172"/>
      <c r="LZ55" s="172"/>
      <c r="MA55" s="176"/>
      <c r="MB55" s="176"/>
      <c r="MC55" s="176"/>
      <c r="MD55" s="176"/>
      <c r="ME55" s="176"/>
      <c r="MF55" s="172"/>
      <c r="MG55" s="172"/>
      <c r="MH55" s="176"/>
      <c r="MI55" s="176"/>
      <c r="MJ55" s="176"/>
      <c r="MK55" s="177"/>
      <c r="ML55" s="180"/>
      <c r="MM55" s="172"/>
      <c r="MN55" s="172"/>
      <c r="MO55" s="176"/>
      <c r="MP55" s="176"/>
      <c r="MQ55" s="176"/>
      <c r="MR55" s="176"/>
      <c r="MS55" s="176"/>
      <c r="MT55" s="172"/>
      <c r="MU55" s="172"/>
      <c r="MV55" s="176"/>
      <c r="MW55" s="176"/>
      <c r="MX55" s="176"/>
      <c r="MY55" s="176"/>
      <c r="MZ55" s="176"/>
      <c r="NA55" s="172"/>
      <c r="NB55" s="172"/>
      <c r="NC55" s="176"/>
      <c r="ND55" s="176"/>
      <c r="NE55" s="176"/>
      <c r="NF55" s="176"/>
      <c r="NG55" s="176"/>
      <c r="NH55" s="172"/>
      <c r="NI55" s="172"/>
      <c r="NJ55" s="179"/>
      <c r="NK55" s="176"/>
      <c r="NL55" s="176"/>
      <c r="NM55" s="176"/>
      <c r="NN55" s="176"/>
      <c r="NO55" s="172"/>
      <c r="NP55" s="174"/>
    </row>
    <row r="56" spans="1:380" x14ac:dyDescent="0.3">
      <c r="A56" s="64" t="s">
        <v>26</v>
      </c>
      <c r="B56" s="65" t="s">
        <v>30</v>
      </c>
      <c r="C56" s="60">
        <v>25</v>
      </c>
      <c r="D56" s="61">
        <f>(COUNTIF(O56:NP56,Codes!$B$1))+((COUNTIF(O56:NP56,Codes!$C$1))/2)</f>
        <v>0</v>
      </c>
      <c r="E56" s="62">
        <f>(COUNTIF(O56:NP56,Codes!$B$2))+((COUNTIF(O56:NP56,Codes!$C$2))/2)</f>
        <v>0</v>
      </c>
      <c r="F56" s="62">
        <f>(COUNTIF(O56:NP56,Codes!$B$3))+((COUNTIF(O56:NQ56,Codes!$C$3))/2)</f>
        <v>0</v>
      </c>
      <c r="G56" s="62">
        <f>(COUNTIF(O56:NP56,Codes!$B$4))+((COUNTIF(O56:NP56,Codes!$C$4))/2)</f>
        <v>0</v>
      </c>
      <c r="H56" s="62">
        <f>(COUNTIF(O56:NP56,Codes!$B$5))+((COUNTIF(O56:NP56,Codes!$C$5))/2)</f>
        <v>0</v>
      </c>
      <c r="I56" s="62">
        <f>(COUNTIF(O56:NP56,Codes!$B$6))+((COUNTIF(O56:NP56,Codes!$C$6))/2)</f>
        <v>0</v>
      </c>
      <c r="J56" s="62">
        <f>(COUNTIF(O56:NP56,Codes!$B$7))+((COUNTIF(O56:NP56,Codes!$C$7))/2)</f>
        <v>0</v>
      </c>
      <c r="K56" s="62">
        <f>(COUNTIF(O56:NP56,Codes!$B$8))+((COUNTIF(O56:NP56,Codes!$C$8))/2)</f>
        <v>0</v>
      </c>
      <c r="L56" s="62">
        <f>(COUNTIF(O56:NP56,Codes!$B$9))+((COUNTIF(O56:NP56,Codes!$C$9))/2)</f>
        <v>0</v>
      </c>
      <c r="M56" s="66"/>
      <c r="N56" s="59">
        <f t="shared" si="347"/>
        <v>25</v>
      </c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  <c r="AK56" s="173"/>
      <c r="AL56" s="173"/>
      <c r="AM56" s="173"/>
      <c r="AN56" s="173"/>
      <c r="AO56" s="173"/>
      <c r="AP56" s="173"/>
      <c r="AQ56" s="173"/>
      <c r="AR56" s="173"/>
      <c r="AS56" s="209"/>
      <c r="AT56" s="182"/>
      <c r="AU56" s="173"/>
      <c r="AV56" s="173"/>
      <c r="AW56" s="173"/>
      <c r="AX56" s="173"/>
      <c r="AY56" s="173"/>
      <c r="AZ56" s="173"/>
      <c r="BA56" s="173"/>
      <c r="BB56" s="173"/>
      <c r="BC56" s="173"/>
      <c r="BD56" s="173"/>
      <c r="BE56" s="173"/>
      <c r="BF56" s="173"/>
      <c r="BG56" s="173"/>
      <c r="BH56" s="173"/>
      <c r="BI56" s="173"/>
      <c r="BJ56" s="173"/>
      <c r="BK56" s="173"/>
      <c r="BL56" s="173"/>
      <c r="BM56" s="173"/>
      <c r="BN56" s="173"/>
      <c r="BO56" s="173"/>
      <c r="BP56" s="173"/>
      <c r="BQ56" s="173"/>
      <c r="BR56" s="173"/>
      <c r="BS56" s="173"/>
      <c r="BT56" s="173"/>
      <c r="BU56" s="173"/>
      <c r="BV56" s="209"/>
      <c r="BW56" s="182"/>
      <c r="BX56" s="173"/>
      <c r="BY56" s="173"/>
      <c r="BZ56" s="173"/>
      <c r="CA56" s="173"/>
      <c r="CB56" s="173"/>
      <c r="CC56" s="173"/>
      <c r="CD56" s="173"/>
      <c r="CE56" s="173"/>
      <c r="CF56" s="173"/>
      <c r="CG56" s="173"/>
      <c r="CH56" s="173"/>
      <c r="CI56" s="173"/>
      <c r="CJ56" s="173"/>
      <c r="CK56" s="173"/>
      <c r="CL56" s="173"/>
      <c r="CM56" s="173"/>
      <c r="CN56" s="173"/>
      <c r="CO56" s="173"/>
      <c r="CP56" s="173"/>
      <c r="CQ56" s="173"/>
      <c r="CR56" s="173"/>
      <c r="CS56" s="173"/>
      <c r="CT56" s="173"/>
      <c r="CU56" s="173"/>
      <c r="CV56" s="173"/>
      <c r="CW56" s="173"/>
      <c r="CX56" s="173"/>
      <c r="CY56" s="173"/>
      <c r="CZ56" s="173"/>
      <c r="DA56" s="209"/>
      <c r="DB56" s="182"/>
      <c r="DC56" s="173"/>
      <c r="DD56" s="173"/>
      <c r="DE56" s="173"/>
      <c r="DF56" s="173"/>
      <c r="DG56" s="173"/>
      <c r="DH56" s="173"/>
      <c r="DI56" s="173"/>
      <c r="DJ56" s="173"/>
      <c r="DK56" s="173"/>
      <c r="DL56" s="173"/>
      <c r="DM56" s="173"/>
      <c r="DN56" s="173"/>
      <c r="DO56" s="173"/>
      <c r="DP56" s="173"/>
      <c r="DQ56" s="173"/>
      <c r="DR56" s="173"/>
      <c r="DS56" s="173"/>
      <c r="DT56" s="173"/>
      <c r="DU56" s="173"/>
      <c r="DV56" s="173"/>
      <c r="DW56" s="173"/>
      <c r="DX56" s="173"/>
      <c r="DY56" s="173"/>
      <c r="DZ56" s="173"/>
      <c r="EA56" s="173"/>
      <c r="EB56" s="173"/>
      <c r="EC56" s="173"/>
      <c r="ED56" s="173"/>
      <c r="EE56" s="209"/>
      <c r="EF56" s="182"/>
      <c r="EG56" s="173"/>
      <c r="EH56" s="173"/>
      <c r="EI56" s="173"/>
      <c r="EJ56" s="173"/>
      <c r="EK56" s="173"/>
      <c r="EL56" s="173"/>
      <c r="EM56" s="173"/>
      <c r="EN56" s="173"/>
      <c r="EO56" s="173"/>
      <c r="EP56" s="173"/>
      <c r="EQ56" s="173"/>
      <c r="ER56" s="173"/>
      <c r="ES56" s="173"/>
      <c r="ET56" s="173"/>
      <c r="EU56" s="173"/>
      <c r="EV56" s="173"/>
      <c r="EW56" s="173"/>
      <c r="EX56" s="173"/>
      <c r="EY56" s="173"/>
      <c r="EZ56" s="173"/>
      <c r="FA56" s="173"/>
      <c r="FB56" s="173"/>
      <c r="FC56" s="173"/>
      <c r="FD56" s="173"/>
      <c r="FE56" s="173"/>
      <c r="FF56" s="173"/>
      <c r="FG56" s="173"/>
      <c r="FH56" s="173"/>
      <c r="FI56" s="173"/>
      <c r="FJ56" s="209"/>
      <c r="FK56" s="182"/>
      <c r="FL56" s="173"/>
      <c r="FM56" s="173"/>
      <c r="FN56" s="173"/>
      <c r="FO56" s="173"/>
      <c r="FP56" s="173"/>
      <c r="FQ56" s="173"/>
      <c r="FR56" s="173"/>
      <c r="FS56" s="173"/>
      <c r="FT56" s="173"/>
      <c r="FU56" s="173"/>
      <c r="FV56" s="173"/>
      <c r="FW56" s="173"/>
      <c r="FX56" s="173"/>
      <c r="FY56" s="173"/>
      <c r="FZ56" s="173"/>
      <c r="GA56" s="173"/>
      <c r="GB56" s="173"/>
      <c r="GC56" s="173"/>
      <c r="GD56" s="173"/>
      <c r="GE56" s="173"/>
      <c r="GF56" s="173"/>
      <c r="GG56" s="173"/>
      <c r="GH56" s="173"/>
      <c r="GI56" s="173"/>
      <c r="GJ56" s="173"/>
      <c r="GK56" s="173"/>
      <c r="GL56" s="173"/>
      <c r="GM56" s="173"/>
      <c r="GN56" s="173"/>
      <c r="GO56" s="151"/>
      <c r="GP56" s="152"/>
      <c r="GQ56" s="166"/>
      <c r="GR56" s="166"/>
      <c r="GS56" s="166"/>
      <c r="GT56" s="166"/>
      <c r="GU56" s="166"/>
      <c r="GV56" s="152"/>
      <c r="GW56" s="152"/>
      <c r="GX56" s="166"/>
      <c r="GY56" s="166"/>
      <c r="GZ56" s="166"/>
      <c r="HA56" s="166"/>
      <c r="HB56" s="167"/>
      <c r="HC56" s="152"/>
      <c r="HD56" s="152"/>
      <c r="HE56" s="166"/>
      <c r="HF56" s="166"/>
      <c r="HG56" s="166"/>
      <c r="HH56" s="166"/>
      <c r="HI56" s="166"/>
      <c r="HJ56" s="152"/>
      <c r="HK56" s="152"/>
      <c r="HL56" s="166"/>
      <c r="HM56" s="166"/>
      <c r="HN56" s="166"/>
      <c r="HO56" s="166"/>
      <c r="HP56" s="166"/>
      <c r="HQ56" s="152"/>
      <c r="HR56" s="152"/>
      <c r="HS56" s="168"/>
      <c r="HT56" s="169"/>
      <c r="HU56" s="166"/>
      <c r="HV56" s="166"/>
      <c r="HW56" s="166"/>
      <c r="HX56" s="152"/>
      <c r="HY56" s="152"/>
      <c r="HZ56" s="166"/>
      <c r="IA56" s="166"/>
      <c r="IB56" s="166"/>
      <c r="IC56" s="166"/>
      <c r="ID56" s="166"/>
      <c r="IE56" s="152"/>
      <c r="IF56" s="152"/>
      <c r="IG56" s="166"/>
      <c r="IH56" s="167"/>
      <c r="II56" s="166"/>
      <c r="IJ56" s="166"/>
      <c r="IK56" s="166"/>
      <c r="IL56" s="152"/>
      <c r="IM56" s="152"/>
      <c r="IN56" s="181"/>
      <c r="IO56" s="166"/>
      <c r="IP56" s="166"/>
      <c r="IQ56" s="166"/>
      <c r="IR56" s="166"/>
      <c r="IS56" s="152"/>
      <c r="IT56" s="152"/>
      <c r="IU56" s="166"/>
      <c r="IV56" s="166"/>
      <c r="IW56" s="166"/>
      <c r="IX56" s="170"/>
      <c r="IY56" s="171"/>
      <c r="IZ56" s="172"/>
      <c r="JA56" s="172"/>
      <c r="JB56" s="173"/>
      <c r="JC56" s="173"/>
      <c r="JD56" s="173"/>
      <c r="JE56" s="173"/>
      <c r="JF56" s="173"/>
      <c r="JG56" s="172"/>
      <c r="JH56" s="172"/>
      <c r="JI56" s="173"/>
      <c r="JJ56" s="173"/>
      <c r="JK56" s="173"/>
      <c r="JL56" s="173"/>
      <c r="JM56" s="173"/>
      <c r="JN56" s="172"/>
      <c r="JO56" s="172"/>
      <c r="JP56" s="173"/>
      <c r="JQ56" s="173"/>
      <c r="JR56" s="173"/>
      <c r="JS56" s="173"/>
      <c r="JT56" s="173"/>
      <c r="JU56" s="172"/>
      <c r="JV56" s="172"/>
      <c r="JW56" s="173"/>
      <c r="JX56" s="173"/>
      <c r="JY56" s="173"/>
      <c r="JZ56" s="173"/>
      <c r="KA56" s="173"/>
      <c r="KB56" s="174"/>
      <c r="KC56" s="175"/>
      <c r="KD56" s="173"/>
      <c r="KE56" s="173"/>
      <c r="KF56" s="173"/>
      <c r="KG56" s="173"/>
      <c r="KH56" s="173"/>
      <c r="KI56" s="172"/>
      <c r="KJ56" s="172"/>
      <c r="KK56" s="176"/>
      <c r="KL56" s="176"/>
      <c r="KM56" s="176"/>
      <c r="KN56" s="176"/>
      <c r="KO56" s="176"/>
      <c r="KP56" s="172"/>
      <c r="KQ56" s="172"/>
      <c r="KR56" s="176"/>
      <c r="KS56" s="176"/>
      <c r="KT56" s="176"/>
      <c r="KU56" s="176"/>
      <c r="KV56" s="176"/>
      <c r="KW56" s="172"/>
      <c r="KX56" s="172"/>
      <c r="KY56" s="176"/>
      <c r="KZ56" s="176"/>
      <c r="LA56" s="176"/>
      <c r="LB56" s="176"/>
      <c r="LC56" s="176"/>
      <c r="LD56" s="172"/>
      <c r="LE56" s="172"/>
      <c r="LF56" s="176"/>
      <c r="LG56" s="177"/>
      <c r="LH56" s="178"/>
      <c r="LI56" s="176"/>
      <c r="LJ56" s="176"/>
      <c r="LK56" s="172"/>
      <c r="LL56" s="172"/>
      <c r="LM56" s="176"/>
      <c r="LN56" s="176"/>
      <c r="LO56" s="176"/>
      <c r="LP56" s="176"/>
      <c r="LQ56" s="176"/>
      <c r="LR56" s="179"/>
      <c r="LS56" s="172"/>
      <c r="LT56" s="176"/>
      <c r="LU56" s="176"/>
      <c r="LV56" s="176"/>
      <c r="LW56" s="176"/>
      <c r="LX56" s="176"/>
      <c r="LY56" s="172"/>
      <c r="LZ56" s="172"/>
      <c r="MA56" s="176"/>
      <c r="MB56" s="176"/>
      <c r="MC56" s="176"/>
      <c r="MD56" s="176"/>
      <c r="ME56" s="176"/>
      <c r="MF56" s="172"/>
      <c r="MG56" s="172"/>
      <c r="MH56" s="176"/>
      <c r="MI56" s="176"/>
      <c r="MJ56" s="176"/>
      <c r="MK56" s="177"/>
      <c r="ML56" s="180"/>
      <c r="MM56" s="172"/>
      <c r="MN56" s="172"/>
      <c r="MO56" s="176"/>
      <c r="MP56" s="176"/>
      <c r="MQ56" s="176"/>
      <c r="MR56" s="176"/>
      <c r="MS56" s="176"/>
      <c r="MT56" s="172"/>
      <c r="MU56" s="172"/>
      <c r="MV56" s="176"/>
      <c r="MW56" s="176"/>
      <c r="MX56" s="176"/>
      <c r="MY56" s="176"/>
      <c r="MZ56" s="176"/>
      <c r="NA56" s="172"/>
      <c r="NB56" s="172"/>
      <c r="NC56" s="176"/>
      <c r="ND56" s="176"/>
      <c r="NE56" s="176"/>
      <c r="NF56" s="176"/>
      <c r="NG56" s="176"/>
      <c r="NH56" s="172"/>
      <c r="NI56" s="172"/>
      <c r="NJ56" s="179"/>
      <c r="NK56" s="176"/>
      <c r="NL56" s="176"/>
      <c r="NM56" s="176"/>
      <c r="NN56" s="176"/>
      <c r="NO56" s="172"/>
      <c r="NP56" s="174"/>
    </row>
    <row r="57" spans="1:380" x14ac:dyDescent="0.3">
      <c r="A57" s="64" t="s">
        <v>26</v>
      </c>
      <c r="B57" s="65" t="s">
        <v>50</v>
      </c>
      <c r="C57" s="60">
        <v>25</v>
      </c>
      <c r="D57" s="61">
        <f>(COUNTIF(O57:NP57,Codes!$B$1))+((COUNTIF(O57:NP57,Codes!$C$1))/2)</f>
        <v>0</v>
      </c>
      <c r="E57" s="62">
        <f>(COUNTIF(O57:NP57,Codes!$B$2))+((COUNTIF(O57:NP57,Codes!$C$2))/2)</f>
        <v>0</v>
      </c>
      <c r="F57" s="62">
        <f>(COUNTIF(O57:NP57,Codes!$B$3))+((COUNTIF(O57:NQ57,Codes!$C$3))/2)</f>
        <v>0</v>
      </c>
      <c r="G57" s="62">
        <f>(COUNTIF(O57:NP57,Codes!$B$4))+((COUNTIF(O57:NP57,Codes!$C$4))/2)</f>
        <v>0</v>
      </c>
      <c r="H57" s="62">
        <f>(COUNTIF(O57:NP57,Codes!$B$5))+((COUNTIF(O57:NP57,Codes!$C$5))/2)</f>
        <v>0</v>
      </c>
      <c r="I57" s="62">
        <f>(COUNTIF(O57:NP57,Codes!$B$6))+((COUNTIF(O57:NP57,Codes!$C$6))/2)</f>
        <v>0</v>
      </c>
      <c r="J57" s="62">
        <f>(COUNTIF(O57:NP57,Codes!$B$7))+((COUNTIF(O57:NP57,Codes!$C$7))/2)</f>
        <v>0</v>
      </c>
      <c r="K57" s="62">
        <f>(COUNTIF(O57:NP57,Codes!$B$8))+((COUNTIF(O57:NP57,Codes!$C$8))/2)</f>
        <v>0</v>
      </c>
      <c r="L57" s="62">
        <f>(COUNTIF(O57:NP57,Codes!$B$9))+((COUNTIF(O57:NP57,Codes!$C$9))/2)</f>
        <v>0</v>
      </c>
      <c r="M57" s="66"/>
      <c r="N57" s="59">
        <f t="shared" si="347"/>
        <v>25</v>
      </c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173"/>
      <c r="AR57" s="173"/>
      <c r="AS57" s="209"/>
      <c r="AT57" s="182"/>
      <c r="AU57" s="173"/>
      <c r="AV57" s="173"/>
      <c r="AW57" s="173"/>
      <c r="AX57" s="173"/>
      <c r="AY57" s="173"/>
      <c r="AZ57" s="173"/>
      <c r="BA57" s="173"/>
      <c r="BB57" s="173"/>
      <c r="BC57" s="173"/>
      <c r="BD57" s="173"/>
      <c r="BE57" s="173"/>
      <c r="BF57" s="173"/>
      <c r="BG57" s="173"/>
      <c r="BH57" s="173"/>
      <c r="BI57" s="173"/>
      <c r="BJ57" s="173"/>
      <c r="BK57" s="173"/>
      <c r="BL57" s="173"/>
      <c r="BM57" s="173"/>
      <c r="BN57" s="173"/>
      <c r="BO57" s="173"/>
      <c r="BP57" s="173"/>
      <c r="BQ57" s="173"/>
      <c r="BR57" s="173"/>
      <c r="BS57" s="173"/>
      <c r="BT57" s="173"/>
      <c r="BU57" s="173"/>
      <c r="BV57" s="209"/>
      <c r="BW57" s="182"/>
      <c r="BX57" s="173"/>
      <c r="BY57" s="173"/>
      <c r="BZ57" s="173"/>
      <c r="CA57" s="173"/>
      <c r="CB57" s="173"/>
      <c r="CC57" s="173"/>
      <c r="CD57" s="173"/>
      <c r="CE57" s="173"/>
      <c r="CF57" s="173"/>
      <c r="CG57" s="173"/>
      <c r="CH57" s="173"/>
      <c r="CI57" s="173"/>
      <c r="CJ57" s="173"/>
      <c r="CK57" s="173"/>
      <c r="CL57" s="173"/>
      <c r="CM57" s="173"/>
      <c r="CN57" s="173"/>
      <c r="CO57" s="173"/>
      <c r="CP57" s="173"/>
      <c r="CQ57" s="173"/>
      <c r="CR57" s="173"/>
      <c r="CS57" s="173"/>
      <c r="CT57" s="173"/>
      <c r="CU57" s="173"/>
      <c r="CV57" s="173"/>
      <c r="CW57" s="173"/>
      <c r="CX57" s="173"/>
      <c r="CY57" s="173"/>
      <c r="CZ57" s="173"/>
      <c r="DA57" s="209"/>
      <c r="DB57" s="182"/>
      <c r="DC57" s="173"/>
      <c r="DD57" s="173"/>
      <c r="DE57" s="173"/>
      <c r="DF57" s="173"/>
      <c r="DG57" s="173"/>
      <c r="DH57" s="173"/>
      <c r="DI57" s="173"/>
      <c r="DJ57" s="173"/>
      <c r="DK57" s="173"/>
      <c r="DL57" s="173"/>
      <c r="DM57" s="173"/>
      <c r="DN57" s="173"/>
      <c r="DO57" s="173"/>
      <c r="DP57" s="173"/>
      <c r="DQ57" s="173"/>
      <c r="DR57" s="173"/>
      <c r="DS57" s="173"/>
      <c r="DT57" s="173"/>
      <c r="DU57" s="173"/>
      <c r="DV57" s="173"/>
      <c r="DW57" s="173"/>
      <c r="DX57" s="173"/>
      <c r="DY57" s="173"/>
      <c r="DZ57" s="173"/>
      <c r="EA57" s="173"/>
      <c r="EB57" s="173"/>
      <c r="EC57" s="173"/>
      <c r="ED57" s="173"/>
      <c r="EE57" s="209"/>
      <c r="EF57" s="182"/>
      <c r="EG57" s="173"/>
      <c r="EH57" s="173"/>
      <c r="EI57" s="173"/>
      <c r="EJ57" s="173"/>
      <c r="EK57" s="173"/>
      <c r="EL57" s="173"/>
      <c r="EM57" s="173"/>
      <c r="EN57" s="173"/>
      <c r="EO57" s="173"/>
      <c r="EP57" s="173"/>
      <c r="EQ57" s="173"/>
      <c r="ER57" s="173"/>
      <c r="ES57" s="173"/>
      <c r="ET57" s="173"/>
      <c r="EU57" s="173"/>
      <c r="EV57" s="173"/>
      <c r="EW57" s="173"/>
      <c r="EX57" s="173"/>
      <c r="EY57" s="173"/>
      <c r="EZ57" s="173"/>
      <c r="FA57" s="173"/>
      <c r="FB57" s="173"/>
      <c r="FC57" s="173"/>
      <c r="FD57" s="173"/>
      <c r="FE57" s="173"/>
      <c r="FF57" s="173"/>
      <c r="FG57" s="173"/>
      <c r="FH57" s="173"/>
      <c r="FI57" s="173"/>
      <c r="FJ57" s="209"/>
      <c r="FK57" s="182"/>
      <c r="FL57" s="173"/>
      <c r="FM57" s="173"/>
      <c r="FN57" s="173"/>
      <c r="FO57" s="173"/>
      <c r="FP57" s="173"/>
      <c r="FQ57" s="173"/>
      <c r="FR57" s="173"/>
      <c r="FS57" s="173"/>
      <c r="FT57" s="173"/>
      <c r="FU57" s="173"/>
      <c r="FV57" s="173"/>
      <c r="FW57" s="173"/>
      <c r="FX57" s="173"/>
      <c r="FY57" s="173"/>
      <c r="FZ57" s="173"/>
      <c r="GA57" s="173"/>
      <c r="GB57" s="173"/>
      <c r="GC57" s="173"/>
      <c r="GD57" s="173"/>
      <c r="GE57" s="173"/>
      <c r="GF57" s="173"/>
      <c r="GG57" s="173"/>
      <c r="GH57" s="173"/>
      <c r="GI57" s="173"/>
      <c r="GJ57" s="173"/>
      <c r="GK57" s="173"/>
      <c r="GL57" s="173"/>
      <c r="GM57" s="173"/>
      <c r="GN57" s="173"/>
      <c r="GO57" s="138"/>
      <c r="GP57" s="139"/>
      <c r="GQ57" s="44"/>
      <c r="GR57" s="44"/>
      <c r="GS57" s="44"/>
      <c r="GT57" s="44"/>
      <c r="GU57" s="44"/>
      <c r="GV57" s="139"/>
      <c r="GW57" s="139"/>
      <c r="GX57" s="44"/>
      <c r="GY57" s="44"/>
      <c r="GZ57" s="44"/>
      <c r="HA57" s="44"/>
      <c r="HB57" s="185"/>
      <c r="HC57" s="139"/>
      <c r="HD57" s="139"/>
      <c r="HE57" s="44"/>
      <c r="HF57" s="44"/>
      <c r="HG57" s="44"/>
      <c r="HH57" s="44"/>
      <c r="HI57" s="44"/>
      <c r="HJ57" s="139"/>
      <c r="HK57" s="139"/>
      <c r="HL57" s="44"/>
      <c r="HM57" s="44"/>
      <c r="HN57" s="44"/>
      <c r="HO57" s="44"/>
      <c r="HP57" s="44"/>
      <c r="HQ57" s="139"/>
      <c r="HR57" s="139"/>
      <c r="HS57" s="134"/>
      <c r="HT57" s="135"/>
      <c r="HU57" s="186"/>
      <c r="HV57" s="186"/>
      <c r="HW57" s="186"/>
      <c r="HX57" s="187"/>
      <c r="HY57" s="187"/>
      <c r="HZ57" s="186"/>
      <c r="IA57" s="186"/>
      <c r="IB57" s="186"/>
      <c r="IC57" s="186"/>
      <c r="ID57" s="186"/>
      <c r="IE57" s="187"/>
      <c r="IF57" s="187"/>
      <c r="IG57" s="181"/>
      <c r="IH57" s="188"/>
      <c r="II57" s="181"/>
      <c r="IJ57" s="181"/>
      <c r="IK57" s="181"/>
      <c r="IL57" s="184"/>
      <c r="IM57" s="184"/>
      <c r="IN57" s="181"/>
      <c r="IO57" s="181"/>
      <c r="IP57" s="181"/>
      <c r="IQ57" s="181"/>
      <c r="IR57" s="181"/>
      <c r="IS57" s="184"/>
      <c r="IT57" s="184"/>
      <c r="IU57" s="181"/>
      <c r="IV57" s="181"/>
      <c r="IW57" s="181"/>
      <c r="IX57" s="189"/>
      <c r="IY57" s="171"/>
      <c r="IZ57" s="184"/>
      <c r="JA57" s="172"/>
      <c r="JB57" s="186"/>
      <c r="JC57" s="186"/>
      <c r="JD57" s="190"/>
      <c r="JE57" s="190"/>
      <c r="JF57" s="186"/>
      <c r="JG57" s="187"/>
      <c r="JH57" s="191"/>
      <c r="JI57" s="190"/>
      <c r="JJ57" s="186"/>
      <c r="JK57" s="186"/>
      <c r="JL57" s="190"/>
      <c r="JM57" s="190"/>
      <c r="JN57" s="187"/>
      <c r="JO57" s="187"/>
      <c r="JP57" s="190"/>
      <c r="JQ57" s="190"/>
      <c r="JR57" s="186"/>
      <c r="JS57" s="186"/>
      <c r="JT57" s="190"/>
      <c r="JU57" s="191"/>
      <c r="JV57" s="187"/>
      <c r="JW57" s="186"/>
      <c r="JX57" s="190"/>
      <c r="JY57" s="190"/>
      <c r="JZ57" s="186"/>
      <c r="KA57" s="186"/>
      <c r="KB57" s="192"/>
      <c r="KC57" s="193"/>
      <c r="KD57" s="181"/>
      <c r="KE57" s="181"/>
      <c r="KF57" s="181"/>
      <c r="KG57" s="181"/>
      <c r="KH57" s="181"/>
      <c r="KI57" s="184"/>
      <c r="KJ57" s="184"/>
      <c r="KK57" s="181"/>
      <c r="KL57" s="181"/>
      <c r="KM57" s="181"/>
      <c r="KN57" s="181"/>
      <c r="KO57" s="181"/>
      <c r="KP57" s="184"/>
      <c r="KQ57" s="184"/>
      <c r="KR57" s="181"/>
      <c r="KS57" s="181"/>
      <c r="KT57" s="181"/>
      <c r="KU57" s="181"/>
      <c r="KV57" s="181"/>
      <c r="KW57" s="184"/>
      <c r="KX57" s="184"/>
      <c r="KY57" s="181"/>
      <c r="KZ57" s="181"/>
      <c r="LA57" s="181"/>
      <c r="LB57" s="181"/>
      <c r="LC57" s="181"/>
      <c r="LD57" s="184"/>
      <c r="LE57" s="184"/>
      <c r="LF57" s="181"/>
      <c r="LG57" s="189"/>
      <c r="LH57" s="194"/>
      <c r="LI57" s="181"/>
      <c r="LJ57" s="181"/>
      <c r="LK57" s="184"/>
      <c r="LL57" s="184"/>
      <c r="LM57" s="181"/>
      <c r="LN57" s="181"/>
      <c r="LO57" s="181"/>
      <c r="LP57" s="181"/>
      <c r="LQ57" s="181"/>
      <c r="LR57" s="188"/>
      <c r="LS57" s="184"/>
      <c r="LT57" s="181"/>
      <c r="LU57" s="181"/>
      <c r="LV57" s="181"/>
      <c r="LW57" s="181"/>
      <c r="LX57" s="181"/>
      <c r="LY57" s="184"/>
      <c r="LZ57" s="184"/>
      <c r="MA57" s="181"/>
      <c r="MB57" s="181"/>
      <c r="MC57" s="181"/>
      <c r="MD57" s="181"/>
      <c r="ME57" s="181"/>
      <c r="MF57" s="184"/>
      <c r="MG57" s="184"/>
      <c r="MH57" s="181"/>
      <c r="MI57" s="181"/>
      <c r="MJ57" s="181"/>
      <c r="MK57" s="189"/>
      <c r="ML57" s="195"/>
      <c r="MM57" s="187"/>
      <c r="MN57" s="187"/>
      <c r="MO57" s="196"/>
      <c r="MP57" s="196"/>
      <c r="MQ57" s="196"/>
      <c r="MR57" s="186"/>
      <c r="MS57" s="196"/>
      <c r="MT57" s="187"/>
      <c r="MU57" s="187"/>
      <c r="MV57" s="196"/>
      <c r="MW57" s="196"/>
      <c r="MX57" s="186"/>
      <c r="MY57" s="196"/>
      <c r="MZ57" s="196"/>
      <c r="NA57" s="187"/>
      <c r="NB57" s="187"/>
      <c r="NC57" s="196"/>
      <c r="ND57" s="186"/>
      <c r="NE57" s="196"/>
      <c r="NF57" s="196"/>
      <c r="NG57" s="196"/>
      <c r="NH57" s="187"/>
      <c r="NI57" s="187"/>
      <c r="NJ57" s="197"/>
      <c r="NK57" s="196"/>
      <c r="NL57" s="196"/>
      <c r="NM57" s="196"/>
      <c r="NN57" s="196"/>
      <c r="NO57" s="187"/>
      <c r="NP57" s="198"/>
    </row>
    <row r="58" spans="1:380" x14ac:dyDescent="0.3">
      <c r="A58" s="64" t="s">
        <v>26</v>
      </c>
      <c r="B58" s="65" t="s">
        <v>55</v>
      </c>
      <c r="C58" s="60">
        <v>25</v>
      </c>
      <c r="D58" s="61">
        <f>(COUNTIF(O58:NP58,Codes!$B$1))+((COUNTIF(O58:NP58,Codes!$C$1))/2)</f>
        <v>0</v>
      </c>
      <c r="E58" s="62">
        <f>(COUNTIF(O58:NP58,Codes!$B$2))+((COUNTIF(O58:NP58,Codes!$C$2))/2)</f>
        <v>68</v>
      </c>
      <c r="F58" s="62">
        <f>(COUNTIF(O58:NP58,Codes!$B$3))+((COUNTIF(O58:NQ58,Codes!$C$3))/2)</f>
        <v>0</v>
      </c>
      <c r="G58" s="62">
        <f>(COUNTIF(O58:NP58,Codes!$B$4))+((COUNTIF(O58:NP58,Codes!$C$4))/2)</f>
        <v>0</v>
      </c>
      <c r="H58" s="62">
        <f>(COUNTIF(O58:NP58,Codes!$B$5))+((COUNTIF(O58:NP58,Codes!$C$5))/2)</f>
        <v>0</v>
      </c>
      <c r="I58" s="62">
        <f>(COUNTIF(O58:NP58,Codes!$B$6))+((COUNTIF(O58:NP58,Codes!$C$6))/2)</f>
        <v>0</v>
      </c>
      <c r="J58" s="62">
        <f>(COUNTIF(O58:NP58,Codes!$B$7))+((COUNTIF(O58:NP58,Codes!$C$7))/2)</f>
        <v>0</v>
      </c>
      <c r="K58" s="62">
        <f>(COUNTIF(O58:NP58,Codes!$B$8))+((COUNTIF(O58:NP58,Codes!$C$8))/2)</f>
        <v>0</v>
      </c>
      <c r="L58" s="62">
        <f>(COUNTIF(O58:NP58,Codes!$B$9))+((COUNTIF(O58:NP58,Codes!$C$9))/2)</f>
        <v>0</v>
      </c>
      <c r="M58" s="66"/>
      <c r="N58" s="59">
        <f t="shared" si="347"/>
        <v>25</v>
      </c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  <c r="AK58" s="173"/>
      <c r="AL58" s="173"/>
      <c r="AM58" s="173"/>
      <c r="AN58" s="173"/>
      <c r="AO58" s="173"/>
      <c r="AP58" s="173"/>
      <c r="AQ58" s="173"/>
      <c r="AR58" s="173"/>
      <c r="AS58" s="209"/>
      <c r="AT58" s="182"/>
      <c r="AU58" s="173"/>
      <c r="AV58" s="173"/>
      <c r="AW58" s="173"/>
      <c r="AX58" s="173"/>
      <c r="AY58" s="173"/>
      <c r="AZ58" s="173"/>
      <c r="BA58" s="173"/>
      <c r="BB58" s="173"/>
      <c r="BC58" s="173"/>
      <c r="BD58" s="173"/>
      <c r="BE58" s="173"/>
      <c r="BF58" s="173"/>
      <c r="BG58" s="173"/>
      <c r="BH58" s="173"/>
      <c r="BI58" s="173"/>
      <c r="BJ58" s="173"/>
      <c r="BK58" s="173"/>
      <c r="BL58" s="173"/>
      <c r="BM58" s="173"/>
      <c r="BN58" s="173"/>
      <c r="BO58" s="173"/>
      <c r="BP58" s="173"/>
      <c r="BQ58" s="173"/>
      <c r="BR58" s="173"/>
      <c r="BS58" s="173"/>
      <c r="BT58" s="173"/>
      <c r="BU58" s="173"/>
      <c r="BV58" s="209"/>
      <c r="BW58" s="182"/>
      <c r="BX58" s="173"/>
      <c r="BY58" s="173"/>
      <c r="BZ58" s="173"/>
      <c r="CA58" s="173"/>
      <c r="CB58" s="173"/>
      <c r="CC58" s="173"/>
      <c r="CD58" s="173"/>
      <c r="CE58" s="173"/>
      <c r="CF58" s="173"/>
      <c r="CG58" s="173"/>
      <c r="CH58" s="173"/>
      <c r="CI58" s="173"/>
      <c r="CJ58" s="173"/>
      <c r="CK58" s="173"/>
      <c r="CL58" s="173"/>
      <c r="CM58" s="173"/>
      <c r="CN58" s="173"/>
      <c r="CO58" s="173"/>
      <c r="CP58" s="173"/>
      <c r="CQ58" s="173"/>
      <c r="CR58" s="173"/>
      <c r="CS58" s="173"/>
      <c r="CT58" s="173"/>
      <c r="CU58" s="173"/>
      <c r="CV58" s="173"/>
      <c r="CW58" s="173"/>
      <c r="CX58" s="173"/>
      <c r="CY58" s="173"/>
      <c r="CZ58" s="173"/>
      <c r="DA58" s="209"/>
      <c r="DB58" s="182"/>
      <c r="DC58" s="173"/>
      <c r="DD58" s="173"/>
      <c r="DE58" s="173"/>
      <c r="DF58" s="173"/>
      <c r="DG58" s="173"/>
      <c r="DH58" s="173"/>
      <c r="DI58" s="173"/>
      <c r="DJ58" s="173"/>
      <c r="DK58" s="173"/>
      <c r="DL58" s="173"/>
      <c r="DM58" s="173"/>
      <c r="DN58" s="173"/>
      <c r="DO58" s="173"/>
      <c r="DP58" s="173"/>
      <c r="DQ58" s="173"/>
      <c r="DR58" s="173"/>
      <c r="DS58" s="173"/>
      <c r="DT58" s="173"/>
      <c r="DU58" s="173"/>
      <c r="DV58" s="173"/>
      <c r="DW58" s="173"/>
      <c r="DX58" s="173"/>
      <c r="DY58" s="173"/>
      <c r="DZ58" s="173"/>
      <c r="EA58" s="173"/>
      <c r="EB58" s="173"/>
      <c r="EC58" s="173"/>
      <c r="ED58" s="173"/>
      <c r="EE58" s="209"/>
      <c r="EF58" s="182"/>
      <c r="EG58" s="173"/>
      <c r="EH58" s="173"/>
      <c r="EI58" s="173"/>
      <c r="EJ58" s="173"/>
      <c r="EK58" s="173"/>
      <c r="EL58" s="173"/>
      <c r="EM58" s="173"/>
      <c r="EN58" s="173"/>
      <c r="EO58" s="173"/>
      <c r="EP58" s="173"/>
      <c r="EQ58" s="173"/>
      <c r="ER58" s="173"/>
      <c r="ES58" s="173"/>
      <c r="ET58" s="173"/>
      <c r="EU58" s="173"/>
      <c r="EV58" s="173"/>
      <c r="EW58" s="173"/>
      <c r="EX58" s="173"/>
      <c r="EY58" s="173"/>
      <c r="EZ58" s="173"/>
      <c r="FA58" s="173"/>
      <c r="FB58" s="173"/>
      <c r="FC58" s="173"/>
      <c r="FD58" s="173"/>
      <c r="FE58" s="173"/>
      <c r="FF58" s="173"/>
      <c r="FG58" s="173"/>
      <c r="FH58" s="173"/>
      <c r="FI58" s="173"/>
      <c r="FJ58" s="209"/>
      <c r="FK58" s="182"/>
      <c r="FL58" s="173"/>
      <c r="FM58" s="173"/>
      <c r="FN58" s="173"/>
      <c r="FO58" s="173"/>
      <c r="FP58" s="173"/>
      <c r="FQ58" s="173"/>
      <c r="FR58" s="173"/>
      <c r="FS58" s="173"/>
      <c r="FT58" s="173"/>
      <c r="FU58" s="173"/>
      <c r="FV58" s="173"/>
      <c r="FW58" s="173"/>
      <c r="FX58" s="173"/>
      <c r="FY58" s="173"/>
      <c r="FZ58" s="173"/>
      <c r="GA58" s="173"/>
      <c r="GB58" s="173"/>
      <c r="GC58" s="173"/>
      <c r="GD58" s="173"/>
      <c r="GE58" s="173"/>
      <c r="GF58" s="173"/>
      <c r="GG58" s="173"/>
      <c r="GH58" s="173"/>
      <c r="GI58" s="173"/>
      <c r="GJ58" s="173"/>
      <c r="GK58" s="173"/>
      <c r="GL58" s="173"/>
      <c r="GM58" s="173"/>
      <c r="GN58" s="173"/>
      <c r="GO58" s="199"/>
      <c r="GP58" s="200"/>
      <c r="GQ58" s="201" t="s">
        <v>3</v>
      </c>
      <c r="GR58" s="201" t="s">
        <v>3</v>
      </c>
      <c r="GS58" s="201" t="s">
        <v>3</v>
      </c>
      <c r="GT58" s="201" t="s">
        <v>3</v>
      </c>
      <c r="GU58" s="201" t="s">
        <v>3</v>
      </c>
      <c r="GV58" s="200"/>
      <c r="GW58" s="200"/>
      <c r="GX58" s="201" t="s">
        <v>3</v>
      </c>
      <c r="GY58" s="201" t="s">
        <v>3</v>
      </c>
      <c r="GZ58" s="201" t="s">
        <v>3</v>
      </c>
      <c r="HA58" s="201" t="s">
        <v>3</v>
      </c>
      <c r="HB58" s="185"/>
      <c r="HC58" s="200"/>
      <c r="HD58" s="200"/>
      <c r="HE58" s="201" t="s">
        <v>3</v>
      </c>
      <c r="HF58" s="201" t="s">
        <v>3</v>
      </c>
      <c r="HG58" s="201" t="s">
        <v>3</v>
      </c>
      <c r="HH58" s="201" t="s">
        <v>3</v>
      </c>
      <c r="HI58" s="201" t="s">
        <v>3</v>
      </c>
      <c r="HJ58" s="200"/>
      <c r="HK58" s="200"/>
      <c r="HL58" s="201" t="s">
        <v>3</v>
      </c>
      <c r="HM58" s="201" t="s">
        <v>3</v>
      </c>
      <c r="HN58" s="201" t="s">
        <v>3</v>
      </c>
      <c r="HO58" s="201" t="s">
        <v>3</v>
      </c>
      <c r="HP58" s="201" t="s">
        <v>3</v>
      </c>
      <c r="HQ58" s="200"/>
      <c r="HR58" s="200"/>
      <c r="HS58" s="202" t="s">
        <v>3</v>
      </c>
      <c r="HT58" s="203" t="s">
        <v>3</v>
      </c>
      <c r="HU58" s="166" t="s">
        <v>3</v>
      </c>
      <c r="HV58" s="166" t="s">
        <v>3</v>
      </c>
      <c r="HW58" s="166" t="s">
        <v>3</v>
      </c>
      <c r="HX58" s="152"/>
      <c r="HY58" s="152"/>
      <c r="HZ58" s="166" t="s">
        <v>3</v>
      </c>
      <c r="IA58" s="166" t="s">
        <v>3</v>
      </c>
      <c r="IB58" s="166" t="s">
        <v>3</v>
      </c>
      <c r="IC58" s="166" t="s">
        <v>3</v>
      </c>
      <c r="ID58" s="166" t="s">
        <v>3</v>
      </c>
      <c r="IE58" s="152"/>
      <c r="IF58" s="152"/>
      <c r="IG58" s="166" t="s">
        <v>3</v>
      </c>
      <c r="IH58" s="167"/>
      <c r="II58" s="166" t="s">
        <v>3</v>
      </c>
      <c r="IJ58" s="166" t="s">
        <v>3</v>
      </c>
      <c r="IK58" s="166" t="s">
        <v>3</v>
      </c>
      <c r="IL58" s="152"/>
      <c r="IM58" s="152"/>
      <c r="IN58" s="166" t="s">
        <v>3</v>
      </c>
      <c r="IO58" s="166" t="s">
        <v>3</v>
      </c>
      <c r="IP58" s="166" t="s">
        <v>3</v>
      </c>
      <c r="IQ58" s="166" t="s">
        <v>3</v>
      </c>
      <c r="IR58" s="166" t="s">
        <v>3</v>
      </c>
      <c r="IS58" s="152"/>
      <c r="IT58" s="152"/>
      <c r="IU58" s="166" t="s">
        <v>3</v>
      </c>
      <c r="IV58" s="166" t="s">
        <v>3</v>
      </c>
      <c r="IW58" s="166" t="s">
        <v>3</v>
      </c>
      <c r="IX58" s="170" t="s">
        <v>3</v>
      </c>
      <c r="IY58" s="182" t="s">
        <v>3</v>
      </c>
      <c r="IZ58" s="172"/>
      <c r="JA58" s="172"/>
      <c r="JB58" s="173" t="s">
        <v>3</v>
      </c>
      <c r="JC58" s="173" t="s">
        <v>3</v>
      </c>
      <c r="JD58" s="173" t="s">
        <v>3</v>
      </c>
      <c r="JE58" s="173" t="s">
        <v>3</v>
      </c>
      <c r="JF58" s="173" t="s">
        <v>3</v>
      </c>
      <c r="JG58" s="172"/>
      <c r="JH58" s="172"/>
      <c r="JI58" s="173" t="s">
        <v>3</v>
      </c>
      <c r="JJ58" s="173" t="s">
        <v>3</v>
      </c>
      <c r="JK58" s="173" t="s">
        <v>3</v>
      </c>
      <c r="JL58" s="173" t="s">
        <v>3</v>
      </c>
      <c r="JM58" s="173" t="s">
        <v>3</v>
      </c>
      <c r="JN58" s="172"/>
      <c r="JO58" s="172"/>
      <c r="JP58" s="173" t="s">
        <v>3</v>
      </c>
      <c r="JQ58" s="173" t="s">
        <v>3</v>
      </c>
      <c r="JR58" s="173" t="s">
        <v>3</v>
      </c>
      <c r="JS58" s="173" t="s">
        <v>3</v>
      </c>
      <c r="JT58" s="173" t="s">
        <v>3</v>
      </c>
      <c r="JU58" s="172"/>
      <c r="JV58" s="172"/>
      <c r="JW58" s="173" t="s">
        <v>3</v>
      </c>
      <c r="JX58" s="173" t="s">
        <v>3</v>
      </c>
      <c r="JY58" s="173" t="s">
        <v>3</v>
      </c>
      <c r="JZ58" s="173" t="s">
        <v>3</v>
      </c>
      <c r="KA58" s="173" t="s">
        <v>3</v>
      </c>
      <c r="KB58" s="174"/>
      <c r="KC58" s="175"/>
      <c r="KD58" s="173" t="s">
        <v>3</v>
      </c>
      <c r="KE58" s="173" t="s">
        <v>3</v>
      </c>
      <c r="KF58" s="173" t="s">
        <v>3</v>
      </c>
      <c r="KG58" s="173" t="s">
        <v>3</v>
      </c>
      <c r="KH58" s="173" t="s">
        <v>3</v>
      </c>
      <c r="KI58" s="172"/>
      <c r="KJ58" s="172"/>
      <c r="KK58" s="176"/>
      <c r="KL58" s="176"/>
      <c r="KM58" s="176"/>
      <c r="KN58" s="176"/>
      <c r="KO58" s="176"/>
      <c r="KP58" s="172"/>
      <c r="KQ58" s="172"/>
      <c r="KR58" s="176"/>
      <c r="KS58" s="176"/>
      <c r="KT58" s="176"/>
      <c r="KU58" s="176"/>
      <c r="KV58" s="176"/>
      <c r="KW58" s="172"/>
      <c r="KX58" s="172"/>
      <c r="KY58" s="176"/>
      <c r="KZ58" s="176"/>
      <c r="LA58" s="176"/>
      <c r="LB58" s="176"/>
      <c r="LC58" s="176"/>
      <c r="LD58" s="172"/>
      <c r="LE58" s="172"/>
      <c r="LF58" s="176"/>
      <c r="LG58" s="177"/>
      <c r="LH58" s="178"/>
      <c r="LI58" s="176"/>
      <c r="LJ58" s="176"/>
      <c r="LK58" s="172"/>
      <c r="LL58" s="172"/>
      <c r="LM58" s="176"/>
      <c r="LN58" s="176"/>
      <c r="LO58" s="176"/>
      <c r="LP58" s="176"/>
      <c r="LQ58" s="176"/>
      <c r="LR58" s="179"/>
      <c r="LS58" s="172"/>
      <c r="LT58" s="176"/>
      <c r="LU58" s="176"/>
      <c r="LV58" s="176"/>
      <c r="LW58" s="176"/>
      <c r="LX58" s="176"/>
      <c r="LY58" s="172"/>
      <c r="LZ58" s="172"/>
      <c r="MA58" s="176"/>
      <c r="MB58" s="176"/>
      <c r="MC58" s="176"/>
      <c r="MD58" s="176"/>
      <c r="ME58" s="176"/>
      <c r="MF58" s="172"/>
      <c r="MG58" s="172"/>
      <c r="MH58" s="176"/>
      <c r="MI58" s="176"/>
      <c r="MJ58" s="176"/>
      <c r="MK58" s="177"/>
      <c r="ML58" s="180"/>
      <c r="MM58" s="172"/>
      <c r="MN58" s="172"/>
      <c r="MO58" s="176"/>
      <c r="MP58" s="176"/>
      <c r="MQ58" s="176"/>
      <c r="MR58" s="176"/>
      <c r="MS58" s="176"/>
      <c r="MT58" s="172"/>
      <c r="MU58" s="172"/>
      <c r="MV58" s="176"/>
      <c r="MW58" s="176"/>
      <c r="MX58" s="176"/>
      <c r="MY58" s="176"/>
      <c r="MZ58" s="176"/>
      <c r="NA58" s="172"/>
      <c r="NB58" s="172"/>
      <c r="NC58" s="176"/>
      <c r="ND58" s="176"/>
      <c r="NE58" s="176"/>
      <c r="NF58" s="176"/>
      <c r="NG58" s="176"/>
      <c r="NH58" s="172"/>
      <c r="NI58" s="172"/>
      <c r="NJ58" s="179"/>
      <c r="NK58" s="176"/>
      <c r="NL58" s="176"/>
      <c r="NM58" s="176"/>
      <c r="NN58" s="176"/>
      <c r="NO58" s="172"/>
      <c r="NP58" s="174"/>
    </row>
    <row r="59" spans="1:380" x14ac:dyDescent="0.3">
      <c r="A59" s="64" t="s">
        <v>26</v>
      </c>
      <c r="B59" s="65" t="s">
        <v>65</v>
      </c>
      <c r="C59" s="60">
        <v>25</v>
      </c>
      <c r="D59" s="61">
        <f>(COUNTIF(O59:NP59,Codes!$B$1))+((COUNTIF(O59:NP59,Codes!$C$1))/2)</f>
        <v>10</v>
      </c>
      <c r="E59" s="62">
        <f>(COUNTIF(O59:NP59,Codes!$B$2))+((COUNTIF(O59:NP59,Codes!$C$2))/2)</f>
        <v>0</v>
      </c>
      <c r="F59" s="62">
        <f>(COUNTIF(O59:NP59,Codes!$B$3))+((COUNTIF(O59:NQ59,Codes!$C$3))/2)</f>
        <v>0</v>
      </c>
      <c r="G59" s="62">
        <f>(COUNTIF(O59:NP59,Codes!$B$4))+((COUNTIF(O59:NP59,Codes!$C$4))/2)</f>
        <v>0</v>
      </c>
      <c r="H59" s="62">
        <f>(COUNTIF(O59:NP59,Codes!$B$5))+((COUNTIF(O59:NP59,Codes!$C$5))/2)</f>
        <v>0</v>
      </c>
      <c r="I59" s="62">
        <f>(COUNTIF(O59:NP59,Codes!$B$6))+((COUNTIF(O59:NP59,Codes!$C$6))/2)</f>
        <v>0</v>
      </c>
      <c r="J59" s="62">
        <f>(COUNTIF(O59:NP59,Codes!$B$7))+((COUNTIF(O59:NP59,Codes!$C$7))/2)</f>
        <v>0</v>
      </c>
      <c r="K59" s="62">
        <f>(COUNTIF(O59:NP59,Codes!$B$8))+((COUNTIF(O59:NP59,Codes!$C$8))/2)</f>
        <v>0</v>
      </c>
      <c r="L59" s="62">
        <f>(COUNTIF(O59:NP59,Codes!$B$9))+((COUNTIF(O59:NP59,Codes!$C$9))/2)</f>
        <v>0</v>
      </c>
      <c r="M59" s="66"/>
      <c r="N59" s="59">
        <f t="shared" si="347"/>
        <v>15</v>
      </c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  <c r="AK59" s="173"/>
      <c r="AL59" s="173"/>
      <c r="AM59" s="173"/>
      <c r="AN59" s="173"/>
      <c r="AO59" s="173"/>
      <c r="AP59" s="173"/>
      <c r="AQ59" s="173"/>
      <c r="AR59" s="173"/>
      <c r="AS59" s="209"/>
      <c r="AT59" s="182"/>
      <c r="AU59" s="173"/>
      <c r="AV59" s="173"/>
      <c r="AW59" s="173"/>
      <c r="AX59" s="173"/>
      <c r="AY59" s="173"/>
      <c r="AZ59" s="173"/>
      <c r="BA59" s="173"/>
      <c r="BB59" s="173"/>
      <c r="BC59" s="173"/>
      <c r="BD59" s="173"/>
      <c r="BE59" s="173"/>
      <c r="BF59" s="173"/>
      <c r="BG59" s="173"/>
      <c r="BH59" s="173"/>
      <c r="BI59" s="173"/>
      <c r="BJ59" s="173"/>
      <c r="BK59" s="173"/>
      <c r="BL59" s="173"/>
      <c r="BM59" s="173"/>
      <c r="BN59" s="173"/>
      <c r="BO59" s="173"/>
      <c r="BP59" s="173"/>
      <c r="BQ59" s="173"/>
      <c r="BR59" s="173"/>
      <c r="BS59" s="173"/>
      <c r="BT59" s="173"/>
      <c r="BU59" s="173"/>
      <c r="BV59" s="209"/>
      <c r="BW59" s="182"/>
      <c r="BX59" s="173"/>
      <c r="BY59" s="173"/>
      <c r="BZ59" s="173"/>
      <c r="CA59" s="173"/>
      <c r="CB59" s="173"/>
      <c r="CC59" s="173"/>
      <c r="CD59" s="173"/>
      <c r="CE59" s="173"/>
      <c r="CF59" s="173"/>
      <c r="CG59" s="173"/>
      <c r="CH59" s="173"/>
      <c r="CI59" s="173"/>
      <c r="CJ59" s="173"/>
      <c r="CK59" s="173"/>
      <c r="CL59" s="173"/>
      <c r="CM59" s="173"/>
      <c r="CN59" s="173"/>
      <c r="CO59" s="173"/>
      <c r="CP59" s="173"/>
      <c r="CQ59" s="173"/>
      <c r="CR59" s="173"/>
      <c r="CS59" s="173"/>
      <c r="CT59" s="173"/>
      <c r="CU59" s="173"/>
      <c r="CV59" s="173"/>
      <c r="CW59" s="173"/>
      <c r="CX59" s="173"/>
      <c r="CY59" s="173"/>
      <c r="CZ59" s="173"/>
      <c r="DA59" s="209"/>
      <c r="DB59" s="182"/>
      <c r="DC59" s="173"/>
      <c r="DD59" s="173"/>
      <c r="DE59" s="173"/>
      <c r="DF59" s="173"/>
      <c r="DG59" s="173"/>
      <c r="DH59" s="173"/>
      <c r="DI59" s="173"/>
      <c r="DJ59" s="173"/>
      <c r="DK59" s="173"/>
      <c r="DL59" s="173"/>
      <c r="DM59" s="173"/>
      <c r="DN59" s="173"/>
      <c r="DO59" s="173"/>
      <c r="DP59" s="173"/>
      <c r="DQ59" s="173"/>
      <c r="DR59" s="173"/>
      <c r="DS59" s="173"/>
      <c r="DT59" s="173"/>
      <c r="DU59" s="173"/>
      <c r="DV59" s="173"/>
      <c r="DW59" s="173"/>
      <c r="DX59" s="173"/>
      <c r="DY59" s="173"/>
      <c r="DZ59" s="173"/>
      <c r="EA59" s="173"/>
      <c r="EB59" s="173"/>
      <c r="EC59" s="173"/>
      <c r="ED59" s="173"/>
      <c r="EE59" s="209"/>
      <c r="EF59" s="182"/>
      <c r="EG59" s="173"/>
      <c r="EH59" s="173"/>
      <c r="EI59" s="173"/>
      <c r="EJ59" s="173"/>
      <c r="EK59" s="173"/>
      <c r="EL59" s="173"/>
      <c r="EM59" s="173"/>
      <c r="EN59" s="173"/>
      <c r="EO59" s="173"/>
      <c r="EP59" s="173"/>
      <c r="EQ59" s="173"/>
      <c r="ER59" s="173"/>
      <c r="ES59" s="173"/>
      <c r="ET59" s="173"/>
      <c r="EU59" s="173"/>
      <c r="EV59" s="173"/>
      <c r="EW59" s="173"/>
      <c r="EX59" s="173"/>
      <c r="EY59" s="173"/>
      <c r="EZ59" s="173"/>
      <c r="FA59" s="173"/>
      <c r="FB59" s="173"/>
      <c r="FC59" s="173"/>
      <c r="FD59" s="173"/>
      <c r="FE59" s="173"/>
      <c r="FF59" s="173"/>
      <c r="FG59" s="173"/>
      <c r="FH59" s="173"/>
      <c r="FI59" s="173"/>
      <c r="FJ59" s="209"/>
      <c r="FK59" s="182"/>
      <c r="FL59" s="173"/>
      <c r="FM59" s="173"/>
      <c r="FN59" s="173"/>
      <c r="FO59" s="173"/>
      <c r="FP59" s="173"/>
      <c r="FQ59" s="173"/>
      <c r="FR59" s="173"/>
      <c r="FS59" s="173"/>
      <c r="FT59" s="173"/>
      <c r="FU59" s="173"/>
      <c r="FV59" s="173"/>
      <c r="FW59" s="173"/>
      <c r="FX59" s="173"/>
      <c r="FY59" s="173"/>
      <c r="FZ59" s="173"/>
      <c r="GA59" s="173"/>
      <c r="GB59" s="173"/>
      <c r="GC59" s="173"/>
      <c r="GD59" s="173"/>
      <c r="GE59" s="173"/>
      <c r="GF59" s="173"/>
      <c r="GG59" s="173"/>
      <c r="GH59" s="173"/>
      <c r="GI59" s="173"/>
      <c r="GJ59" s="173"/>
      <c r="GK59" s="173"/>
      <c r="GL59" s="173"/>
      <c r="GM59" s="173"/>
      <c r="GN59" s="173"/>
      <c r="GO59" s="151"/>
      <c r="GP59" s="152"/>
      <c r="GQ59" s="166"/>
      <c r="GR59" s="166"/>
      <c r="GS59" s="166"/>
      <c r="GT59" s="166"/>
      <c r="GU59" s="166"/>
      <c r="GV59" s="152"/>
      <c r="GW59" s="152"/>
      <c r="GX59" s="166"/>
      <c r="GY59" s="166"/>
      <c r="GZ59" s="166"/>
      <c r="HA59" s="166"/>
      <c r="HB59" s="167"/>
      <c r="HC59" s="152"/>
      <c r="HD59" s="152"/>
      <c r="HE59" s="166" t="s">
        <v>1</v>
      </c>
      <c r="HF59" s="166" t="s">
        <v>1</v>
      </c>
      <c r="HG59" s="166" t="s">
        <v>1</v>
      </c>
      <c r="HH59" s="166" t="s">
        <v>1</v>
      </c>
      <c r="HI59" s="166" t="s">
        <v>1</v>
      </c>
      <c r="HJ59" s="152"/>
      <c r="HK59" s="152"/>
      <c r="HL59" s="166" t="s">
        <v>1</v>
      </c>
      <c r="HM59" s="166" t="s">
        <v>1</v>
      </c>
      <c r="HN59" s="166" t="s">
        <v>1</v>
      </c>
      <c r="HO59" s="166" t="s">
        <v>1</v>
      </c>
      <c r="HP59" s="166" t="s">
        <v>1</v>
      </c>
      <c r="HQ59" s="152"/>
      <c r="HR59" s="152"/>
      <c r="HS59" s="168"/>
      <c r="HT59" s="169"/>
      <c r="HU59" s="166"/>
      <c r="HV59" s="166"/>
      <c r="HW59" s="166"/>
      <c r="HX59" s="152"/>
      <c r="HY59" s="152"/>
      <c r="HZ59" s="166"/>
      <c r="IA59" s="166"/>
      <c r="IB59" s="166"/>
      <c r="IC59" s="166"/>
      <c r="ID59" s="166"/>
      <c r="IE59" s="152"/>
      <c r="IF59" s="152"/>
      <c r="IG59" s="166"/>
      <c r="IH59" s="167"/>
      <c r="II59" s="166"/>
      <c r="IJ59" s="166"/>
      <c r="IK59" s="166"/>
      <c r="IL59" s="152"/>
      <c r="IM59" s="152"/>
      <c r="IN59" s="166"/>
      <c r="IO59" s="166"/>
      <c r="IP59" s="166"/>
      <c r="IQ59" s="166"/>
      <c r="IR59" s="166"/>
      <c r="IS59" s="152"/>
      <c r="IT59" s="152"/>
      <c r="IU59" s="166"/>
      <c r="IV59" s="166"/>
      <c r="IW59" s="166"/>
      <c r="IX59" s="170"/>
      <c r="IY59" s="182"/>
      <c r="IZ59" s="172"/>
      <c r="JA59" s="172"/>
      <c r="JB59" s="173"/>
      <c r="JC59" s="173"/>
      <c r="JD59" s="173"/>
      <c r="JE59" s="173"/>
      <c r="JF59" s="173"/>
      <c r="JG59" s="172"/>
      <c r="JH59" s="172"/>
      <c r="JI59" s="173"/>
      <c r="JJ59" s="173"/>
      <c r="JK59" s="173"/>
      <c r="JL59" s="173"/>
      <c r="JM59" s="173"/>
      <c r="JN59" s="172"/>
      <c r="JO59" s="172"/>
      <c r="JP59" s="173"/>
      <c r="JQ59" s="173"/>
      <c r="JR59" s="173"/>
      <c r="JS59" s="173"/>
      <c r="JT59" s="173"/>
      <c r="JU59" s="172"/>
      <c r="JV59" s="172"/>
      <c r="JW59" s="173"/>
      <c r="JX59" s="173"/>
      <c r="JY59" s="173"/>
      <c r="JZ59" s="173"/>
      <c r="KA59" s="173"/>
      <c r="KB59" s="174"/>
      <c r="KC59" s="210"/>
      <c r="KD59" s="190"/>
      <c r="KE59" s="190"/>
      <c r="KF59" s="190"/>
      <c r="KG59" s="190"/>
      <c r="KH59" s="190"/>
      <c r="KI59" s="191"/>
      <c r="KJ59" s="191"/>
      <c r="KK59" s="211"/>
      <c r="KL59" s="211"/>
      <c r="KM59" s="211"/>
      <c r="KN59" s="211"/>
      <c r="KO59" s="211"/>
      <c r="KP59" s="191"/>
      <c r="KQ59" s="191"/>
      <c r="KR59" s="211"/>
      <c r="KS59" s="211"/>
      <c r="KT59" s="211"/>
      <c r="KU59" s="211"/>
      <c r="KV59" s="211"/>
      <c r="KW59" s="191"/>
      <c r="KX59" s="191"/>
      <c r="KY59" s="211"/>
      <c r="KZ59" s="211"/>
      <c r="LA59" s="211"/>
      <c r="LB59" s="211"/>
      <c r="LC59" s="211"/>
      <c r="LD59" s="191"/>
      <c r="LE59" s="191"/>
      <c r="LF59" s="211"/>
      <c r="LG59" s="212"/>
      <c r="LH59" s="178"/>
      <c r="LI59" s="176"/>
      <c r="LJ59" s="176"/>
      <c r="LK59" s="172"/>
      <c r="LL59" s="172"/>
      <c r="LM59" s="176"/>
      <c r="LN59" s="176"/>
      <c r="LO59" s="176"/>
      <c r="LP59" s="176"/>
      <c r="LQ59" s="176"/>
      <c r="LR59" s="179"/>
      <c r="LS59" s="172"/>
      <c r="LT59" s="176"/>
      <c r="LU59" s="176"/>
      <c r="LV59" s="176"/>
      <c r="LW59" s="176"/>
      <c r="LX59" s="176"/>
      <c r="LY59" s="172"/>
      <c r="LZ59" s="172"/>
      <c r="MA59" s="176"/>
      <c r="MB59" s="176"/>
      <c r="MC59" s="176"/>
      <c r="MD59" s="176"/>
      <c r="ME59" s="176"/>
      <c r="MF59" s="172"/>
      <c r="MG59" s="172"/>
      <c r="MH59" s="176"/>
      <c r="MI59" s="176"/>
      <c r="MJ59" s="176"/>
      <c r="MK59" s="177"/>
      <c r="ML59" s="180"/>
      <c r="MM59" s="172"/>
      <c r="MN59" s="172"/>
      <c r="MO59" s="176"/>
      <c r="MP59" s="176"/>
      <c r="MQ59" s="176"/>
      <c r="MR59" s="176"/>
      <c r="MS59" s="176"/>
      <c r="MT59" s="172"/>
      <c r="MU59" s="172"/>
      <c r="MV59" s="176"/>
      <c r="MW59" s="176"/>
      <c r="MX59" s="176"/>
      <c r="MY59" s="176"/>
      <c r="MZ59" s="176"/>
      <c r="NA59" s="172"/>
      <c r="NB59" s="172"/>
      <c r="NC59" s="176"/>
      <c r="ND59" s="176"/>
      <c r="NE59" s="176"/>
      <c r="NF59" s="176"/>
      <c r="NG59" s="176"/>
      <c r="NH59" s="172"/>
      <c r="NI59" s="172"/>
      <c r="NJ59" s="179"/>
      <c r="NK59" s="176"/>
      <c r="NL59" s="176"/>
      <c r="NM59" s="176"/>
      <c r="NN59" s="176"/>
      <c r="NO59" s="172"/>
      <c r="NP59" s="174"/>
    </row>
    <row r="60" spans="1:380" x14ac:dyDescent="0.3">
      <c r="A60" s="64" t="s">
        <v>26</v>
      </c>
      <c r="B60" s="65" t="s">
        <v>73</v>
      </c>
      <c r="C60" s="60">
        <v>25</v>
      </c>
      <c r="D60" s="61">
        <f>(COUNTIF(O60:NP60,Codes!$B$1))+((COUNTIF(O60:NP60,Codes!$C$1))/2)</f>
        <v>0</v>
      </c>
      <c r="E60" s="62">
        <f>(COUNTIF(O60:NP60,Codes!$B$2))+((COUNTIF(O60:NP60,Codes!$C$2))/2)</f>
        <v>0</v>
      </c>
      <c r="F60" s="62">
        <f>(COUNTIF(O60:NP60,Codes!$B$3))+((COUNTIF(O60:NQ60,Codes!$C$3))/2)</f>
        <v>0</v>
      </c>
      <c r="G60" s="62">
        <f>(COUNTIF(O60:NP60,Codes!$B$4))+((COUNTIF(O60:NP60,Codes!$C$4))/2)</f>
        <v>0</v>
      </c>
      <c r="H60" s="62">
        <f>(COUNTIF(O60:NP60,Codes!$B$5))+((COUNTIF(O60:NP60,Codes!$C$5))/2)</f>
        <v>0</v>
      </c>
      <c r="I60" s="62">
        <f>(COUNTIF(O60:NP60,Codes!$B$6))+((COUNTIF(O60:NP60,Codes!$C$6))/2)</f>
        <v>0</v>
      </c>
      <c r="J60" s="62">
        <f>(COUNTIF(O60:NP60,Codes!$B$7))+((COUNTIF(O60:NP60,Codes!$C$7))/2)</f>
        <v>0</v>
      </c>
      <c r="K60" s="62">
        <f>(COUNTIF(O60:NP60,Codes!$B$8))+((COUNTIF(O60:NP60,Codes!$C$8))/2)</f>
        <v>0</v>
      </c>
      <c r="L60" s="62">
        <f>(COUNTIF(O60:NP60,Codes!$B$9))+((COUNTIF(O60:NP60,Codes!$C$9))/2)</f>
        <v>0</v>
      </c>
      <c r="M60" s="66"/>
      <c r="N60" s="59">
        <f t="shared" si="347"/>
        <v>25</v>
      </c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  <c r="AK60" s="173"/>
      <c r="AL60" s="173"/>
      <c r="AM60" s="173"/>
      <c r="AN60" s="173"/>
      <c r="AO60" s="173"/>
      <c r="AP60" s="173"/>
      <c r="AQ60" s="173"/>
      <c r="AR60" s="173"/>
      <c r="AS60" s="209"/>
      <c r="AT60" s="182"/>
      <c r="AU60" s="173"/>
      <c r="AV60" s="173"/>
      <c r="AW60" s="173"/>
      <c r="AX60" s="173"/>
      <c r="AY60" s="173"/>
      <c r="AZ60" s="173"/>
      <c r="BA60" s="173"/>
      <c r="BB60" s="173"/>
      <c r="BC60" s="173"/>
      <c r="BD60" s="173"/>
      <c r="BE60" s="173"/>
      <c r="BF60" s="173"/>
      <c r="BG60" s="173"/>
      <c r="BH60" s="173"/>
      <c r="BI60" s="173"/>
      <c r="BJ60" s="173"/>
      <c r="BK60" s="173"/>
      <c r="BL60" s="173"/>
      <c r="BM60" s="173"/>
      <c r="BN60" s="173"/>
      <c r="BO60" s="173"/>
      <c r="BP60" s="173"/>
      <c r="BQ60" s="173"/>
      <c r="BR60" s="173"/>
      <c r="BS60" s="173"/>
      <c r="BT60" s="173"/>
      <c r="BU60" s="173"/>
      <c r="BV60" s="209"/>
      <c r="BW60" s="182"/>
      <c r="BX60" s="173"/>
      <c r="BY60" s="173"/>
      <c r="BZ60" s="173"/>
      <c r="CA60" s="173"/>
      <c r="CB60" s="173"/>
      <c r="CC60" s="173"/>
      <c r="CD60" s="173"/>
      <c r="CE60" s="173"/>
      <c r="CF60" s="173"/>
      <c r="CG60" s="173"/>
      <c r="CH60" s="173"/>
      <c r="CI60" s="173"/>
      <c r="CJ60" s="173"/>
      <c r="CK60" s="173"/>
      <c r="CL60" s="173"/>
      <c r="CM60" s="173"/>
      <c r="CN60" s="173"/>
      <c r="CO60" s="173"/>
      <c r="CP60" s="173"/>
      <c r="CQ60" s="173"/>
      <c r="CR60" s="173"/>
      <c r="CS60" s="173"/>
      <c r="CT60" s="173"/>
      <c r="CU60" s="173"/>
      <c r="CV60" s="173"/>
      <c r="CW60" s="173"/>
      <c r="CX60" s="173"/>
      <c r="CY60" s="173"/>
      <c r="CZ60" s="173"/>
      <c r="DA60" s="209"/>
      <c r="DB60" s="182"/>
      <c r="DC60" s="173"/>
      <c r="DD60" s="173"/>
      <c r="DE60" s="173"/>
      <c r="DF60" s="173"/>
      <c r="DG60" s="173"/>
      <c r="DH60" s="173"/>
      <c r="DI60" s="173"/>
      <c r="DJ60" s="173"/>
      <c r="DK60" s="173"/>
      <c r="DL60" s="173"/>
      <c r="DM60" s="173"/>
      <c r="DN60" s="173"/>
      <c r="DO60" s="173"/>
      <c r="DP60" s="173"/>
      <c r="DQ60" s="173"/>
      <c r="DR60" s="173"/>
      <c r="DS60" s="173"/>
      <c r="DT60" s="173"/>
      <c r="DU60" s="173"/>
      <c r="DV60" s="173"/>
      <c r="DW60" s="173"/>
      <c r="DX60" s="173"/>
      <c r="DY60" s="173"/>
      <c r="DZ60" s="173"/>
      <c r="EA60" s="173"/>
      <c r="EB60" s="173"/>
      <c r="EC60" s="173"/>
      <c r="ED60" s="173"/>
      <c r="EE60" s="209"/>
      <c r="EF60" s="182"/>
      <c r="EG60" s="173"/>
      <c r="EH60" s="173"/>
      <c r="EI60" s="173"/>
      <c r="EJ60" s="173"/>
      <c r="EK60" s="173"/>
      <c r="EL60" s="173"/>
      <c r="EM60" s="173"/>
      <c r="EN60" s="173"/>
      <c r="EO60" s="173"/>
      <c r="EP60" s="173"/>
      <c r="EQ60" s="173"/>
      <c r="ER60" s="173"/>
      <c r="ES60" s="173"/>
      <c r="ET60" s="173"/>
      <c r="EU60" s="173"/>
      <c r="EV60" s="173"/>
      <c r="EW60" s="173"/>
      <c r="EX60" s="173"/>
      <c r="EY60" s="173"/>
      <c r="EZ60" s="173"/>
      <c r="FA60" s="173"/>
      <c r="FB60" s="173"/>
      <c r="FC60" s="173"/>
      <c r="FD60" s="173"/>
      <c r="FE60" s="173"/>
      <c r="FF60" s="173"/>
      <c r="FG60" s="173"/>
      <c r="FH60" s="173"/>
      <c r="FI60" s="173"/>
      <c r="FJ60" s="209"/>
      <c r="FK60" s="182"/>
      <c r="FL60" s="173"/>
      <c r="FM60" s="173"/>
      <c r="FN60" s="173"/>
      <c r="FO60" s="173"/>
      <c r="FP60" s="173"/>
      <c r="FQ60" s="173"/>
      <c r="FR60" s="173"/>
      <c r="FS60" s="173"/>
      <c r="FT60" s="173"/>
      <c r="FU60" s="173"/>
      <c r="FV60" s="173"/>
      <c r="FW60" s="173"/>
      <c r="FX60" s="173"/>
      <c r="FY60" s="173"/>
      <c r="FZ60" s="173"/>
      <c r="GA60" s="173"/>
      <c r="GB60" s="173"/>
      <c r="GC60" s="173"/>
      <c r="GD60" s="173"/>
      <c r="GE60" s="173"/>
      <c r="GF60" s="173"/>
      <c r="GG60" s="173"/>
      <c r="GH60" s="173"/>
      <c r="GI60" s="173"/>
      <c r="GJ60" s="173"/>
      <c r="GK60" s="173"/>
      <c r="GL60" s="173"/>
      <c r="GM60" s="173"/>
      <c r="GN60" s="173"/>
      <c r="GO60" s="151"/>
      <c r="GP60" s="152"/>
      <c r="GQ60" s="166"/>
      <c r="GR60" s="166"/>
      <c r="GS60" s="166"/>
      <c r="GT60" s="166"/>
      <c r="GU60" s="166"/>
      <c r="GV60" s="152"/>
      <c r="GW60" s="152"/>
      <c r="GX60" s="166"/>
      <c r="GY60" s="166"/>
      <c r="GZ60" s="166"/>
      <c r="HA60" s="166"/>
      <c r="HB60" s="167"/>
      <c r="HC60" s="152"/>
      <c r="HD60" s="152"/>
      <c r="HE60" s="166"/>
      <c r="HF60" s="166"/>
      <c r="HG60" s="166"/>
      <c r="HH60" s="166"/>
      <c r="HI60" s="166"/>
      <c r="HJ60" s="152"/>
      <c r="HK60" s="152"/>
      <c r="HL60" s="166"/>
      <c r="HM60" s="166"/>
      <c r="HN60" s="166"/>
      <c r="HO60" s="166"/>
      <c r="HP60" s="166"/>
      <c r="HQ60" s="152"/>
      <c r="HR60" s="152"/>
      <c r="HS60" s="168"/>
      <c r="HT60" s="169"/>
      <c r="HU60" s="166"/>
      <c r="HV60" s="166"/>
      <c r="HW60" s="166"/>
      <c r="HX60" s="152"/>
      <c r="HY60" s="152"/>
      <c r="HZ60" s="166"/>
      <c r="IA60" s="166"/>
      <c r="IB60" s="166"/>
      <c r="IC60" s="166"/>
      <c r="ID60" s="166"/>
      <c r="IE60" s="152"/>
      <c r="IF60" s="152"/>
      <c r="IG60" s="166"/>
      <c r="IH60" s="167"/>
      <c r="II60" s="166"/>
      <c r="IJ60" s="166"/>
      <c r="IK60" s="166"/>
      <c r="IL60" s="152"/>
      <c r="IM60" s="152"/>
      <c r="IN60" s="166"/>
      <c r="IO60" s="166"/>
      <c r="IP60" s="166"/>
      <c r="IQ60" s="166"/>
      <c r="IR60" s="166"/>
      <c r="IS60" s="152"/>
      <c r="IT60" s="152"/>
      <c r="IU60" s="166"/>
      <c r="IV60" s="166"/>
      <c r="IW60" s="166"/>
      <c r="IX60" s="170"/>
      <c r="IY60" s="182"/>
      <c r="IZ60" s="172"/>
      <c r="JA60" s="172"/>
      <c r="JB60" s="173"/>
      <c r="JC60" s="173"/>
      <c r="JD60" s="173"/>
      <c r="JE60" s="173"/>
      <c r="JF60" s="173"/>
      <c r="JG60" s="172"/>
      <c r="JH60" s="172"/>
      <c r="JI60" s="173"/>
      <c r="JJ60" s="173"/>
      <c r="JK60" s="173"/>
      <c r="JL60" s="173"/>
      <c r="JM60" s="173"/>
      <c r="JN60" s="172"/>
      <c r="JO60" s="172"/>
      <c r="JP60" s="173"/>
      <c r="JQ60" s="173"/>
      <c r="JR60" s="173"/>
      <c r="JS60" s="173"/>
      <c r="JT60" s="173"/>
      <c r="JU60" s="172"/>
      <c r="JV60" s="172"/>
      <c r="JW60" s="173"/>
      <c r="JX60" s="173"/>
      <c r="JY60" s="173"/>
      <c r="JZ60" s="173"/>
      <c r="KA60" s="173"/>
      <c r="KB60" s="174"/>
      <c r="KC60" s="175"/>
      <c r="KD60" s="173"/>
      <c r="KE60" s="173"/>
      <c r="KF60" s="173"/>
      <c r="KG60" s="173"/>
      <c r="KH60" s="173"/>
      <c r="KI60" s="172"/>
      <c r="KJ60" s="172"/>
      <c r="KK60" s="176"/>
      <c r="KL60" s="176"/>
      <c r="KM60" s="176"/>
      <c r="KN60" s="176"/>
      <c r="KO60" s="176"/>
      <c r="KP60" s="172"/>
      <c r="KQ60" s="172"/>
      <c r="KR60" s="176"/>
      <c r="KS60" s="176"/>
      <c r="KT60" s="176"/>
      <c r="KU60" s="176"/>
      <c r="KV60" s="176"/>
      <c r="KW60" s="172"/>
      <c r="KX60" s="172"/>
      <c r="KY60" s="176"/>
      <c r="KZ60" s="176"/>
      <c r="LA60" s="176"/>
      <c r="LB60" s="176"/>
      <c r="LC60" s="176"/>
      <c r="LD60" s="172"/>
      <c r="LE60" s="172"/>
      <c r="LF60" s="176"/>
      <c r="LG60" s="177"/>
      <c r="LH60" s="178"/>
      <c r="LI60" s="176"/>
      <c r="LJ60" s="176"/>
      <c r="LK60" s="172"/>
      <c r="LL60" s="172"/>
      <c r="LM60" s="176"/>
      <c r="LN60" s="176"/>
      <c r="LO60" s="176"/>
      <c r="LP60" s="176"/>
      <c r="LQ60" s="176"/>
      <c r="LR60" s="179"/>
      <c r="LS60" s="172"/>
      <c r="LT60" s="176"/>
      <c r="LU60" s="176"/>
      <c r="LV60" s="176"/>
      <c r="LW60" s="176"/>
      <c r="LX60" s="176"/>
      <c r="LY60" s="172"/>
      <c r="LZ60" s="172"/>
      <c r="MA60" s="176"/>
      <c r="MB60" s="176"/>
      <c r="MC60" s="176"/>
      <c r="MD60" s="176"/>
      <c r="ME60" s="176"/>
      <c r="MF60" s="172"/>
      <c r="MG60" s="172"/>
      <c r="MH60" s="176"/>
      <c r="MI60" s="176"/>
      <c r="MJ60" s="176"/>
      <c r="MK60" s="177"/>
      <c r="ML60" s="180"/>
      <c r="MM60" s="172"/>
      <c r="MN60" s="172"/>
      <c r="MO60" s="176"/>
      <c r="MP60" s="176"/>
      <c r="MQ60" s="176"/>
      <c r="MR60" s="176"/>
      <c r="MS60" s="176"/>
      <c r="MT60" s="172"/>
      <c r="MU60" s="172"/>
      <c r="MV60" s="176"/>
      <c r="MW60" s="176"/>
      <c r="MX60" s="176"/>
      <c r="MY60" s="176"/>
      <c r="MZ60" s="176"/>
      <c r="NA60" s="172"/>
      <c r="NB60" s="172"/>
      <c r="NC60" s="176"/>
      <c r="ND60" s="176"/>
      <c r="NE60" s="176"/>
      <c r="NF60" s="176"/>
      <c r="NG60" s="176"/>
      <c r="NH60" s="172"/>
      <c r="NI60" s="172"/>
      <c r="NJ60" s="179"/>
      <c r="NK60" s="176"/>
      <c r="NL60" s="176"/>
      <c r="NM60" s="176"/>
      <c r="NN60" s="176"/>
      <c r="NO60" s="172"/>
      <c r="NP60" s="174"/>
    </row>
    <row r="61" spans="1:380" x14ac:dyDescent="0.3">
      <c r="A61" s="64" t="s">
        <v>26</v>
      </c>
      <c r="B61" s="65" t="s">
        <v>81</v>
      </c>
      <c r="C61" s="60">
        <v>25</v>
      </c>
      <c r="D61" s="61">
        <f>(COUNTIF(O61:NP61,Codes!$B$1))+((COUNTIF(O61:NP61,Codes!$C$1))/2)</f>
        <v>0</v>
      </c>
      <c r="E61" s="62">
        <f>(COUNTIF(O61:NP61,Codes!$B$2))+((COUNTIF(O61:NP61,Codes!$C$2))/2)</f>
        <v>0</v>
      </c>
      <c r="F61" s="62">
        <f>(COUNTIF(O61:NP61,Codes!$B$3))+((COUNTIF(O61:NQ61,Codes!$C$3))/2)</f>
        <v>0</v>
      </c>
      <c r="G61" s="62">
        <f>(COUNTIF(O61:NP61,Codes!$B$4))+((COUNTIF(O61:NP61,Codes!$C$4))/2)</f>
        <v>0</v>
      </c>
      <c r="H61" s="62">
        <f>(COUNTIF(O61:NP61,Codes!$B$5))+((COUNTIF(O61:NP61,Codes!$C$5))/2)</f>
        <v>0</v>
      </c>
      <c r="I61" s="62">
        <f>(COUNTIF(O61:NP61,Codes!$B$6))+((COUNTIF(O61:NP61,Codes!$C$6))/2)</f>
        <v>0</v>
      </c>
      <c r="J61" s="62">
        <f>(COUNTIF(O61:NP61,Codes!$B$7))+((COUNTIF(O61:NP61,Codes!$C$7))/2)</f>
        <v>0</v>
      </c>
      <c r="K61" s="62">
        <f>(COUNTIF(O61:NP61,Codes!$B$8))+((COUNTIF(O61:NP61,Codes!$C$8))/2)</f>
        <v>0</v>
      </c>
      <c r="L61" s="62">
        <f>(COUNTIF(O61:NP61,Codes!$B$9))+((COUNTIF(O61:NP61,Codes!$C$9))/2)</f>
        <v>0</v>
      </c>
      <c r="M61" s="66"/>
      <c r="N61" s="59">
        <f t="shared" si="347"/>
        <v>25</v>
      </c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209"/>
      <c r="AT61" s="182"/>
      <c r="AU61" s="173"/>
      <c r="AV61" s="173"/>
      <c r="AW61" s="173"/>
      <c r="AX61" s="173"/>
      <c r="AY61" s="173"/>
      <c r="AZ61" s="173"/>
      <c r="BA61" s="173"/>
      <c r="BB61" s="173"/>
      <c r="BC61" s="173"/>
      <c r="BD61" s="173"/>
      <c r="BE61" s="173"/>
      <c r="BF61" s="173"/>
      <c r="BG61" s="173"/>
      <c r="BH61" s="173"/>
      <c r="BI61" s="173"/>
      <c r="BJ61" s="173"/>
      <c r="BK61" s="173"/>
      <c r="BL61" s="173"/>
      <c r="BM61" s="173"/>
      <c r="BN61" s="173"/>
      <c r="BO61" s="173"/>
      <c r="BP61" s="173"/>
      <c r="BQ61" s="173"/>
      <c r="BR61" s="173"/>
      <c r="BS61" s="173"/>
      <c r="BT61" s="173"/>
      <c r="BU61" s="173"/>
      <c r="BV61" s="209"/>
      <c r="BW61" s="182"/>
      <c r="BX61" s="173"/>
      <c r="BY61" s="173"/>
      <c r="BZ61" s="173"/>
      <c r="CA61" s="173"/>
      <c r="CB61" s="173"/>
      <c r="CC61" s="173"/>
      <c r="CD61" s="173"/>
      <c r="CE61" s="173"/>
      <c r="CF61" s="173"/>
      <c r="CG61" s="173"/>
      <c r="CH61" s="173"/>
      <c r="CI61" s="173"/>
      <c r="CJ61" s="173"/>
      <c r="CK61" s="173"/>
      <c r="CL61" s="173"/>
      <c r="CM61" s="173"/>
      <c r="CN61" s="173"/>
      <c r="CO61" s="173"/>
      <c r="CP61" s="173"/>
      <c r="CQ61" s="173"/>
      <c r="CR61" s="173"/>
      <c r="CS61" s="173"/>
      <c r="CT61" s="173"/>
      <c r="CU61" s="173"/>
      <c r="CV61" s="173"/>
      <c r="CW61" s="173"/>
      <c r="CX61" s="173"/>
      <c r="CY61" s="173"/>
      <c r="CZ61" s="173"/>
      <c r="DA61" s="209"/>
      <c r="DB61" s="182"/>
      <c r="DC61" s="173"/>
      <c r="DD61" s="173"/>
      <c r="DE61" s="173"/>
      <c r="DF61" s="173"/>
      <c r="DG61" s="173"/>
      <c r="DH61" s="173"/>
      <c r="DI61" s="173"/>
      <c r="DJ61" s="173"/>
      <c r="DK61" s="173"/>
      <c r="DL61" s="173"/>
      <c r="DM61" s="173"/>
      <c r="DN61" s="173"/>
      <c r="DO61" s="173"/>
      <c r="DP61" s="173"/>
      <c r="DQ61" s="173"/>
      <c r="DR61" s="173"/>
      <c r="DS61" s="173"/>
      <c r="DT61" s="173"/>
      <c r="DU61" s="173"/>
      <c r="DV61" s="173"/>
      <c r="DW61" s="173"/>
      <c r="DX61" s="173"/>
      <c r="DY61" s="173"/>
      <c r="DZ61" s="173"/>
      <c r="EA61" s="173"/>
      <c r="EB61" s="173"/>
      <c r="EC61" s="173"/>
      <c r="ED61" s="173"/>
      <c r="EE61" s="209"/>
      <c r="EF61" s="182"/>
      <c r="EG61" s="173"/>
      <c r="EH61" s="173"/>
      <c r="EI61" s="173"/>
      <c r="EJ61" s="173"/>
      <c r="EK61" s="173"/>
      <c r="EL61" s="173"/>
      <c r="EM61" s="173"/>
      <c r="EN61" s="173"/>
      <c r="EO61" s="173"/>
      <c r="EP61" s="173"/>
      <c r="EQ61" s="173"/>
      <c r="ER61" s="173"/>
      <c r="ES61" s="173"/>
      <c r="ET61" s="173"/>
      <c r="EU61" s="173"/>
      <c r="EV61" s="173"/>
      <c r="EW61" s="173"/>
      <c r="EX61" s="173"/>
      <c r="EY61" s="173"/>
      <c r="EZ61" s="173"/>
      <c r="FA61" s="173"/>
      <c r="FB61" s="173"/>
      <c r="FC61" s="173"/>
      <c r="FD61" s="173"/>
      <c r="FE61" s="173"/>
      <c r="FF61" s="173"/>
      <c r="FG61" s="173"/>
      <c r="FH61" s="173"/>
      <c r="FI61" s="173"/>
      <c r="FJ61" s="209"/>
      <c r="FK61" s="182"/>
      <c r="FL61" s="173"/>
      <c r="FM61" s="173"/>
      <c r="FN61" s="173"/>
      <c r="FO61" s="173"/>
      <c r="FP61" s="173"/>
      <c r="FQ61" s="173"/>
      <c r="FR61" s="173"/>
      <c r="FS61" s="173"/>
      <c r="FT61" s="173"/>
      <c r="FU61" s="173"/>
      <c r="FV61" s="173"/>
      <c r="FW61" s="173"/>
      <c r="FX61" s="173"/>
      <c r="FY61" s="173"/>
      <c r="FZ61" s="173"/>
      <c r="GA61" s="173"/>
      <c r="GB61" s="173"/>
      <c r="GC61" s="173"/>
      <c r="GD61" s="173"/>
      <c r="GE61" s="173"/>
      <c r="GF61" s="173"/>
      <c r="GG61" s="173"/>
      <c r="GH61" s="173"/>
      <c r="GI61" s="173"/>
      <c r="GJ61" s="173"/>
      <c r="GK61" s="173"/>
      <c r="GL61" s="173"/>
      <c r="GM61" s="173"/>
      <c r="GN61" s="173"/>
      <c r="GO61" s="151"/>
      <c r="GP61" s="152"/>
      <c r="GQ61" s="166"/>
      <c r="GR61" s="166"/>
      <c r="GS61" s="166"/>
      <c r="GT61" s="166"/>
      <c r="GU61" s="166"/>
      <c r="GV61" s="152"/>
      <c r="GW61" s="152"/>
      <c r="GX61" s="166"/>
      <c r="GY61" s="166"/>
      <c r="GZ61" s="166"/>
      <c r="HA61" s="166"/>
      <c r="HB61" s="167"/>
      <c r="HC61" s="152"/>
      <c r="HD61" s="152"/>
      <c r="HE61" s="166"/>
      <c r="HF61" s="166"/>
      <c r="HG61" s="166"/>
      <c r="HH61" s="166"/>
      <c r="HI61" s="166"/>
      <c r="HJ61" s="152"/>
      <c r="HK61" s="152"/>
      <c r="HL61" s="166"/>
      <c r="HM61" s="166"/>
      <c r="HN61" s="166"/>
      <c r="HO61" s="166"/>
      <c r="HP61" s="166"/>
      <c r="HQ61" s="152"/>
      <c r="HR61" s="152"/>
      <c r="HS61" s="168"/>
      <c r="HT61" s="169"/>
      <c r="HU61" s="166"/>
      <c r="HV61" s="166"/>
      <c r="HW61" s="166"/>
      <c r="HX61" s="152"/>
      <c r="HY61" s="152"/>
      <c r="HZ61" s="166"/>
      <c r="IA61" s="166"/>
      <c r="IB61" s="166"/>
      <c r="IC61" s="166"/>
      <c r="ID61" s="166"/>
      <c r="IE61" s="152"/>
      <c r="IF61" s="152"/>
      <c r="IG61" s="166"/>
      <c r="IH61" s="167"/>
      <c r="II61" s="166"/>
      <c r="IJ61" s="166"/>
      <c r="IK61" s="166"/>
      <c r="IL61" s="152"/>
      <c r="IM61" s="152"/>
      <c r="IN61" s="166"/>
      <c r="IO61" s="166"/>
      <c r="IP61" s="166"/>
      <c r="IQ61" s="166"/>
      <c r="IR61" s="166"/>
      <c r="IS61" s="152"/>
      <c r="IT61" s="152"/>
      <c r="IU61" s="166"/>
      <c r="IV61" s="166"/>
      <c r="IW61" s="166"/>
      <c r="IX61" s="170"/>
      <c r="IY61" s="182"/>
      <c r="IZ61" s="172"/>
      <c r="JA61" s="172"/>
      <c r="JB61" s="173"/>
      <c r="JC61" s="173"/>
      <c r="JD61" s="173"/>
      <c r="JE61" s="173"/>
      <c r="JF61" s="173"/>
      <c r="JG61" s="172"/>
      <c r="JH61" s="172"/>
      <c r="JI61" s="173"/>
      <c r="JJ61" s="173"/>
      <c r="JK61" s="173"/>
      <c r="JL61" s="173"/>
      <c r="JM61" s="173"/>
      <c r="JN61" s="172"/>
      <c r="JO61" s="172"/>
      <c r="JP61" s="173"/>
      <c r="JQ61" s="173"/>
      <c r="JR61" s="173"/>
      <c r="JS61" s="173"/>
      <c r="JT61" s="173"/>
      <c r="JU61" s="172"/>
      <c r="JV61" s="172"/>
      <c r="JW61" s="173"/>
      <c r="JX61" s="173"/>
      <c r="JY61" s="173"/>
      <c r="JZ61" s="173"/>
      <c r="KA61" s="173"/>
      <c r="KB61" s="174"/>
      <c r="KC61" s="175"/>
      <c r="KD61" s="173"/>
      <c r="KE61" s="173"/>
      <c r="KF61" s="173"/>
      <c r="KG61" s="173"/>
      <c r="KH61" s="173"/>
      <c r="KI61" s="172"/>
      <c r="KJ61" s="172"/>
      <c r="KK61" s="176"/>
      <c r="KL61" s="176"/>
      <c r="KM61" s="176"/>
      <c r="KN61" s="176"/>
      <c r="KO61" s="176"/>
      <c r="KP61" s="172"/>
      <c r="KQ61" s="172"/>
      <c r="KR61" s="176"/>
      <c r="KS61" s="176"/>
      <c r="KT61" s="176"/>
      <c r="KU61" s="176"/>
      <c r="KV61" s="176"/>
      <c r="KW61" s="172"/>
      <c r="KX61" s="172"/>
      <c r="KY61" s="176"/>
      <c r="KZ61" s="176"/>
      <c r="LA61" s="176"/>
      <c r="LB61" s="176"/>
      <c r="LC61" s="176"/>
      <c r="LD61" s="172"/>
      <c r="LE61" s="172"/>
      <c r="LF61" s="176"/>
      <c r="LG61" s="177"/>
      <c r="LH61" s="178"/>
      <c r="LI61" s="176"/>
      <c r="LJ61" s="176"/>
      <c r="LK61" s="172"/>
      <c r="LL61" s="172"/>
      <c r="LM61" s="176"/>
      <c r="LN61" s="176"/>
      <c r="LO61" s="176"/>
      <c r="LP61" s="176"/>
      <c r="LQ61" s="176"/>
      <c r="LR61" s="179"/>
      <c r="LS61" s="172"/>
      <c r="LT61" s="176"/>
      <c r="LU61" s="176"/>
      <c r="LV61" s="176"/>
      <c r="LW61" s="176"/>
      <c r="LX61" s="176"/>
      <c r="LY61" s="172"/>
      <c r="LZ61" s="172"/>
      <c r="MA61" s="176"/>
      <c r="MB61" s="176"/>
      <c r="MC61" s="176"/>
      <c r="MD61" s="176"/>
      <c r="ME61" s="176"/>
      <c r="MF61" s="172"/>
      <c r="MG61" s="172"/>
      <c r="MH61" s="176"/>
      <c r="MI61" s="176"/>
      <c r="MJ61" s="176"/>
      <c r="MK61" s="177"/>
      <c r="ML61" s="180"/>
      <c r="MM61" s="172"/>
      <c r="MN61" s="172"/>
      <c r="MO61" s="176"/>
      <c r="MP61" s="176"/>
      <c r="MQ61" s="176"/>
      <c r="MR61" s="176"/>
      <c r="MS61" s="176"/>
      <c r="MT61" s="172"/>
      <c r="MU61" s="172"/>
      <c r="MV61" s="176"/>
      <c r="MW61" s="176"/>
      <c r="MX61" s="176"/>
      <c r="MY61" s="176"/>
      <c r="MZ61" s="176"/>
      <c r="NA61" s="172"/>
      <c r="NB61" s="172"/>
      <c r="NC61" s="176"/>
      <c r="ND61" s="176"/>
      <c r="NE61" s="176"/>
      <c r="NF61" s="176"/>
      <c r="NG61" s="176"/>
      <c r="NH61" s="172"/>
      <c r="NI61" s="172"/>
      <c r="NJ61" s="179"/>
      <c r="NK61" s="176"/>
      <c r="NL61" s="176"/>
      <c r="NM61" s="176"/>
      <c r="NN61" s="176"/>
      <c r="NO61" s="172"/>
      <c r="NP61" s="174"/>
    </row>
    <row r="62" spans="1:380" x14ac:dyDescent="0.3">
      <c r="A62" s="64" t="s">
        <v>26</v>
      </c>
      <c r="B62" s="65" t="s">
        <v>83</v>
      </c>
      <c r="C62" s="60">
        <v>25</v>
      </c>
      <c r="D62" s="61">
        <f>(COUNTIF(O62:NP62,Codes!$B$1))+((COUNTIF(O62:NP62,Codes!$C$1))/2)</f>
        <v>8</v>
      </c>
      <c r="E62" s="62">
        <f>(COUNTIF(O62:NP62,Codes!$B$2))+((COUNTIF(O62:NP62,Codes!$C$2))/2)</f>
        <v>0</v>
      </c>
      <c r="F62" s="62">
        <f>(COUNTIF(O62:NP62,Codes!$B$3))+((COUNTIF(O62:NQ62,Codes!$C$3))/2)</f>
        <v>0</v>
      </c>
      <c r="G62" s="62">
        <f>(COUNTIF(O62:NP62,Codes!$B$4))+((COUNTIF(O62:NP62,Codes!$C$4))/2)</f>
        <v>0</v>
      </c>
      <c r="H62" s="62">
        <f>(COUNTIF(O62:NP62,Codes!$B$5))+((COUNTIF(O62:NP62,Codes!$C$5))/2)</f>
        <v>0</v>
      </c>
      <c r="I62" s="62">
        <f>(COUNTIF(O62:NP62,Codes!$B$6))+((COUNTIF(O62:NP62,Codes!$C$6))/2)</f>
        <v>0</v>
      </c>
      <c r="J62" s="62">
        <f>(COUNTIF(O62:NP62,Codes!$B$7))+((COUNTIF(O62:NP62,Codes!$C$7))/2)</f>
        <v>0</v>
      </c>
      <c r="K62" s="62">
        <f>(COUNTIF(O62:NP62,Codes!$B$8))+((COUNTIF(O62:NP62,Codes!$C$8))/2)</f>
        <v>0</v>
      </c>
      <c r="L62" s="62">
        <f>(COUNTIF(O62:NP62,Codes!$B$9))+((COUNTIF(O62:NP62,Codes!$C$9))/2)</f>
        <v>0</v>
      </c>
      <c r="M62" s="66"/>
      <c r="N62" s="59">
        <f t="shared" si="347"/>
        <v>17</v>
      </c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  <c r="AK62" s="173"/>
      <c r="AL62" s="173"/>
      <c r="AM62" s="173"/>
      <c r="AN62" s="173"/>
      <c r="AO62" s="173"/>
      <c r="AP62" s="173"/>
      <c r="AQ62" s="173"/>
      <c r="AR62" s="173"/>
      <c r="AS62" s="209"/>
      <c r="AT62" s="182"/>
      <c r="AU62" s="173"/>
      <c r="AV62" s="173"/>
      <c r="AW62" s="173"/>
      <c r="AX62" s="173"/>
      <c r="AY62" s="173"/>
      <c r="AZ62" s="173"/>
      <c r="BA62" s="173"/>
      <c r="BB62" s="173"/>
      <c r="BC62" s="173"/>
      <c r="BD62" s="173"/>
      <c r="BE62" s="173"/>
      <c r="BF62" s="173"/>
      <c r="BG62" s="173"/>
      <c r="BH62" s="173"/>
      <c r="BI62" s="173"/>
      <c r="BJ62" s="173"/>
      <c r="BK62" s="173"/>
      <c r="BL62" s="173"/>
      <c r="BM62" s="173"/>
      <c r="BN62" s="173"/>
      <c r="BO62" s="173"/>
      <c r="BP62" s="173"/>
      <c r="BQ62" s="173"/>
      <c r="BR62" s="173"/>
      <c r="BS62" s="173"/>
      <c r="BT62" s="173"/>
      <c r="BU62" s="173"/>
      <c r="BV62" s="209"/>
      <c r="BW62" s="182"/>
      <c r="BX62" s="173"/>
      <c r="BY62" s="173"/>
      <c r="BZ62" s="173"/>
      <c r="CA62" s="173"/>
      <c r="CB62" s="173"/>
      <c r="CC62" s="173"/>
      <c r="CD62" s="173"/>
      <c r="CE62" s="173"/>
      <c r="CF62" s="173"/>
      <c r="CG62" s="173"/>
      <c r="CH62" s="173"/>
      <c r="CI62" s="173"/>
      <c r="CJ62" s="173"/>
      <c r="CK62" s="173"/>
      <c r="CL62" s="173"/>
      <c r="CM62" s="173"/>
      <c r="CN62" s="173"/>
      <c r="CO62" s="173"/>
      <c r="CP62" s="173"/>
      <c r="CQ62" s="173"/>
      <c r="CR62" s="173"/>
      <c r="CS62" s="173"/>
      <c r="CT62" s="173"/>
      <c r="CU62" s="173"/>
      <c r="CV62" s="173"/>
      <c r="CW62" s="173"/>
      <c r="CX62" s="173"/>
      <c r="CY62" s="173"/>
      <c r="CZ62" s="173"/>
      <c r="DA62" s="209"/>
      <c r="DB62" s="182"/>
      <c r="DC62" s="173"/>
      <c r="DD62" s="173"/>
      <c r="DE62" s="173"/>
      <c r="DF62" s="173"/>
      <c r="DG62" s="173"/>
      <c r="DH62" s="173"/>
      <c r="DI62" s="173"/>
      <c r="DJ62" s="173"/>
      <c r="DK62" s="173"/>
      <c r="DL62" s="173"/>
      <c r="DM62" s="173"/>
      <c r="DN62" s="173"/>
      <c r="DO62" s="173"/>
      <c r="DP62" s="173"/>
      <c r="DQ62" s="173"/>
      <c r="DR62" s="173"/>
      <c r="DS62" s="173"/>
      <c r="DT62" s="173"/>
      <c r="DU62" s="173"/>
      <c r="DV62" s="173"/>
      <c r="DW62" s="173"/>
      <c r="DX62" s="173"/>
      <c r="DY62" s="173"/>
      <c r="DZ62" s="173"/>
      <c r="EA62" s="173"/>
      <c r="EB62" s="173"/>
      <c r="EC62" s="173"/>
      <c r="ED62" s="173"/>
      <c r="EE62" s="209"/>
      <c r="EF62" s="182"/>
      <c r="EG62" s="173"/>
      <c r="EH62" s="173"/>
      <c r="EI62" s="173"/>
      <c r="EJ62" s="173"/>
      <c r="EK62" s="173"/>
      <c r="EL62" s="173"/>
      <c r="EM62" s="173"/>
      <c r="EN62" s="173"/>
      <c r="EO62" s="173"/>
      <c r="EP62" s="173"/>
      <c r="EQ62" s="173"/>
      <c r="ER62" s="173"/>
      <c r="ES62" s="173"/>
      <c r="ET62" s="173"/>
      <c r="EU62" s="173"/>
      <c r="EV62" s="173"/>
      <c r="EW62" s="173"/>
      <c r="EX62" s="173"/>
      <c r="EY62" s="173"/>
      <c r="EZ62" s="173"/>
      <c r="FA62" s="173"/>
      <c r="FB62" s="173"/>
      <c r="FC62" s="173"/>
      <c r="FD62" s="173"/>
      <c r="FE62" s="173"/>
      <c r="FF62" s="173"/>
      <c r="FG62" s="173"/>
      <c r="FH62" s="173"/>
      <c r="FI62" s="173"/>
      <c r="FJ62" s="209"/>
      <c r="FK62" s="182"/>
      <c r="FL62" s="173"/>
      <c r="FM62" s="173"/>
      <c r="FN62" s="173"/>
      <c r="FO62" s="173"/>
      <c r="FP62" s="173"/>
      <c r="FQ62" s="173"/>
      <c r="FR62" s="173"/>
      <c r="FS62" s="173"/>
      <c r="FT62" s="173"/>
      <c r="FU62" s="173"/>
      <c r="FV62" s="173"/>
      <c r="FW62" s="173"/>
      <c r="FX62" s="173"/>
      <c r="FY62" s="173"/>
      <c r="FZ62" s="173"/>
      <c r="GA62" s="173"/>
      <c r="GB62" s="173"/>
      <c r="GC62" s="173"/>
      <c r="GD62" s="173"/>
      <c r="GE62" s="173"/>
      <c r="GF62" s="173"/>
      <c r="GG62" s="173"/>
      <c r="GH62" s="173"/>
      <c r="GI62" s="173"/>
      <c r="GJ62" s="173"/>
      <c r="GK62" s="173"/>
      <c r="GL62" s="173"/>
      <c r="GM62" s="173"/>
      <c r="GN62" s="173"/>
      <c r="GO62" s="151"/>
      <c r="GP62" s="152"/>
      <c r="GQ62" s="166"/>
      <c r="GR62" s="166"/>
      <c r="GS62" s="166"/>
      <c r="GT62" s="166"/>
      <c r="GU62" s="166"/>
      <c r="GV62" s="152"/>
      <c r="GW62" s="152"/>
      <c r="GX62" s="166" t="s">
        <v>1</v>
      </c>
      <c r="GY62" s="166" t="s">
        <v>1</v>
      </c>
      <c r="GZ62" s="166" t="s">
        <v>1</v>
      </c>
      <c r="HA62" s="166" t="s">
        <v>1</v>
      </c>
      <c r="HB62" s="167"/>
      <c r="HC62" s="152"/>
      <c r="HD62" s="152"/>
      <c r="HE62" s="166"/>
      <c r="HF62" s="166"/>
      <c r="HG62" s="166"/>
      <c r="HH62" s="166"/>
      <c r="HI62" s="166"/>
      <c r="HJ62" s="152"/>
      <c r="HK62" s="152"/>
      <c r="HL62" s="166"/>
      <c r="HM62" s="166"/>
      <c r="HN62" s="166"/>
      <c r="HO62" s="166"/>
      <c r="HP62" s="166"/>
      <c r="HQ62" s="152"/>
      <c r="HR62" s="152"/>
      <c r="HS62" s="168"/>
      <c r="HT62" s="169"/>
      <c r="HU62" s="166"/>
      <c r="HV62" s="166"/>
      <c r="HW62" s="166"/>
      <c r="HX62" s="152"/>
      <c r="HY62" s="152"/>
      <c r="HZ62" s="166"/>
      <c r="IA62" s="166"/>
      <c r="IB62" s="166"/>
      <c r="IC62" s="166"/>
      <c r="ID62" s="166"/>
      <c r="IE62" s="152"/>
      <c r="IF62" s="152"/>
      <c r="IG62" s="166" t="s">
        <v>1</v>
      </c>
      <c r="IH62" s="167"/>
      <c r="II62" s="166" t="s">
        <v>1</v>
      </c>
      <c r="IJ62" s="166" t="s">
        <v>1</v>
      </c>
      <c r="IK62" s="166" t="s">
        <v>1</v>
      </c>
      <c r="IL62" s="152"/>
      <c r="IM62" s="152"/>
      <c r="IN62" s="166"/>
      <c r="IO62" s="166"/>
      <c r="IP62" s="166"/>
      <c r="IQ62" s="166"/>
      <c r="IR62" s="166"/>
      <c r="IS62" s="152"/>
      <c r="IT62" s="152"/>
      <c r="IU62" s="166"/>
      <c r="IV62" s="166"/>
      <c r="IW62" s="166"/>
      <c r="IX62" s="170"/>
      <c r="IY62" s="182"/>
      <c r="IZ62" s="172"/>
      <c r="JA62" s="172"/>
      <c r="JB62" s="173"/>
      <c r="JC62" s="173"/>
      <c r="JD62" s="173"/>
      <c r="JE62" s="173"/>
      <c r="JF62" s="173"/>
      <c r="JG62" s="172"/>
      <c r="JH62" s="172"/>
      <c r="JI62" s="173"/>
      <c r="JJ62" s="173"/>
      <c r="JK62" s="173"/>
      <c r="JL62" s="173"/>
      <c r="JM62" s="173"/>
      <c r="JN62" s="172"/>
      <c r="JO62" s="172"/>
      <c r="JP62" s="173"/>
      <c r="JQ62" s="173"/>
      <c r="JR62" s="173"/>
      <c r="JS62" s="173"/>
      <c r="JT62" s="173"/>
      <c r="JU62" s="172"/>
      <c r="JV62" s="172"/>
      <c r="JW62" s="173"/>
      <c r="JX62" s="173"/>
      <c r="JY62" s="173"/>
      <c r="JZ62" s="173"/>
      <c r="KA62" s="173"/>
      <c r="KB62" s="174"/>
      <c r="KC62" s="175"/>
      <c r="KD62" s="173"/>
      <c r="KE62" s="173"/>
      <c r="KF62" s="173"/>
      <c r="KG62" s="173"/>
      <c r="KH62" s="173"/>
      <c r="KI62" s="172"/>
      <c r="KJ62" s="172"/>
      <c r="KK62" s="176"/>
      <c r="KL62" s="176"/>
      <c r="KM62" s="176"/>
      <c r="KN62" s="176"/>
      <c r="KO62" s="176"/>
      <c r="KP62" s="172"/>
      <c r="KQ62" s="172"/>
      <c r="KR62" s="176"/>
      <c r="KS62" s="176"/>
      <c r="KT62" s="176"/>
      <c r="KU62" s="176"/>
      <c r="KV62" s="176"/>
      <c r="KW62" s="172"/>
      <c r="KX62" s="172"/>
      <c r="KY62" s="176"/>
      <c r="KZ62" s="176"/>
      <c r="LA62" s="176"/>
      <c r="LB62" s="176"/>
      <c r="LC62" s="176"/>
      <c r="LD62" s="172"/>
      <c r="LE62" s="172"/>
      <c r="LF62" s="176"/>
      <c r="LG62" s="177"/>
      <c r="LH62" s="178"/>
      <c r="LI62" s="176"/>
      <c r="LJ62" s="176"/>
      <c r="LK62" s="172"/>
      <c r="LL62" s="172"/>
      <c r="LM62" s="176"/>
      <c r="LN62" s="176"/>
      <c r="LO62" s="176"/>
      <c r="LP62" s="176"/>
      <c r="LQ62" s="176"/>
      <c r="LR62" s="179"/>
      <c r="LS62" s="172"/>
      <c r="LT62" s="176"/>
      <c r="LU62" s="176"/>
      <c r="LV62" s="176"/>
      <c r="LW62" s="176"/>
      <c r="LX62" s="176"/>
      <c r="LY62" s="172"/>
      <c r="LZ62" s="172"/>
      <c r="MA62" s="176"/>
      <c r="MB62" s="176"/>
      <c r="MC62" s="176"/>
      <c r="MD62" s="176"/>
      <c r="ME62" s="176"/>
      <c r="MF62" s="172"/>
      <c r="MG62" s="172"/>
      <c r="MH62" s="176"/>
      <c r="MI62" s="176"/>
      <c r="MJ62" s="176"/>
      <c r="MK62" s="177"/>
      <c r="ML62" s="180"/>
      <c r="MM62" s="172"/>
      <c r="MN62" s="172"/>
      <c r="MO62" s="176"/>
      <c r="MP62" s="176"/>
      <c r="MQ62" s="176"/>
      <c r="MR62" s="176"/>
      <c r="MS62" s="176"/>
      <c r="MT62" s="172"/>
      <c r="MU62" s="172"/>
      <c r="MV62" s="176"/>
      <c r="MW62" s="176"/>
      <c r="MX62" s="176"/>
      <c r="MY62" s="176"/>
      <c r="MZ62" s="176"/>
      <c r="NA62" s="172"/>
      <c r="NB62" s="172"/>
      <c r="NC62" s="176"/>
      <c r="ND62" s="176"/>
      <c r="NE62" s="176"/>
      <c r="NF62" s="176"/>
      <c r="NG62" s="176"/>
      <c r="NH62" s="172"/>
      <c r="NI62" s="172"/>
      <c r="NJ62" s="179"/>
      <c r="NK62" s="176"/>
      <c r="NL62" s="176"/>
      <c r="NM62" s="176"/>
      <c r="NN62" s="176"/>
      <c r="NO62" s="172"/>
      <c r="NP62" s="174"/>
    </row>
    <row r="63" spans="1:380" x14ac:dyDescent="0.3">
      <c r="A63" s="64" t="s">
        <v>26</v>
      </c>
      <c r="B63" s="65" t="s">
        <v>86</v>
      </c>
      <c r="C63" s="60">
        <v>25</v>
      </c>
      <c r="D63" s="61">
        <f>(COUNTIF(O63:NP63,Codes!$B$1))+((COUNTIF(O63:NP63,Codes!$C$1))/2)</f>
        <v>13</v>
      </c>
      <c r="E63" s="62">
        <f>(COUNTIF(O63:NP63,Codes!$B$2))+((COUNTIF(O63:NP63,Codes!$C$2))/2)</f>
        <v>0</v>
      </c>
      <c r="F63" s="62">
        <f>(COUNTIF(O63:NP63,Codes!$B$3))+((COUNTIF(O63:NQ63,Codes!$C$3))/2)</f>
        <v>0</v>
      </c>
      <c r="G63" s="62">
        <f>(COUNTIF(O63:NP63,Codes!$B$4))+((COUNTIF(O63:NP63,Codes!$C$4))/2)</f>
        <v>0</v>
      </c>
      <c r="H63" s="62">
        <f>(COUNTIF(O63:NP63,Codes!$B$5))+((COUNTIF(O63:NP63,Codes!$C$5))/2)</f>
        <v>0</v>
      </c>
      <c r="I63" s="62">
        <f>(COUNTIF(O63:NP63,Codes!$B$6))+((COUNTIF(O63:NP63,Codes!$C$6))/2)</f>
        <v>0</v>
      </c>
      <c r="J63" s="62">
        <f>(COUNTIF(O63:NP63,Codes!$B$7))+((COUNTIF(O63:NP63,Codes!$C$7))/2)</f>
        <v>0</v>
      </c>
      <c r="K63" s="62">
        <f>(COUNTIF(O63:NP63,Codes!$B$8))+((COUNTIF(O63:NP63,Codes!$C$8))/2)</f>
        <v>0</v>
      </c>
      <c r="L63" s="62">
        <f>(COUNTIF(O63:NP63,Codes!$B$9))+((COUNTIF(O63:NP63,Codes!$C$9))/2)</f>
        <v>0</v>
      </c>
      <c r="M63" s="66"/>
      <c r="N63" s="59">
        <f t="shared" si="347"/>
        <v>12</v>
      </c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  <c r="AK63" s="173"/>
      <c r="AL63" s="173"/>
      <c r="AM63" s="173"/>
      <c r="AN63" s="173"/>
      <c r="AO63" s="173"/>
      <c r="AP63" s="173"/>
      <c r="AQ63" s="173"/>
      <c r="AR63" s="173"/>
      <c r="AS63" s="209"/>
      <c r="AT63" s="182"/>
      <c r="AU63" s="173"/>
      <c r="AV63" s="173"/>
      <c r="AW63" s="173"/>
      <c r="AX63" s="173"/>
      <c r="AY63" s="173"/>
      <c r="AZ63" s="173"/>
      <c r="BA63" s="173"/>
      <c r="BB63" s="173"/>
      <c r="BC63" s="173"/>
      <c r="BD63" s="173"/>
      <c r="BE63" s="173"/>
      <c r="BF63" s="173"/>
      <c r="BG63" s="173"/>
      <c r="BH63" s="173"/>
      <c r="BI63" s="173"/>
      <c r="BJ63" s="173"/>
      <c r="BK63" s="173"/>
      <c r="BL63" s="173"/>
      <c r="BM63" s="173"/>
      <c r="BN63" s="173"/>
      <c r="BO63" s="173"/>
      <c r="BP63" s="173"/>
      <c r="BQ63" s="173"/>
      <c r="BR63" s="173"/>
      <c r="BS63" s="173"/>
      <c r="BT63" s="173"/>
      <c r="BU63" s="173"/>
      <c r="BV63" s="209"/>
      <c r="BW63" s="173" t="s">
        <v>1</v>
      </c>
      <c r="BX63" s="173" t="s">
        <v>1</v>
      </c>
      <c r="BY63" s="173" t="s">
        <v>1</v>
      </c>
      <c r="BZ63" s="173"/>
      <c r="CA63" s="173"/>
      <c r="CB63" s="173" t="s">
        <v>1</v>
      </c>
      <c r="CC63" s="173" t="s">
        <v>1</v>
      </c>
      <c r="CD63" s="173" t="s">
        <v>1</v>
      </c>
      <c r="CE63" s="173" t="s">
        <v>1</v>
      </c>
      <c r="CF63" s="173" t="s">
        <v>1</v>
      </c>
      <c r="CG63" s="173"/>
      <c r="CH63" s="173"/>
      <c r="CI63" s="173" t="s">
        <v>1</v>
      </c>
      <c r="CJ63" s="173" t="s">
        <v>1</v>
      </c>
      <c r="CK63" s="173" t="s">
        <v>1</v>
      </c>
      <c r="CL63" s="173" t="s">
        <v>1</v>
      </c>
      <c r="CM63" s="173" t="s">
        <v>1</v>
      </c>
      <c r="CN63" s="173"/>
      <c r="CO63" s="173"/>
      <c r="CP63" s="173"/>
      <c r="CQ63" s="173"/>
      <c r="CR63" s="173"/>
      <c r="CS63" s="173"/>
      <c r="CT63" s="173"/>
      <c r="CU63" s="173"/>
      <c r="CV63" s="173"/>
      <c r="CW63" s="173"/>
      <c r="CX63" s="173"/>
      <c r="CY63" s="173"/>
      <c r="CZ63" s="173"/>
      <c r="DA63" s="209"/>
      <c r="DB63" s="182"/>
      <c r="DC63" s="173"/>
      <c r="DD63" s="173"/>
      <c r="DE63" s="173"/>
      <c r="DF63" s="173"/>
      <c r="DG63" s="173"/>
      <c r="DH63" s="173"/>
      <c r="DI63" s="173"/>
      <c r="DJ63" s="173"/>
      <c r="DK63" s="173"/>
      <c r="DL63" s="173"/>
      <c r="DM63" s="173"/>
      <c r="DN63" s="173"/>
      <c r="DO63" s="173"/>
      <c r="DP63" s="173"/>
      <c r="DQ63" s="173"/>
      <c r="DR63" s="173"/>
      <c r="DS63" s="173"/>
      <c r="DT63" s="173"/>
      <c r="DU63" s="173"/>
      <c r="DV63" s="173"/>
      <c r="DW63" s="173"/>
      <c r="DX63" s="173"/>
      <c r="DY63" s="173"/>
      <c r="DZ63" s="173"/>
      <c r="EA63" s="173"/>
      <c r="EB63" s="173"/>
      <c r="EC63" s="173"/>
      <c r="ED63" s="173"/>
      <c r="EE63" s="209"/>
      <c r="EF63" s="182"/>
      <c r="EG63" s="173"/>
      <c r="EH63" s="173"/>
      <c r="EI63" s="173"/>
      <c r="EJ63" s="173"/>
      <c r="EK63" s="173"/>
      <c r="EL63" s="173"/>
      <c r="EM63" s="173"/>
      <c r="EN63" s="173"/>
      <c r="EO63" s="173"/>
      <c r="EP63" s="173"/>
      <c r="EQ63" s="173"/>
      <c r="ER63" s="173"/>
      <c r="ES63" s="173"/>
      <c r="ET63" s="173"/>
      <c r="EU63" s="173"/>
      <c r="EV63" s="173"/>
      <c r="EW63" s="173"/>
      <c r="EX63" s="173"/>
      <c r="EY63" s="173"/>
      <c r="EZ63" s="173"/>
      <c r="FA63" s="173"/>
      <c r="FB63" s="173"/>
      <c r="FC63" s="173"/>
      <c r="FD63" s="173"/>
      <c r="FE63" s="173"/>
      <c r="FF63" s="173"/>
      <c r="FG63" s="173"/>
      <c r="FH63" s="173"/>
      <c r="FI63" s="173"/>
      <c r="FJ63" s="209"/>
      <c r="FK63" s="182"/>
      <c r="FL63" s="173"/>
      <c r="FM63" s="173"/>
      <c r="FN63" s="173"/>
      <c r="FO63" s="173"/>
      <c r="FP63" s="173"/>
      <c r="FQ63" s="173"/>
      <c r="FR63" s="173"/>
      <c r="FS63" s="173"/>
      <c r="FT63" s="173"/>
      <c r="FU63" s="173"/>
      <c r="FV63" s="173"/>
      <c r="FW63" s="173"/>
      <c r="FX63" s="173"/>
      <c r="FY63" s="173"/>
      <c r="FZ63" s="173"/>
      <c r="GA63" s="173"/>
      <c r="GB63" s="173"/>
      <c r="GC63" s="173"/>
      <c r="GD63" s="173"/>
      <c r="GE63" s="173"/>
      <c r="GF63" s="173"/>
      <c r="GG63" s="173"/>
      <c r="GH63" s="173"/>
      <c r="GI63" s="173"/>
      <c r="GJ63" s="173"/>
      <c r="GK63" s="173"/>
      <c r="GL63" s="173"/>
      <c r="GM63" s="173"/>
      <c r="GN63" s="173"/>
      <c r="GO63" s="151"/>
      <c r="GP63" s="152"/>
      <c r="GQ63" s="166"/>
      <c r="GR63" s="166"/>
      <c r="GS63" s="166"/>
      <c r="GT63" s="166"/>
      <c r="GU63" s="166"/>
      <c r="GV63" s="152"/>
      <c r="GW63" s="152"/>
      <c r="GX63" s="166"/>
      <c r="GY63" s="166"/>
      <c r="GZ63" s="166"/>
      <c r="HA63" s="166"/>
      <c r="HB63" s="167"/>
      <c r="HC63" s="152"/>
      <c r="HD63" s="152"/>
      <c r="HE63" s="166"/>
      <c r="HF63" s="166"/>
      <c r="HG63" s="166"/>
      <c r="HH63" s="166"/>
      <c r="HI63" s="166"/>
      <c r="HJ63" s="152"/>
      <c r="HK63" s="152"/>
      <c r="HL63" s="166"/>
      <c r="HM63" s="166"/>
      <c r="HN63" s="166"/>
      <c r="HO63" s="166"/>
      <c r="HP63" s="166"/>
      <c r="HQ63" s="152"/>
      <c r="HR63" s="152"/>
      <c r="HS63" s="168"/>
      <c r="HT63" s="169"/>
      <c r="HU63" s="166"/>
      <c r="HV63" s="166"/>
      <c r="HW63" s="166"/>
      <c r="HX63" s="152"/>
      <c r="HY63" s="152"/>
      <c r="HZ63" s="166"/>
      <c r="IA63" s="166"/>
      <c r="IB63" s="166"/>
      <c r="IC63" s="166"/>
      <c r="ID63" s="166"/>
      <c r="IE63" s="152"/>
      <c r="IF63" s="152"/>
      <c r="IG63" s="166"/>
      <c r="IH63" s="167"/>
      <c r="II63" s="166"/>
      <c r="IJ63" s="166"/>
      <c r="IK63" s="166"/>
      <c r="IL63" s="152"/>
      <c r="IM63" s="152"/>
      <c r="IN63" s="166"/>
      <c r="IO63" s="166"/>
      <c r="IP63" s="166"/>
      <c r="IQ63" s="166"/>
      <c r="IR63" s="166"/>
      <c r="IS63" s="152"/>
      <c r="IT63" s="152"/>
      <c r="IU63" s="166"/>
      <c r="IV63" s="166"/>
      <c r="IW63" s="166"/>
      <c r="IX63" s="170"/>
      <c r="IY63" s="182"/>
      <c r="IZ63" s="172"/>
      <c r="JA63" s="172"/>
      <c r="JB63" s="173"/>
      <c r="JC63" s="173"/>
      <c r="JD63" s="173"/>
      <c r="JE63" s="173"/>
      <c r="JF63" s="173"/>
      <c r="JG63" s="172"/>
      <c r="JH63" s="172"/>
      <c r="JI63" s="173"/>
      <c r="JJ63" s="173"/>
      <c r="JK63" s="173"/>
      <c r="JL63" s="173"/>
      <c r="JM63" s="173"/>
      <c r="JN63" s="172"/>
      <c r="JO63" s="172"/>
      <c r="JP63" s="173"/>
      <c r="JQ63" s="173"/>
      <c r="JR63" s="173"/>
      <c r="JS63" s="173"/>
      <c r="JT63" s="173"/>
      <c r="JU63" s="172"/>
      <c r="JV63" s="172"/>
      <c r="JW63" s="173"/>
      <c r="JX63" s="173"/>
      <c r="JY63" s="173"/>
      <c r="JZ63" s="173"/>
      <c r="KA63" s="173"/>
      <c r="KB63" s="174"/>
      <c r="KC63" s="175"/>
      <c r="KD63" s="173"/>
      <c r="KE63" s="173"/>
      <c r="KF63" s="173"/>
      <c r="KG63" s="173"/>
      <c r="KH63" s="173"/>
      <c r="KI63" s="172"/>
      <c r="KJ63" s="172"/>
      <c r="KK63" s="176"/>
      <c r="KL63" s="176"/>
      <c r="KM63" s="176"/>
      <c r="KN63" s="176"/>
      <c r="KO63" s="176"/>
      <c r="KP63" s="172"/>
      <c r="KQ63" s="172"/>
      <c r="KR63" s="176"/>
      <c r="KS63" s="176"/>
      <c r="KT63" s="176"/>
      <c r="KU63" s="176"/>
      <c r="KV63" s="176"/>
      <c r="KW63" s="172"/>
      <c r="KX63" s="172"/>
      <c r="KY63" s="176"/>
      <c r="KZ63" s="176"/>
      <c r="LA63" s="176"/>
      <c r="LB63" s="176"/>
      <c r="LC63" s="176"/>
      <c r="LD63" s="172"/>
      <c r="LE63" s="172"/>
      <c r="LF63" s="176"/>
      <c r="LG63" s="177"/>
      <c r="LH63" s="178"/>
      <c r="LI63" s="176"/>
      <c r="LJ63" s="176"/>
      <c r="LK63" s="172"/>
      <c r="LL63" s="172"/>
      <c r="LM63" s="176"/>
      <c r="LN63" s="176"/>
      <c r="LO63" s="176"/>
      <c r="LP63" s="176"/>
      <c r="LQ63" s="176"/>
      <c r="LR63" s="179"/>
      <c r="LS63" s="172"/>
      <c r="LT63" s="176"/>
      <c r="LU63" s="176"/>
      <c r="LV63" s="176"/>
      <c r="LW63" s="176"/>
      <c r="LX63" s="176"/>
      <c r="LY63" s="172"/>
      <c r="LZ63" s="172"/>
      <c r="MA63" s="176"/>
      <c r="MB63" s="176"/>
      <c r="MC63" s="176"/>
      <c r="MD63" s="176"/>
      <c r="ME63" s="176"/>
      <c r="MF63" s="172"/>
      <c r="MG63" s="172"/>
      <c r="MH63" s="176"/>
      <c r="MI63" s="176"/>
      <c r="MJ63" s="176"/>
      <c r="MK63" s="177"/>
      <c r="ML63" s="180"/>
      <c r="MM63" s="172"/>
      <c r="MN63" s="172"/>
      <c r="MO63" s="176"/>
      <c r="MP63" s="176"/>
      <c r="MQ63" s="176"/>
      <c r="MR63" s="176"/>
      <c r="MS63" s="176"/>
      <c r="MT63" s="172"/>
      <c r="MU63" s="172"/>
      <c r="MV63" s="176"/>
      <c r="MW63" s="176"/>
      <c r="MX63" s="176"/>
      <c r="MY63" s="176"/>
      <c r="MZ63" s="176"/>
      <c r="NA63" s="172"/>
      <c r="NB63" s="172"/>
      <c r="NC63" s="176"/>
      <c r="ND63" s="176"/>
      <c r="NE63" s="176"/>
      <c r="NF63" s="176"/>
      <c r="NG63" s="176"/>
      <c r="NH63" s="172"/>
      <c r="NI63" s="172"/>
      <c r="NJ63" s="179"/>
      <c r="NK63" s="176"/>
      <c r="NL63" s="176"/>
      <c r="NM63" s="176"/>
      <c r="NN63" s="176"/>
      <c r="NO63" s="172"/>
      <c r="NP63" s="174"/>
    </row>
    <row r="64" spans="1:380" x14ac:dyDescent="0.3">
      <c r="A64" s="64" t="s">
        <v>26</v>
      </c>
      <c r="B64" s="65" t="s">
        <v>90</v>
      </c>
      <c r="C64" s="60">
        <v>25</v>
      </c>
      <c r="D64" s="61">
        <f>(COUNTIF(O64:NP64,Codes!$B$1))+((COUNTIF(O64:NP64,Codes!$C$1))/2)</f>
        <v>15</v>
      </c>
      <c r="E64" s="62">
        <f>(COUNTIF(O64:NP64,Codes!$B$2))+((COUNTIF(O64:NP64,Codes!$C$2))/2)</f>
        <v>5</v>
      </c>
      <c r="F64" s="62">
        <f>(COUNTIF(O64:NP64,Codes!$B$3))+((COUNTIF(O64:NQ64,Codes!$C$3))/2)</f>
        <v>0</v>
      </c>
      <c r="G64" s="62">
        <f>(COUNTIF(O64:NP64,Codes!$B$4))+((COUNTIF(O64:NP64,Codes!$C$4))/2)</f>
        <v>0</v>
      </c>
      <c r="H64" s="62">
        <f>(COUNTIF(O64:NP64,Codes!$B$5))+((COUNTIF(O64:NP64,Codes!$C$5))/2)</f>
        <v>0</v>
      </c>
      <c r="I64" s="62">
        <f>(COUNTIF(O64:NP64,Codes!$B$6))+((COUNTIF(O64:NP64,Codes!$C$6))/2)</f>
        <v>0</v>
      </c>
      <c r="J64" s="62">
        <f>(COUNTIF(O64:NP64,Codes!$B$7))+((COUNTIF(O64:NP64,Codes!$C$7))/2)</f>
        <v>15</v>
      </c>
      <c r="K64" s="62">
        <f>(COUNTIF(O64:NP64,Codes!$B$8))+((COUNTIF(O64:NP64,Codes!$C$8))/2)</f>
        <v>0</v>
      </c>
      <c r="L64" s="62">
        <f>(COUNTIF(O64:NP64,Codes!$B$9))+((COUNTIF(O64:NP64,Codes!$C$9))/2)</f>
        <v>0</v>
      </c>
      <c r="M64" s="66"/>
      <c r="N64" s="59">
        <f t="shared" si="347"/>
        <v>10</v>
      </c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  <c r="AK64" s="173"/>
      <c r="AL64" s="173"/>
      <c r="AM64" s="173"/>
      <c r="AN64" s="173"/>
      <c r="AO64" s="173"/>
      <c r="AP64" s="173"/>
      <c r="AQ64" s="173"/>
      <c r="AR64" s="173"/>
      <c r="AS64" s="209"/>
      <c r="AT64" s="182"/>
      <c r="AU64" s="173"/>
      <c r="AV64" s="173"/>
      <c r="AW64" s="173"/>
      <c r="AX64" s="173"/>
      <c r="AY64" s="173" t="s">
        <v>13</v>
      </c>
      <c r="AZ64" s="173" t="s">
        <v>13</v>
      </c>
      <c r="BA64" s="173" t="s">
        <v>13</v>
      </c>
      <c r="BB64" s="173" t="s">
        <v>13</v>
      </c>
      <c r="BC64" s="173" t="s">
        <v>13</v>
      </c>
      <c r="BD64" s="173"/>
      <c r="BE64" s="173"/>
      <c r="BF64" s="173" t="s">
        <v>13</v>
      </c>
      <c r="BG64" s="173" t="s">
        <v>13</v>
      </c>
      <c r="BH64" s="173" t="s">
        <v>13</v>
      </c>
      <c r="BI64" s="173" t="s">
        <v>13</v>
      </c>
      <c r="BJ64" s="173" t="s">
        <v>13</v>
      </c>
      <c r="BK64" s="173"/>
      <c r="BL64" s="173"/>
      <c r="BM64" s="173" t="s">
        <v>13</v>
      </c>
      <c r="BN64" s="173" t="s">
        <v>13</v>
      </c>
      <c r="BO64" s="173" t="s">
        <v>13</v>
      </c>
      <c r="BP64" s="173" t="s">
        <v>13</v>
      </c>
      <c r="BQ64" s="173" t="s">
        <v>13</v>
      </c>
      <c r="BR64" s="173"/>
      <c r="BS64" s="173"/>
      <c r="BT64" s="173" t="s">
        <v>1</v>
      </c>
      <c r="BU64" s="173" t="s">
        <v>1</v>
      </c>
      <c r="BV64" s="209"/>
      <c r="BW64" s="173" t="s">
        <v>1</v>
      </c>
      <c r="BX64" s="173" t="s">
        <v>1</v>
      </c>
      <c r="BY64" s="173" t="s">
        <v>1</v>
      </c>
      <c r="BZ64" s="173"/>
      <c r="CA64" s="173"/>
      <c r="CB64" s="173" t="s">
        <v>1</v>
      </c>
      <c r="CC64" s="173" t="s">
        <v>1</v>
      </c>
      <c r="CD64" s="173" t="s">
        <v>1</v>
      </c>
      <c r="CE64" s="173" t="s">
        <v>1</v>
      </c>
      <c r="CF64" s="173" t="s">
        <v>1</v>
      </c>
      <c r="CG64" s="173"/>
      <c r="CH64" s="173"/>
      <c r="CI64" s="173" t="s">
        <v>1</v>
      </c>
      <c r="CJ64" s="173" t="s">
        <v>1</v>
      </c>
      <c r="CK64" s="173" t="s">
        <v>1</v>
      </c>
      <c r="CL64" s="173" t="s">
        <v>1</v>
      </c>
      <c r="CM64" s="173" t="s">
        <v>1</v>
      </c>
      <c r="CN64" s="173"/>
      <c r="CO64" s="173"/>
      <c r="CP64" s="173"/>
      <c r="CQ64" s="173"/>
      <c r="CR64" s="173"/>
      <c r="CS64" s="173"/>
      <c r="CT64" s="173"/>
      <c r="CU64" s="173"/>
      <c r="CV64" s="173"/>
      <c r="CW64" s="173"/>
      <c r="CX64" s="173"/>
      <c r="CY64" s="173"/>
      <c r="CZ64" s="173"/>
      <c r="DA64" s="209"/>
      <c r="DB64" s="182"/>
      <c r="DC64" s="173"/>
      <c r="DD64" s="173"/>
      <c r="DE64" s="173"/>
      <c r="DF64" s="173"/>
      <c r="DG64" s="173"/>
      <c r="DH64" s="173"/>
      <c r="DI64" s="173"/>
      <c r="DJ64" s="173"/>
      <c r="DK64" s="173"/>
      <c r="DL64" s="173"/>
      <c r="DM64" s="173"/>
      <c r="DN64" s="173"/>
      <c r="DO64" s="173"/>
      <c r="DP64" s="173"/>
      <c r="DQ64" s="173"/>
      <c r="DR64" s="173"/>
      <c r="DS64" s="173"/>
      <c r="DT64" s="173"/>
      <c r="DU64" s="173"/>
      <c r="DV64" s="173"/>
      <c r="DW64" s="173"/>
      <c r="DX64" s="173"/>
      <c r="DY64" s="173"/>
      <c r="DZ64" s="173"/>
      <c r="EA64" s="173"/>
      <c r="EB64" s="173"/>
      <c r="EC64" s="173"/>
      <c r="ED64" s="173"/>
      <c r="EE64" s="209"/>
      <c r="EF64" s="182"/>
      <c r="EG64" s="173"/>
      <c r="EH64" s="173"/>
      <c r="EI64" s="173"/>
      <c r="EJ64" s="173"/>
      <c r="EK64" s="173"/>
      <c r="EL64" s="173"/>
      <c r="EM64" s="173"/>
      <c r="EN64" s="173"/>
      <c r="EO64" s="173"/>
      <c r="EP64" s="173"/>
      <c r="EQ64" s="173"/>
      <c r="ER64" s="173"/>
      <c r="ES64" s="173"/>
      <c r="ET64" s="173"/>
      <c r="EU64" s="173"/>
      <c r="EV64" s="173"/>
      <c r="EW64" s="173"/>
      <c r="EX64" s="173"/>
      <c r="EY64" s="173"/>
      <c r="EZ64" s="173"/>
      <c r="FA64" s="173"/>
      <c r="FB64" s="173"/>
      <c r="FC64" s="173"/>
      <c r="FD64" s="173"/>
      <c r="FE64" s="173"/>
      <c r="FF64" s="173"/>
      <c r="FG64" s="173"/>
      <c r="FH64" s="173"/>
      <c r="FI64" s="173"/>
      <c r="FJ64" s="209"/>
      <c r="FK64" s="182"/>
      <c r="FL64" s="173"/>
      <c r="FM64" s="173"/>
      <c r="FN64" s="173"/>
      <c r="FO64" s="173"/>
      <c r="FP64" s="173"/>
      <c r="FQ64" s="173"/>
      <c r="FR64" s="173"/>
      <c r="FS64" s="173"/>
      <c r="FT64" s="173"/>
      <c r="FU64" s="173"/>
      <c r="FV64" s="173"/>
      <c r="FW64" s="173"/>
      <c r="FX64" s="173"/>
      <c r="FY64" s="173"/>
      <c r="FZ64" s="173"/>
      <c r="GA64" s="173"/>
      <c r="GB64" s="173"/>
      <c r="GC64" s="173"/>
      <c r="GD64" s="173"/>
      <c r="GE64" s="173"/>
      <c r="GF64" s="173"/>
      <c r="GG64" s="173"/>
      <c r="GH64" s="173"/>
      <c r="GI64" s="173"/>
      <c r="GJ64" s="173"/>
      <c r="GK64" s="173"/>
      <c r="GL64" s="173"/>
      <c r="GM64" s="173"/>
      <c r="GN64" s="173"/>
      <c r="GO64" s="151"/>
      <c r="GP64" s="152"/>
      <c r="GQ64" s="166" t="s">
        <v>3</v>
      </c>
      <c r="GR64" s="166" t="s">
        <v>3</v>
      </c>
      <c r="GS64" s="166" t="s">
        <v>3</v>
      </c>
      <c r="GT64" s="166" t="s">
        <v>3</v>
      </c>
      <c r="GU64" s="166" t="s">
        <v>3</v>
      </c>
      <c r="GV64" s="152"/>
      <c r="GW64" s="152"/>
      <c r="GX64" s="166"/>
      <c r="GY64" s="166"/>
      <c r="GZ64" s="166"/>
      <c r="HA64" s="166"/>
      <c r="HB64" s="167"/>
      <c r="HC64" s="152"/>
      <c r="HD64" s="152"/>
      <c r="HE64" s="166"/>
      <c r="HF64" s="166"/>
      <c r="HG64" s="166"/>
      <c r="HH64" s="166"/>
      <c r="HI64" s="166"/>
      <c r="HJ64" s="152"/>
      <c r="HK64" s="152"/>
      <c r="HL64" s="166"/>
      <c r="HM64" s="166"/>
      <c r="HN64" s="166"/>
      <c r="HO64" s="166"/>
      <c r="HP64" s="166"/>
      <c r="HQ64" s="152"/>
      <c r="HR64" s="152"/>
      <c r="HS64" s="168"/>
      <c r="HT64" s="169"/>
      <c r="HU64" s="166"/>
      <c r="HV64" s="166"/>
      <c r="HW64" s="166"/>
      <c r="HX64" s="152"/>
      <c r="HY64" s="152"/>
      <c r="HZ64" s="166"/>
      <c r="IA64" s="166"/>
      <c r="IB64" s="166"/>
      <c r="IC64" s="166"/>
      <c r="ID64" s="166"/>
      <c r="IE64" s="152"/>
      <c r="IF64" s="152"/>
      <c r="IG64" s="166"/>
      <c r="IH64" s="167"/>
      <c r="II64" s="166"/>
      <c r="IJ64" s="166"/>
      <c r="IK64" s="166"/>
      <c r="IL64" s="152"/>
      <c r="IM64" s="152"/>
      <c r="IN64" s="166"/>
      <c r="IO64" s="166"/>
      <c r="IP64" s="166"/>
      <c r="IQ64" s="166"/>
      <c r="IR64" s="166"/>
      <c r="IS64" s="152"/>
      <c r="IT64" s="152"/>
      <c r="IU64" s="166"/>
      <c r="IV64" s="166"/>
      <c r="IW64" s="166"/>
      <c r="IX64" s="170"/>
      <c r="IY64" s="182"/>
      <c r="IZ64" s="172"/>
      <c r="JA64" s="172"/>
      <c r="JB64" s="173"/>
      <c r="JC64" s="173"/>
      <c r="JD64" s="173"/>
      <c r="JE64" s="173"/>
      <c r="JF64" s="173"/>
      <c r="JG64" s="172"/>
      <c r="JH64" s="172"/>
      <c r="JI64" s="173"/>
      <c r="JJ64" s="173"/>
      <c r="JK64" s="173"/>
      <c r="JL64" s="173"/>
      <c r="JM64" s="173"/>
      <c r="JN64" s="172"/>
      <c r="JO64" s="172"/>
      <c r="JP64" s="173"/>
      <c r="JQ64" s="173"/>
      <c r="JR64" s="173"/>
      <c r="JS64" s="173"/>
      <c r="JT64" s="173"/>
      <c r="JU64" s="172"/>
      <c r="JV64" s="172"/>
      <c r="JW64" s="173"/>
      <c r="JX64" s="173"/>
      <c r="JY64" s="173"/>
      <c r="JZ64" s="173"/>
      <c r="KA64" s="173"/>
      <c r="KB64" s="174"/>
      <c r="KC64" s="175"/>
      <c r="KD64" s="173"/>
      <c r="KE64" s="173"/>
      <c r="KF64" s="173"/>
      <c r="KG64" s="173"/>
      <c r="KH64" s="173"/>
      <c r="KI64" s="172"/>
      <c r="KJ64" s="172"/>
      <c r="KK64" s="176"/>
      <c r="KL64" s="176"/>
      <c r="KM64" s="176"/>
      <c r="KN64" s="176"/>
      <c r="KO64" s="176"/>
      <c r="KP64" s="172"/>
      <c r="KQ64" s="172"/>
      <c r="KR64" s="176"/>
      <c r="KS64" s="176"/>
      <c r="KT64" s="176"/>
      <c r="KU64" s="176"/>
      <c r="KV64" s="176"/>
      <c r="KW64" s="172"/>
      <c r="KX64" s="172"/>
      <c r="KY64" s="176"/>
      <c r="KZ64" s="176"/>
      <c r="LA64" s="176"/>
      <c r="LB64" s="176"/>
      <c r="LC64" s="176"/>
      <c r="LD64" s="172"/>
      <c r="LE64" s="172"/>
      <c r="LF64" s="176"/>
      <c r="LG64" s="177"/>
      <c r="LH64" s="178"/>
      <c r="LI64" s="176"/>
      <c r="LJ64" s="176"/>
      <c r="LK64" s="172"/>
      <c r="LL64" s="172"/>
      <c r="LM64" s="176"/>
      <c r="LN64" s="176"/>
      <c r="LO64" s="176"/>
      <c r="LP64" s="176"/>
      <c r="LQ64" s="176"/>
      <c r="LR64" s="179"/>
      <c r="LS64" s="172"/>
      <c r="LT64" s="176"/>
      <c r="LU64" s="176"/>
      <c r="LV64" s="176"/>
      <c r="LW64" s="176"/>
      <c r="LX64" s="176"/>
      <c r="LY64" s="172"/>
      <c r="LZ64" s="172"/>
      <c r="MA64" s="176"/>
      <c r="MB64" s="176"/>
      <c r="MC64" s="176"/>
      <c r="MD64" s="176"/>
      <c r="ME64" s="176"/>
      <c r="MF64" s="172"/>
      <c r="MG64" s="172"/>
      <c r="MH64" s="176"/>
      <c r="MI64" s="176"/>
      <c r="MJ64" s="176"/>
      <c r="MK64" s="177"/>
      <c r="ML64" s="180"/>
      <c r="MM64" s="172"/>
      <c r="MN64" s="172"/>
      <c r="MO64" s="176"/>
      <c r="MP64" s="176"/>
      <c r="MQ64" s="176"/>
      <c r="MR64" s="176"/>
      <c r="MS64" s="176"/>
      <c r="MT64" s="172"/>
      <c r="MU64" s="172"/>
      <c r="MV64" s="176"/>
      <c r="MW64" s="176"/>
      <c r="MX64" s="176"/>
      <c r="MY64" s="176"/>
      <c r="MZ64" s="176"/>
      <c r="NA64" s="172"/>
      <c r="NB64" s="172"/>
      <c r="NC64" s="176"/>
      <c r="ND64" s="176"/>
      <c r="NE64" s="176"/>
      <c r="NF64" s="176"/>
      <c r="NG64" s="176"/>
      <c r="NH64" s="172"/>
      <c r="NI64" s="172"/>
      <c r="NJ64" s="179"/>
      <c r="NK64" s="176"/>
      <c r="NL64" s="176"/>
      <c r="NM64" s="176"/>
      <c r="NN64" s="176"/>
      <c r="NO64" s="172"/>
      <c r="NP64" s="174"/>
    </row>
    <row r="65" spans="1:380" x14ac:dyDescent="0.3">
      <c r="A65" s="64" t="s">
        <v>26</v>
      </c>
      <c r="B65" s="65" t="s">
        <v>91</v>
      </c>
      <c r="C65" s="60">
        <v>25</v>
      </c>
      <c r="D65" s="61">
        <f>(COUNTIF(O65:NP65,Codes!$B$1))+((COUNTIF(O65:NP65,Codes!$C$1))/2)</f>
        <v>6</v>
      </c>
      <c r="E65" s="62">
        <f>(COUNTIF(O65:NP65,Codes!$B$2))+((COUNTIF(O65:NP65,Codes!$C$2))/2)</f>
        <v>0</v>
      </c>
      <c r="F65" s="62">
        <f>(COUNTIF(O65:NP65,Codes!$B$3))+((COUNTIF(O65:NQ65,Codes!$C$3))/2)</f>
        <v>0</v>
      </c>
      <c r="G65" s="62">
        <f>(COUNTIF(O65:NP65,Codes!$B$4))+((COUNTIF(O65:NP65,Codes!$C$4))/2)</f>
        <v>0</v>
      </c>
      <c r="H65" s="62">
        <f>(COUNTIF(O65:NP65,Codes!$B$5))+((COUNTIF(O65:NP65,Codes!$C$5))/2)</f>
        <v>0</v>
      </c>
      <c r="I65" s="62">
        <f>(COUNTIF(O65:NP65,Codes!$B$6))+((COUNTIF(O65:NP65,Codes!$C$6))/2)</f>
        <v>0</v>
      </c>
      <c r="J65" s="62">
        <f>(COUNTIF(O65:NP65,Codes!$B$7))+((COUNTIF(O65:NP65,Codes!$C$7))/2)</f>
        <v>0</v>
      </c>
      <c r="K65" s="62">
        <f>(COUNTIF(O65:NP65,Codes!$B$8))+((COUNTIF(O65:NP65,Codes!$C$8))/2)</f>
        <v>0</v>
      </c>
      <c r="L65" s="62">
        <f>(COUNTIF(O65:NP65,Codes!$B$9))+((COUNTIF(O65:NP65,Codes!$C$9))/2)</f>
        <v>0</v>
      </c>
      <c r="M65" s="66"/>
      <c r="N65" s="59">
        <f t="shared" si="347"/>
        <v>19</v>
      </c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  <c r="AK65" s="173"/>
      <c r="AL65" s="173"/>
      <c r="AM65" s="173"/>
      <c r="AN65" s="173"/>
      <c r="AO65" s="173"/>
      <c r="AP65" s="173"/>
      <c r="AQ65" s="173"/>
      <c r="AR65" s="173"/>
      <c r="AS65" s="209"/>
      <c r="AT65" s="182"/>
      <c r="AU65" s="173"/>
      <c r="AV65" s="173"/>
      <c r="AW65" s="173"/>
      <c r="AX65" s="173"/>
      <c r="AY65" s="173"/>
      <c r="AZ65" s="173"/>
      <c r="BA65" s="173"/>
      <c r="BB65" s="173"/>
      <c r="BC65" s="173"/>
      <c r="BD65" s="173"/>
      <c r="BE65" s="173"/>
      <c r="BF65" s="173"/>
      <c r="BG65" s="173"/>
      <c r="BH65" s="173"/>
      <c r="BI65" s="173"/>
      <c r="BJ65" s="173"/>
      <c r="BK65" s="173"/>
      <c r="BL65" s="173"/>
      <c r="BM65" s="173"/>
      <c r="BN65" s="173"/>
      <c r="BO65" s="173"/>
      <c r="BP65" s="173"/>
      <c r="BQ65" s="173"/>
      <c r="BR65" s="173"/>
      <c r="BS65" s="173"/>
      <c r="BT65" s="173"/>
      <c r="BU65" s="173"/>
      <c r="BV65" s="209"/>
      <c r="BW65" s="182"/>
      <c r="BX65" s="173"/>
      <c r="BY65" s="173"/>
      <c r="BZ65" s="173"/>
      <c r="CA65" s="173"/>
      <c r="CB65" s="173"/>
      <c r="CC65" s="173"/>
      <c r="CD65" s="173"/>
      <c r="CE65" s="173"/>
      <c r="CF65" s="173"/>
      <c r="CG65" s="173"/>
      <c r="CH65" s="173"/>
      <c r="CI65" s="173"/>
      <c r="CJ65" s="173"/>
      <c r="CK65" s="173"/>
      <c r="CL65" s="173"/>
      <c r="CM65" s="173"/>
      <c r="CN65" s="173"/>
      <c r="CO65" s="173"/>
      <c r="CP65" s="173"/>
      <c r="CQ65" s="173"/>
      <c r="CR65" s="173"/>
      <c r="CS65" s="173"/>
      <c r="CT65" s="173"/>
      <c r="CU65" s="173"/>
      <c r="CV65" s="173"/>
      <c r="CW65" s="173"/>
      <c r="CX65" s="173"/>
      <c r="CY65" s="173"/>
      <c r="CZ65" s="173"/>
      <c r="DA65" s="209"/>
      <c r="DB65" s="182"/>
      <c r="DC65" s="173"/>
      <c r="DD65" s="173"/>
      <c r="DE65" s="173"/>
      <c r="DF65" s="173"/>
      <c r="DG65" s="173"/>
      <c r="DH65" s="173"/>
      <c r="DI65" s="173"/>
      <c r="DJ65" s="173"/>
      <c r="DK65" s="173"/>
      <c r="DL65" s="173"/>
      <c r="DM65" s="173"/>
      <c r="DN65" s="173"/>
      <c r="DO65" s="173"/>
      <c r="DP65" s="173"/>
      <c r="DQ65" s="173"/>
      <c r="DR65" s="173"/>
      <c r="DS65" s="173"/>
      <c r="DT65" s="173"/>
      <c r="DU65" s="173"/>
      <c r="DV65" s="173"/>
      <c r="DW65" s="173"/>
      <c r="DX65" s="173"/>
      <c r="DY65" s="173"/>
      <c r="DZ65" s="173"/>
      <c r="EA65" s="173"/>
      <c r="EB65" s="173"/>
      <c r="EC65" s="173"/>
      <c r="ED65" s="173"/>
      <c r="EE65" s="209"/>
      <c r="EF65" s="182"/>
      <c r="EG65" s="173"/>
      <c r="EH65" s="173"/>
      <c r="EI65" s="173"/>
      <c r="EJ65" s="173"/>
      <c r="EK65" s="173"/>
      <c r="EL65" s="173"/>
      <c r="EM65" s="173"/>
      <c r="EN65" s="173"/>
      <c r="EO65" s="173"/>
      <c r="EP65" s="173"/>
      <c r="EQ65" s="173"/>
      <c r="ER65" s="173"/>
      <c r="ES65" s="173"/>
      <c r="ET65" s="173"/>
      <c r="EU65" s="173"/>
      <c r="EV65" s="173"/>
      <c r="EW65" s="173"/>
      <c r="EX65" s="173"/>
      <c r="EY65" s="173"/>
      <c r="EZ65" s="173"/>
      <c r="FA65" s="173"/>
      <c r="FB65" s="173"/>
      <c r="FC65" s="173"/>
      <c r="FD65" s="173"/>
      <c r="FE65" s="173"/>
      <c r="FF65" s="173"/>
      <c r="FG65" s="173"/>
      <c r="FH65" s="173"/>
      <c r="FI65" s="173"/>
      <c r="FJ65" s="209"/>
      <c r="FK65" s="182"/>
      <c r="FL65" s="173"/>
      <c r="FM65" s="173"/>
      <c r="FN65" s="173"/>
      <c r="FO65" s="173"/>
      <c r="FP65" s="173"/>
      <c r="FQ65" s="173"/>
      <c r="FR65" s="173"/>
      <c r="FS65" s="173"/>
      <c r="FT65" s="173"/>
      <c r="FU65" s="173"/>
      <c r="FV65" s="173"/>
      <c r="FW65" s="173"/>
      <c r="FX65" s="173"/>
      <c r="FY65" s="173"/>
      <c r="FZ65" s="173"/>
      <c r="GA65" s="173"/>
      <c r="GB65" s="173"/>
      <c r="GC65" s="173"/>
      <c r="GD65" s="173"/>
      <c r="GE65" s="173"/>
      <c r="GF65" s="173"/>
      <c r="GG65" s="173"/>
      <c r="GH65" s="173"/>
      <c r="GI65" s="173"/>
      <c r="GJ65" s="173"/>
      <c r="GK65" s="173"/>
      <c r="GL65" s="173"/>
      <c r="GM65" s="173"/>
      <c r="GN65" s="173"/>
      <c r="GO65" s="151"/>
      <c r="GP65" s="152"/>
      <c r="GQ65" s="166"/>
      <c r="GR65" s="166"/>
      <c r="GS65" s="166"/>
      <c r="GT65" s="166"/>
      <c r="GU65" s="166"/>
      <c r="GV65" s="152"/>
      <c r="GW65" s="152"/>
      <c r="GX65" s="166"/>
      <c r="GY65" s="166"/>
      <c r="GZ65" s="166"/>
      <c r="HA65" s="166"/>
      <c r="HB65" s="167"/>
      <c r="HC65" s="152"/>
      <c r="HD65" s="152"/>
      <c r="HE65" s="166"/>
      <c r="HF65" s="166"/>
      <c r="HG65" s="166"/>
      <c r="HH65" s="166"/>
      <c r="HI65" s="166"/>
      <c r="HJ65" s="152"/>
      <c r="HK65" s="152"/>
      <c r="HL65" s="166"/>
      <c r="HM65" s="166"/>
      <c r="HN65" s="166"/>
      <c r="HO65" s="166"/>
      <c r="HP65" s="166"/>
      <c r="HQ65" s="152"/>
      <c r="HR65" s="152"/>
      <c r="HS65" s="168"/>
      <c r="HT65" s="169"/>
      <c r="HU65" s="166"/>
      <c r="HV65" s="166"/>
      <c r="HW65" s="166"/>
      <c r="HX65" s="152"/>
      <c r="HY65" s="152"/>
      <c r="HZ65" s="166" t="s">
        <v>1</v>
      </c>
      <c r="IA65" s="166" t="s">
        <v>1</v>
      </c>
      <c r="IB65" s="166" t="s">
        <v>1</v>
      </c>
      <c r="IC65" s="166" t="s">
        <v>1</v>
      </c>
      <c r="ID65" s="166" t="s">
        <v>1</v>
      </c>
      <c r="IE65" s="152"/>
      <c r="IF65" s="152"/>
      <c r="IG65" s="166" t="s">
        <v>1</v>
      </c>
      <c r="IH65" s="167"/>
      <c r="II65" s="166"/>
      <c r="IJ65" s="166"/>
      <c r="IK65" s="166"/>
      <c r="IL65" s="152"/>
      <c r="IM65" s="152"/>
      <c r="IN65" s="166"/>
      <c r="IO65" s="166"/>
      <c r="IP65" s="166"/>
      <c r="IQ65" s="166"/>
      <c r="IR65" s="166"/>
      <c r="IS65" s="152"/>
      <c r="IT65" s="152"/>
      <c r="IU65" s="166"/>
      <c r="IV65" s="166"/>
      <c r="IW65" s="166"/>
      <c r="IX65" s="170"/>
      <c r="IY65" s="182"/>
      <c r="IZ65" s="172"/>
      <c r="JA65" s="172"/>
      <c r="JB65" s="173"/>
      <c r="JC65" s="173"/>
      <c r="JD65" s="173"/>
      <c r="JE65" s="173"/>
      <c r="JF65" s="173"/>
      <c r="JG65" s="172"/>
      <c r="JH65" s="172"/>
      <c r="JI65" s="173"/>
      <c r="JJ65" s="173"/>
      <c r="JK65" s="173"/>
      <c r="JL65" s="173"/>
      <c r="JM65" s="173"/>
      <c r="JN65" s="172"/>
      <c r="JO65" s="172"/>
      <c r="JP65" s="173"/>
      <c r="JQ65" s="173"/>
      <c r="JR65" s="173"/>
      <c r="JS65" s="173"/>
      <c r="JT65" s="173"/>
      <c r="JU65" s="172"/>
      <c r="JV65" s="172"/>
      <c r="JW65" s="173"/>
      <c r="JX65" s="173"/>
      <c r="JY65" s="173"/>
      <c r="JZ65" s="173"/>
      <c r="KA65" s="173"/>
      <c r="KB65" s="174"/>
      <c r="KC65" s="175"/>
      <c r="KD65" s="173"/>
      <c r="KE65" s="173"/>
      <c r="KF65" s="173"/>
      <c r="KG65" s="173"/>
      <c r="KH65" s="173"/>
      <c r="KI65" s="172"/>
      <c r="KJ65" s="172"/>
      <c r="KK65" s="176"/>
      <c r="KL65" s="176"/>
      <c r="KM65" s="176"/>
      <c r="KN65" s="176"/>
      <c r="KO65" s="176"/>
      <c r="KP65" s="172"/>
      <c r="KQ65" s="172"/>
      <c r="KR65" s="176"/>
      <c r="KS65" s="176"/>
      <c r="KT65" s="176"/>
      <c r="KU65" s="176"/>
      <c r="KV65" s="176"/>
      <c r="KW65" s="172"/>
      <c r="KX65" s="172"/>
      <c r="KY65" s="176"/>
      <c r="KZ65" s="176"/>
      <c r="LA65" s="176"/>
      <c r="LB65" s="176"/>
      <c r="LC65" s="176"/>
      <c r="LD65" s="172"/>
      <c r="LE65" s="172"/>
      <c r="LF65" s="176"/>
      <c r="LG65" s="177"/>
      <c r="LH65" s="178"/>
      <c r="LI65" s="176"/>
      <c r="LJ65" s="176"/>
      <c r="LK65" s="172"/>
      <c r="LL65" s="172"/>
      <c r="LM65" s="176"/>
      <c r="LN65" s="176"/>
      <c r="LO65" s="176"/>
      <c r="LP65" s="176"/>
      <c r="LQ65" s="176"/>
      <c r="LR65" s="179"/>
      <c r="LS65" s="172"/>
      <c r="LT65" s="176"/>
      <c r="LU65" s="176"/>
      <c r="LV65" s="176"/>
      <c r="LW65" s="176"/>
      <c r="LX65" s="176"/>
      <c r="LY65" s="172"/>
      <c r="LZ65" s="172"/>
      <c r="MA65" s="176"/>
      <c r="MB65" s="176"/>
      <c r="MC65" s="176"/>
      <c r="MD65" s="176"/>
      <c r="ME65" s="176"/>
      <c r="MF65" s="172"/>
      <c r="MG65" s="172"/>
      <c r="MH65" s="176"/>
      <c r="MI65" s="176"/>
      <c r="MJ65" s="176"/>
      <c r="MK65" s="177"/>
      <c r="ML65" s="180"/>
      <c r="MM65" s="172"/>
      <c r="MN65" s="172"/>
      <c r="MO65" s="176"/>
      <c r="MP65" s="176"/>
      <c r="MQ65" s="176"/>
      <c r="MR65" s="176"/>
      <c r="MS65" s="176"/>
      <c r="MT65" s="172"/>
      <c r="MU65" s="172"/>
      <c r="MV65" s="176"/>
      <c r="MW65" s="176"/>
      <c r="MX65" s="176"/>
      <c r="MY65" s="176"/>
      <c r="MZ65" s="176"/>
      <c r="NA65" s="172"/>
      <c r="NB65" s="172"/>
      <c r="NC65" s="176"/>
      <c r="ND65" s="176"/>
      <c r="NE65" s="176"/>
      <c r="NF65" s="176"/>
      <c r="NG65" s="176"/>
      <c r="NH65" s="172"/>
      <c r="NI65" s="172"/>
      <c r="NJ65" s="179"/>
      <c r="NK65" s="176"/>
      <c r="NL65" s="176"/>
      <c r="NM65" s="176"/>
      <c r="NN65" s="176"/>
      <c r="NO65" s="172"/>
      <c r="NP65" s="174"/>
    </row>
    <row r="66" spans="1:380" x14ac:dyDescent="0.3">
      <c r="A66" s="64" t="s">
        <v>26</v>
      </c>
      <c r="B66" s="65" t="s">
        <v>92</v>
      </c>
      <c r="C66" s="60">
        <v>25</v>
      </c>
      <c r="D66" s="61">
        <f>(COUNTIF(O66:NP66,Codes!$B$1))+((COUNTIF(O66:NP66,Codes!$C$1))/2)</f>
        <v>0</v>
      </c>
      <c r="E66" s="62">
        <f>(COUNTIF(O66:NP66,Codes!$B$2))+((COUNTIF(O66:NP66,Codes!$C$2))/2)</f>
        <v>0</v>
      </c>
      <c r="F66" s="62">
        <f>(COUNTIF(O66:NP66,Codes!$B$3))+((COUNTIF(O66:NQ66,Codes!$C$3))/2)</f>
        <v>0</v>
      </c>
      <c r="G66" s="62">
        <f>(COUNTIF(O66:NP66,Codes!$B$4))+((COUNTIF(O66:NP66,Codes!$C$4))/2)</f>
        <v>0</v>
      </c>
      <c r="H66" s="62">
        <f>(COUNTIF(O66:NP66,Codes!$B$5))+((COUNTIF(O66:NP66,Codes!$C$5))/2)</f>
        <v>0</v>
      </c>
      <c r="I66" s="62">
        <f>(COUNTIF(O66:NP66,Codes!$B$6))+((COUNTIF(O66:NP66,Codes!$C$6))/2)</f>
        <v>68</v>
      </c>
      <c r="J66" s="62">
        <f>(COUNTIF(O66:NP66,Codes!$B$7))+((COUNTIF(O66:NP66,Codes!$C$7))/2)</f>
        <v>0</v>
      </c>
      <c r="K66" s="62">
        <f>(COUNTIF(O66:NP66,Codes!$B$8))+((COUNTIF(O66:NP66,Codes!$C$8))/2)</f>
        <v>0</v>
      </c>
      <c r="L66" s="62">
        <f>(COUNTIF(O66:NP66,Codes!$B$9))+((COUNTIF(O66:NP66,Codes!$C$9))/2)</f>
        <v>0</v>
      </c>
      <c r="M66" s="66"/>
      <c r="N66" s="59">
        <f t="shared" si="347"/>
        <v>25</v>
      </c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  <c r="AK66" s="173"/>
      <c r="AL66" s="173"/>
      <c r="AM66" s="173"/>
      <c r="AN66" s="173"/>
      <c r="AO66" s="173"/>
      <c r="AP66" s="173"/>
      <c r="AQ66" s="173"/>
      <c r="AR66" s="173"/>
      <c r="AS66" s="209"/>
      <c r="AT66" s="182"/>
      <c r="AU66" s="173"/>
      <c r="AV66" s="173"/>
      <c r="AW66" s="173"/>
      <c r="AX66" s="173"/>
      <c r="AY66" s="173"/>
      <c r="AZ66" s="173"/>
      <c r="BA66" s="173"/>
      <c r="BB66" s="173"/>
      <c r="BC66" s="173"/>
      <c r="BD66" s="173"/>
      <c r="BE66" s="173"/>
      <c r="BF66" s="173"/>
      <c r="BG66" s="173"/>
      <c r="BH66" s="173"/>
      <c r="BI66" s="173"/>
      <c r="BJ66" s="173"/>
      <c r="BK66" s="173"/>
      <c r="BL66" s="173"/>
      <c r="BM66" s="173"/>
      <c r="BN66" s="173"/>
      <c r="BO66" s="173"/>
      <c r="BP66" s="173"/>
      <c r="BQ66" s="173"/>
      <c r="BR66" s="173"/>
      <c r="BS66" s="173"/>
      <c r="BT66" s="173"/>
      <c r="BU66" s="173"/>
      <c r="BV66" s="209"/>
      <c r="BW66" s="182"/>
      <c r="BX66" s="173"/>
      <c r="BY66" s="173"/>
      <c r="BZ66" s="173"/>
      <c r="CA66" s="173"/>
      <c r="CB66" s="173"/>
      <c r="CC66" s="173"/>
      <c r="CD66" s="173"/>
      <c r="CE66" s="173"/>
      <c r="CF66" s="173"/>
      <c r="CG66" s="173"/>
      <c r="CH66" s="173"/>
      <c r="CI66" s="173"/>
      <c r="CJ66" s="173"/>
      <c r="CK66" s="173"/>
      <c r="CL66" s="173"/>
      <c r="CM66" s="173"/>
      <c r="CN66" s="173"/>
      <c r="CO66" s="173"/>
      <c r="CP66" s="173"/>
      <c r="CQ66" s="173"/>
      <c r="CR66" s="173"/>
      <c r="CS66" s="173"/>
      <c r="CT66" s="173"/>
      <c r="CU66" s="173"/>
      <c r="CV66" s="173"/>
      <c r="CW66" s="173"/>
      <c r="CX66" s="173"/>
      <c r="CY66" s="173"/>
      <c r="CZ66" s="173"/>
      <c r="DA66" s="209"/>
      <c r="DB66" s="182"/>
      <c r="DC66" s="173"/>
      <c r="DD66" s="173"/>
      <c r="DE66" s="173"/>
      <c r="DF66" s="173"/>
      <c r="DG66" s="173"/>
      <c r="DH66" s="173"/>
      <c r="DI66" s="173"/>
      <c r="DJ66" s="173"/>
      <c r="DK66" s="173"/>
      <c r="DL66" s="173"/>
      <c r="DM66" s="173"/>
      <c r="DN66" s="173"/>
      <c r="DO66" s="173"/>
      <c r="DP66" s="173"/>
      <c r="DQ66" s="173"/>
      <c r="DR66" s="173"/>
      <c r="DS66" s="173"/>
      <c r="DT66" s="173"/>
      <c r="DU66" s="173"/>
      <c r="DV66" s="173"/>
      <c r="DW66" s="173"/>
      <c r="DX66" s="173"/>
      <c r="DY66" s="173"/>
      <c r="DZ66" s="173"/>
      <c r="EA66" s="173"/>
      <c r="EB66" s="173"/>
      <c r="EC66" s="173"/>
      <c r="ED66" s="173"/>
      <c r="EE66" s="209"/>
      <c r="EF66" s="182"/>
      <c r="EG66" s="173"/>
      <c r="EH66" s="173"/>
      <c r="EI66" s="173"/>
      <c r="EJ66" s="173"/>
      <c r="EK66" s="173"/>
      <c r="EL66" s="173"/>
      <c r="EM66" s="173"/>
      <c r="EN66" s="173"/>
      <c r="EO66" s="173"/>
      <c r="EP66" s="173"/>
      <c r="EQ66" s="173"/>
      <c r="ER66" s="173"/>
      <c r="ES66" s="173"/>
      <c r="ET66" s="173"/>
      <c r="EU66" s="173"/>
      <c r="EV66" s="173"/>
      <c r="EW66" s="173"/>
      <c r="EX66" s="173"/>
      <c r="EY66" s="173"/>
      <c r="EZ66" s="173"/>
      <c r="FA66" s="173"/>
      <c r="FB66" s="173"/>
      <c r="FC66" s="173"/>
      <c r="FD66" s="173"/>
      <c r="FE66" s="173"/>
      <c r="FF66" s="173"/>
      <c r="FG66" s="173"/>
      <c r="FH66" s="173"/>
      <c r="FI66" s="173"/>
      <c r="FJ66" s="209"/>
      <c r="FK66" s="182"/>
      <c r="FL66" s="173"/>
      <c r="FM66" s="173"/>
      <c r="FN66" s="173"/>
      <c r="FO66" s="173"/>
      <c r="FP66" s="173"/>
      <c r="FQ66" s="173"/>
      <c r="FR66" s="173"/>
      <c r="FS66" s="173"/>
      <c r="FT66" s="173"/>
      <c r="FU66" s="173"/>
      <c r="FV66" s="173"/>
      <c r="FW66" s="173"/>
      <c r="FX66" s="173"/>
      <c r="FY66" s="173"/>
      <c r="FZ66" s="173"/>
      <c r="GA66" s="173"/>
      <c r="GB66" s="173"/>
      <c r="GC66" s="173"/>
      <c r="GD66" s="173"/>
      <c r="GE66" s="173"/>
      <c r="GF66" s="173"/>
      <c r="GG66" s="173"/>
      <c r="GH66" s="173"/>
      <c r="GI66" s="173"/>
      <c r="GJ66" s="173"/>
      <c r="GK66" s="173"/>
      <c r="GL66" s="173"/>
      <c r="GM66" s="173"/>
      <c r="GN66" s="173"/>
      <c r="GO66" s="199"/>
      <c r="GP66" s="200"/>
      <c r="GQ66" s="201" t="s">
        <v>11</v>
      </c>
      <c r="GR66" s="201" t="s">
        <v>11</v>
      </c>
      <c r="GS66" s="201" t="s">
        <v>11</v>
      </c>
      <c r="GT66" s="201" t="s">
        <v>11</v>
      </c>
      <c r="GU66" s="201" t="s">
        <v>11</v>
      </c>
      <c r="GV66" s="200"/>
      <c r="GW66" s="200"/>
      <c r="GX66" s="201" t="s">
        <v>11</v>
      </c>
      <c r="GY66" s="201" t="s">
        <v>11</v>
      </c>
      <c r="GZ66" s="201" t="s">
        <v>11</v>
      </c>
      <c r="HA66" s="201" t="s">
        <v>11</v>
      </c>
      <c r="HB66" s="185"/>
      <c r="HC66" s="200"/>
      <c r="HD66" s="200"/>
      <c r="HE66" s="201" t="s">
        <v>11</v>
      </c>
      <c r="HF66" s="201" t="s">
        <v>11</v>
      </c>
      <c r="HG66" s="201" t="s">
        <v>11</v>
      </c>
      <c r="HH66" s="201" t="s">
        <v>11</v>
      </c>
      <c r="HI66" s="201" t="s">
        <v>11</v>
      </c>
      <c r="HJ66" s="200"/>
      <c r="HK66" s="200"/>
      <c r="HL66" s="201" t="s">
        <v>11</v>
      </c>
      <c r="HM66" s="201" t="s">
        <v>11</v>
      </c>
      <c r="HN66" s="201" t="s">
        <v>11</v>
      </c>
      <c r="HO66" s="201" t="s">
        <v>11</v>
      </c>
      <c r="HP66" s="201" t="s">
        <v>11</v>
      </c>
      <c r="HQ66" s="200"/>
      <c r="HR66" s="200"/>
      <c r="HS66" s="202" t="s">
        <v>11</v>
      </c>
      <c r="HT66" s="203" t="s">
        <v>11</v>
      </c>
      <c r="HU66" s="166" t="s">
        <v>11</v>
      </c>
      <c r="HV66" s="166" t="s">
        <v>11</v>
      </c>
      <c r="HW66" s="166" t="s">
        <v>11</v>
      </c>
      <c r="HX66" s="152"/>
      <c r="HY66" s="152"/>
      <c r="HZ66" s="166" t="s">
        <v>11</v>
      </c>
      <c r="IA66" s="166" t="s">
        <v>11</v>
      </c>
      <c r="IB66" s="166" t="s">
        <v>11</v>
      </c>
      <c r="IC66" s="166" t="s">
        <v>11</v>
      </c>
      <c r="ID66" s="166" t="s">
        <v>11</v>
      </c>
      <c r="IE66" s="152"/>
      <c r="IF66" s="152"/>
      <c r="IG66" s="166" t="s">
        <v>11</v>
      </c>
      <c r="IH66" s="167"/>
      <c r="II66" s="166" t="s">
        <v>11</v>
      </c>
      <c r="IJ66" s="166" t="s">
        <v>11</v>
      </c>
      <c r="IK66" s="166" t="s">
        <v>11</v>
      </c>
      <c r="IL66" s="152"/>
      <c r="IM66" s="152"/>
      <c r="IN66" s="166" t="s">
        <v>11</v>
      </c>
      <c r="IO66" s="166" t="s">
        <v>11</v>
      </c>
      <c r="IP66" s="166" t="s">
        <v>11</v>
      </c>
      <c r="IQ66" s="166" t="s">
        <v>11</v>
      </c>
      <c r="IR66" s="166" t="s">
        <v>11</v>
      </c>
      <c r="IS66" s="152"/>
      <c r="IT66" s="152"/>
      <c r="IU66" s="166" t="s">
        <v>11</v>
      </c>
      <c r="IV66" s="166" t="s">
        <v>11</v>
      </c>
      <c r="IW66" s="166" t="s">
        <v>11</v>
      </c>
      <c r="IX66" s="170" t="s">
        <v>11</v>
      </c>
      <c r="IY66" s="206" t="s">
        <v>11</v>
      </c>
      <c r="IZ66" s="172"/>
      <c r="JA66" s="172"/>
      <c r="JB66" s="173" t="s">
        <v>11</v>
      </c>
      <c r="JC66" s="173" t="s">
        <v>11</v>
      </c>
      <c r="JD66" s="173" t="s">
        <v>11</v>
      </c>
      <c r="JE66" s="173" t="s">
        <v>11</v>
      </c>
      <c r="JF66" s="173" t="s">
        <v>11</v>
      </c>
      <c r="JG66" s="172"/>
      <c r="JH66" s="172"/>
      <c r="JI66" s="173" t="s">
        <v>11</v>
      </c>
      <c r="JJ66" s="173" t="s">
        <v>11</v>
      </c>
      <c r="JK66" s="173" t="s">
        <v>11</v>
      </c>
      <c r="JL66" s="173" t="s">
        <v>11</v>
      </c>
      <c r="JM66" s="173" t="s">
        <v>11</v>
      </c>
      <c r="JN66" s="172"/>
      <c r="JO66" s="172"/>
      <c r="JP66" s="173" t="s">
        <v>11</v>
      </c>
      <c r="JQ66" s="173" t="s">
        <v>11</v>
      </c>
      <c r="JR66" s="173" t="s">
        <v>11</v>
      </c>
      <c r="JS66" s="173" t="s">
        <v>11</v>
      </c>
      <c r="JT66" s="173" t="s">
        <v>11</v>
      </c>
      <c r="JU66" s="172"/>
      <c r="JV66" s="172"/>
      <c r="JW66" s="173" t="s">
        <v>11</v>
      </c>
      <c r="JX66" s="173" t="s">
        <v>11</v>
      </c>
      <c r="JY66" s="173" t="s">
        <v>11</v>
      </c>
      <c r="JZ66" s="173" t="s">
        <v>11</v>
      </c>
      <c r="KA66" s="173" t="s">
        <v>11</v>
      </c>
      <c r="KB66" s="174"/>
      <c r="KC66" s="175"/>
      <c r="KD66" s="173" t="s">
        <v>11</v>
      </c>
      <c r="KE66" s="173" t="s">
        <v>11</v>
      </c>
      <c r="KF66" s="173" t="s">
        <v>11</v>
      </c>
      <c r="KG66" s="173" t="s">
        <v>11</v>
      </c>
      <c r="KH66" s="173" t="s">
        <v>11</v>
      </c>
      <c r="KI66" s="172"/>
      <c r="KJ66" s="172"/>
      <c r="KK66" s="176"/>
      <c r="KL66" s="176"/>
      <c r="KM66" s="176"/>
      <c r="KN66" s="176"/>
      <c r="KO66" s="176"/>
      <c r="KP66" s="172"/>
      <c r="KQ66" s="172"/>
      <c r="KR66" s="176"/>
      <c r="KS66" s="176"/>
      <c r="KT66" s="176"/>
      <c r="KU66" s="176"/>
      <c r="KV66" s="176"/>
      <c r="KW66" s="172"/>
      <c r="KX66" s="172"/>
      <c r="KY66" s="176"/>
      <c r="KZ66" s="176"/>
      <c r="LA66" s="176"/>
      <c r="LB66" s="176"/>
      <c r="LC66" s="176"/>
      <c r="LD66" s="172"/>
      <c r="LE66" s="172"/>
      <c r="LF66" s="176"/>
      <c r="LG66" s="177"/>
      <c r="LH66" s="178"/>
      <c r="LI66" s="176"/>
      <c r="LJ66" s="176"/>
      <c r="LK66" s="172"/>
      <c r="LL66" s="172"/>
      <c r="LM66" s="176"/>
      <c r="LN66" s="176"/>
      <c r="LO66" s="176"/>
      <c r="LP66" s="176"/>
      <c r="LQ66" s="176"/>
      <c r="LR66" s="179"/>
      <c r="LS66" s="172"/>
      <c r="LT66" s="176"/>
      <c r="LU66" s="176"/>
      <c r="LV66" s="176"/>
      <c r="LW66" s="176"/>
      <c r="LX66" s="176"/>
      <c r="LY66" s="172"/>
      <c r="LZ66" s="172"/>
      <c r="MA66" s="176"/>
      <c r="MB66" s="176"/>
      <c r="MC66" s="176"/>
      <c r="MD66" s="176"/>
      <c r="ME66" s="176"/>
      <c r="MF66" s="172"/>
      <c r="MG66" s="172"/>
      <c r="MH66" s="176"/>
      <c r="MI66" s="176"/>
      <c r="MJ66" s="176"/>
      <c r="MK66" s="177"/>
      <c r="ML66" s="180"/>
      <c r="MM66" s="172"/>
      <c r="MN66" s="172"/>
      <c r="MO66" s="176"/>
      <c r="MP66" s="176"/>
      <c r="MQ66" s="176"/>
      <c r="MR66" s="176"/>
      <c r="MS66" s="176"/>
      <c r="MT66" s="172"/>
      <c r="MU66" s="172"/>
      <c r="MV66" s="176"/>
      <c r="MW66" s="176"/>
      <c r="MX66" s="176"/>
      <c r="MY66" s="176"/>
      <c r="MZ66" s="176"/>
      <c r="NA66" s="172"/>
      <c r="NB66" s="172"/>
      <c r="NC66" s="176"/>
      <c r="ND66" s="176"/>
      <c r="NE66" s="176"/>
      <c r="NF66" s="176"/>
      <c r="NG66" s="176"/>
      <c r="NH66" s="172"/>
      <c r="NI66" s="172"/>
      <c r="NJ66" s="179"/>
      <c r="NK66" s="176"/>
      <c r="NL66" s="176"/>
      <c r="NM66" s="176"/>
      <c r="NN66" s="176"/>
      <c r="NO66" s="172"/>
      <c r="NP66" s="174"/>
    </row>
    <row r="67" spans="1:380" x14ac:dyDescent="0.3">
      <c r="A67" s="64" t="s">
        <v>26</v>
      </c>
      <c r="B67" s="65" t="s">
        <v>93</v>
      </c>
      <c r="C67" s="60">
        <v>25</v>
      </c>
      <c r="D67" s="61">
        <f>(COUNTIF(O67:NP67,Codes!$B$1))+((COUNTIF(O67:NP67,Codes!$C$1))/2)</f>
        <v>0</v>
      </c>
      <c r="E67" s="62">
        <f>(COUNTIF(O67:NP67,Codes!$B$2))+((COUNTIF(O67:NP67,Codes!$C$2))/2)</f>
        <v>10</v>
      </c>
      <c r="F67" s="62">
        <f>(COUNTIF(O67:NP67,Codes!$B$3))+((COUNTIF(O67:NQ67,Codes!$C$3))/2)</f>
        <v>0</v>
      </c>
      <c r="G67" s="62">
        <f>(COUNTIF(O67:NP67,Codes!$B$4))+((COUNTIF(O67:NP67,Codes!$C$4))/2)</f>
        <v>0</v>
      </c>
      <c r="H67" s="62">
        <f>(COUNTIF(O67:NP67,Codes!$B$5))+((COUNTIF(O67:NP67,Codes!$C$5))/2)</f>
        <v>0</v>
      </c>
      <c r="I67" s="62">
        <f>(COUNTIF(O67:NP67,Codes!$B$6))+((COUNTIF(O67:NP67,Codes!$C$6))/2)</f>
        <v>0</v>
      </c>
      <c r="J67" s="62">
        <f>(COUNTIF(O67:NP67,Codes!$B$7))+((COUNTIF(O67:NP67,Codes!$C$7))/2)</f>
        <v>0</v>
      </c>
      <c r="K67" s="62">
        <f>(COUNTIF(O67:NP67,Codes!$B$8))+((COUNTIF(O67:NP67,Codes!$C$8))/2)</f>
        <v>0</v>
      </c>
      <c r="L67" s="62">
        <f>(COUNTIF(O67:NP67,Codes!$B$9))+((COUNTIF(O67:NP67,Codes!$C$9))/2)</f>
        <v>0</v>
      </c>
      <c r="M67" s="66"/>
      <c r="N67" s="59">
        <f t="shared" si="347"/>
        <v>25</v>
      </c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  <c r="AK67" s="173"/>
      <c r="AL67" s="173"/>
      <c r="AM67" s="173"/>
      <c r="AN67" s="173"/>
      <c r="AO67" s="173"/>
      <c r="AP67" s="173"/>
      <c r="AQ67" s="173"/>
      <c r="AR67" s="173"/>
      <c r="AS67" s="209"/>
      <c r="AT67" s="182"/>
      <c r="AU67" s="173"/>
      <c r="AV67" s="173"/>
      <c r="AW67" s="173"/>
      <c r="AX67" s="173"/>
      <c r="AY67" s="173"/>
      <c r="AZ67" s="173"/>
      <c r="BA67" s="173"/>
      <c r="BB67" s="173"/>
      <c r="BC67" s="173"/>
      <c r="BD67" s="173"/>
      <c r="BE67" s="173"/>
      <c r="BF67" s="173" t="s">
        <v>3</v>
      </c>
      <c r="BG67" s="173" t="s">
        <v>3</v>
      </c>
      <c r="BH67" s="173" t="s">
        <v>3</v>
      </c>
      <c r="BI67" s="173" t="s">
        <v>3</v>
      </c>
      <c r="BJ67" s="173" t="s">
        <v>3</v>
      </c>
      <c r="BK67" s="173"/>
      <c r="BL67" s="173"/>
      <c r="BM67" s="173" t="s">
        <v>3</v>
      </c>
      <c r="BN67" s="173" t="s">
        <v>3</v>
      </c>
      <c r="BO67" s="173" t="s">
        <v>3</v>
      </c>
      <c r="BP67" s="173" t="s">
        <v>3</v>
      </c>
      <c r="BQ67" s="173" t="s">
        <v>3</v>
      </c>
      <c r="BR67" s="173"/>
      <c r="BS67" s="173"/>
      <c r="BT67" s="173"/>
      <c r="BU67" s="173"/>
      <c r="BV67" s="209"/>
      <c r="BW67" s="182"/>
      <c r="BX67" s="173"/>
      <c r="BY67" s="173"/>
      <c r="BZ67" s="173"/>
      <c r="CA67" s="173"/>
      <c r="CB67" s="173"/>
      <c r="CC67" s="173"/>
      <c r="CD67" s="173"/>
      <c r="CE67" s="173"/>
      <c r="CF67" s="173"/>
      <c r="CG67" s="173"/>
      <c r="CH67" s="173"/>
      <c r="CI67" s="173"/>
      <c r="CJ67" s="173"/>
      <c r="CK67" s="173"/>
      <c r="CL67" s="173"/>
      <c r="CM67" s="173"/>
      <c r="CN67" s="173"/>
      <c r="CO67" s="173"/>
      <c r="CP67" s="173"/>
      <c r="CQ67" s="173"/>
      <c r="CR67" s="173"/>
      <c r="CS67" s="173"/>
      <c r="CT67" s="173"/>
      <c r="CU67" s="173"/>
      <c r="CV67" s="173"/>
      <c r="CW67" s="173"/>
      <c r="CX67" s="173"/>
      <c r="CY67" s="173"/>
      <c r="CZ67" s="173"/>
      <c r="DA67" s="209"/>
      <c r="DB67" s="182"/>
      <c r="DC67" s="173"/>
      <c r="DD67" s="173"/>
      <c r="DE67" s="173"/>
      <c r="DF67" s="173"/>
      <c r="DG67" s="173"/>
      <c r="DH67" s="173"/>
      <c r="DI67" s="173"/>
      <c r="DJ67" s="173"/>
      <c r="DK67" s="173"/>
      <c r="DL67" s="173"/>
      <c r="DM67" s="173"/>
      <c r="DN67" s="173"/>
      <c r="DO67" s="173"/>
      <c r="DP67" s="173"/>
      <c r="DQ67" s="173"/>
      <c r="DR67" s="173"/>
      <c r="DS67" s="173"/>
      <c r="DT67" s="173"/>
      <c r="DU67" s="173"/>
      <c r="DV67" s="173"/>
      <c r="DW67" s="173"/>
      <c r="DX67" s="173"/>
      <c r="DY67" s="173"/>
      <c r="DZ67" s="173"/>
      <c r="EA67" s="173"/>
      <c r="EB67" s="173"/>
      <c r="EC67" s="173"/>
      <c r="ED67" s="173"/>
      <c r="EE67" s="209"/>
      <c r="EF67" s="182"/>
      <c r="EG67" s="173"/>
      <c r="EH67" s="173"/>
      <c r="EI67" s="173"/>
      <c r="EJ67" s="173"/>
      <c r="EK67" s="173"/>
      <c r="EL67" s="173"/>
      <c r="EM67" s="173"/>
      <c r="EN67" s="173"/>
      <c r="EO67" s="173"/>
      <c r="EP67" s="173"/>
      <c r="EQ67" s="173"/>
      <c r="ER67" s="173"/>
      <c r="ES67" s="173"/>
      <c r="ET67" s="173"/>
      <c r="EU67" s="173"/>
      <c r="EV67" s="173"/>
      <c r="EW67" s="173"/>
      <c r="EX67" s="173"/>
      <c r="EY67" s="173"/>
      <c r="EZ67" s="173"/>
      <c r="FA67" s="173"/>
      <c r="FB67" s="173"/>
      <c r="FC67" s="173"/>
      <c r="FD67" s="173"/>
      <c r="FE67" s="173"/>
      <c r="FF67" s="173"/>
      <c r="FG67" s="173"/>
      <c r="FH67" s="173"/>
      <c r="FI67" s="173"/>
      <c r="FJ67" s="209"/>
      <c r="FK67" s="182"/>
      <c r="FL67" s="173"/>
      <c r="FM67" s="173"/>
      <c r="FN67" s="173"/>
      <c r="FO67" s="173"/>
      <c r="FP67" s="173"/>
      <c r="FQ67" s="173"/>
      <c r="FR67" s="173"/>
      <c r="FS67" s="173"/>
      <c r="FT67" s="173"/>
      <c r="FU67" s="173"/>
      <c r="FV67" s="173"/>
      <c r="FW67" s="173"/>
      <c r="FX67" s="173"/>
      <c r="FY67" s="173"/>
      <c r="FZ67" s="173"/>
      <c r="GA67" s="173"/>
      <c r="GB67" s="173"/>
      <c r="GC67" s="173"/>
      <c r="GD67" s="173"/>
      <c r="GE67" s="173"/>
      <c r="GF67" s="173"/>
      <c r="GG67" s="173"/>
      <c r="GH67" s="173"/>
      <c r="GI67" s="173"/>
      <c r="GJ67" s="173"/>
      <c r="GK67" s="173"/>
      <c r="GL67" s="173"/>
      <c r="GM67" s="173"/>
      <c r="GN67" s="173"/>
      <c r="GO67" s="199"/>
      <c r="GP67" s="200"/>
      <c r="GQ67" s="201"/>
      <c r="GR67" s="201"/>
      <c r="GS67" s="201"/>
      <c r="GT67" s="201"/>
      <c r="GU67" s="201"/>
      <c r="GV67" s="200"/>
      <c r="GW67" s="200"/>
      <c r="GX67" s="201"/>
      <c r="GY67" s="201"/>
      <c r="GZ67" s="201"/>
      <c r="HA67" s="201"/>
      <c r="HB67" s="185"/>
      <c r="HC67" s="200"/>
      <c r="HD67" s="200"/>
      <c r="HE67" s="201"/>
      <c r="HF67" s="201"/>
      <c r="HG67" s="201"/>
      <c r="HH67" s="201"/>
      <c r="HI67" s="201"/>
      <c r="HJ67" s="200"/>
      <c r="HK67" s="200"/>
      <c r="HL67" s="201"/>
      <c r="HM67" s="201"/>
      <c r="HN67" s="201"/>
      <c r="HO67" s="201"/>
      <c r="HP67" s="201"/>
      <c r="HQ67" s="200"/>
      <c r="HR67" s="200"/>
      <c r="HS67" s="202"/>
      <c r="HT67" s="203"/>
      <c r="HU67" s="166"/>
      <c r="HV67" s="166"/>
      <c r="HW67" s="166"/>
      <c r="HX67" s="152"/>
      <c r="HY67" s="152"/>
      <c r="HZ67" s="166"/>
      <c r="IA67" s="166"/>
      <c r="IB67" s="166"/>
      <c r="IC67" s="166"/>
      <c r="ID67" s="166"/>
      <c r="IE67" s="152"/>
      <c r="IF67" s="152"/>
      <c r="IG67" s="166"/>
      <c r="IH67" s="167"/>
      <c r="II67" s="166"/>
      <c r="IJ67" s="166"/>
      <c r="IK67" s="166"/>
      <c r="IL67" s="152"/>
      <c r="IM67" s="152"/>
      <c r="IN67" s="166"/>
      <c r="IO67" s="166"/>
      <c r="IP67" s="166"/>
      <c r="IQ67" s="166"/>
      <c r="IR67" s="166"/>
      <c r="IS67" s="152"/>
      <c r="IT67" s="152"/>
      <c r="IU67" s="166"/>
      <c r="IV67" s="166"/>
      <c r="IW67" s="166"/>
      <c r="IX67" s="170"/>
      <c r="IY67" s="206"/>
      <c r="IZ67" s="172"/>
      <c r="JA67" s="172"/>
      <c r="JB67" s="173"/>
      <c r="JC67" s="173"/>
      <c r="JD67" s="173"/>
      <c r="JE67" s="173"/>
      <c r="JF67" s="173"/>
      <c r="JG67" s="172"/>
      <c r="JH67" s="172"/>
      <c r="JI67" s="173"/>
      <c r="JJ67" s="173"/>
      <c r="JK67" s="173"/>
      <c r="JL67" s="173"/>
      <c r="JM67" s="173"/>
      <c r="JN67" s="172"/>
      <c r="JO67" s="172"/>
      <c r="JP67" s="173"/>
      <c r="JQ67" s="173"/>
      <c r="JR67" s="173"/>
      <c r="JS67" s="173"/>
      <c r="JT67" s="173"/>
      <c r="JU67" s="172"/>
      <c r="JV67" s="172"/>
      <c r="JW67" s="173"/>
      <c r="JX67" s="173"/>
      <c r="JY67" s="173"/>
      <c r="JZ67" s="173"/>
      <c r="KA67" s="173"/>
      <c r="KB67" s="174"/>
      <c r="KC67" s="175"/>
      <c r="KD67" s="173"/>
      <c r="KE67" s="173"/>
      <c r="KF67" s="173"/>
      <c r="KG67" s="173"/>
      <c r="KH67" s="173"/>
      <c r="KI67" s="172"/>
      <c r="KJ67" s="172"/>
      <c r="KK67" s="176"/>
      <c r="KL67" s="176"/>
      <c r="KM67" s="176"/>
      <c r="KN67" s="176"/>
      <c r="KO67" s="176"/>
      <c r="KP67" s="172"/>
      <c r="KQ67" s="172"/>
      <c r="KR67" s="176"/>
      <c r="KS67" s="176"/>
      <c r="KT67" s="176"/>
      <c r="KU67" s="176"/>
      <c r="KV67" s="176"/>
      <c r="KW67" s="172"/>
      <c r="KX67" s="172"/>
      <c r="KY67" s="176"/>
      <c r="KZ67" s="176"/>
      <c r="LA67" s="176"/>
      <c r="LB67" s="176"/>
      <c r="LC67" s="176"/>
      <c r="LD67" s="172"/>
      <c r="LE67" s="172"/>
      <c r="LF67" s="176"/>
      <c r="LG67" s="177"/>
      <c r="LH67" s="178"/>
      <c r="LI67" s="176"/>
      <c r="LJ67" s="176"/>
      <c r="LK67" s="172"/>
      <c r="LL67" s="172"/>
      <c r="LM67" s="176"/>
      <c r="LN67" s="176"/>
      <c r="LO67" s="176"/>
      <c r="LP67" s="176"/>
      <c r="LQ67" s="176"/>
      <c r="LR67" s="179"/>
      <c r="LS67" s="172"/>
      <c r="LT67" s="176"/>
      <c r="LU67" s="176"/>
      <c r="LV67" s="176"/>
      <c r="LW67" s="176"/>
      <c r="LX67" s="176"/>
      <c r="LY67" s="172"/>
      <c r="LZ67" s="172"/>
      <c r="MA67" s="176"/>
      <c r="MB67" s="176"/>
      <c r="MC67" s="176"/>
      <c r="MD67" s="176"/>
      <c r="ME67" s="176"/>
      <c r="MF67" s="172"/>
      <c r="MG67" s="172"/>
      <c r="MH67" s="176"/>
      <c r="MI67" s="176"/>
      <c r="MJ67" s="176"/>
      <c r="MK67" s="177"/>
      <c r="ML67" s="180"/>
      <c r="MM67" s="172"/>
      <c r="MN67" s="172"/>
      <c r="MO67" s="176"/>
      <c r="MP67" s="176"/>
      <c r="MQ67" s="176"/>
      <c r="MR67" s="176"/>
      <c r="MS67" s="176"/>
      <c r="MT67" s="172"/>
      <c r="MU67" s="172"/>
      <c r="MV67" s="176"/>
      <c r="MW67" s="176"/>
      <c r="MX67" s="176"/>
      <c r="MY67" s="176"/>
      <c r="MZ67" s="176"/>
      <c r="NA67" s="172"/>
      <c r="NB67" s="172"/>
      <c r="NC67" s="176"/>
      <c r="ND67" s="176"/>
      <c r="NE67" s="176"/>
      <c r="NF67" s="176"/>
      <c r="NG67" s="176"/>
      <c r="NH67" s="172"/>
      <c r="NI67" s="172"/>
      <c r="NJ67" s="179"/>
      <c r="NK67" s="176"/>
      <c r="NL67" s="176"/>
      <c r="NM67" s="176"/>
      <c r="NN67" s="176"/>
      <c r="NO67" s="172"/>
      <c r="NP67" s="174"/>
    </row>
    <row r="68" spans="1:380" x14ac:dyDescent="0.3">
      <c r="A68" s="64" t="s">
        <v>26</v>
      </c>
      <c r="B68" s="65" t="s">
        <v>94</v>
      </c>
      <c r="C68" s="60">
        <v>25</v>
      </c>
      <c r="D68" s="61">
        <f>(COUNTIF(O68:NP68,Codes!$B$1))+((COUNTIF(O68:NP68,Codes!$C$1))/2)</f>
        <v>0</v>
      </c>
      <c r="E68" s="62">
        <f>(COUNTIF(O68:NP68,Codes!$B$2))+((COUNTIF(O68:NP68,Codes!$C$2))/2)</f>
        <v>0</v>
      </c>
      <c r="F68" s="62">
        <f>(COUNTIF(O68:NP68,Codes!$B$3))+((COUNTIF(O68:NQ68,Codes!$C$3))/2)</f>
        <v>0</v>
      </c>
      <c r="G68" s="62">
        <f>(COUNTIF(O68:NP68,Codes!$B$4))+((COUNTIF(O68:NP68,Codes!$C$4))/2)</f>
        <v>0</v>
      </c>
      <c r="H68" s="62">
        <f>(COUNTIF(O68:NP68,Codes!$B$5))+((COUNTIF(O68:NP68,Codes!$C$5))/2)</f>
        <v>0</v>
      </c>
      <c r="I68" s="62">
        <f>(COUNTIF(O68:NP68,Codes!$B$6))+((COUNTIF(O68:NP68,Codes!$C$6))/2)</f>
        <v>0</v>
      </c>
      <c r="J68" s="62">
        <f>(COUNTIF(O68:NP68,Codes!$B$7))+((COUNTIF(O68:NP68,Codes!$C$7))/2)</f>
        <v>0</v>
      </c>
      <c r="K68" s="62">
        <f>(COUNTIF(O68:NP68,Codes!$B$8))+((COUNTIF(O68:NP68,Codes!$C$8))/2)</f>
        <v>0</v>
      </c>
      <c r="L68" s="62">
        <f>(COUNTIF(O68:NP68,Codes!$B$9))+((COUNTIF(O68:NP68,Codes!$C$9))/2)</f>
        <v>0</v>
      </c>
      <c r="M68" s="66"/>
      <c r="N68" s="59">
        <f t="shared" si="347"/>
        <v>25</v>
      </c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  <c r="AK68" s="173"/>
      <c r="AL68" s="173"/>
      <c r="AM68" s="173"/>
      <c r="AN68" s="173"/>
      <c r="AO68" s="173"/>
      <c r="AP68" s="173"/>
      <c r="AQ68" s="173"/>
      <c r="AR68" s="173"/>
      <c r="AS68" s="209"/>
      <c r="AT68" s="182"/>
      <c r="AU68" s="173"/>
      <c r="AV68" s="173"/>
      <c r="AW68" s="173"/>
      <c r="AX68" s="173"/>
      <c r="AY68" s="173"/>
      <c r="AZ68" s="173"/>
      <c r="BA68" s="173"/>
      <c r="BB68" s="173"/>
      <c r="BC68" s="173"/>
      <c r="BD68" s="173"/>
      <c r="BE68" s="173"/>
      <c r="BF68" s="173"/>
      <c r="BG68" s="173"/>
      <c r="BH68" s="173"/>
      <c r="BI68" s="173"/>
      <c r="BJ68" s="173"/>
      <c r="BK68" s="173"/>
      <c r="BL68" s="173"/>
      <c r="BM68" s="173"/>
      <c r="BN68" s="173"/>
      <c r="BO68" s="173"/>
      <c r="BP68" s="173"/>
      <c r="BQ68" s="173"/>
      <c r="BR68" s="173"/>
      <c r="BS68" s="173"/>
      <c r="BT68" s="173"/>
      <c r="BU68" s="173"/>
      <c r="BV68" s="209"/>
      <c r="BW68" s="182"/>
      <c r="BX68" s="173"/>
      <c r="BY68" s="173"/>
      <c r="BZ68" s="173"/>
      <c r="CA68" s="173"/>
      <c r="CB68" s="173"/>
      <c r="CC68" s="173"/>
      <c r="CD68" s="173"/>
      <c r="CE68" s="173"/>
      <c r="CF68" s="173"/>
      <c r="CG68" s="173"/>
      <c r="CH68" s="173"/>
      <c r="CI68" s="173"/>
      <c r="CJ68" s="173"/>
      <c r="CK68" s="173"/>
      <c r="CL68" s="173"/>
      <c r="CM68" s="173"/>
      <c r="CN68" s="173"/>
      <c r="CO68" s="173"/>
      <c r="CP68" s="173"/>
      <c r="CQ68" s="173"/>
      <c r="CR68" s="173"/>
      <c r="CS68" s="173"/>
      <c r="CT68" s="173"/>
      <c r="CU68" s="173"/>
      <c r="CV68" s="173"/>
      <c r="CW68" s="173"/>
      <c r="CX68" s="173"/>
      <c r="CY68" s="173"/>
      <c r="CZ68" s="173"/>
      <c r="DA68" s="209"/>
      <c r="DB68" s="182"/>
      <c r="DC68" s="173"/>
      <c r="DD68" s="173"/>
      <c r="DE68" s="173"/>
      <c r="DF68" s="173"/>
      <c r="DG68" s="173"/>
      <c r="DH68" s="173"/>
      <c r="DI68" s="173"/>
      <c r="DJ68" s="173"/>
      <c r="DK68" s="173"/>
      <c r="DL68" s="173"/>
      <c r="DM68" s="173"/>
      <c r="DN68" s="173"/>
      <c r="DO68" s="173"/>
      <c r="DP68" s="173"/>
      <c r="DQ68" s="173"/>
      <c r="DR68" s="173"/>
      <c r="DS68" s="173"/>
      <c r="DT68" s="173"/>
      <c r="DU68" s="173"/>
      <c r="DV68" s="173"/>
      <c r="DW68" s="173"/>
      <c r="DX68" s="173"/>
      <c r="DY68" s="173"/>
      <c r="DZ68" s="173"/>
      <c r="EA68" s="173"/>
      <c r="EB68" s="173"/>
      <c r="EC68" s="173"/>
      <c r="ED68" s="173"/>
      <c r="EE68" s="209"/>
      <c r="EF68" s="182"/>
      <c r="EG68" s="173"/>
      <c r="EH68" s="173"/>
      <c r="EI68" s="173"/>
      <c r="EJ68" s="173"/>
      <c r="EK68" s="173"/>
      <c r="EL68" s="173"/>
      <c r="EM68" s="173"/>
      <c r="EN68" s="173"/>
      <c r="EO68" s="173"/>
      <c r="EP68" s="173"/>
      <c r="EQ68" s="173"/>
      <c r="ER68" s="173"/>
      <c r="ES68" s="173"/>
      <c r="ET68" s="173"/>
      <c r="EU68" s="173"/>
      <c r="EV68" s="173"/>
      <c r="EW68" s="173"/>
      <c r="EX68" s="173"/>
      <c r="EY68" s="173"/>
      <c r="EZ68" s="173"/>
      <c r="FA68" s="173"/>
      <c r="FB68" s="173"/>
      <c r="FC68" s="173"/>
      <c r="FD68" s="173"/>
      <c r="FE68" s="173"/>
      <c r="FF68" s="173"/>
      <c r="FG68" s="173"/>
      <c r="FH68" s="173"/>
      <c r="FI68" s="173"/>
      <c r="FJ68" s="209"/>
      <c r="FK68" s="182"/>
      <c r="FL68" s="173"/>
      <c r="FM68" s="173"/>
      <c r="FN68" s="173"/>
      <c r="FO68" s="173"/>
      <c r="FP68" s="173"/>
      <c r="FQ68" s="173"/>
      <c r="FR68" s="173"/>
      <c r="FS68" s="173"/>
      <c r="FT68" s="173"/>
      <c r="FU68" s="173"/>
      <c r="FV68" s="173"/>
      <c r="FW68" s="173"/>
      <c r="FX68" s="173"/>
      <c r="FY68" s="173"/>
      <c r="FZ68" s="173"/>
      <c r="GA68" s="173"/>
      <c r="GB68" s="173"/>
      <c r="GC68" s="173"/>
      <c r="GD68" s="173"/>
      <c r="GE68" s="173"/>
      <c r="GF68" s="173"/>
      <c r="GG68" s="173"/>
      <c r="GH68" s="173"/>
      <c r="GI68" s="173"/>
      <c r="GJ68" s="173"/>
      <c r="GK68" s="173"/>
      <c r="GL68" s="173"/>
      <c r="GM68" s="173"/>
      <c r="GN68" s="173"/>
      <c r="GO68" s="199"/>
      <c r="GP68" s="200"/>
      <c r="GQ68" s="201"/>
      <c r="GR68" s="201"/>
      <c r="GS68" s="201"/>
      <c r="GT68" s="201"/>
      <c r="GU68" s="201"/>
      <c r="GV68" s="200"/>
      <c r="GW68" s="200"/>
      <c r="GX68" s="201"/>
      <c r="GY68" s="201"/>
      <c r="GZ68" s="201"/>
      <c r="HA68" s="201"/>
      <c r="HB68" s="185"/>
      <c r="HC68" s="200"/>
      <c r="HD68" s="200"/>
      <c r="HE68" s="201"/>
      <c r="HF68" s="201"/>
      <c r="HG68" s="201"/>
      <c r="HH68" s="201"/>
      <c r="HI68" s="201"/>
      <c r="HJ68" s="200"/>
      <c r="HK68" s="200"/>
      <c r="HL68" s="201"/>
      <c r="HM68" s="201"/>
      <c r="HN68" s="201"/>
      <c r="HO68" s="201"/>
      <c r="HP68" s="201"/>
      <c r="HQ68" s="200"/>
      <c r="HR68" s="200"/>
      <c r="HS68" s="202"/>
      <c r="HT68" s="203"/>
      <c r="HU68" s="166"/>
      <c r="HV68" s="166"/>
      <c r="HW68" s="166"/>
      <c r="HX68" s="152"/>
      <c r="HY68" s="152"/>
      <c r="HZ68" s="166"/>
      <c r="IA68" s="166"/>
      <c r="IB68" s="166"/>
      <c r="IC68" s="166"/>
      <c r="ID68" s="166"/>
      <c r="IE68" s="152"/>
      <c r="IF68" s="152"/>
      <c r="IG68" s="166"/>
      <c r="IH68" s="167"/>
      <c r="II68" s="166"/>
      <c r="IJ68" s="166"/>
      <c r="IK68" s="166"/>
      <c r="IL68" s="152"/>
      <c r="IM68" s="152"/>
      <c r="IN68" s="166"/>
      <c r="IO68" s="166"/>
      <c r="IP68" s="166"/>
      <c r="IQ68" s="166"/>
      <c r="IR68" s="166"/>
      <c r="IS68" s="152"/>
      <c r="IT68" s="152"/>
      <c r="IU68" s="166"/>
      <c r="IV68" s="166"/>
      <c r="IW68" s="166"/>
      <c r="IX68" s="170"/>
      <c r="IY68" s="206"/>
      <c r="IZ68" s="172"/>
      <c r="JA68" s="172"/>
      <c r="JB68" s="173"/>
      <c r="JC68" s="173"/>
      <c r="JD68" s="173"/>
      <c r="JE68" s="173"/>
      <c r="JF68" s="173"/>
      <c r="JG68" s="172"/>
      <c r="JH68" s="172"/>
      <c r="JI68" s="173"/>
      <c r="JJ68" s="173"/>
      <c r="JK68" s="173"/>
      <c r="JL68" s="173"/>
      <c r="JM68" s="173"/>
      <c r="JN68" s="172"/>
      <c r="JO68" s="172"/>
      <c r="JP68" s="173"/>
      <c r="JQ68" s="173"/>
      <c r="JR68" s="173"/>
      <c r="JS68" s="173"/>
      <c r="JT68" s="173"/>
      <c r="JU68" s="172"/>
      <c r="JV68" s="172"/>
      <c r="JW68" s="173"/>
      <c r="JX68" s="173"/>
      <c r="JY68" s="173"/>
      <c r="JZ68" s="173"/>
      <c r="KA68" s="173"/>
      <c r="KB68" s="174"/>
      <c r="KC68" s="175"/>
      <c r="KD68" s="173"/>
      <c r="KE68" s="173"/>
      <c r="KF68" s="173"/>
      <c r="KG68" s="173"/>
      <c r="KH68" s="173"/>
      <c r="KI68" s="172"/>
      <c r="KJ68" s="172"/>
      <c r="KK68" s="176"/>
      <c r="KL68" s="176"/>
      <c r="KM68" s="176"/>
      <c r="KN68" s="176"/>
      <c r="KO68" s="176"/>
      <c r="KP68" s="172"/>
      <c r="KQ68" s="172"/>
      <c r="KR68" s="176"/>
      <c r="KS68" s="176"/>
      <c r="KT68" s="176"/>
      <c r="KU68" s="176"/>
      <c r="KV68" s="176"/>
      <c r="KW68" s="172"/>
      <c r="KX68" s="172"/>
      <c r="KY68" s="176"/>
      <c r="KZ68" s="176"/>
      <c r="LA68" s="176"/>
      <c r="LB68" s="176"/>
      <c r="LC68" s="176"/>
      <c r="LD68" s="172"/>
      <c r="LE68" s="172"/>
      <c r="LF68" s="176"/>
      <c r="LG68" s="177"/>
      <c r="LH68" s="178"/>
      <c r="LI68" s="176"/>
      <c r="LJ68" s="176"/>
      <c r="LK68" s="172"/>
      <c r="LL68" s="172"/>
      <c r="LM68" s="176"/>
      <c r="LN68" s="176"/>
      <c r="LO68" s="176"/>
      <c r="LP68" s="176"/>
      <c r="LQ68" s="176"/>
      <c r="LR68" s="179"/>
      <c r="LS68" s="172"/>
      <c r="LT68" s="176"/>
      <c r="LU68" s="176"/>
      <c r="LV68" s="176"/>
      <c r="LW68" s="176"/>
      <c r="LX68" s="176"/>
      <c r="LY68" s="172"/>
      <c r="LZ68" s="172"/>
      <c r="MA68" s="176"/>
      <c r="MB68" s="176"/>
      <c r="MC68" s="176"/>
      <c r="MD68" s="176"/>
      <c r="ME68" s="176"/>
      <c r="MF68" s="172"/>
      <c r="MG68" s="172"/>
      <c r="MH68" s="176"/>
      <c r="MI68" s="176"/>
      <c r="MJ68" s="176"/>
      <c r="MK68" s="177"/>
      <c r="ML68" s="180"/>
      <c r="MM68" s="172"/>
      <c r="MN68" s="172"/>
      <c r="MO68" s="176"/>
      <c r="MP68" s="176"/>
      <c r="MQ68" s="176"/>
      <c r="MR68" s="176"/>
      <c r="MS68" s="176"/>
      <c r="MT68" s="172"/>
      <c r="MU68" s="172"/>
      <c r="MV68" s="176"/>
      <c r="MW68" s="176"/>
      <c r="MX68" s="176"/>
      <c r="MY68" s="176"/>
      <c r="MZ68" s="176"/>
      <c r="NA68" s="172"/>
      <c r="NB68" s="172"/>
      <c r="NC68" s="176"/>
      <c r="ND68" s="176"/>
      <c r="NE68" s="176"/>
      <c r="NF68" s="176"/>
      <c r="NG68" s="176"/>
      <c r="NH68" s="172"/>
      <c r="NI68" s="172"/>
      <c r="NJ68" s="179"/>
      <c r="NK68" s="176"/>
      <c r="NL68" s="176"/>
      <c r="NM68" s="176"/>
      <c r="NN68" s="176"/>
      <c r="NO68" s="172"/>
      <c r="NP68" s="174"/>
    </row>
    <row r="69" spans="1:380" x14ac:dyDescent="0.3">
      <c r="A69" s="64" t="s">
        <v>26</v>
      </c>
      <c r="B69" s="65" t="s">
        <v>135</v>
      </c>
      <c r="C69" s="60">
        <v>25</v>
      </c>
      <c r="D69" s="61">
        <f>(COUNTIF(O69:NP69,Codes!$B$1))+((COUNTIF(O69:NP69,Codes!$C$1))/2)</f>
        <v>0</v>
      </c>
      <c r="E69" s="62">
        <f>(COUNTIF(O69:NP69,Codes!$B$2))+((COUNTIF(O69:NP69,Codes!$C$2))/2)</f>
        <v>0</v>
      </c>
      <c r="F69" s="62">
        <f>(COUNTIF(O69:NP69,Codes!$B$3))+((COUNTIF(O69:NQ69,Codes!$C$3))/2)</f>
        <v>0</v>
      </c>
      <c r="G69" s="62">
        <f>(COUNTIF(O69:NP69,Codes!$B$4))+((COUNTIF(O69:NP69,Codes!$C$4))/2)</f>
        <v>0</v>
      </c>
      <c r="H69" s="62">
        <f>(COUNTIF(O69:NP69,Codes!$B$5))+((COUNTIF(O69:NP69,Codes!$C$5))/2)</f>
        <v>0</v>
      </c>
      <c r="I69" s="62">
        <f>(COUNTIF(O69:NP69,Codes!$B$6))+((COUNTIF(O69:NP69,Codes!$C$6))/2)</f>
        <v>0</v>
      </c>
      <c r="J69" s="62">
        <f>(COUNTIF(O69:NP69,Codes!$B$7))+((COUNTIF(O69:NP69,Codes!$C$7))/2)</f>
        <v>0</v>
      </c>
      <c r="K69" s="62">
        <f>(COUNTIF(O69:NP69,Codes!$B$8))+((COUNTIF(O69:NP69,Codes!$C$8))/2)</f>
        <v>0</v>
      </c>
      <c r="L69" s="62">
        <f>(COUNTIF(O69:NP69,Codes!$B$9))+((COUNTIF(O69:NP69,Codes!$C$9))/2)</f>
        <v>0</v>
      </c>
      <c r="M69" s="66"/>
      <c r="N69" s="59">
        <f t="shared" si="347"/>
        <v>25</v>
      </c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  <c r="AK69" s="173"/>
      <c r="AL69" s="173"/>
      <c r="AM69" s="173"/>
      <c r="AN69" s="173"/>
      <c r="AO69" s="173"/>
      <c r="AP69" s="173"/>
      <c r="AQ69" s="173"/>
      <c r="AR69" s="173"/>
      <c r="AS69" s="209"/>
      <c r="AT69" s="182"/>
      <c r="AU69" s="173"/>
      <c r="AV69" s="173"/>
      <c r="AW69" s="173"/>
      <c r="AX69" s="173"/>
      <c r="AY69" s="173"/>
      <c r="AZ69" s="173"/>
      <c r="BA69" s="173"/>
      <c r="BB69" s="173"/>
      <c r="BC69" s="173"/>
      <c r="BD69" s="173"/>
      <c r="BE69" s="173"/>
      <c r="BF69" s="173"/>
      <c r="BG69" s="173"/>
      <c r="BH69" s="173"/>
      <c r="BI69" s="173"/>
      <c r="BJ69" s="173"/>
      <c r="BK69" s="173"/>
      <c r="BL69" s="173"/>
      <c r="BM69" s="173"/>
      <c r="BN69" s="173"/>
      <c r="BO69" s="173"/>
      <c r="BP69" s="173"/>
      <c r="BQ69" s="173"/>
      <c r="BR69" s="173"/>
      <c r="BS69" s="173"/>
      <c r="BT69" s="173"/>
      <c r="BU69" s="173"/>
      <c r="BV69" s="209"/>
      <c r="BW69" s="182"/>
      <c r="BX69" s="173"/>
      <c r="BY69" s="173"/>
      <c r="BZ69" s="173"/>
      <c r="CA69" s="173"/>
      <c r="CB69" s="173"/>
      <c r="CC69" s="173"/>
      <c r="CD69" s="173"/>
      <c r="CE69" s="173"/>
      <c r="CF69" s="173"/>
      <c r="CG69" s="173"/>
      <c r="CH69" s="173"/>
      <c r="CI69" s="173"/>
      <c r="CJ69" s="173"/>
      <c r="CK69" s="173"/>
      <c r="CL69" s="173"/>
      <c r="CM69" s="173"/>
      <c r="CN69" s="173"/>
      <c r="CO69" s="173"/>
      <c r="CP69" s="173"/>
      <c r="CQ69" s="173"/>
      <c r="CR69" s="173"/>
      <c r="CS69" s="173"/>
      <c r="CT69" s="173"/>
      <c r="CU69" s="173"/>
      <c r="CV69" s="173"/>
      <c r="CW69" s="173"/>
      <c r="CX69" s="173"/>
      <c r="CY69" s="173"/>
      <c r="CZ69" s="173"/>
      <c r="DA69" s="209"/>
      <c r="DB69" s="182"/>
      <c r="DC69" s="173"/>
      <c r="DD69" s="173"/>
      <c r="DE69" s="173"/>
      <c r="DF69" s="173"/>
      <c r="DG69" s="173"/>
      <c r="DH69" s="173"/>
      <c r="DI69" s="173"/>
      <c r="DJ69" s="173"/>
      <c r="DK69" s="173"/>
      <c r="DL69" s="173"/>
      <c r="DM69" s="173"/>
      <c r="DN69" s="173"/>
      <c r="DO69" s="173"/>
      <c r="DP69" s="173"/>
      <c r="DQ69" s="173"/>
      <c r="DR69" s="173"/>
      <c r="DS69" s="173"/>
      <c r="DT69" s="173"/>
      <c r="DU69" s="173"/>
      <c r="DV69" s="173"/>
      <c r="DW69" s="173"/>
      <c r="DX69" s="173"/>
      <c r="DY69" s="173"/>
      <c r="DZ69" s="173"/>
      <c r="EA69" s="173"/>
      <c r="EB69" s="173"/>
      <c r="EC69" s="173"/>
      <c r="ED69" s="173"/>
      <c r="EE69" s="209"/>
      <c r="EF69" s="182"/>
      <c r="EG69" s="173"/>
      <c r="EH69" s="173"/>
      <c r="EI69" s="173"/>
      <c r="EJ69" s="173"/>
      <c r="EK69" s="173"/>
      <c r="EL69" s="173"/>
      <c r="EM69" s="173"/>
      <c r="EN69" s="173"/>
      <c r="EO69" s="173"/>
      <c r="EP69" s="173"/>
      <c r="EQ69" s="173"/>
      <c r="ER69" s="173"/>
      <c r="ES69" s="173"/>
      <c r="ET69" s="173"/>
      <c r="EU69" s="173"/>
      <c r="EV69" s="173"/>
      <c r="EW69" s="173"/>
      <c r="EX69" s="173"/>
      <c r="EY69" s="173"/>
      <c r="EZ69" s="173"/>
      <c r="FA69" s="173"/>
      <c r="FB69" s="173"/>
      <c r="FC69" s="173"/>
      <c r="FD69" s="173"/>
      <c r="FE69" s="173"/>
      <c r="FF69" s="173"/>
      <c r="FG69" s="173"/>
      <c r="FH69" s="173"/>
      <c r="FI69" s="173"/>
      <c r="FJ69" s="209"/>
      <c r="FK69" s="182"/>
      <c r="FL69" s="173"/>
      <c r="FM69" s="173"/>
      <c r="FN69" s="173"/>
      <c r="FO69" s="173"/>
      <c r="FP69" s="173"/>
      <c r="FQ69" s="173"/>
      <c r="FR69" s="173"/>
      <c r="FS69" s="173"/>
      <c r="FT69" s="173"/>
      <c r="FU69" s="173"/>
      <c r="FV69" s="173"/>
      <c r="FW69" s="173"/>
      <c r="FX69" s="173"/>
      <c r="FY69" s="173"/>
      <c r="FZ69" s="173"/>
      <c r="GA69" s="173"/>
      <c r="GB69" s="173"/>
      <c r="GC69" s="173"/>
      <c r="GD69" s="173"/>
      <c r="GE69" s="173"/>
      <c r="GF69" s="173"/>
      <c r="GG69" s="173"/>
      <c r="GH69" s="173"/>
      <c r="GI69" s="173"/>
      <c r="GJ69" s="173"/>
      <c r="GK69" s="173"/>
      <c r="GL69" s="173"/>
      <c r="GM69" s="173"/>
      <c r="GN69" s="173"/>
      <c r="GO69" s="199"/>
      <c r="GP69" s="200"/>
      <c r="GQ69" s="201"/>
      <c r="GR69" s="201"/>
      <c r="GS69" s="201"/>
      <c r="GT69" s="201"/>
      <c r="GU69" s="201"/>
      <c r="GV69" s="200"/>
      <c r="GW69" s="200"/>
      <c r="GX69" s="201"/>
      <c r="GY69" s="201"/>
      <c r="GZ69" s="201"/>
      <c r="HA69" s="201"/>
      <c r="HB69" s="185"/>
      <c r="HC69" s="200"/>
      <c r="HD69" s="200"/>
      <c r="HE69" s="201"/>
      <c r="HF69" s="201"/>
      <c r="HG69" s="201"/>
      <c r="HH69" s="201"/>
      <c r="HI69" s="201"/>
      <c r="HJ69" s="200"/>
      <c r="HK69" s="200"/>
      <c r="HL69" s="201"/>
      <c r="HM69" s="201"/>
      <c r="HN69" s="201"/>
      <c r="HO69" s="201"/>
      <c r="HP69" s="201"/>
      <c r="HQ69" s="200"/>
      <c r="HR69" s="200"/>
      <c r="HS69" s="202"/>
      <c r="HT69" s="203"/>
      <c r="HU69" s="166"/>
      <c r="HV69" s="166"/>
      <c r="HW69" s="166"/>
      <c r="HX69" s="152"/>
      <c r="HY69" s="152"/>
      <c r="HZ69" s="166"/>
      <c r="IA69" s="166"/>
      <c r="IB69" s="166"/>
      <c r="IC69" s="166"/>
      <c r="ID69" s="166"/>
      <c r="IE69" s="152"/>
      <c r="IF69" s="152"/>
      <c r="IG69" s="166"/>
      <c r="IH69" s="167"/>
      <c r="II69" s="166"/>
      <c r="IJ69" s="166"/>
      <c r="IK69" s="166"/>
      <c r="IL69" s="152"/>
      <c r="IM69" s="152"/>
      <c r="IN69" s="166"/>
      <c r="IO69" s="166"/>
      <c r="IP69" s="166"/>
      <c r="IQ69" s="166"/>
      <c r="IR69" s="166"/>
      <c r="IS69" s="152"/>
      <c r="IT69" s="152"/>
      <c r="IU69" s="166"/>
      <c r="IV69" s="166"/>
      <c r="IW69" s="166"/>
      <c r="IX69" s="170"/>
      <c r="IY69" s="206"/>
      <c r="IZ69" s="172"/>
      <c r="JA69" s="172"/>
      <c r="JB69" s="173"/>
      <c r="JC69" s="173"/>
      <c r="JD69" s="173"/>
      <c r="JE69" s="173"/>
      <c r="JF69" s="173"/>
      <c r="JG69" s="172"/>
      <c r="JH69" s="172"/>
      <c r="JI69" s="173"/>
      <c r="JJ69" s="173"/>
      <c r="JK69" s="173"/>
      <c r="JL69" s="173"/>
      <c r="JM69" s="173"/>
      <c r="JN69" s="172"/>
      <c r="JO69" s="172"/>
      <c r="JP69" s="173"/>
      <c r="JQ69" s="173"/>
      <c r="JR69" s="173"/>
      <c r="JS69" s="173"/>
      <c r="JT69" s="173"/>
      <c r="JU69" s="172"/>
      <c r="JV69" s="172"/>
      <c r="JW69" s="173"/>
      <c r="JX69" s="173"/>
      <c r="JY69" s="173"/>
      <c r="JZ69" s="173"/>
      <c r="KA69" s="173"/>
      <c r="KB69" s="174"/>
      <c r="KC69" s="175"/>
      <c r="KD69" s="173"/>
      <c r="KE69" s="173"/>
      <c r="KF69" s="173"/>
      <c r="KG69" s="173"/>
      <c r="KH69" s="173"/>
      <c r="KI69" s="172"/>
      <c r="KJ69" s="172"/>
      <c r="KK69" s="176"/>
      <c r="KL69" s="176"/>
      <c r="KM69" s="176"/>
      <c r="KN69" s="176"/>
      <c r="KO69" s="176"/>
      <c r="KP69" s="172"/>
      <c r="KQ69" s="172"/>
      <c r="KR69" s="176"/>
      <c r="KS69" s="176"/>
      <c r="KT69" s="176"/>
      <c r="KU69" s="176"/>
      <c r="KV69" s="176"/>
      <c r="KW69" s="172"/>
      <c r="KX69" s="172"/>
      <c r="KY69" s="176"/>
      <c r="KZ69" s="176"/>
      <c r="LA69" s="176"/>
      <c r="LB69" s="176"/>
      <c r="LC69" s="176"/>
      <c r="LD69" s="172"/>
      <c r="LE69" s="172"/>
      <c r="LF69" s="176"/>
      <c r="LG69" s="177"/>
      <c r="LH69" s="178"/>
      <c r="LI69" s="176"/>
      <c r="LJ69" s="176"/>
      <c r="LK69" s="172"/>
      <c r="LL69" s="172"/>
      <c r="LM69" s="176"/>
      <c r="LN69" s="176"/>
      <c r="LO69" s="176"/>
      <c r="LP69" s="176"/>
      <c r="LQ69" s="176"/>
      <c r="LR69" s="179"/>
      <c r="LS69" s="172"/>
      <c r="LT69" s="176"/>
      <c r="LU69" s="176"/>
      <c r="LV69" s="176"/>
      <c r="LW69" s="176"/>
      <c r="LX69" s="176"/>
      <c r="LY69" s="172"/>
      <c r="LZ69" s="172"/>
      <c r="MA69" s="176"/>
      <c r="MB69" s="176"/>
      <c r="MC69" s="176"/>
      <c r="MD69" s="176"/>
      <c r="ME69" s="176"/>
      <c r="MF69" s="172"/>
      <c r="MG69" s="172"/>
      <c r="MH69" s="176"/>
      <c r="MI69" s="176"/>
      <c r="MJ69" s="176"/>
      <c r="MK69" s="177"/>
      <c r="ML69" s="180"/>
      <c r="MM69" s="172"/>
      <c r="MN69" s="172"/>
      <c r="MO69" s="176"/>
      <c r="MP69" s="176"/>
      <c r="MQ69" s="176"/>
      <c r="MR69" s="176"/>
      <c r="MS69" s="176"/>
      <c r="MT69" s="172"/>
      <c r="MU69" s="172"/>
      <c r="MV69" s="176"/>
      <c r="MW69" s="176"/>
      <c r="MX69" s="176"/>
      <c r="MY69" s="176"/>
      <c r="MZ69" s="176"/>
      <c r="NA69" s="172"/>
      <c r="NB69" s="172"/>
      <c r="NC69" s="176"/>
      <c r="ND69" s="176"/>
      <c r="NE69" s="176"/>
      <c r="NF69" s="176"/>
      <c r="NG69" s="176"/>
      <c r="NH69" s="172"/>
      <c r="NI69" s="172"/>
      <c r="NJ69" s="179"/>
      <c r="NK69" s="176"/>
      <c r="NL69" s="176"/>
      <c r="NM69" s="176"/>
      <c r="NN69" s="176"/>
      <c r="NO69" s="172"/>
      <c r="NP69" s="174"/>
    </row>
    <row r="70" spans="1:380" x14ac:dyDescent="0.3">
      <c r="A70" s="64" t="s">
        <v>26</v>
      </c>
      <c r="B70" s="65" t="s">
        <v>98</v>
      </c>
      <c r="C70" s="60">
        <v>25</v>
      </c>
      <c r="D70" s="61">
        <f>(COUNTIF(O70:NP70,Codes!$B$1))+((COUNTIF(O70:NP70,Codes!$C$1))/2)</f>
        <v>0</v>
      </c>
      <c r="E70" s="62">
        <f>(COUNTIF(O70:NP70,Codes!$B$2))+((COUNTIF(O70:NP70,Codes!$C$2))/2)</f>
        <v>0</v>
      </c>
      <c r="F70" s="62">
        <f>(COUNTIF(O70:NP70,Codes!$B$3))+((COUNTIF(O70:NQ70,Codes!$C$3))/2)</f>
        <v>0</v>
      </c>
      <c r="G70" s="62">
        <f>(COUNTIF(O70:NP70,Codes!$B$4))+((COUNTIF(O70:NP70,Codes!$C$4))/2)</f>
        <v>0</v>
      </c>
      <c r="H70" s="62">
        <f>(COUNTIF(O70:NP70,Codes!$B$5))+((COUNTIF(O70:NP70,Codes!$C$5))/2)</f>
        <v>0</v>
      </c>
      <c r="I70" s="62">
        <f>(COUNTIF(O70:NP70,Codes!$B$6))+((COUNTIF(O70:NP70,Codes!$C$6))/2)</f>
        <v>0</v>
      </c>
      <c r="J70" s="62">
        <f>(COUNTIF(O70:NP70,Codes!$B$7))+((COUNTIF(O70:NP70,Codes!$C$7))/2)</f>
        <v>0</v>
      </c>
      <c r="K70" s="62">
        <f>(COUNTIF(O70:NP70,Codes!$B$8))+((COUNTIF(O70:NP70,Codes!$C$8))/2)</f>
        <v>0</v>
      </c>
      <c r="L70" s="62">
        <f>(COUNTIF(O70:NP70,Codes!$B$9))+((COUNTIF(O70:NP70,Codes!$C$9))/2)</f>
        <v>0</v>
      </c>
      <c r="M70" s="66"/>
      <c r="N70" s="59">
        <f t="shared" si="347"/>
        <v>25</v>
      </c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3"/>
      <c r="AN70" s="173"/>
      <c r="AO70" s="173"/>
      <c r="AP70" s="173"/>
      <c r="AQ70" s="173"/>
      <c r="AR70" s="173"/>
      <c r="AS70" s="209"/>
      <c r="AT70" s="182"/>
      <c r="AU70" s="173"/>
      <c r="AV70" s="173"/>
      <c r="AW70" s="173"/>
      <c r="AX70" s="173"/>
      <c r="AY70" s="173"/>
      <c r="AZ70" s="173"/>
      <c r="BA70" s="173"/>
      <c r="BB70" s="173"/>
      <c r="BC70" s="173"/>
      <c r="BD70" s="173"/>
      <c r="BE70" s="173"/>
      <c r="BF70" s="173"/>
      <c r="BG70" s="173"/>
      <c r="BH70" s="173"/>
      <c r="BI70" s="173"/>
      <c r="BJ70" s="173"/>
      <c r="BK70" s="173"/>
      <c r="BL70" s="173"/>
      <c r="BM70" s="173"/>
      <c r="BN70" s="173"/>
      <c r="BO70" s="173"/>
      <c r="BP70" s="173"/>
      <c r="BQ70" s="173"/>
      <c r="BR70" s="173"/>
      <c r="BS70" s="173"/>
      <c r="BT70" s="173"/>
      <c r="BU70" s="173"/>
      <c r="BV70" s="209"/>
      <c r="BW70" s="182"/>
      <c r="BX70" s="173"/>
      <c r="BY70" s="173"/>
      <c r="BZ70" s="173"/>
      <c r="CA70" s="173"/>
      <c r="CB70" s="173"/>
      <c r="CC70" s="173"/>
      <c r="CD70" s="173"/>
      <c r="CE70" s="173"/>
      <c r="CF70" s="173"/>
      <c r="CG70" s="173"/>
      <c r="CH70" s="173"/>
      <c r="CI70" s="173"/>
      <c r="CJ70" s="173"/>
      <c r="CK70" s="173"/>
      <c r="CL70" s="173"/>
      <c r="CM70" s="173"/>
      <c r="CN70" s="173"/>
      <c r="CO70" s="173"/>
      <c r="CP70" s="173"/>
      <c r="CQ70" s="173"/>
      <c r="CR70" s="173"/>
      <c r="CS70" s="173"/>
      <c r="CT70" s="173"/>
      <c r="CU70" s="173"/>
      <c r="CV70" s="173"/>
      <c r="CW70" s="173"/>
      <c r="CX70" s="173"/>
      <c r="CY70" s="173"/>
      <c r="CZ70" s="173"/>
      <c r="DA70" s="209"/>
      <c r="DB70" s="182"/>
      <c r="DC70" s="173"/>
      <c r="DD70" s="173"/>
      <c r="DE70" s="173"/>
      <c r="DF70" s="173"/>
      <c r="DG70" s="173"/>
      <c r="DH70" s="173"/>
      <c r="DI70" s="173"/>
      <c r="DJ70" s="173"/>
      <c r="DK70" s="173"/>
      <c r="DL70" s="173"/>
      <c r="DM70" s="173"/>
      <c r="DN70" s="173"/>
      <c r="DO70" s="173"/>
      <c r="DP70" s="173"/>
      <c r="DQ70" s="173"/>
      <c r="DR70" s="173"/>
      <c r="DS70" s="173"/>
      <c r="DT70" s="173"/>
      <c r="DU70" s="173"/>
      <c r="DV70" s="173"/>
      <c r="DW70" s="173"/>
      <c r="DX70" s="173"/>
      <c r="DY70" s="173"/>
      <c r="DZ70" s="173"/>
      <c r="EA70" s="173"/>
      <c r="EB70" s="173"/>
      <c r="EC70" s="173"/>
      <c r="ED70" s="173"/>
      <c r="EE70" s="209"/>
      <c r="EF70" s="182"/>
      <c r="EG70" s="173"/>
      <c r="EH70" s="173"/>
      <c r="EI70" s="173"/>
      <c r="EJ70" s="173"/>
      <c r="EK70" s="173"/>
      <c r="EL70" s="173"/>
      <c r="EM70" s="173"/>
      <c r="EN70" s="173"/>
      <c r="EO70" s="173"/>
      <c r="EP70" s="173"/>
      <c r="EQ70" s="173"/>
      <c r="ER70" s="173"/>
      <c r="ES70" s="173"/>
      <c r="ET70" s="173"/>
      <c r="EU70" s="173"/>
      <c r="EV70" s="173"/>
      <c r="EW70" s="173"/>
      <c r="EX70" s="173"/>
      <c r="EY70" s="173"/>
      <c r="EZ70" s="173"/>
      <c r="FA70" s="173"/>
      <c r="FB70" s="173"/>
      <c r="FC70" s="173"/>
      <c r="FD70" s="173"/>
      <c r="FE70" s="173"/>
      <c r="FF70" s="173"/>
      <c r="FG70" s="173"/>
      <c r="FH70" s="173"/>
      <c r="FI70" s="173"/>
      <c r="FJ70" s="209"/>
      <c r="FK70" s="182"/>
      <c r="FL70" s="173"/>
      <c r="FM70" s="173"/>
      <c r="FN70" s="173"/>
      <c r="FO70" s="173"/>
      <c r="FP70" s="173"/>
      <c r="FQ70" s="173"/>
      <c r="FR70" s="173"/>
      <c r="FS70" s="173"/>
      <c r="FT70" s="173"/>
      <c r="FU70" s="173"/>
      <c r="FV70" s="173"/>
      <c r="FW70" s="173"/>
      <c r="FX70" s="173"/>
      <c r="FY70" s="173"/>
      <c r="FZ70" s="173"/>
      <c r="GA70" s="173"/>
      <c r="GB70" s="173"/>
      <c r="GC70" s="173"/>
      <c r="GD70" s="173"/>
      <c r="GE70" s="173"/>
      <c r="GF70" s="173"/>
      <c r="GG70" s="173"/>
      <c r="GH70" s="173"/>
      <c r="GI70" s="173"/>
      <c r="GJ70" s="173"/>
      <c r="GK70" s="173"/>
      <c r="GL70" s="173"/>
      <c r="GM70" s="173"/>
      <c r="GN70" s="173"/>
      <c r="GO70" s="199"/>
      <c r="GP70" s="200"/>
      <c r="GQ70" s="201"/>
      <c r="GR70" s="201"/>
      <c r="GS70" s="201"/>
      <c r="GT70" s="201"/>
      <c r="GU70" s="201"/>
      <c r="GV70" s="200"/>
      <c r="GW70" s="200"/>
      <c r="GX70" s="201"/>
      <c r="GY70" s="201"/>
      <c r="GZ70" s="201"/>
      <c r="HA70" s="201"/>
      <c r="HB70" s="185"/>
      <c r="HC70" s="200"/>
      <c r="HD70" s="200"/>
      <c r="HE70" s="201"/>
      <c r="HF70" s="201"/>
      <c r="HG70" s="201"/>
      <c r="HH70" s="201"/>
      <c r="HI70" s="201"/>
      <c r="HJ70" s="200"/>
      <c r="HK70" s="200"/>
      <c r="HL70" s="201"/>
      <c r="HM70" s="201"/>
      <c r="HN70" s="201"/>
      <c r="HO70" s="201"/>
      <c r="HP70" s="201"/>
      <c r="HQ70" s="200"/>
      <c r="HR70" s="200"/>
      <c r="HS70" s="202"/>
      <c r="HT70" s="203"/>
      <c r="HU70" s="166"/>
      <c r="HV70" s="166"/>
      <c r="HW70" s="166"/>
      <c r="HX70" s="152"/>
      <c r="HY70" s="152"/>
      <c r="HZ70" s="166"/>
      <c r="IA70" s="166"/>
      <c r="IB70" s="166"/>
      <c r="IC70" s="166"/>
      <c r="ID70" s="166"/>
      <c r="IE70" s="152"/>
      <c r="IF70" s="152"/>
      <c r="IG70" s="166"/>
      <c r="IH70" s="167"/>
      <c r="II70" s="166"/>
      <c r="IJ70" s="166"/>
      <c r="IK70" s="166"/>
      <c r="IL70" s="152"/>
      <c r="IM70" s="152"/>
      <c r="IN70" s="166"/>
      <c r="IO70" s="166"/>
      <c r="IP70" s="166"/>
      <c r="IQ70" s="166"/>
      <c r="IR70" s="166"/>
      <c r="IS70" s="152"/>
      <c r="IT70" s="152"/>
      <c r="IU70" s="166"/>
      <c r="IV70" s="166"/>
      <c r="IW70" s="166"/>
      <c r="IX70" s="170"/>
      <c r="IY70" s="206"/>
      <c r="IZ70" s="172"/>
      <c r="JA70" s="172"/>
      <c r="JB70" s="173"/>
      <c r="JC70" s="173"/>
      <c r="JD70" s="173"/>
      <c r="JE70" s="173"/>
      <c r="JF70" s="173"/>
      <c r="JG70" s="172"/>
      <c r="JH70" s="172"/>
      <c r="JI70" s="173"/>
      <c r="JJ70" s="173"/>
      <c r="JK70" s="173"/>
      <c r="JL70" s="173"/>
      <c r="JM70" s="173"/>
      <c r="JN70" s="172"/>
      <c r="JO70" s="172"/>
      <c r="JP70" s="173"/>
      <c r="JQ70" s="173"/>
      <c r="JR70" s="173"/>
      <c r="JS70" s="173"/>
      <c r="JT70" s="173"/>
      <c r="JU70" s="172"/>
      <c r="JV70" s="172"/>
      <c r="JW70" s="173"/>
      <c r="JX70" s="173"/>
      <c r="JY70" s="173"/>
      <c r="JZ70" s="173"/>
      <c r="KA70" s="173"/>
      <c r="KB70" s="174"/>
      <c r="KC70" s="175"/>
      <c r="KD70" s="173"/>
      <c r="KE70" s="173"/>
      <c r="KF70" s="173"/>
      <c r="KG70" s="173"/>
      <c r="KH70" s="173"/>
      <c r="KI70" s="172"/>
      <c r="KJ70" s="172"/>
      <c r="KK70" s="176"/>
      <c r="KL70" s="176"/>
      <c r="KM70" s="176"/>
      <c r="KN70" s="176"/>
      <c r="KO70" s="176"/>
      <c r="KP70" s="172"/>
      <c r="KQ70" s="172"/>
      <c r="KR70" s="176"/>
      <c r="KS70" s="176"/>
      <c r="KT70" s="176"/>
      <c r="KU70" s="176"/>
      <c r="KV70" s="176"/>
      <c r="KW70" s="172"/>
      <c r="KX70" s="172"/>
      <c r="KY70" s="176"/>
      <c r="KZ70" s="176"/>
      <c r="LA70" s="176"/>
      <c r="LB70" s="176"/>
      <c r="LC70" s="176"/>
      <c r="LD70" s="172"/>
      <c r="LE70" s="172"/>
      <c r="LF70" s="176"/>
      <c r="LG70" s="177"/>
      <c r="LH70" s="178"/>
      <c r="LI70" s="176"/>
      <c r="LJ70" s="176"/>
      <c r="LK70" s="172"/>
      <c r="LL70" s="172"/>
      <c r="LM70" s="176"/>
      <c r="LN70" s="176"/>
      <c r="LO70" s="176"/>
      <c r="LP70" s="176"/>
      <c r="LQ70" s="176"/>
      <c r="LR70" s="179"/>
      <c r="LS70" s="172"/>
      <c r="LT70" s="176"/>
      <c r="LU70" s="176"/>
      <c r="LV70" s="176"/>
      <c r="LW70" s="176"/>
      <c r="LX70" s="176"/>
      <c r="LY70" s="172"/>
      <c r="LZ70" s="172"/>
      <c r="MA70" s="176"/>
      <c r="MB70" s="176"/>
      <c r="MC70" s="176"/>
      <c r="MD70" s="176"/>
      <c r="ME70" s="176"/>
      <c r="MF70" s="172"/>
      <c r="MG70" s="172"/>
      <c r="MH70" s="176"/>
      <c r="MI70" s="176"/>
      <c r="MJ70" s="176"/>
      <c r="MK70" s="177"/>
      <c r="ML70" s="180"/>
      <c r="MM70" s="172"/>
      <c r="MN70" s="172"/>
      <c r="MO70" s="176"/>
      <c r="MP70" s="176"/>
      <c r="MQ70" s="176"/>
      <c r="MR70" s="176"/>
      <c r="MS70" s="176"/>
      <c r="MT70" s="172"/>
      <c r="MU70" s="172"/>
      <c r="MV70" s="176"/>
      <c r="MW70" s="176"/>
      <c r="MX70" s="176"/>
      <c r="MY70" s="176"/>
      <c r="MZ70" s="176"/>
      <c r="NA70" s="172"/>
      <c r="NB70" s="172"/>
      <c r="NC70" s="176"/>
      <c r="ND70" s="176"/>
      <c r="NE70" s="176"/>
      <c r="NF70" s="176"/>
      <c r="NG70" s="176"/>
      <c r="NH70" s="172"/>
      <c r="NI70" s="172"/>
      <c r="NJ70" s="179"/>
      <c r="NK70" s="176"/>
      <c r="NL70" s="176"/>
      <c r="NM70" s="176"/>
      <c r="NN70" s="176"/>
      <c r="NO70" s="172"/>
      <c r="NP70" s="174"/>
    </row>
    <row r="71" spans="1:380" x14ac:dyDescent="0.3">
      <c r="A71" s="64" t="s">
        <v>67</v>
      </c>
      <c r="B71" s="65" t="s">
        <v>68</v>
      </c>
      <c r="C71" s="60">
        <v>25</v>
      </c>
      <c r="D71" s="61">
        <f>(COUNTIF(O71:NP71,Codes!$B$1))+((COUNTIF(O71:NP71,Codes!$C$1))/2)</f>
        <v>20</v>
      </c>
      <c r="E71" s="62">
        <f>(COUNTIF(O71:NP71,Codes!$B$2))+((COUNTIF(O71:NP71,Codes!$C$2))/2)</f>
        <v>0</v>
      </c>
      <c r="F71" s="62">
        <f>(COUNTIF(O71:NP71,Codes!$B$3))+((COUNTIF(O71:NQ71,Codes!$C$3))/2)</f>
        <v>0</v>
      </c>
      <c r="G71" s="62">
        <f>(COUNTIF(O71:NP71,Codes!$B$4))+((COUNTIF(O71:NP71,Codes!$C$4))/2)</f>
        <v>0</v>
      </c>
      <c r="H71" s="62">
        <f>(COUNTIF(O71:NP71,Codes!$B$5))+((COUNTIF(O71:NP71,Codes!$C$5))/2)</f>
        <v>0</v>
      </c>
      <c r="I71" s="62">
        <f>(COUNTIF(O71:NP71,Codes!$B$6))+((COUNTIF(O71:NP71,Codes!$C$6))/2)</f>
        <v>0</v>
      </c>
      <c r="J71" s="62">
        <f>(COUNTIF(O71:NP71,Codes!$B$7))+((COUNTIF(O71:NP71,Codes!$C$7))/2)</f>
        <v>0</v>
      </c>
      <c r="K71" s="62">
        <f>(COUNTIF(O71:NP71,Codes!$B$8))+((COUNTIF(O71:NP71,Codes!$C$8))/2)</f>
        <v>0</v>
      </c>
      <c r="L71" s="62">
        <f>(COUNTIF(O71:NP71,Codes!$B$9))+((COUNTIF(O71:NP71,Codes!$C$9))/2)</f>
        <v>0</v>
      </c>
      <c r="M71" s="66"/>
      <c r="N71" s="59">
        <f t="shared" si="347"/>
        <v>5</v>
      </c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  <c r="AK71" s="173"/>
      <c r="AL71" s="173"/>
      <c r="AM71" s="173"/>
      <c r="AN71" s="173"/>
      <c r="AO71" s="173"/>
      <c r="AP71" s="173"/>
      <c r="AQ71" s="173"/>
      <c r="AR71" s="173"/>
      <c r="AS71" s="209"/>
      <c r="AT71" s="182"/>
      <c r="AU71" s="173"/>
      <c r="AV71" s="173"/>
      <c r="AW71" s="173"/>
      <c r="AX71" s="173"/>
      <c r="AY71" s="173"/>
      <c r="AZ71" s="173"/>
      <c r="BA71" s="173"/>
      <c r="BB71" s="173"/>
      <c r="BC71" s="173"/>
      <c r="BD71" s="173"/>
      <c r="BE71" s="173"/>
      <c r="BF71" s="173"/>
      <c r="BG71" s="173"/>
      <c r="BH71" s="173"/>
      <c r="BI71" s="173"/>
      <c r="BJ71" s="173"/>
      <c r="BK71" s="173"/>
      <c r="BL71" s="173"/>
      <c r="BM71" s="173"/>
      <c r="BN71" s="173"/>
      <c r="BO71" s="173"/>
      <c r="BP71" s="173"/>
      <c r="BQ71" s="173"/>
      <c r="BR71" s="173"/>
      <c r="BS71" s="173"/>
      <c r="BT71" s="173"/>
      <c r="BU71" s="173"/>
      <c r="BV71" s="209"/>
      <c r="BW71" s="182"/>
      <c r="BX71" s="173"/>
      <c r="BY71" s="173"/>
      <c r="BZ71" s="173"/>
      <c r="CA71" s="173"/>
      <c r="CB71" s="173"/>
      <c r="CC71" s="173"/>
      <c r="CD71" s="173"/>
      <c r="CE71" s="173"/>
      <c r="CF71" s="173"/>
      <c r="CG71" s="173"/>
      <c r="CH71" s="173"/>
      <c r="CI71" s="173"/>
      <c r="CJ71" s="173"/>
      <c r="CK71" s="173"/>
      <c r="CL71" s="173"/>
      <c r="CM71" s="173"/>
      <c r="CN71" s="173"/>
      <c r="CO71" s="173"/>
      <c r="CP71" s="173"/>
      <c r="CQ71" s="173"/>
      <c r="CR71" s="173"/>
      <c r="CS71" s="173"/>
      <c r="CT71" s="173"/>
      <c r="CU71" s="173"/>
      <c r="CV71" s="173"/>
      <c r="CW71" s="173"/>
      <c r="CX71" s="173"/>
      <c r="CY71" s="173"/>
      <c r="CZ71" s="173"/>
      <c r="DA71" s="209"/>
      <c r="DB71" s="182"/>
      <c r="DC71" s="173"/>
      <c r="DD71" s="173"/>
      <c r="DE71" s="173"/>
      <c r="DF71" s="173"/>
      <c r="DG71" s="173"/>
      <c r="DH71" s="173"/>
      <c r="DI71" s="173"/>
      <c r="DJ71" s="173"/>
      <c r="DK71" s="173"/>
      <c r="DL71" s="173"/>
      <c r="DM71" s="173"/>
      <c r="DN71" s="173"/>
      <c r="DO71" s="173"/>
      <c r="DP71" s="173"/>
      <c r="DQ71" s="173"/>
      <c r="DR71" s="173"/>
      <c r="DS71" s="173"/>
      <c r="DT71" s="173"/>
      <c r="DU71" s="173"/>
      <c r="DV71" s="173"/>
      <c r="DW71" s="173"/>
      <c r="DX71" s="173"/>
      <c r="DY71" s="173"/>
      <c r="DZ71" s="173"/>
      <c r="EA71" s="173"/>
      <c r="EB71" s="173"/>
      <c r="EC71" s="173"/>
      <c r="ED71" s="173"/>
      <c r="EE71" s="209"/>
      <c r="EF71" s="182"/>
      <c r="EG71" s="173"/>
      <c r="EH71" s="173"/>
      <c r="EI71" s="173"/>
      <c r="EJ71" s="173"/>
      <c r="EK71" s="173"/>
      <c r="EL71" s="173"/>
      <c r="EM71" s="173"/>
      <c r="EN71" s="173"/>
      <c r="EO71" s="173"/>
      <c r="EP71" s="173"/>
      <c r="EQ71" s="173"/>
      <c r="ER71" s="173"/>
      <c r="ES71" s="173"/>
      <c r="ET71" s="173"/>
      <c r="EU71" s="173"/>
      <c r="EV71" s="173"/>
      <c r="EW71" s="173"/>
      <c r="EX71" s="173"/>
      <c r="EY71" s="173"/>
      <c r="EZ71" s="173"/>
      <c r="FA71" s="173"/>
      <c r="FB71" s="173"/>
      <c r="FC71" s="173"/>
      <c r="FD71" s="173"/>
      <c r="FE71" s="173"/>
      <c r="FF71" s="173"/>
      <c r="FG71" s="173"/>
      <c r="FH71" s="173"/>
      <c r="FI71" s="173"/>
      <c r="FJ71" s="209"/>
      <c r="FK71" s="182"/>
      <c r="FL71" s="173"/>
      <c r="FM71" s="173"/>
      <c r="FN71" s="173"/>
      <c r="FO71" s="173"/>
      <c r="FP71" s="173"/>
      <c r="FQ71" s="173"/>
      <c r="FR71" s="173"/>
      <c r="FS71" s="173"/>
      <c r="FT71" s="173"/>
      <c r="FU71" s="173"/>
      <c r="FV71" s="173"/>
      <c r="FW71" s="173"/>
      <c r="FX71" s="173"/>
      <c r="FY71" s="173"/>
      <c r="FZ71" s="173"/>
      <c r="GA71" s="173"/>
      <c r="GB71" s="173"/>
      <c r="GC71" s="173"/>
      <c r="GD71" s="173"/>
      <c r="GE71" s="173"/>
      <c r="GF71" s="173"/>
      <c r="GG71" s="173"/>
      <c r="GH71" s="173"/>
      <c r="GI71" s="173"/>
      <c r="GJ71" s="173"/>
      <c r="GK71" s="173"/>
      <c r="GL71" s="173"/>
      <c r="GM71" s="173"/>
      <c r="GN71" s="173"/>
      <c r="GO71" s="151"/>
      <c r="GP71" s="152"/>
      <c r="GQ71" s="166"/>
      <c r="GR71" s="166"/>
      <c r="GS71" s="166"/>
      <c r="GT71" s="166"/>
      <c r="GU71" s="166"/>
      <c r="GV71" s="152"/>
      <c r="GW71" s="152"/>
      <c r="GX71" s="166"/>
      <c r="GY71" s="166"/>
      <c r="GZ71" s="166"/>
      <c r="HA71" s="166"/>
      <c r="HB71" s="167"/>
      <c r="HC71" s="152"/>
      <c r="HD71" s="152"/>
      <c r="HE71" s="166"/>
      <c r="HF71" s="166"/>
      <c r="HG71" s="166"/>
      <c r="HH71" s="166"/>
      <c r="HI71" s="166"/>
      <c r="HJ71" s="152"/>
      <c r="HK71" s="152"/>
      <c r="HL71" s="166"/>
      <c r="HM71" s="166"/>
      <c r="HN71" s="166"/>
      <c r="HO71" s="166"/>
      <c r="HP71" s="166"/>
      <c r="HQ71" s="152"/>
      <c r="HR71" s="152"/>
      <c r="HS71" s="168"/>
      <c r="HT71" s="169"/>
      <c r="HU71" s="166"/>
      <c r="HV71" s="166"/>
      <c r="HW71" s="166"/>
      <c r="HX71" s="152"/>
      <c r="HY71" s="152"/>
      <c r="HZ71" s="166"/>
      <c r="IA71" s="166"/>
      <c r="IB71" s="166"/>
      <c r="IC71" s="166"/>
      <c r="ID71" s="166"/>
      <c r="IE71" s="152"/>
      <c r="IF71" s="152"/>
      <c r="IG71" s="166"/>
      <c r="IH71" s="167"/>
      <c r="II71" s="166"/>
      <c r="IJ71" s="166"/>
      <c r="IK71" s="166"/>
      <c r="IL71" s="152"/>
      <c r="IM71" s="152"/>
      <c r="IN71" s="166" t="s">
        <v>1</v>
      </c>
      <c r="IO71" s="166" t="s">
        <v>1</v>
      </c>
      <c r="IP71" s="166" t="s">
        <v>1</v>
      </c>
      <c r="IQ71" s="166" t="s">
        <v>1</v>
      </c>
      <c r="IR71" s="166" t="s">
        <v>1</v>
      </c>
      <c r="IS71" s="152"/>
      <c r="IT71" s="152"/>
      <c r="IU71" s="166" t="s">
        <v>1</v>
      </c>
      <c r="IV71" s="166" t="s">
        <v>1</v>
      </c>
      <c r="IW71" s="166" t="s">
        <v>1</v>
      </c>
      <c r="IX71" s="170" t="s">
        <v>1</v>
      </c>
      <c r="IY71" s="182" t="s">
        <v>1</v>
      </c>
      <c r="IZ71" s="172"/>
      <c r="JA71" s="172"/>
      <c r="JB71" s="173" t="s">
        <v>1</v>
      </c>
      <c r="JC71" s="173" t="s">
        <v>1</v>
      </c>
      <c r="JD71" s="173" t="s">
        <v>1</v>
      </c>
      <c r="JE71" s="173" t="s">
        <v>1</v>
      </c>
      <c r="JF71" s="173" t="s">
        <v>1</v>
      </c>
      <c r="JG71" s="172"/>
      <c r="JH71" s="172"/>
      <c r="JI71" s="173" t="s">
        <v>1</v>
      </c>
      <c r="JJ71" s="173" t="s">
        <v>1</v>
      </c>
      <c r="JK71" s="173" t="s">
        <v>1</v>
      </c>
      <c r="JL71" s="173" t="s">
        <v>1</v>
      </c>
      <c r="JM71" s="173" t="s">
        <v>1</v>
      </c>
      <c r="JN71" s="172"/>
      <c r="JO71" s="172"/>
      <c r="JP71" s="173"/>
      <c r="JQ71" s="173"/>
      <c r="JR71" s="173"/>
      <c r="JS71" s="173"/>
      <c r="JT71" s="173"/>
      <c r="JU71" s="172"/>
      <c r="JV71" s="172"/>
      <c r="JW71" s="173"/>
      <c r="JX71" s="173"/>
      <c r="JY71" s="173"/>
      <c r="JZ71" s="173"/>
      <c r="KA71" s="173"/>
      <c r="KB71" s="174"/>
      <c r="KC71" s="175"/>
      <c r="KD71" s="173"/>
      <c r="KE71" s="173"/>
      <c r="KF71" s="173"/>
      <c r="KG71" s="173"/>
      <c r="KH71" s="173"/>
      <c r="KI71" s="172"/>
      <c r="KJ71" s="172"/>
      <c r="KK71" s="176"/>
      <c r="KL71" s="176"/>
      <c r="KM71" s="176"/>
      <c r="KN71" s="176"/>
      <c r="KO71" s="176"/>
      <c r="KP71" s="172"/>
      <c r="KQ71" s="172"/>
      <c r="KR71" s="176"/>
      <c r="KS71" s="176"/>
      <c r="KT71" s="176"/>
      <c r="KU71" s="176"/>
      <c r="KV71" s="176"/>
      <c r="KW71" s="172"/>
      <c r="KX71" s="172"/>
      <c r="KY71" s="176"/>
      <c r="KZ71" s="176"/>
      <c r="LA71" s="176"/>
      <c r="LB71" s="176"/>
      <c r="LC71" s="176"/>
      <c r="LD71" s="172"/>
      <c r="LE71" s="172"/>
      <c r="LF71" s="176"/>
      <c r="LG71" s="177"/>
      <c r="LH71" s="178"/>
      <c r="LI71" s="176"/>
      <c r="LJ71" s="176"/>
      <c r="LK71" s="172"/>
      <c r="LL71" s="172"/>
      <c r="LM71" s="176"/>
      <c r="LN71" s="176"/>
      <c r="LO71" s="176"/>
      <c r="LP71" s="176"/>
      <c r="LQ71" s="176"/>
      <c r="LR71" s="179"/>
      <c r="LS71" s="172"/>
      <c r="LT71" s="176"/>
      <c r="LU71" s="176"/>
      <c r="LV71" s="176"/>
      <c r="LW71" s="176"/>
      <c r="LX71" s="176"/>
      <c r="LY71" s="172"/>
      <c r="LZ71" s="172"/>
      <c r="MA71" s="176"/>
      <c r="MB71" s="176"/>
      <c r="MC71" s="176"/>
      <c r="MD71" s="176"/>
      <c r="ME71" s="176"/>
      <c r="MF71" s="172"/>
      <c r="MG71" s="172"/>
      <c r="MH71" s="176"/>
      <c r="MI71" s="176"/>
      <c r="MJ71" s="176"/>
      <c r="MK71" s="177"/>
      <c r="ML71" s="180"/>
      <c r="MM71" s="172"/>
      <c r="MN71" s="172"/>
      <c r="MO71" s="176"/>
      <c r="MP71" s="176"/>
      <c r="MQ71" s="176"/>
      <c r="MR71" s="176"/>
      <c r="MS71" s="176"/>
      <c r="MT71" s="172"/>
      <c r="MU71" s="172"/>
      <c r="MV71" s="176"/>
      <c r="MW71" s="176"/>
      <c r="MX71" s="176"/>
      <c r="MY71" s="176"/>
      <c r="MZ71" s="176"/>
      <c r="NA71" s="172"/>
      <c r="NB71" s="172"/>
      <c r="NC71" s="176"/>
      <c r="ND71" s="176"/>
      <c r="NE71" s="176"/>
      <c r="NF71" s="176"/>
      <c r="NG71" s="176"/>
      <c r="NH71" s="172"/>
      <c r="NI71" s="172"/>
      <c r="NJ71" s="179"/>
      <c r="NK71" s="176"/>
      <c r="NL71" s="176"/>
      <c r="NM71" s="176"/>
      <c r="NN71" s="176"/>
      <c r="NO71" s="172"/>
      <c r="NP71" s="174"/>
    </row>
    <row r="72" spans="1:380" x14ac:dyDescent="0.3">
      <c r="A72" s="64" t="s">
        <v>67</v>
      </c>
      <c r="B72" s="65" t="s">
        <v>96</v>
      </c>
      <c r="C72" s="60">
        <v>25</v>
      </c>
      <c r="D72" s="61">
        <f>(COUNTIF(O72:NP72,Codes!$B$1))+((COUNTIF(O72:NP72,Codes!$C$1))/2)</f>
        <v>24</v>
      </c>
      <c r="E72" s="62">
        <f>(COUNTIF(O72:NP72,Codes!$B$2))+((COUNTIF(O72:NP72,Codes!$C$2))/2)</f>
        <v>0</v>
      </c>
      <c r="F72" s="62">
        <f>(COUNTIF(O72:NP72,Codes!$B$3))+((COUNTIF(O72:NQ72,Codes!$C$3))/2)</f>
        <v>0</v>
      </c>
      <c r="G72" s="62">
        <f>(COUNTIF(O72:NP72,Codes!$B$4))+((COUNTIF(O72:NP72,Codes!$C$4))/2)</f>
        <v>0</v>
      </c>
      <c r="H72" s="62">
        <f>(COUNTIF(O72:NP72,Codes!$B$5))+((COUNTIF(O72:NP72,Codes!$C$5))/2)</f>
        <v>0</v>
      </c>
      <c r="I72" s="62">
        <f>(COUNTIF(O72:NP72,Codes!$B$6))+((COUNTIF(O72:NP72,Codes!$C$6))/2)</f>
        <v>0</v>
      </c>
      <c r="J72" s="62">
        <f>(COUNTIF(O72:NP72,Codes!$B$7))+((COUNTIF(O72:NP72,Codes!$C$7))/2)</f>
        <v>0</v>
      </c>
      <c r="K72" s="62">
        <f>(COUNTIF(O72:NP72,Codes!$B$8))+((COUNTIF(O72:NP72,Codes!$C$8))/2)</f>
        <v>0</v>
      </c>
      <c r="L72" s="62">
        <f>(COUNTIF(O72:NP72,Codes!$B$9))+((COUNTIF(O72:NP72,Codes!$C$9))/2)</f>
        <v>0</v>
      </c>
      <c r="M72" s="66"/>
      <c r="N72" s="59">
        <f t="shared" ref="N72:N84" si="348">C72-D72+M72</f>
        <v>1</v>
      </c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  <c r="AK72" s="173"/>
      <c r="AL72" s="173"/>
      <c r="AM72" s="173"/>
      <c r="AN72" s="173"/>
      <c r="AO72" s="173"/>
      <c r="AP72" s="173"/>
      <c r="AQ72" s="173"/>
      <c r="AR72" s="173"/>
      <c r="AS72" s="209"/>
      <c r="AT72" s="182"/>
      <c r="AU72" s="173"/>
      <c r="AV72" s="173"/>
      <c r="AW72" s="173"/>
      <c r="AX72" s="173"/>
      <c r="AY72" s="173"/>
      <c r="AZ72" s="173"/>
      <c r="BA72" s="173"/>
      <c r="BB72" s="173"/>
      <c r="BC72" s="173"/>
      <c r="BD72" s="173"/>
      <c r="BE72" s="173"/>
      <c r="BF72" s="173"/>
      <c r="BG72" s="173"/>
      <c r="BH72" s="173"/>
      <c r="BI72" s="173"/>
      <c r="BJ72" s="173"/>
      <c r="BK72" s="173"/>
      <c r="BL72" s="173"/>
      <c r="BM72" s="173"/>
      <c r="BN72" s="173"/>
      <c r="BO72" s="173"/>
      <c r="BP72" s="173"/>
      <c r="BQ72" s="173"/>
      <c r="BR72" s="173"/>
      <c r="BS72" s="173"/>
      <c r="BT72" s="173"/>
      <c r="BU72" s="173"/>
      <c r="BV72" s="209"/>
      <c r="BW72" s="182"/>
      <c r="BX72" s="173"/>
      <c r="BY72" s="173"/>
      <c r="BZ72" s="173"/>
      <c r="CA72" s="173"/>
      <c r="CB72" s="173"/>
      <c r="CC72" s="173"/>
      <c r="CD72" s="173"/>
      <c r="CE72" s="173"/>
      <c r="CF72" s="173"/>
      <c r="CG72" s="173"/>
      <c r="CH72" s="173"/>
      <c r="CI72" s="173"/>
      <c r="CJ72" s="173"/>
      <c r="CK72" s="173"/>
      <c r="CL72" s="173"/>
      <c r="CM72" s="173"/>
      <c r="CN72" s="173"/>
      <c r="CO72" s="173"/>
      <c r="CP72" s="173"/>
      <c r="CQ72" s="173"/>
      <c r="CR72" s="173"/>
      <c r="CS72" s="173"/>
      <c r="CT72" s="173"/>
      <c r="CU72" s="173"/>
      <c r="CV72" s="173"/>
      <c r="CW72" s="173"/>
      <c r="CX72" s="173"/>
      <c r="CY72" s="173"/>
      <c r="CZ72" s="173"/>
      <c r="DA72" s="209"/>
      <c r="DB72" s="182"/>
      <c r="DC72" s="173"/>
      <c r="DD72" s="173"/>
      <c r="DE72" s="173"/>
      <c r="DF72" s="173"/>
      <c r="DG72" s="173"/>
      <c r="DH72" s="173"/>
      <c r="DI72" s="173"/>
      <c r="DJ72" s="173"/>
      <c r="DK72" s="173"/>
      <c r="DL72" s="173"/>
      <c r="DM72" s="173"/>
      <c r="DN72" s="173"/>
      <c r="DO72" s="173"/>
      <c r="DP72" s="173"/>
      <c r="DQ72" s="173"/>
      <c r="DR72" s="173"/>
      <c r="DS72" s="173"/>
      <c r="DT72" s="173"/>
      <c r="DU72" s="173"/>
      <c r="DV72" s="173"/>
      <c r="DW72" s="173"/>
      <c r="DX72" s="173"/>
      <c r="DY72" s="173"/>
      <c r="DZ72" s="173"/>
      <c r="EA72" s="173"/>
      <c r="EB72" s="173"/>
      <c r="EC72" s="173"/>
      <c r="ED72" s="173"/>
      <c r="EE72" s="209"/>
      <c r="EF72" s="182"/>
      <c r="EG72" s="173"/>
      <c r="EH72" s="173"/>
      <c r="EI72" s="173"/>
      <c r="EJ72" s="173"/>
      <c r="EK72" s="173"/>
      <c r="EL72" s="173"/>
      <c r="EM72" s="173"/>
      <c r="EN72" s="173"/>
      <c r="EO72" s="173"/>
      <c r="EP72" s="173"/>
      <c r="EQ72" s="173"/>
      <c r="ER72" s="173"/>
      <c r="ES72" s="173"/>
      <c r="ET72" s="173"/>
      <c r="EU72" s="173"/>
      <c r="EV72" s="173"/>
      <c r="EW72" s="173"/>
      <c r="EX72" s="173"/>
      <c r="EY72" s="173"/>
      <c r="EZ72" s="173"/>
      <c r="FA72" s="173"/>
      <c r="FB72" s="173"/>
      <c r="FC72" s="173"/>
      <c r="FD72" s="173"/>
      <c r="FE72" s="173"/>
      <c r="FF72" s="173"/>
      <c r="FG72" s="173"/>
      <c r="FH72" s="173"/>
      <c r="FI72" s="173"/>
      <c r="FJ72" s="209"/>
      <c r="FK72" s="182"/>
      <c r="FL72" s="173"/>
      <c r="FM72" s="173"/>
      <c r="FN72" s="173"/>
      <c r="FO72" s="173"/>
      <c r="FP72" s="173"/>
      <c r="FQ72" s="173"/>
      <c r="FR72" s="173"/>
      <c r="FS72" s="173"/>
      <c r="FT72" s="173"/>
      <c r="FU72" s="173"/>
      <c r="FV72" s="173"/>
      <c r="FW72" s="173"/>
      <c r="FX72" s="173"/>
      <c r="FY72" s="173"/>
      <c r="FZ72" s="173"/>
      <c r="GA72" s="173"/>
      <c r="GB72" s="173"/>
      <c r="GC72" s="173"/>
      <c r="GD72" s="173"/>
      <c r="GE72" s="173"/>
      <c r="GF72" s="173"/>
      <c r="GG72" s="173"/>
      <c r="GH72" s="173"/>
      <c r="GI72" s="173"/>
      <c r="GJ72" s="173"/>
      <c r="GK72" s="173"/>
      <c r="GL72" s="173"/>
      <c r="GM72" s="173"/>
      <c r="GN72" s="173"/>
      <c r="GO72" s="199"/>
      <c r="GP72" s="200"/>
      <c r="GQ72" s="201"/>
      <c r="GR72" s="201"/>
      <c r="GS72" s="201"/>
      <c r="GT72" s="201"/>
      <c r="GU72" s="201"/>
      <c r="GV72" s="200"/>
      <c r="GW72" s="200"/>
      <c r="GX72" s="201"/>
      <c r="GY72" s="201"/>
      <c r="GZ72" s="201"/>
      <c r="HA72" s="201"/>
      <c r="HB72" s="185"/>
      <c r="HC72" s="200"/>
      <c r="HD72" s="200"/>
      <c r="HE72" s="201"/>
      <c r="HF72" s="201"/>
      <c r="HG72" s="201"/>
      <c r="HH72" s="201"/>
      <c r="HI72" s="201"/>
      <c r="HJ72" s="200"/>
      <c r="HK72" s="200"/>
      <c r="HL72" s="201"/>
      <c r="HM72" s="201"/>
      <c r="HN72" s="201"/>
      <c r="HO72" s="201"/>
      <c r="HP72" s="201"/>
      <c r="HQ72" s="200"/>
      <c r="HR72" s="200"/>
      <c r="HS72" s="202" t="s">
        <v>1</v>
      </c>
      <c r="HT72" s="203" t="s">
        <v>1</v>
      </c>
      <c r="HU72" s="166" t="s">
        <v>1</v>
      </c>
      <c r="HV72" s="166" t="s">
        <v>1</v>
      </c>
      <c r="HW72" s="166" t="s">
        <v>1</v>
      </c>
      <c r="HX72" s="152"/>
      <c r="HY72" s="152"/>
      <c r="HZ72" s="166" t="s">
        <v>1</v>
      </c>
      <c r="IA72" s="166" t="s">
        <v>1</v>
      </c>
      <c r="IB72" s="166" t="s">
        <v>1</v>
      </c>
      <c r="IC72" s="166" t="s">
        <v>1</v>
      </c>
      <c r="ID72" s="166" t="s">
        <v>1</v>
      </c>
      <c r="IE72" s="152"/>
      <c r="IF72" s="152"/>
      <c r="IG72" s="166" t="s">
        <v>1</v>
      </c>
      <c r="IH72" s="167"/>
      <c r="II72" s="166" t="s">
        <v>1</v>
      </c>
      <c r="IJ72" s="166" t="s">
        <v>1</v>
      </c>
      <c r="IK72" s="166" t="s">
        <v>1</v>
      </c>
      <c r="IL72" s="152"/>
      <c r="IM72" s="152"/>
      <c r="IN72" s="166" t="s">
        <v>1</v>
      </c>
      <c r="IO72" s="166" t="s">
        <v>1</v>
      </c>
      <c r="IP72" s="166" t="s">
        <v>1</v>
      </c>
      <c r="IQ72" s="166" t="s">
        <v>1</v>
      </c>
      <c r="IR72" s="166" t="s">
        <v>1</v>
      </c>
      <c r="IS72" s="152"/>
      <c r="IT72" s="152"/>
      <c r="IU72" s="166" t="s">
        <v>1</v>
      </c>
      <c r="IV72" s="166" t="s">
        <v>1</v>
      </c>
      <c r="IW72" s="166" t="s">
        <v>1</v>
      </c>
      <c r="IX72" s="170" t="s">
        <v>1</v>
      </c>
      <c r="IY72" s="206" t="s">
        <v>1</v>
      </c>
      <c r="IZ72" s="172"/>
      <c r="JA72" s="172"/>
      <c r="JB72" s="173"/>
      <c r="JC72" s="173"/>
      <c r="JD72" s="173"/>
      <c r="JE72" s="173"/>
      <c r="JF72" s="173"/>
      <c r="JG72" s="172"/>
      <c r="JH72" s="172"/>
      <c r="JI72" s="173"/>
      <c r="JJ72" s="173"/>
      <c r="JK72" s="173"/>
      <c r="JL72" s="173"/>
      <c r="JM72" s="173"/>
      <c r="JN72" s="172"/>
      <c r="JO72" s="172"/>
      <c r="JP72" s="173"/>
      <c r="JQ72" s="173"/>
      <c r="JR72" s="173"/>
      <c r="JS72" s="173"/>
      <c r="JT72" s="173"/>
      <c r="JU72" s="172"/>
      <c r="JV72" s="172"/>
      <c r="JW72" s="173"/>
      <c r="JX72" s="173"/>
      <c r="JY72" s="173"/>
      <c r="JZ72" s="173"/>
      <c r="KA72" s="173"/>
      <c r="KB72" s="174"/>
      <c r="KC72" s="175"/>
      <c r="KD72" s="173"/>
      <c r="KE72" s="173"/>
      <c r="KF72" s="173"/>
      <c r="KG72" s="173"/>
      <c r="KH72" s="173"/>
      <c r="KI72" s="172"/>
      <c r="KJ72" s="172"/>
      <c r="KK72" s="176"/>
      <c r="KL72" s="176"/>
      <c r="KM72" s="176"/>
      <c r="KN72" s="176"/>
      <c r="KO72" s="176"/>
      <c r="KP72" s="172"/>
      <c r="KQ72" s="172"/>
      <c r="KR72" s="176"/>
      <c r="KS72" s="176"/>
      <c r="KT72" s="176"/>
      <c r="KU72" s="176"/>
      <c r="KV72" s="176"/>
      <c r="KW72" s="172"/>
      <c r="KX72" s="172"/>
      <c r="KY72" s="176"/>
      <c r="KZ72" s="176"/>
      <c r="LA72" s="176"/>
      <c r="LB72" s="176"/>
      <c r="LC72" s="176"/>
      <c r="LD72" s="172"/>
      <c r="LE72" s="172"/>
      <c r="LF72" s="176"/>
      <c r="LG72" s="177"/>
      <c r="LH72" s="178"/>
      <c r="LI72" s="176"/>
      <c r="LJ72" s="176"/>
      <c r="LK72" s="172"/>
      <c r="LL72" s="172"/>
      <c r="LM72" s="176"/>
      <c r="LN72" s="176"/>
      <c r="LO72" s="176"/>
      <c r="LP72" s="176"/>
      <c r="LQ72" s="176"/>
      <c r="LR72" s="179"/>
      <c r="LS72" s="172"/>
      <c r="LT72" s="176"/>
      <c r="LU72" s="176"/>
      <c r="LV72" s="176"/>
      <c r="LW72" s="176"/>
      <c r="LX72" s="176"/>
      <c r="LY72" s="172"/>
      <c r="LZ72" s="172"/>
      <c r="MA72" s="176"/>
      <c r="MB72" s="176"/>
      <c r="MC72" s="176"/>
      <c r="MD72" s="176"/>
      <c r="ME72" s="176"/>
      <c r="MF72" s="172"/>
      <c r="MG72" s="172"/>
      <c r="MH72" s="176"/>
      <c r="MI72" s="176"/>
      <c r="MJ72" s="176"/>
      <c r="MK72" s="177"/>
      <c r="ML72" s="180"/>
      <c r="MM72" s="172"/>
      <c r="MN72" s="172"/>
      <c r="MO72" s="176"/>
      <c r="MP72" s="176"/>
      <c r="MQ72" s="176"/>
      <c r="MR72" s="176"/>
      <c r="MS72" s="176"/>
      <c r="MT72" s="172"/>
      <c r="MU72" s="172"/>
      <c r="MV72" s="176"/>
      <c r="MW72" s="176"/>
      <c r="MX72" s="176"/>
      <c r="MY72" s="176"/>
      <c r="MZ72" s="176"/>
      <c r="NA72" s="172"/>
      <c r="NB72" s="172"/>
      <c r="NC72" s="176"/>
      <c r="ND72" s="176"/>
      <c r="NE72" s="176"/>
      <c r="NF72" s="176"/>
      <c r="NG72" s="176"/>
      <c r="NH72" s="172"/>
      <c r="NI72" s="172"/>
      <c r="NJ72" s="179"/>
      <c r="NK72" s="176"/>
      <c r="NL72" s="176"/>
      <c r="NM72" s="176"/>
      <c r="NN72" s="176"/>
      <c r="NO72" s="172"/>
      <c r="NP72" s="174"/>
    </row>
    <row r="73" spans="1:380" x14ac:dyDescent="0.3">
      <c r="A73" s="64" t="s">
        <v>45</v>
      </c>
      <c r="B73" s="65" t="s">
        <v>46</v>
      </c>
      <c r="C73" s="60">
        <v>25</v>
      </c>
      <c r="D73" s="61">
        <f>(COUNTIF(O73:NP73,Codes!$B$1))+((COUNTIF(O73:NP73,Codes!$C$1))/2)</f>
        <v>10</v>
      </c>
      <c r="E73" s="62">
        <f>(COUNTIF(O73:NP73,Codes!$B$2))+((COUNTIF(O73:NP73,Codes!$C$2))/2)</f>
        <v>0</v>
      </c>
      <c r="F73" s="62">
        <f>(COUNTIF(O73:NP73,Codes!$B$3))+((COUNTIF(O73:NQ73,Codes!$C$3))/2)</f>
        <v>0</v>
      </c>
      <c r="G73" s="62">
        <f>(COUNTIF(O73:NP73,Codes!$B$4))+((COUNTIF(O73:NP73,Codes!$C$4))/2)</f>
        <v>0</v>
      </c>
      <c r="H73" s="62">
        <f>(COUNTIF(O73:NP73,Codes!$B$5))+((COUNTIF(O73:NP73,Codes!$C$5))/2)</f>
        <v>0</v>
      </c>
      <c r="I73" s="62">
        <f>(COUNTIF(O73:NP73,Codes!$B$6))+((COUNTIF(O73:NP73,Codes!$C$6))/2)</f>
        <v>0</v>
      </c>
      <c r="J73" s="62">
        <f>(COUNTIF(O73:NP73,Codes!$B$7))+((COUNTIF(O73:NP73,Codes!$C$7))/2)</f>
        <v>0</v>
      </c>
      <c r="K73" s="62">
        <f>(COUNTIF(O73:NP73,Codes!$B$8))+((COUNTIF(O73:NP73,Codes!$C$8))/2)</f>
        <v>0</v>
      </c>
      <c r="L73" s="62">
        <f>(COUNTIF(O73:NP73,Codes!$B$9))+((COUNTIF(O73:NP73,Codes!$C$9))/2)</f>
        <v>0</v>
      </c>
      <c r="M73" s="66"/>
      <c r="N73" s="59">
        <f t="shared" si="348"/>
        <v>15</v>
      </c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  <c r="AK73" s="173"/>
      <c r="AL73" s="173"/>
      <c r="AM73" s="173"/>
      <c r="AN73" s="173"/>
      <c r="AO73" s="173"/>
      <c r="AP73" s="173"/>
      <c r="AQ73" s="173"/>
      <c r="AR73" s="173"/>
      <c r="AS73" s="209"/>
      <c r="AT73" s="182"/>
      <c r="AU73" s="173"/>
      <c r="AV73" s="173"/>
      <c r="AW73" s="173"/>
      <c r="AX73" s="173"/>
      <c r="AY73" s="173"/>
      <c r="AZ73" s="173"/>
      <c r="BA73" s="173"/>
      <c r="BB73" s="173"/>
      <c r="BC73" s="173"/>
      <c r="BD73" s="173"/>
      <c r="BE73" s="173"/>
      <c r="BF73" s="173"/>
      <c r="BG73" s="173"/>
      <c r="BH73" s="173"/>
      <c r="BI73" s="173"/>
      <c r="BJ73" s="173"/>
      <c r="BK73" s="173"/>
      <c r="BL73" s="173"/>
      <c r="BM73" s="173"/>
      <c r="BN73" s="173"/>
      <c r="BO73" s="173"/>
      <c r="BP73" s="173"/>
      <c r="BQ73" s="173"/>
      <c r="BR73" s="173"/>
      <c r="BS73" s="173"/>
      <c r="BT73" s="173"/>
      <c r="BU73" s="173"/>
      <c r="BV73" s="209"/>
      <c r="BW73" s="182"/>
      <c r="BX73" s="173"/>
      <c r="BY73" s="173"/>
      <c r="BZ73" s="173"/>
      <c r="CA73" s="173"/>
      <c r="CB73" s="173"/>
      <c r="CC73" s="173"/>
      <c r="CD73" s="173"/>
      <c r="CE73" s="173"/>
      <c r="CF73" s="173"/>
      <c r="CG73" s="173"/>
      <c r="CH73" s="173"/>
      <c r="CI73" s="173"/>
      <c r="CJ73" s="173"/>
      <c r="CK73" s="173"/>
      <c r="CL73" s="173"/>
      <c r="CM73" s="173"/>
      <c r="CN73" s="173"/>
      <c r="CO73" s="173"/>
      <c r="CP73" s="173"/>
      <c r="CQ73" s="173"/>
      <c r="CR73" s="173"/>
      <c r="CS73" s="173"/>
      <c r="CT73" s="173"/>
      <c r="CU73" s="173"/>
      <c r="CV73" s="173"/>
      <c r="CW73" s="173"/>
      <c r="CX73" s="173"/>
      <c r="CY73" s="173"/>
      <c r="CZ73" s="173"/>
      <c r="DA73" s="209"/>
      <c r="DB73" s="182"/>
      <c r="DC73" s="173"/>
      <c r="DD73" s="173"/>
      <c r="DE73" s="173"/>
      <c r="DF73" s="173"/>
      <c r="DG73" s="173"/>
      <c r="DH73" s="173"/>
      <c r="DI73" s="173"/>
      <c r="DJ73" s="173"/>
      <c r="DK73" s="173"/>
      <c r="DL73" s="173"/>
      <c r="DM73" s="173"/>
      <c r="DN73" s="173"/>
      <c r="DO73" s="173"/>
      <c r="DP73" s="173"/>
      <c r="DQ73" s="173"/>
      <c r="DR73" s="173"/>
      <c r="DS73" s="173"/>
      <c r="DT73" s="173"/>
      <c r="DU73" s="173"/>
      <c r="DV73" s="173"/>
      <c r="DW73" s="173"/>
      <c r="DX73" s="173"/>
      <c r="DY73" s="173"/>
      <c r="DZ73" s="173"/>
      <c r="EA73" s="173"/>
      <c r="EB73" s="173"/>
      <c r="EC73" s="173"/>
      <c r="ED73" s="173"/>
      <c r="EE73" s="209"/>
      <c r="EF73" s="182"/>
      <c r="EG73" s="173"/>
      <c r="EH73" s="173"/>
      <c r="EI73" s="173"/>
      <c r="EJ73" s="173"/>
      <c r="EK73" s="173"/>
      <c r="EL73" s="173"/>
      <c r="EM73" s="173"/>
      <c r="EN73" s="173"/>
      <c r="EO73" s="173"/>
      <c r="EP73" s="173"/>
      <c r="EQ73" s="173"/>
      <c r="ER73" s="173"/>
      <c r="ES73" s="173"/>
      <c r="ET73" s="173"/>
      <c r="EU73" s="173"/>
      <c r="EV73" s="173"/>
      <c r="EW73" s="173"/>
      <c r="EX73" s="173"/>
      <c r="EY73" s="173"/>
      <c r="EZ73" s="173"/>
      <c r="FA73" s="173"/>
      <c r="FB73" s="173"/>
      <c r="FC73" s="173"/>
      <c r="FD73" s="173"/>
      <c r="FE73" s="173"/>
      <c r="FF73" s="173"/>
      <c r="FG73" s="173"/>
      <c r="FH73" s="173"/>
      <c r="FI73" s="173"/>
      <c r="FJ73" s="209"/>
      <c r="FK73" s="182"/>
      <c r="FL73" s="173"/>
      <c r="FM73" s="173"/>
      <c r="FN73" s="173"/>
      <c r="FO73" s="173"/>
      <c r="FP73" s="173"/>
      <c r="FQ73" s="173"/>
      <c r="FR73" s="173"/>
      <c r="FS73" s="173"/>
      <c r="FT73" s="173"/>
      <c r="FU73" s="173"/>
      <c r="FV73" s="173"/>
      <c r="FW73" s="173"/>
      <c r="FX73" s="173"/>
      <c r="FY73" s="173"/>
      <c r="FZ73" s="173"/>
      <c r="GA73" s="173"/>
      <c r="GB73" s="173"/>
      <c r="GC73" s="173"/>
      <c r="GD73" s="173"/>
      <c r="GE73" s="173"/>
      <c r="GF73" s="173"/>
      <c r="GG73" s="173"/>
      <c r="GH73" s="173"/>
      <c r="GI73" s="173"/>
      <c r="GJ73" s="173"/>
      <c r="GK73" s="173"/>
      <c r="GL73" s="173"/>
      <c r="GM73" s="173"/>
      <c r="GN73" s="173"/>
      <c r="GO73" s="151"/>
      <c r="GP73" s="152"/>
      <c r="GQ73" s="166"/>
      <c r="GR73" s="166"/>
      <c r="GS73" s="166"/>
      <c r="GT73" s="166"/>
      <c r="GU73" s="166"/>
      <c r="GV73" s="152"/>
      <c r="GW73" s="152"/>
      <c r="GX73" s="166"/>
      <c r="GY73" s="166"/>
      <c r="GZ73" s="166"/>
      <c r="HA73" s="181"/>
      <c r="HB73" s="167"/>
      <c r="HC73" s="152"/>
      <c r="HD73" s="152"/>
      <c r="HE73" s="166"/>
      <c r="HF73" s="166"/>
      <c r="HG73" s="166"/>
      <c r="HH73" s="166"/>
      <c r="HI73" s="166"/>
      <c r="HJ73" s="152"/>
      <c r="HK73" s="152"/>
      <c r="HL73" s="166"/>
      <c r="HM73" s="166"/>
      <c r="HN73" s="166"/>
      <c r="HO73" s="166"/>
      <c r="HP73" s="166"/>
      <c r="HQ73" s="152"/>
      <c r="HR73" s="152"/>
      <c r="HS73" s="168"/>
      <c r="HT73" s="169"/>
      <c r="HU73" s="166"/>
      <c r="HV73" s="166"/>
      <c r="HW73" s="166"/>
      <c r="HX73" s="152"/>
      <c r="HY73" s="152"/>
      <c r="HZ73" s="166"/>
      <c r="IA73" s="166"/>
      <c r="IB73" s="166"/>
      <c r="IC73" s="166"/>
      <c r="ID73" s="166"/>
      <c r="IE73" s="152"/>
      <c r="IF73" s="152"/>
      <c r="IG73" s="166"/>
      <c r="IH73" s="167"/>
      <c r="II73" s="166"/>
      <c r="IJ73" s="166"/>
      <c r="IK73" s="166"/>
      <c r="IL73" s="152"/>
      <c r="IM73" s="152"/>
      <c r="IN73" s="166" t="s">
        <v>1</v>
      </c>
      <c r="IO73" s="166" t="s">
        <v>1</v>
      </c>
      <c r="IP73" s="166" t="s">
        <v>1</v>
      </c>
      <c r="IQ73" s="166" t="s">
        <v>1</v>
      </c>
      <c r="IR73" s="166" t="s">
        <v>1</v>
      </c>
      <c r="IS73" s="152"/>
      <c r="IT73" s="152"/>
      <c r="IU73" s="166" t="s">
        <v>1</v>
      </c>
      <c r="IV73" s="166" t="s">
        <v>1</v>
      </c>
      <c r="IW73" s="166" t="s">
        <v>1</v>
      </c>
      <c r="IX73" s="170" t="s">
        <v>1</v>
      </c>
      <c r="IY73" s="182" t="s">
        <v>1</v>
      </c>
      <c r="IZ73" s="172"/>
      <c r="JA73" s="172"/>
      <c r="JB73" s="173"/>
      <c r="JC73" s="173"/>
      <c r="JD73" s="173"/>
      <c r="JE73" s="173"/>
      <c r="JF73" s="173"/>
      <c r="JG73" s="172"/>
      <c r="JH73" s="172"/>
      <c r="JI73" s="173"/>
      <c r="JJ73" s="173"/>
      <c r="JK73" s="173"/>
      <c r="JL73" s="173"/>
      <c r="JM73" s="173"/>
      <c r="JN73" s="172"/>
      <c r="JO73" s="172"/>
      <c r="JP73" s="173"/>
      <c r="JQ73" s="173"/>
      <c r="JR73" s="173"/>
      <c r="JS73" s="173"/>
      <c r="JT73" s="173"/>
      <c r="JU73" s="172"/>
      <c r="JV73" s="172"/>
      <c r="JW73" s="173"/>
      <c r="JX73" s="173"/>
      <c r="JY73" s="173"/>
      <c r="JZ73" s="173"/>
      <c r="KA73" s="173"/>
      <c r="KB73" s="174"/>
      <c r="KC73" s="175"/>
      <c r="KD73" s="173"/>
      <c r="KE73" s="173"/>
      <c r="KF73" s="173"/>
      <c r="KG73" s="173"/>
      <c r="KH73" s="173"/>
      <c r="KI73" s="172"/>
      <c r="KJ73" s="172"/>
      <c r="KK73" s="176"/>
      <c r="KL73" s="176"/>
      <c r="KM73" s="176"/>
      <c r="KN73" s="176"/>
      <c r="KO73" s="176"/>
      <c r="KP73" s="172"/>
      <c r="KQ73" s="172"/>
      <c r="KR73" s="176"/>
      <c r="KS73" s="176"/>
      <c r="KT73" s="176"/>
      <c r="KU73" s="176"/>
      <c r="KV73" s="176"/>
      <c r="KW73" s="172"/>
      <c r="KX73" s="172"/>
      <c r="KY73" s="176"/>
      <c r="KZ73" s="176"/>
      <c r="LA73" s="176"/>
      <c r="LB73" s="176"/>
      <c r="LC73" s="176"/>
      <c r="LD73" s="172"/>
      <c r="LE73" s="172"/>
      <c r="LF73" s="176"/>
      <c r="LG73" s="177"/>
      <c r="LH73" s="178"/>
      <c r="LI73" s="176"/>
      <c r="LJ73" s="176"/>
      <c r="LK73" s="172"/>
      <c r="LL73" s="172"/>
      <c r="LM73" s="176"/>
      <c r="LN73" s="176"/>
      <c r="LO73" s="176"/>
      <c r="LP73" s="176"/>
      <c r="LQ73" s="176"/>
      <c r="LR73" s="179"/>
      <c r="LS73" s="172"/>
      <c r="LT73" s="176"/>
      <c r="LU73" s="176"/>
      <c r="LV73" s="176"/>
      <c r="LW73" s="176"/>
      <c r="LX73" s="176"/>
      <c r="LY73" s="172"/>
      <c r="LZ73" s="172"/>
      <c r="MA73" s="176"/>
      <c r="MB73" s="176"/>
      <c r="MC73" s="176"/>
      <c r="MD73" s="176"/>
      <c r="ME73" s="176"/>
      <c r="MF73" s="172"/>
      <c r="MG73" s="172"/>
      <c r="MH73" s="176"/>
      <c r="MI73" s="176"/>
      <c r="MJ73" s="176"/>
      <c r="MK73" s="177"/>
      <c r="ML73" s="180"/>
      <c r="MM73" s="172"/>
      <c r="MN73" s="172"/>
      <c r="MO73" s="176"/>
      <c r="MP73" s="176"/>
      <c r="MQ73" s="176"/>
      <c r="MR73" s="176"/>
      <c r="MS73" s="176"/>
      <c r="MT73" s="172"/>
      <c r="MU73" s="172"/>
      <c r="MV73" s="176"/>
      <c r="MW73" s="176"/>
      <c r="MX73" s="176"/>
      <c r="MY73" s="176"/>
      <c r="MZ73" s="176"/>
      <c r="NA73" s="172"/>
      <c r="NB73" s="172"/>
      <c r="NC73" s="176"/>
      <c r="ND73" s="176"/>
      <c r="NE73" s="176"/>
      <c r="NF73" s="176"/>
      <c r="NG73" s="176"/>
      <c r="NH73" s="172"/>
      <c r="NI73" s="172"/>
      <c r="NJ73" s="179"/>
      <c r="NK73" s="176"/>
      <c r="NL73" s="176"/>
      <c r="NM73" s="176"/>
      <c r="NN73" s="176"/>
      <c r="NO73" s="172"/>
      <c r="NP73" s="174"/>
    </row>
    <row r="74" spans="1:380" x14ac:dyDescent="0.3">
      <c r="A74" s="64" t="s">
        <v>45</v>
      </c>
      <c r="B74" s="65" t="s">
        <v>56</v>
      </c>
      <c r="C74" s="60">
        <v>25</v>
      </c>
      <c r="D74" s="61">
        <f>(COUNTIF(O74:NP74,Codes!$B$1))+((COUNTIF(O74:NP74,Codes!$C$1))/2)</f>
        <v>14</v>
      </c>
      <c r="E74" s="62">
        <f>(COUNTIF(O74:NP74,Codes!$B$2))+((COUNTIF(O74:NP74,Codes!$C$2))/2)</f>
        <v>0</v>
      </c>
      <c r="F74" s="62">
        <f>(COUNTIF(O74:NP74,Codes!$B$3))+((COUNTIF(O74:NQ74,Codes!$C$3))/2)</f>
        <v>3</v>
      </c>
      <c r="G74" s="62">
        <f>(COUNTIF(O74:NP74,Codes!$B$4))+((COUNTIF(O74:NP74,Codes!$C$4))/2)</f>
        <v>0</v>
      </c>
      <c r="H74" s="62">
        <f>(COUNTIF(O74:NP74,Codes!$B$5))+((COUNTIF(O74:NP74,Codes!$C$5))/2)</f>
        <v>0</v>
      </c>
      <c r="I74" s="62">
        <f>(COUNTIF(O74:NP74,Codes!$B$6))+((COUNTIF(O74:NP74,Codes!$C$6))/2)</f>
        <v>0</v>
      </c>
      <c r="J74" s="62">
        <f>(COUNTIF(O74:NP74,Codes!$B$7))+((COUNTIF(O74:NP74,Codes!$C$7))/2)</f>
        <v>0</v>
      </c>
      <c r="K74" s="62">
        <f>(COUNTIF(O74:NP74,Codes!$B$8))+((COUNTIF(O74:NP74,Codes!$C$8))/2)</f>
        <v>0</v>
      </c>
      <c r="L74" s="62">
        <f>(COUNTIF(O74:NP74,Codes!$B$9))+((COUNTIF(O74:NP74,Codes!$C$9))/2)</f>
        <v>0</v>
      </c>
      <c r="M74" s="66"/>
      <c r="N74" s="59">
        <f>C74-D74+M74</f>
        <v>11</v>
      </c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  <c r="AK74" s="173"/>
      <c r="AL74" s="173"/>
      <c r="AM74" s="173"/>
      <c r="AN74" s="173"/>
      <c r="AO74" s="173"/>
      <c r="AP74" s="173"/>
      <c r="AQ74" s="173"/>
      <c r="AR74" s="173"/>
      <c r="AS74" s="209"/>
      <c r="AT74" s="182"/>
      <c r="AU74" s="173"/>
      <c r="AV74" s="173"/>
      <c r="AW74" s="173"/>
      <c r="AX74" s="173"/>
      <c r="AY74" s="173"/>
      <c r="AZ74" s="173"/>
      <c r="BA74" s="173"/>
      <c r="BB74" s="173"/>
      <c r="BC74" s="173"/>
      <c r="BD74" s="173"/>
      <c r="BE74" s="173"/>
      <c r="BF74" s="173"/>
      <c r="BG74" s="173"/>
      <c r="BH74" s="173"/>
      <c r="BI74" s="173"/>
      <c r="BJ74" s="173"/>
      <c r="BK74" s="173"/>
      <c r="BL74" s="173"/>
      <c r="BM74" s="173"/>
      <c r="BN74" s="173"/>
      <c r="BO74" s="173"/>
      <c r="BP74" s="173"/>
      <c r="BQ74" s="173"/>
      <c r="BR74" s="173"/>
      <c r="BS74" s="173"/>
      <c r="BT74" s="173"/>
      <c r="BU74" s="173"/>
      <c r="BV74" s="209"/>
      <c r="BW74" s="182"/>
      <c r="BX74" s="173"/>
      <c r="BY74" s="173"/>
      <c r="BZ74" s="173"/>
      <c r="CA74" s="173"/>
      <c r="CB74" s="173"/>
      <c r="CC74" s="173"/>
      <c r="CD74" s="173"/>
      <c r="CE74" s="173"/>
      <c r="CF74" s="173"/>
      <c r="CG74" s="173"/>
      <c r="CH74" s="173"/>
      <c r="CI74" s="173"/>
      <c r="CJ74" s="173"/>
      <c r="CK74" s="173"/>
      <c r="CL74" s="173"/>
      <c r="CM74" s="173"/>
      <c r="CN74" s="173"/>
      <c r="CO74" s="173"/>
      <c r="CP74" s="173"/>
      <c r="CQ74" s="173"/>
      <c r="CR74" s="173"/>
      <c r="CS74" s="173"/>
      <c r="CT74" s="173"/>
      <c r="CU74" s="173"/>
      <c r="CV74" s="173"/>
      <c r="CW74" s="173"/>
      <c r="CX74" s="173"/>
      <c r="CY74" s="173"/>
      <c r="CZ74" s="173"/>
      <c r="DA74" s="209"/>
      <c r="DB74" s="182"/>
      <c r="DC74" s="173"/>
      <c r="DD74" s="173"/>
      <c r="DE74" s="173"/>
      <c r="DF74" s="173"/>
      <c r="DG74" s="173"/>
      <c r="DH74" s="173"/>
      <c r="DI74" s="173"/>
      <c r="DJ74" s="173"/>
      <c r="DK74" s="173"/>
      <c r="DL74" s="173"/>
      <c r="DM74" s="173"/>
      <c r="DN74" s="173"/>
      <c r="DO74" s="173"/>
      <c r="DP74" s="173"/>
      <c r="DQ74" s="173"/>
      <c r="DR74" s="173"/>
      <c r="DS74" s="173"/>
      <c r="DT74" s="173"/>
      <c r="DU74" s="173"/>
      <c r="DV74" s="173"/>
      <c r="DW74" s="173"/>
      <c r="DX74" s="173"/>
      <c r="DY74" s="173"/>
      <c r="DZ74" s="173"/>
      <c r="EA74" s="173"/>
      <c r="EB74" s="173"/>
      <c r="EC74" s="173"/>
      <c r="ED74" s="173"/>
      <c r="EE74" s="209"/>
      <c r="EF74" s="182"/>
      <c r="EG74" s="173"/>
      <c r="EH74" s="173"/>
      <c r="EI74" s="173"/>
      <c r="EJ74" s="173"/>
      <c r="EK74" s="173"/>
      <c r="EL74" s="173"/>
      <c r="EM74" s="173"/>
      <c r="EN74" s="173"/>
      <c r="EO74" s="173"/>
      <c r="EP74" s="173"/>
      <c r="EQ74" s="173"/>
      <c r="ER74" s="173"/>
      <c r="ES74" s="173"/>
      <c r="ET74" s="173"/>
      <c r="EU74" s="173"/>
      <c r="EV74" s="173"/>
      <c r="EW74" s="173"/>
      <c r="EX74" s="173"/>
      <c r="EY74" s="173"/>
      <c r="EZ74" s="173"/>
      <c r="FA74" s="173"/>
      <c r="FB74" s="173"/>
      <c r="FC74" s="173"/>
      <c r="FD74" s="173"/>
      <c r="FE74" s="173"/>
      <c r="FF74" s="173"/>
      <c r="FG74" s="173"/>
      <c r="FH74" s="173"/>
      <c r="FI74" s="173"/>
      <c r="FJ74" s="209"/>
      <c r="FK74" s="182"/>
      <c r="FL74" s="173"/>
      <c r="FM74" s="173"/>
      <c r="FN74" s="173"/>
      <c r="FO74" s="173"/>
      <c r="FP74" s="173"/>
      <c r="FQ74" s="173"/>
      <c r="FR74" s="173"/>
      <c r="FS74" s="173"/>
      <c r="FT74" s="173"/>
      <c r="FU74" s="173"/>
      <c r="FV74" s="173"/>
      <c r="FW74" s="173"/>
      <c r="FX74" s="173"/>
      <c r="FY74" s="173"/>
      <c r="FZ74" s="173"/>
      <c r="GA74" s="173"/>
      <c r="GB74" s="173"/>
      <c r="GC74" s="173"/>
      <c r="GD74" s="173"/>
      <c r="GE74" s="173"/>
      <c r="GF74" s="173"/>
      <c r="GG74" s="173"/>
      <c r="GH74" s="173"/>
      <c r="GI74" s="173"/>
      <c r="GJ74" s="173"/>
      <c r="GK74" s="173"/>
      <c r="GL74" s="173"/>
      <c r="GM74" s="173"/>
      <c r="GN74" s="173"/>
      <c r="GO74" s="204"/>
      <c r="GP74" s="205"/>
      <c r="GQ74" s="166"/>
      <c r="GR74" s="166"/>
      <c r="GS74" s="166"/>
      <c r="GT74" s="166"/>
      <c r="GU74" s="166"/>
      <c r="GV74" s="152"/>
      <c r="GW74" s="152"/>
      <c r="GX74" s="166"/>
      <c r="GY74" s="166"/>
      <c r="GZ74" s="166"/>
      <c r="HA74" s="166"/>
      <c r="HB74" s="167"/>
      <c r="HC74" s="152"/>
      <c r="HD74" s="152"/>
      <c r="HE74" s="166"/>
      <c r="HF74" s="166"/>
      <c r="HG74" s="166"/>
      <c r="HH74" s="166"/>
      <c r="HI74" s="166"/>
      <c r="HJ74" s="152"/>
      <c r="HK74" s="152"/>
      <c r="HL74" s="166"/>
      <c r="HM74" s="166"/>
      <c r="HN74" s="166"/>
      <c r="HO74" s="166" t="s">
        <v>5</v>
      </c>
      <c r="HP74" s="166" t="s">
        <v>5</v>
      </c>
      <c r="HQ74" s="152"/>
      <c r="HR74" s="152"/>
      <c r="HS74" s="168" t="s">
        <v>5</v>
      </c>
      <c r="HT74" s="169" t="s">
        <v>1</v>
      </c>
      <c r="HU74" s="166" t="s">
        <v>1</v>
      </c>
      <c r="HV74" s="166" t="s">
        <v>1</v>
      </c>
      <c r="HW74" s="166" t="s">
        <v>1</v>
      </c>
      <c r="HX74" s="152"/>
      <c r="HY74" s="152"/>
      <c r="HZ74" s="166"/>
      <c r="IA74" s="166"/>
      <c r="IB74" s="166"/>
      <c r="IC74" s="166"/>
      <c r="ID74" s="166"/>
      <c r="IE74" s="152"/>
      <c r="IF74" s="152"/>
      <c r="IG74" s="166"/>
      <c r="IH74" s="167"/>
      <c r="II74" s="166"/>
      <c r="IJ74" s="166"/>
      <c r="IK74" s="166"/>
      <c r="IL74" s="152"/>
      <c r="IM74" s="152"/>
      <c r="IN74" s="166"/>
      <c r="IO74" s="166"/>
      <c r="IP74" s="166"/>
      <c r="IQ74" s="166"/>
      <c r="IR74" s="166"/>
      <c r="IS74" s="152"/>
      <c r="IT74" s="152"/>
      <c r="IU74" s="166"/>
      <c r="IV74" s="166"/>
      <c r="IW74" s="166"/>
      <c r="IX74" s="170"/>
      <c r="IY74" s="182"/>
      <c r="IZ74" s="172"/>
      <c r="JA74" s="172"/>
      <c r="JB74" s="173" t="s">
        <v>1</v>
      </c>
      <c r="JC74" s="173" t="s">
        <v>1</v>
      </c>
      <c r="JD74" s="173" t="s">
        <v>1</v>
      </c>
      <c r="JE74" s="173" t="s">
        <v>1</v>
      </c>
      <c r="JF74" s="173" t="s">
        <v>1</v>
      </c>
      <c r="JG74" s="172"/>
      <c r="JH74" s="172"/>
      <c r="JI74" s="173" t="s">
        <v>1</v>
      </c>
      <c r="JJ74" s="173" t="s">
        <v>1</v>
      </c>
      <c r="JK74" s="173" t="s">
        <v>1</v>
      </c>
      <c r="JL74" s="173" t="s">
        <v>1</v>
      </c>
      <c r="JM74" s="173" t="s">
        <v>1</v>
      </c>
      <c r="JN74" s="172"/>
      <c r="JO74" s="172"/>
      <c r="JP74" s="173"/>
      <c r="JQ74" s="173"/>
      <c r="JR74" s="173"/>
      <c r="JS74" s="173"/>
      <c r="JT74" s="173"/>
      <c r="JU74" s="172"/>
      <c r="JV74" s="172"/>
      <c r="JW74" s="173"/>
      <c r="JX74" s="173"/>
      <c r="JY74" s="173"/>
      <c r="JZ74" s="173"/>
      <c r="KA74" s="173"/>
      <c r="KB74" s="174"/>
      <c r="KC74" s="175"/>
      <c r="KD74" s="173"/>
      <c r="KE74" s="173"/>
      <c r="KF74" s="173"/>
      <c r="KG74" s="173"/>
      <c r="KH74" s="173"/>
      <c r="KI74" s="172"/>
      <c r="KJ74" s="172"/>
      <c r="KK74" s="176"/>
      <c r="KL74" s="173"/>
      <c r="KM74" s="173"/>
      <c r="KN74" s="173"/>
      <c r="KO74" s="176"/>
      <c r="KP74" s="172"/>
      <c r="KQ74" s="172"/>
      <c r="KR74" s="176"/>
      <c r="KS74" s="176"/>
      <c r="KT74" s="176"/>
      <c r="KU74" s="176"/>
      <c r="KV74" s="176"/>
      <c r="KW74" s="172"/>
      <c r="KX74" s="172"/>
      <c r="KY74" s="176"/>
      <c r="KZ74" s="176"/>
      <c r="LA74" s="176"/>
      <c r="LB74" s="176"/>
      <c r="LC74" s="176"/>
      <c r="LD74" s="172"/>
      <c r="LE74" s="172"/>
      <c r="LF74" s="176"/>
      <c r="LG74" s="177"/>
      <c r="LH74" s="178"/>
      <c r="LI74" s="176"/>
      <c r="LJ74" s="176"/>
      <c r="LK74" s="172"/>
      <c r="LL74" s="172"/>
      <c r="LM74" s="176"/>
      <c r="LN74" s="176"/>
      <c r="LO74" s="176"/>
      <c r="LP74" s="176"/>
      <c r="LQ74" s="176"/>
      <c r="LR74" s="179"/>
      <c r="LS74" s="172"/>
      <c r="LT74" s="176"/>
      <c r="LU74" s="176"/>
      <c r="LV74" s="176"/>
      <c r="LW74" s="176"/>
      <c r="LX74" s="176"/>
      <c r="LY74" s="172"/>
      <c r="LZ74" s="172"/>
      <c r="MA74" s="176"/>
      <c r="MB74" s="176"/>
      <c r="MC74" s="176"/>
      <c r="MD74" s="176"/>
      <c r="ME74" s="176"/>
      <c r="MF74" s="172"/>
      <c r="MG74" s="172"/>
      <c r="MH74" s="176"/>
      <c r="MI74" s="176"/>
      <c r="MJ74" s="176"/>
      <c r="MK74" s="177"/>
      <c r="ML74" s="180"/>
      <c r="MM74" s="172"/>
      <c r="MN74" s="172"/>
      <c r="MO74" s="176"/>
      <c r="MP74" s="176"/>
      <c r="MQ74" s="176"/>
      <c r="MR74" s="176"/>
      <c r="MS74" s="176"/>
      <c r="MT74" s="172"/>
      <c r="MU74" s="172"/>
      <c r="MV74" s="176"/>
      <c r="MW74" s="176"/>
      <c r="MX74" s="176"/>
      <c r="MY74" s="176"/>
      <c r="MZ74" s="176"/>
      <c r="NA74" s="172"/>
      <c r="NB74" s="172"/>
      <c r="NC74" s="176"/>
      <c r="ND74" s="176"/>
      <c r="NE74" s="176"/>
      <c r="NF74" s="176"/>
      <c r="NG74" s="176"/>
      <c r="NH74" s="172"/>
      <c r="NI74" s="172"/>
      <c r="NJ74" s="179"/>
      <c r="NK74" s="176"/>
      <c r="NL74" s="176"/>
      <c r="NM74" s="176"/>
      <c r="NN74" s="176"/>
      <c r="NO74" s="172"/>
      <c r="NP74" s="174"/>
    </row>
    <row r="75" spans="1:380" x14ac:dyDescent="0.3">
      <c r="A75" s="64" t="s">
        <v>45</v>
      </c>
      <c r="B75" s="65" t="s">
        <v>77</v>
      </c>
      <c r="C75" s="60">
        <v>25</v>
      </c>
      <c r="D75" s="61">
        <f>(COUNTIF(O75:NP75,Codes!$B$1))+((COUNTIF(O75:NP75,Codes!$C$1))/2)</f>
        <v>10</v>
      </c>
      <c r="E75" s="62">
        <f>(COUNTIF(O75:NP75,Codes!$B$2))+((COUNTIF(O75:NP75,Codes!$C$2))/2)</f>
        <v>0</v>
      </c>
      <c r="F75" s="62">
        <f>(COUNTIF(O75:NP75,Codes!$B$3))+((COUNTIF(O75:NQ75,Codes!$C$3))/2)</f>
        <v>0</v>
      </c>
      <c r="G75" s="62">
        <f>(COUNTIF(O75:NP75,Codes!$B$4))+((COUNTIF(O75:NP75,Codes!$C$4))/2)</f>
        <v>0</v>
      </c>
      <c r="H75" s="62">
        <f>(COUNTIF(O75:NP75,Codes!$B$5))+((COUNTIF(O75:NP75,Codes!$C$5))/2)</f>
        <v>0</v>
      </c>
      <c r="I75" s="62">
        <f>(COUNTIF(O75:NP75,Codes!$B$6))+((COUNTIF(O75:NP75,Codes!$C$6))/2)</f>
        <v>0</v>
      </c>
      <c r="J75" s="62">
        <f>(COUNTIF(O75:NP75,Codes!$B$7))+((COUNTIF(O75:NP75,Codes!$C$7))/2)</f>
        <v>0</v>
      </c>
      <c r="K75" s="62">
        <f>(COUNTIF(O75:NP75,Codes!$B$8))+((COUNTIF(O75:NP75,Codes!$C$8))/2)</f>
        <v>0</v>
      </c>
      <c r="L75" s="62">
        <f>(COUNTIF(O75:NP75,Codes!$B$9))+((COUNTIF(O75:NP75,Codes!$C$9))/2)</f>
        <v>0</v>
      </c>
      <c r="M75" s="66"/>
      <c r="N75" s="59">
        <f t="shared" si="348"/>
        <v>15</v>
      </c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  <c r="AK75" s="173"/>
      <c r="AL75" s="173"/>
      <c r="AM75" s="173"/>
      <c r="AN75" s="173"/>
      <c r="AO75" s="173"/>
      <c r="AP75" s="173"/>
      <c r="AQ75" s="173"/>
      <c r="AR75" s="173"/>
      <c r="AS75" s="209"/>
      <c r="AT75" s="182"/>
      <c r="AU75" s="173"/>
      <c r="AV75" s="173"/>
      <c r="AW75" s="173"/>
      <c r="AX75" s="173"/>
      <c r="AY75" s="173"/>
      <c r="AZ75" s="173"/>
      <c r="BA75" s="173"/>
      <c r="BB75" s="173"/>
      <c r="BC75" s="173"/>
      <c r="BD75" s="173"/>
      <c r="BE75" s="173"/>
      <c r="BF75" s="173"/>
      <c r="BG75" s="173"/>
      <c r="BH75" s="173"/>
      <c r="BI75" s="173"/>
      <c r="BJ75" s="173"/>
      <c r="BK75" s="173"/>
      <c r="BL75" s="173"/>
      <c r="BM75" s="173"/>
      <c r="BN75" s="173"/>
      <c r="BO75" s="173"/>
      <c r="BP75" s="173"/>
      <c r="BQ75" s="173"/>
      <c r="BR75" s="173"/>
      <c r="BS75" s="173"/>
      <c r="BT75" s="173"/>
      <c r="BU75" s="173"/>
      <c r="BV75" s="209"/>
      <c r="BW75" s="182"/>
      <c r="BX75" s="173"/>
      <c r="BY75" s="173"/>
      <c r="BZ75" s="173"/>
      <c r="CA75" s="173"/>
      <c r="CB75" s="173"/>
      <c r="CC75" s="173"/>
      <c r="CD75" s="173"/>
      <c r="CE75" s="173"/>
      <c r="CF75" s="173"/>
      <c r="CG75" s="173"/>
      <c r="CH75" s="173"/>
      <c r="CI75" s="173"/>
      <c r="CJ75" s="173"/>
      <c r="CK75" s="173"/>
      <c r="CL75" s="173"/>
      <c r="CM75" s="173"/>
      <c r="CN75" s="173"/>
      <c r="CO75" s="173"/>
      <c r="CP75" s="173"/>
      <c r="CQ75" s="173"/>
      <c r="CR75" s="173"/>
      <c r="CS75" s="173"/>
      <c r="CT75" s="173"/>
      <c r="CU75" s="173"/>
      <c r="CV75" s="173"/>
      <c r="CW75" s="173"/>
      <c r="CX75" s="173"/>
      <c r="CY75" s="173"/>
      <c r="CZ75" s="173"/>
      <c r="DA75" s="209"/>
      <c r="DB75" s="182"/>
      <c r="DC75" s="173"/>
      <c r="DD75" s="173"/>
      <c r="DE75" s="173"/>
      <c r="DF75" s="173"/>
      <c r="DG75" s="173"/>
      <c r="DH75" s="173"/>
      <c r="DI75" s="173"/>
      <c r="DJ75" s="173"/>
      <c r="DK75" s="173"/>
      <c r="DL75" s="173"/>
      <c r="DM75" s="173"/>
      <c r="DN75" s="173"/>
      <c r="DO75" s="173"/>
      <c r="DP75" s="173"/>
      <c r="DQ75" s="173"/>
      <c r="DR75" s="173"/>
      <c r="DS75" s="173"/>
      <c r="DT75" s="173"/>
      <c r="DU75" s="173"/>
      <c r="DV75" s="173"/>
      <c r="DW75" s="173"/>
      <c r="DX75" s="173"/>
      <c r="DY75" s="173"/>
      <c r="DZ75" s="173"/>
      <c r="EA75" s="173"/>
      <c r="EB75" s="173"/>
      <c r="EC75" s="173"/>
      <c r="ED75" s="173"/>
      <c r="EE75" s="209"/>
      <c r="EF75" s="182"/>
      <c r="EG75" s="173"/>
      <c r="EH75" s="173"/>
      <c r="EI75" s="173"/>
      <c r="EJ75" s="173"/>
      <c r="EK75" s="173"/>
      <c r="EL75" s="173"/>
      <c r="EM75" s="173"/>
      <c r="EN75" s="173"/>
      <c r="EO75" s="173"/>
      <c r="EP75" s="173"/>
      <c r="EQ75" s="173"/>
      <c r="ER75" s="173"/>
      <c r="ES75" s="173"/>
      <c r="ET75" s="173"/>
      <c r="EU75" s="173"/>
      <c r="EV75" s="173"/>
      <c r="EW75" s="173"/>
      <c r="EX75" s="173"/>
      <c r="EY75" s="173"/>
      <c r="EZ75" s="173"/>
      <c r="FA75" s="173"/>
      <c r="FB75" s="173"/>
      <c r="FC75" s="173"/>
      <c r="FD75" s="173"/>
      <c r="FE75" s="173"/>
      <c r="FF75" s="173"/>
      <c r="FG75" s="173"/>
      <c r="FH75" s="173"/>
      <c r="FI75" s="173"/>
      <c r="FJ75" s="209"/>
      <c r="FK75" s="182"/>
      <c r="FL75" s="173"/>
      <c r="FM75" s="173"/>
      <c r="FN75" s="173"/>
      <c r="FO75" s="173"/>
      <c r="FP75" s="173"/>
      <c r="FQ75" s="173"/>
      <c r="FR75" s="173"/>
      <c r="FS75" s="173"/>
      <c r="FT75" s="173"/>
      <c r="FU75" s="173"/>
      <c r="FV75" s="173"/>
      <c r="FW75" s="173"/>
      <c r="FX75" s="173"/>
      <c r="FY75" s="173"/>
      <c r="FZ75" s="173"/>
      <c r="GA75" s="173"/>
      <c r="GB75" s="173"/>
      <c r="GC75" s="173"/>
      <c r="GD75" s="173"/>
      <c r="GE75" s="173"/>
      <c r="GF75" s="173"/>
      <c r="GG75" s="173"/>
      <c r="GH75" s="173"/>
      <c r="GI75" s="173"/>
      <c r="GJ75" s="173"/>
      <c r="GK75" s="173"/>
      <c r="GL75" s="173"/>
      <c r="GM75" s="173"/>
      <c r="GN75" s="173"/>
      <c r="GO75" s="151"/>
      <c r="GP75" s="152"/>
      <c r="GQ75" s="166"/>
      <c r="GR75" s="166"/>
      <c r="GS75" s="166"/>
      <c r="GT75" s="166"/>
      <c r="GU75" s="166"/>
      <c r="GV75" s="152"/>
      <c r="GW75" s="152"/>
      <c r="GX75" s="166"/>
      <c r="GY75" s="166"/>
      <c r="GZ75" s="166"/>
      <c r="HA75" s="166"/>
      <c r="HB75" s="167"/>
      <c r="HC75" s="152"/>
      <c r="HD75" s="152"/>
      <c r="HE75" s="166"/>
      <c r="HF75" s="166"/>
      <c r="HG75" s="166"/>
      <c r="HH75" s="166"/>
      <c r="HI75" s="166"/>
      <c r="HJ75" s="152"/>
      <c r="HK75" s="152"/>
      <c r="HL75" s="166"/>
      <c r="HM75" s="166"/>
      <c r="HN75" s="166"/>
      <c r="HO75" s="166"/>
      <c r="HP75" s="166"/>
      <c r="HQ75" s="152"/>
      <c r="HR75" s="152"/>
      <c r="HS75" s="168"/>
      <c r="HT75" s="169"/>
      <c r="HU75" s="166"/>
      <c r="HV75" s="166"/>
      <c r="HW75" s="166"/>
      <c r="HX75" s="152"/>
      <c r="HY75" s="152"/>
      <c r="HZ75" s="166"/>
      <c r="IA75" s="166"/>
      <c r="IB75" s="166"/>
      <c r="IC75" s="166"/>
      <c r="ID75" s="166"/>
      <c r="IE75" s="152"/>
      <c r="IF75" s="152"/>
      <c r="IG75" s="166"/>
      <c r="IH75" s="167"/>
      <c r="II75" s="166"/>
      <c r="IJ75" s="166"/>
      <c r="IK75" s="166"/>
      <c r="IL75" s="152"/>
      <c r="IM75" s="152"/>
      <c r="IN75" s="166" t="s">
        <v>1</v>
      </c>
      <c r="IO75" s="166" t="s">
        <v>1</v>
      </c>
      <c r="IP75" s="166" t="s">
        <v>1</v>
      </c>
      <c r="IQ75" s="166" t="s">
        <v>1</v>
      </c>
      <c r="IR75" s="166" t="s">
        <v>1</v>
      </c>
      <c r="IS75" s="152"/>
      <c r="IT75" s="152"/>
      <c r="IU75" s="166" t="s">
        <v>1</v>
      </c>
      <c r="IV75" s="166" t="s">
        <v>1</v>
      </c>
      <c r="IW75" s="166" t="s">
        <v>1</v>
      </c>
      <c r="IX75" s="170" t="s">
        <v>1</v>
      </c>
      <c r="IY75" s="182" t="s">
        <v>1</v>
      </c>
      <c r="IZ75" s="172"/>
      <c r="JA75" s="172"/>
      <c r="JB75" s="173"/>
      <c r="JC75" s="173"/>
      <c r="JD75" s="173"/>
      <c r="JE75" s="173"/>
      <c r="JF75" s="173"/>
      <c r="JG75" s="172"/>
      <c r="JH75" s="172"/>
      <c r="JI75" s="173"/>
      <c r="JJ75" s="173"/>
      <c r="JK75" s="173"/>
      <c r="JL75" s="173"/>
      <c r="JM75" s="173"/>
      <c r="JN75" s="172"/>
      <c r="JO75" s="172"/>
      <c r="JP75" s="173"/>
      <c r="JQ75" s="173"/>
      <c r="JR75" s="173"/>
      <c r="JS75" s="173"/>
      <c r="JT75" s="173"/>
      <c r="JU75" s="172"/>
      <c r="JV75" s="172"/>
      <c r="JW75" s="173"/>
      <c r="JX75" s="173"/>
      <c r="JY75" s="173"/>
      <c r="JZ75" s="173"/>
      <c r="KA75" s="173"/>
      <c r="KB75" s="174"/>
      <c r="KC75" s="175"/>
      <c r="KD75" s="173"/>
      <c r="KE75" s="173"/>
      <c r="KF75" s="173"/>
      <c r="KG75" s="173"/>
      <c r="KH75" s="173"/>
      <c r="KI75" s="172"/>
      <c r="KJ75" s="172"/>
      <c r="KK75" s="176"/>
      <c r="KL75" s="176"/>
      <c r="KM75" s="176"/>
      <c r="KN75" s="176"/>
      <c r="KO75" s="176"/>
      <c r="KP75" s="172"/>
      <c r="KQ75" s="172"/>
      <c r="KR75" s="176"/>
      <c r="KS75" s="176"/>
      <c r="KT75" s="176"/>
      <c r="KU75" s="176"/>
      <c r="KV75" s="176"/>
      <c r="KW75" s="172"/>
      <c r="KX75" s="172"/>
      <c r="KY75" s="176"/>
      <c r="KZ75" s="176"/>
      <c r="LA75" s="176"/>
      <c r="LB75" s="176"/>
      <c r="LC75" s="176"/>
      <c r="LD75" s="172"/>
      <c r="LE75" s="172"/>
      <c r="LF75" s="176"/>
      <c r="LG75" s="177"/>
      <c r="LH75" s="178"/>
      <c r="LI75" s="176"/>
      <c r="LJ75" s="176"/>
      <c r="LK75" s="172"/>
      <c r="LL75" s="172"/>
      <c r="LM75" s="176"/>
      <c r="LN75" s="176"/>
      <c r="LO75" s="176"/>
      <c r="LP75" s="176"/>
      <c r="LQ75" s="176"/>
      <c r="LR75" s="179"/>
      <c r="LS75" s="172"/>
      <c r="LT75" s="176"/>
      <c r="LU75" s="176"/>
      <c r="LV75" s="176"/>
      <c r="LW75" s="176"/>
      <c r="LX75" s="176"/>
      <c r="LY75" s="172"/>
      <c r="LZ75" s="172"/>
      <c r="MA75" s="176"/>
      <c r="MB75" s="176"/>
      <c r="MC75" s="176"/>
      <c r="MD75" s="176"/>
      <c r="ME75" s="176"/>
      <c r="MF75" s="172"/>
      <c r="MG75" s="172"/>
      <c r="MH75" s="176"/>
      <c r="MI75" s="176"/>
      <c r="MJ75" s="176"/>
      <c r="MK75" s="177"/>
      <c r="ML75" s="180"/>
      <c r="MM75" s="172"/>
      <c r="MN75" s="172"/>
      <c r="MO75" s="176"/>
      <c r="MP75" s="176"/>
      <c r="MQ75" s="176"/>
      <c r="MR75" s="176"/>
      <c r="MS75" s="176"/>
      <c r="MT75" s="172"/>
      <c r="MU75" s="172"/>
      <c r="MV75" s="176"/>
      <c r="MW75" s="176"/>
      <c r="MX75" s="176"/>
      <c r="MY75" s="176"/>
      <c r="MZ75" s="176"/>
      <c r="NA75" s="172"/>
      <c r="NB75" s="172"/>
      <c r="NC75" s="176"/>
      <c r="ND75" s="176"/>
      <c r="NE75" s="176"/>
      <c r="NF75" s="176"/>
      <c r="NG75" s="176"/>
      <c r="NH75" s="172"/>
      <c r="NI75" s="172"/>
      <c r="NJ75" s="179"/>
      <c r="NK75" s="176"/>
      <c r="NL75" s="176"/>
      <c r="NM75" s="176"/>
      <c r="NN75" s="176"/>
      <c r="NO75" s="172"/>
      <c r="NP75" s="174"/>
    </row>
    <row r="76" spans="1:380" x14ac:dyDescent="0.3">
      <c r="A76" s="64" t="s">
        <v>43</v>
      </c>
      <c r="B76" s="65" t="s">
        <v>44</v>
      </c>
      <c r="C76" s="60">
        <v>25</v>
      </c>
      <c r="D76" s="61">
        <f>(COUNTIF(O76:NP76,Codes!$B$1))+((COUNTIF(O76:NP76,Codes!$C$1))/2)</f>
        <v>24</v>
      </c>
      <c r="E76" s="62">
        <f>(COUNTIF(O76:NP76,Codes!$B$2))+((COUNTIF(O76:NP76,Codes!$C$2))/2)</f>
        <v>0</v>
      </c>
      <c r="F76" s="62">
        <f>(COUNTIF(O76:NP76,Codes!$B$3))+((COUNTIF(O76:NQ76,Codes!$C$3))/2)</f>
        <v>0</v>
      </c>
      <c r="G76" s="62">
        <f>(COUNTIF(O76:NP76,Codes!$B$4))+((COUNTIF(O76:NP76,Codes!$C$4))/2)</f>
        <v>0</v>
      </c>
      <c r="H76" s="62">
        <f>(COUNTIF(O76:NP76,Codes!$B$5))+((COUNTIF(O76:NP76,Codes!$C$5))/2)</f>
        <v>0</v>
      </c>
      <c r="I76" s="62">
        <f>(COUNTIF(O76:NP76,Codes!$B$6))+((COUNTIF(O76:NP76,Codes!$C$6))/2)</f>
        <v>0</v>
      </c>
      <c r="J76" s="62">
        <f>(COUNTIF(O76:NP76,Codes!$B$7))+((COUNTIF(O76:NP76,Codes!$C$7))/2)</f>
        <v>0</v>
      </c>
      <c r="K76" s="62">
        <f>(COUNTIF(O76:NP76,Codes!$B$8))+((COUNTIF(O76:NP76,Codes!$C$8))/2)</f>
        <v>0</v>
      </c>
      <c r="L76" s="62">
        <f>(COUNTIF(O76:NP76,Codes!$B$9))+((COUNTIF(O76:NP76,Codes!$C$9))/2)</f>
        <v>0</v>
      </c>
      <c r="M76" s="66"/>
      <c r="N76" s="59">
        <f t="shared" si="348"/>
        <v>1</v>
      </c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  <c r="AK76" s="173"/>
      <c r="AL76" s="173"/>
      <c r="AM76" s="173"/>
      <c r="AN76" s="173"/>
      <c r="AO76" s="173"/>
      <c r="AP76" s="173"/>
      <c r="AQ76" s="173"/>
      <c r="AR76" s="173"/>
      <c r="AS76" s="209"/>
      <c r="AT76" s="182"/>
      <c r="AU76" s="173"/>
      <c r="AV76" s="173"/>
      <c r="AW76" s="173"/>
      <c r="AX76" s="173"/>
      <c r="AY76" s="173"/>
      <c r="AZ76" s="173"/>
      <c r="BA76" s="173"/>
      <c r="BB76" s="173"/>
      <c r="BC76" s="173"/>
      <c r="BD76" s="173"/>
      <c r="BE76" s="173"/>
      <c r="BF76" s="173"/>
      <c r="BG76" s="173"/>
      <c r="BH76" s="173"/>
      <c r="BI76" s="173"/>
      <c r="BJ76" s="173"/>
      <c r="BK76" s="173"/>
      <c r="BL76" s="173"/>
      <c r="BM76" s="173"/>
      <c r="BN76" s="173"/>
      <c r="BO76" s="173"/>
      <c r="BP76" s="173"/>
      <c r="BQ76" s="173"/>
      <c r="BR76" s="173"/>
      <c r="BS76" s="173"/>
      <c r="BT76" s="173"/>
      <c r="BU76" s="173"/>
      <c r="BV76" s="209"/>
      <c r="BW76" s="182"/>
      <c r="BX76" s="173"/>
      <c r="BY76" s="173"/>
      <c r="BZ76" s="173"/>
      <c r="CA76" s="173"/>
      <c r="CB76" s="173"/>
      <c r="CC76" s="173"/>
      <c r="CD76" s="173"/>
      <c r="CE76" s="173"/>
      <c r="CF76" s="173"/>
      <c r="CG76" s="173"/>
      <c r="CH76" s="173"/>
      <c r="CI76" s="173"/>
      <c r="CJ76" s="173"/>
      <c r="CK76" s="173"/>
      <c r="CL76" s="173"/>
      <c r="CM76" s="173"/>
      <c r="CN76" s="173"/>
      <c r="CO76" s="173"/>
      <c r="CP76" s="173"/>
      <c r="CQ76" s="173"/>
      <c r="CR76" s="173"/>
      <c r="CS76" s="173"/>
      <c r="CT76" s="173"/>
      <c r="CU76" s="173"/>
      <c r="CV76" s="173"/>
      <c r="CW76" s="173"/>
      <c r="CX76" s="173"/>
      <c r="CY76" s="173"/>
      <c r="CZ76" s="173"/>
      <c r="DA76" s="209"/>
      <c r="DB76" s="182"/>
      <c r="DC76" s="173"/>
      <c r="DD76" s="173"/>
      <c r="DE76" s="173"/>
      <c r="DF76" s="173"/>
      <c r="DG76" s="173"/>
      <c r="DH76" s="173"/>
      <c r="DI76" s="173"/>
      <c r="DJ76" s="173"/>
      <c r="DK76" s="173"/>
      <c r="DL76" s="173"/>
      <c r="DM76" s="173"/>
      <c r="DN76" s="173"/>
      <c r="DO76" s="173"/>
      <c r="DP76" s="173"/>
      <c r="DQ76" s="173"/>
      <c r="DR76" s="173"/>
      <c r="DS76" s="173"/>
      <c r="DT76" s="173"/>
      <c r="DU76" s="173"/>
      <c r="DV76" s="173"/>
      <c r="DW76" s="173"/>
      <c r="DX76" s="173"/>
      <c r="DY76" s="173"/>
      <c r="DZ76" s="173"/>
      <c r="EA76" s="173"/>
      <c r="EB76" s="173"/>
      <c r="EC76" s="173"/>
      <c r="ED76" s="173"/>
      <c r="EE76" s="209"/>
      <c r="EF76" s="182"/>
      <c r="EG76" s="173"/>
      <c r="EH76" s="173"/>
      <c r="EI76" s="173"/>
      <c r="EJ76" s="173"/>
      <c r="EK76" s="173"/>
      <c r="EL76" s="173"/>
      <c r="EM76" s="173"/>
      <c r="EN76" s="173"/>
      <c r="EO76" s="173"/>
      <c r="EP76" s="173"/>
      <c r="EQ76" s="173"/>
      <c r="ER76" s="173"/>
      <c r="ES76" s="173"/>
      <c r="ET76" s="173"/>
      <c r="EU76" s="173"/>
      <c r="EV76" s="173"/>
      <c r="EW76" s="173"/>
      <c r="EX76" s="173"/>
      <c r="EY76" s="173"/>
      <c r="EZ76" s="173"/>
      <c r="FA76" s="173"/>
      <c r="FB76" s="173"/>
      <c r="FC76" s="173"/>
      <c r="FD76" s="173"/>
      <c r="FE76" s="173"/>
      <c r="FF76" s="173"/>
      <c r="FG76" s="173"/>
      <c r="FH76" s="173"/>
      <c r="FI76" s="173"/>
      <c r="FJ76" s="209"/>
      <c r="FK76" s="182"/>
      <c r="FL76" s="173"/>
      <c r="FM76" s="173"/>
      <c r="FN76" s="173"/>
      <c r="FO76" s="173"/>
      <c r="FP76" s="173"/>
      <c r="FQ76" s="173"/>
      <c r="FR76" s="173"/>
      <c r="FS76" s="173"/>
      <c r="FT76" s="173"/>
      <c r="FU76" s="173"/>
      <c r="FV76" s="173"/>
      <c r="FW76" s="173"/>
      <c r="FX76" s="173"/>
      <c r="FY76" s="173"/>
      <c r="FZ76" s="173"/>
      <c r="GA76" s="173"/>
      <c r="GB76" s="173"/>
      <c r="GC76" s="173"/>
      <c r="GD76" s="173"/>
      <c r="GE76" s="173"/>
      <c r="GF76" s="173"/>
      <c r="GG76" s="173"/>
      <c r="GH76" s="173"/>
      <c r="GI76" s="173"/>
      <c r="GJ76" s="173"/>
      <c r="GK76" s="173"/>
      <c r="GL76" s="173"/>
      <c r="GM76" s="173"/>
      <c r="GN76" s="173"/>
      <c r="GO76" s="151"/>
      <c r="GP76" s="152"/>
      <c r="GQ76" s="166"/>
      <c r="GR76" s="166"/>
      <c r="GS76" s="166"/>
      <c r="GT76" s="166"/>
      <c r="GU76" s="166"/>
      <c r="GV76" s="152"/>
      <c r="GW76" s="152"/>
      <c r="GX76" s="166"/>
      <c r="GY76" s="166"/>
      <c r="GZ76" s="166"/>
      <c r="HA76" s="181"/>
      <c r="HB76" s="167"/>
      <c r="HC76" s="152"/>
      <c r="HD76" s="152"/>
      <c r="HE76" s="166"/>
      <c r="HF76" s="166"/>
      <c r="HG76" s="166"/>
      <c r="HH76" s="166"/>
      <c r="HI76" s="166"/>
      <c r="HJ76" s="152"/>
      <c r="HK76" s="152"/>
      <c r="HL76" s="166" t="s">
        <v>1</v>
      </c>
      <c r="HM76" s="166" t="s">
        <v>1</v>
      </c>
      <c r="HN76" s="166" t="s">
        <v>1</v>
      </c>
      <c r="HO76" s="166" t="s">
        <v>1</v>
      </c>
      <c r="HP76" s="166" t="s">
        <v>1</v>
      </c>
      <c r="HQ76" s="152"/>
      <c r="HR76" s="152"/>
      <c r="HS76" s="166" t="s">
        <v>1</v>
      </c>
      <c r="HT76" s="166" t="s">
        <v>1</v>
      </c>
      <c r="HU76" s="166" t="s">
        <v>1</v>
      </c>
      <c r="HV76" s="166" t="s">
        <v>1</v>
      </c>
      <c r="HW76" s="166" t="s">
        <v>1</v>
      </c>
      <c r="HX76" s="152"/>
      <c r="HY76" s="152"/>
      <c r="HZ76" s="166" t="s">
        <v>1</v>
      </c>
      <c r="IA76" s="166" t="s">
        <v>1</v>
      </c>
      <c r="IB76" s="166" t="s">
        <v>1</v>
      </c>
      <c r="IC76" s="166" t="s">
        <v>1</v>
      </c>
      <c r="ID76" s="166" t="s">
        <v>1</v>
      </c>
      <c r="IE76" s="152"/>
      <c r="IF76" s="152"/>
      <c r="IG76" s="166"/>
      <c r="IH76" s="167"/>
      <c r="II76" s="166"/>
      <c r="IJ76" s="166"/>
      <c r="IK76" s="166"/>
      <c r="IL76" s="152"/>
      <c r="IM76" s="152"/>
      <c r="IN76" s="166"/>
      <c r="IO76" s="166"/>
      <c r="IP76" s="166"/>
      <c r="IQ76" s="166"/>
      <c r="IR76" s="166"/>
      <c r="IS76" s="152"/>
      <c r="IT76" s="152"/>
      <c r="IU76" s="166"/>
      <c r="IV76" s="166"/>
      <c r="IW76" s="166"/>
      <c r="IX76" s="170"/>
      <c r="IY76" s="182"/>
      <c r="IZ76" s="172"/>
      <c r="JA76" s="172"/>
      <c r="JB76" s="173"/>
      <c r="JC76" s="173"/>
      <c r="JD76" s="173"/>
      <c r="JE76" s="173"/>
      <c r="JF76" s="173"/>
      <c r="JG76" s="172"/>
      <c r="JH76" s="172"/>
      <c r="JI76" s="173"/>
      <c r="JJ76" s="173"/>
      <c r="JK76" s="173"/>
      <c r="JL76" s="173"/>
      <c r="JM76" s="173"/>
      <c r="JN76" s="172"/>
      <c r="JO76" s="172"/>
      <c r="JP76" s="173"/>
      <c r="JQ76" s="173"/>
      <c r="JR76" s="173"/>
      <c r="JS76" s="173"/>
      <c r="JT76" s="173"/>
      <c r="JU76" s="172"/>
      <c r="JV76" s="172"/>
      <c r="JW76" s="173"/>
      <c r="JX76" s="173"/>
      <c r="JY76" s="173"/>
      <c r="JZ76" s="173"/>
      <c r="KA76" s="173"/>
      <c r="KB76" s="174"/>
      <c r="KC76" s="175"/>
      <c r="KD76" s="173"/>
      <c r="KE76" s="173"/>
      <c r="KF76" s="173"/>
      <c r="KG76" s="173"/>
      <c r="KH76" s="173"/>
      <c r="KI76" s="172"/>
      <c r="KJ76" s="172"/>
      <c r="KK76" s="176"/>
      <c r="KL76" s="176"/>
      <c r="KM76" s="176"/>
      <c r="KN76" s="176"/>
      <c r="KO76" s="176"/>
      <c r="KP76" s="172"/>
      <c r="KQ76" s="172"/>
      <c r="KR76" s="176"/>
      <c r="KS76" s="176"/>
      <c r="KT76" s="176"/>
      <c r="KU76" s="176"/>
      <c r="KV76" s="176"/>
      <c r="KW76" s="172"/>
      <c r="KX76" s="172"/>
      <c r="KY76" s="176"/>
      <c r="KZ76" s="176"/>
      <c r="LA76" s="176"/>
      <c r="LB76" s="176"/>
      <c r="LC76" s="176"/>
      <c r="LD76" s="172"/>
      <c r="LE76" s="172"/>
      <c r="LF76" s="176"/>
      <c r="LG76" s="177"/>
      <c r="LH76" s="178"/>
      <c r="LI76" s="176"/>
      <c r="LJ76" s="176"/>
      <c r="LK76" s="172"/>
      <c r="LL76" s="172"/>
      <c r="LM76" s="176"/>
      <c r="LN76" s="176"/>
      <c r="LO76" s="176"/>
      <c r="LP76" s="176"/>
      <c r="LQ76" s="176"/>
      <c r="LR76" s="179"/>
      <c r="LS76" s="172"/>
      <c r="LT76" s="176"/>
      <c r="LU76" s="176"/>
      <c r="LV76" s="176"/>
      <c r="LW76" s="176"/>
      <c r="LX76" s="176"/>
      <c r="LY76" s="172"/>
      <c r="LZ76" s="172"/>
      <c r="MA76" s="176"/>
      <c r="MB76" s="176"/>
      <c r="MC76" s="176"/>
      <c r="MD76" s="176"/>
      <c r="ME76" s="176"/>
      <c r="MF76" s="172"/>
      <c r="MG76" s="172"/>
      <c r="MH76" s="176"/>
      <c r="MI76" s="176"/>
      <c r="MJ76" s="176"/>
      <c r="MK76" s="177"/>
      <c r="ML76" s="180"/>
      <c r="MM76" s="172"/>
      <c r="MN76" s="172"/>
      <c r="MO76" s="176"/>
      <c r="MP76" s="176"/>
      <c r="MQ76" s="176"/>
      <c r="MR76" s="176"/>
      <c r="MS76" s="176"/>
      <c r="MT76" s="172"/>
      <c r="MU76" s="172"/>
      <c r="MV76" s="176"/>
      <c r="MW76" s="176"/>
      <c r="MX76" s="176"/>
      <c r="MY76" s="176"/>
      <c r="MZ76" s="176"/>
      <c r="NA76" s="172"/>
      <c r="NB76" s="172"/>
      <c r="NC76" s="166" t="s">
        <v>1</v>
      </c>
      <c r="ND76" s="166" t="s">
        <v>1</v>
      </c>
      <c r="NE76" s="166" t="s">
        <v>1</v>
      </c>
      <c r="NF76" s="166" t="s">
        <v>1</v>
      </c>
      <c r="NG76" s="166" t="s">
        <v>1</v>
      </c>
      <c r="NH76" s="172"/>
      <c r="NI76" s="172"/>
      <c r="NJ76" s="179"/>
      <c r="NK76" s="166" t="s">
        <v>1</v>
      </c>
      <c r="NL76" s="166" t="s">
        <v>1</v>
      </c>
      <c r="NM76" s="166" t="s">
        <v>1</v>
      </c>
      <c r="NN76" s="166" t="s">
        <v>1</v>
      </c>
      <c r="NO76" s="172"/>
      <c r="NP76" s="174"/>
    </row>
    <row r="77" spans="1:380" x14ac:dyDescent="0.3">
      <c r="A77" s="64" t="s">
        <v>37</v>
      </c>
      <c r="B77" s="65" t="s">
        <v>38</v>
      </c>
      <c r="C77" s="60">
        <v>25</v>
      </c>
      <c r="D77" s="61">
        <f>(COUNTIF(O77:NP77,Codes!$B$1))+((COUNTIF(O77:NP77,Codes!$C$1))/2)</f>
        <v>14</v>
      </c>
      <c r="E77" s="62">
        <f>(COUNTIF(O77:NP77,Codes!$B$2))+((COUNTIF(O77:NP77,Codes!$C$2))/2)</f>
        <v>0</v>
      </c>
      <c r="F77" s="62">
        <f>(COUNTIF(O77:NP77,Codes!$B$3))+((COUNTIF(O77:NQ77,Codes!$C$3))/2)</f>
        <v>0</v>
      </c>
      <c r="G77" s="62">
        <f>(COUNTIF(O77:NP77,Codes!$B$4))+((COUNTIF(O77:NP77,Codes!$C$4))/2)</f>
        <v>0</v>
      </c>
      <c r="H77" s="62">
        <f>(COUNTIF(O77:NP77,Codes!$B$5))+((COUNTIF(O77:NP77,Codes!$C$5))/2)</f>
        <v>0</v>
      </c>
      <c r="I77" s="62">
        <f>(COUNTIF(O77:NP77,Codes!$B$6))+((COUNTIF(O77:NP77,Codes!$C$6))/2)</f>
        <v>0</v>
      </c>
      <c r="J77" s="62">
        <f>(COUNTIF(O77:NP77,Codes!$B$7))+((COUNTIF(O77:NP77,Codes!$C$7))/2)</f>
        <v>0</v>
      </c>
      <c r="K77" s="62">
        <f>(COUNTIF(O77:NP77,Codes!$B$8))+((COUNTIF(O77:NP77,Codes!$C$8))/2)</f>
        <v>0</v>
      </c>
      <c r="L77" s="62">
        <f>(COUNTIF(O77:NP77,Codes!$B$9))+((COUNTIF(O77:NP77,Codes!$C$9))/2)</f>
        <v>0</v>
      </c>
      <c r="M77" s="66"/>
      <c r="N77" s="59">
        <f t="shared" si="348"/>
        <v>11</v>
      </c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  <c r="AK77" s="173"/>
      <c r="AL77" s="173"/>
      <c r="AM77" s="173"/>
      <c r="AN77" s="173"/>
      <c r="AO77" s="173"/>
      <c r="AP77" s="173"/>
      <c r="AQ77" s="173"/>
      <c r="AR77" s="173"/>
      <c r="AS77" s="209"/>
      <c r="AT77" s="182"/>
      <c r="AU77" s="173"/>
      <c r="AV77" s="173"/>
      <c r="AW77" s="173"/>
      <c r="AX77" s="173"/>
      <c r="AY77" s="173"/>
      <c r="AZ77" s="173"/>
      <c r="BA77" s="173"/>
      <c r="BB77" s="173"/>
      <c r="BC77" s="173"/>
      <c r="BD77" s="173"/>
      <c r="BE77" s="173"/>
      <c r="BF77" s="173"/>
      <c r="BG77" s="173"/>
      <c r="BH77" s="173"/>
      <c r="BI77" s="173"/>
      <c r="BJ77" s="173"/>
      <c r="BK77" s="173"/>
      <c r="BL77" s="173"/>
      <c r="BM77" s="173"/>
      <c r="BN77" s="173"/>
      <c r="BO77" s="173"/>
      <c r="BP77" s="173"/>
      <c r="BQ77" s="173"/>
      <c r="BR77" s="173"/>
      <c r="BS77" s="173"/>
      <c r="BT77" s="173"/>
      <c r="BU77" s="173"/>
      <c r="BV77" s="209"/>
      <c r="BW77" s="182"/>
      <c r="BX77" s="173"/>
      <c r="BY77" s="173"/>
      <c r="BZ77" s="173"/>
      <c r="CA77" s="173"/>
      <c r="CB77" s="173"/>
      <c r="CC77" s="173"/>
      <c r="CD77" s="173"/>
      <c r="CE77" s="173"/>
      <c r="CF77" s="173"/>
      <c r="CG77" s="173"/>
      <c r="CH77" s="173"/>
      <c r="CI77" s="173"/>
      <c r="CJ77" s="173"/>
      <c r="CK77" s="173"/>
      <c r="CL77" s="173"/>
      <c r="CM77" s="173"/>
      <c r="CN77" s="173"/>
      <c r="CO77" s="173"/>
      <c r="CP77" s="173"/>
      <c r="CQ77" s="173"/>
      <c r="CR77" s="173"/>
      <c r="CS77" s="173"/>
      <c r="CT77" s="173"/>
      <c r="CU77" s="173"/>
      <c r="CV77" s="173"/>
      <c r="CW77" s="173"/>
      <c r="CX77" s="173"/>
      <c r="CY77" s="173"/>
      <c r="CZ77" s="173"/>
      <c r="DA77" s="209"/>
      <c r="DB77" s="182"/>
      <c r="DC77" s="173"/>
      <c r="DD77" s="173"/>
      <c r="DE77" s="173"/>
      <c r="DF77" s="173"/>
      <c r="DG77" s="173"/>
      <c r="DH77" s="173"/>
      <c r="DI77" s="173"/>
      <c r="DJ77" s="173"/>
      <c r="DK77" s="173"/>
      <c r="DL77" s="173"/>
      <c r="DM77" s="173"/>
      <c r="DN77" s="173"/>
      <c r="DO77" s="173"/>
      <c r="DP77" s="173"/>
      <c r="DQ77" s="173"/>
      <c r="DR77" s="173"/>
      <c r="DS77" s="173"/>
      <c r="DT77" s="173"/>
      <c r="DU77" s="173"/>
      <c r="DV77" s="173"/>
      <c r="DW77" s="173"/>
      <c r="DX77" s="173"/>
      <c r="DY77" s="173"/>
      <c r="DZ77" s="173"/>
      <c r="EA77" s="173"/>
      <c r="EB77" s="173"/>
      <c r="EC77" s="173"/>
      <c r="ED77" s="173"/>
      <c r="EE77" s="209"/>
      <c r="EF77" s="182"/>
      <c r="EG77" s="173"/>
      <c r="EH77" s="173"/>
      <c r="EI77" s="173"/>
      <c r="EJ77" s="173"/>
      <c r="EK77" s="173"/>
      <c r="EL77" s="173"/>
      <c r="EM77" s="173"/>
      <c r="EN77" s="173"/>
      <c r="EO77" s="173"/>
      <c r="EP77" s="173"/>
      <c r="EQ77" s="173"/>
      <c r="ER77" s="173"/>
      <c r="ES77" s="173"/>
      <c r="ET77" s="173"/>
      <c r="EU77" s="173"/>
      <c r="EV77" s="173"/>
      <c r="EW77" s="173"/>
      <c r="EX77" s="173"/>
      <c r="EY77" s="173"/>
      <c r="EZ77" s="173"/>
      <c r="FA77" s="173"/>
      <c r="FB77" s="173"/>
      <c r="FC77" s="173"/>
      <c r="FD77" s="173"/>
      <c r="FE77" s="173"/>
      <c r="FF77" s="173"/>
      <c r="FG77" s="173"/>
      <c r="FH77" s="173"/>
      <c r="FI77" s="173"/>
      <c r="FJ77" s="209"/>
      <c r="FK77" s="182"/>
      <c r="FL77" s="173"/>
      <c r="FM77" s="173"/>
      <c r="FN77" s="173"/>
      <c r="FO77" s="173"/>
      <c r="FP77" s="173"/>
      <c r="FQ77" s="173"/>
      <c r="FR77" s="173"/>
      <c r="FS77" s="173"/>
      <c r="FT77" s="173"/>
      <c r="FU77" s="173"/>
      <c r="FV77" s="173"/>
      <c r="FW77" s="173"/>
      <c r="FX77" s="173"/>
      <c r="FY77" s="173"/>
      <c r="FZ77" s="173"/>
      <c r="GA77" s="173"/>
      <c r="GB77" s="173"/>
      <c r="GC77" s="173"/>
      <c r="GD77" s="173"/>
      <c r="GE77" s="173"/>
      <c r="GF77" s="173"/>
      <c r="GG77" s="173"/>
      <c r="GH77" s="173"/>
      <c r="GI77" s="173"/>
      <c r="GJ77" s="173"/>
      <c r="GK77" s="173"/>
      <c r="GL77" s="173"/>
      <c r="GM77" s="173"/>
      <c r="GN77" s="173"/>
      <c r="GO77" s="151"/>
      <c r="GP77" s="152"/>
      <c r="GQ77" s="166"/>
      <c r="GR77" s="166"/>
      <c r="GS77" s="166"/>
      <c r="GT77" s="166"/>
      <c r="GU77" s="166"/>
      <c r="GV77" s="152"/>
      <c r="GW77" s="152"/>
      <c r="GX77" s="166"/>
      <c r="GY77" s="166"/>
      <c r="GZ77" s="166"/>
      <c r="HA77" s="166"/>
      <c r="HB77" s="167"/>
      <c r="HC77" s="152"/>
      <c r="HD77" s="152"/>
      <c r="HE77" s="166"/>
      <c r="HF77" s="166"/>
      <c r="HG77" s="166"/>
      <c r="HH77" s="166"/>
      <c r="HI77" s="166"/>
      <c r="HJ77" s="152"/>
      <c r="HK77" s="152"/>
      <c r="HL77" s="166"/>
      <c r="HM77" s="166"/>
      <c r="HN77" s="166"/>
      <c r="HO77" s="166"/>
      <c r="HP77" s="166"/>
      <c r="HQ77" s="152"/>
      <c r="HR77" s="152"/>
      <c r="HS77" s="168"/>
      <c r="HT77" s="169"/>
      <c r="HU77" s="166"/>
      <c r="HV77" s="166"/>
      <c r="HW77" s="166"/>
      <c r="HX77" s="152"/>
      <c r="HY77" s="152"/>
      <c r="HZ77" s="166"/>
      <c r="IA77" s="166"/>
      <c r="IB77" s="166"/>
      <c r="IC77" s="166"/>
      <c r="ID77" s="166"/>
      <c r="IE77" s="152"/>
      <c r="IF77" s="152"/>
      <c r="IG77" s="166" t="s">
        <v>1</v>
      </c>
      <c r="IH77" s="167"/>
      <c r="II77" s="166" t="s">
        <v>1</v>
      </c>
      <c r="IJ77" s="166" t="s">
        <v>1</v>
      </c>
      <c r="IK77" s="166" t="s">
        <v>1</v>
      </c>
      <c r="IL77" s="152"/>
      <c r="IM77" s="152"/>
      <c r="IN77" s="166" t="s">
        <v>1</v>
      </c>
      <c r="IO77" s="166" t="s">
        <v>1</v>
      </c>
      <c r="IP77" s="166" t="s">
        <v>1</v>
      </c>
      <c r="IQ77" s="166" t="s">
        <v>1</v>
      </c>
      <c r="IR77" s="166" t="s">
        <v>1</v>
      </c>
      <c r="IS77" s="152"/>
      <c r="IT77" s="152"/>
      <c r="IU77" s="166" t="s">
        <v>1</v>
      </c>
      <c r="IV77" s="166" t="s">
        <v>1</v>
      </c>
      <c r="IW77" s="166" t="s">
        <v>1</v>
      </c>
      <c r="IX77" s="170" t="s">
        <v>1</v>
      </c>
      <c r="IY77" s="171" t="s">
        <v>1</v>
      </c>
      <c r="IZ77" s="184"/>
      <c r="JA77" s="184"/>
      <c r="JB77" s="181"/>
      <c r="JC77" s="181"/>
      <c r="JD77" s="181"/>
      <c r="JE77" s="181"/>
      <c r="JF77" s="181"/>
      <c r="JG77" s="172"/>
      <c r="JH77" s="172"/>
      <c r="JI77" s="173"/>
      <c r="JJ77" s="173"/>
      <c r="JK77" s="173"/>
      <c r="JL77" s="173"/>
      <c r="JM77" s="173"/>
      <c r="JN77" s="172"/>
      <c r="JO77" s="172"/>
      <c r="JP77" s="173"/>
      <c r="JQ77" s="173"/>
      <c r="JR77" s="173"/>
      <c r="JS77" s="173"/>
      <c r="JT77" s="173"/>
      <c r="JU77" s="172"/>
      <c r="JV77" s="172"/>
      <c r="JW77" s="173"/>
      <c r="JX77" s="173"/>
      <c r="JY77" s="173"/>
      <c r="JZ77" s="173"/>
      <c r="KA77" s="173"/>
      <c r="KB77" s="174"/>
      <c r="KC77" s="175"/>
      <c r="KD77" s="173"/>
      <c r="KE77" s="173"/>
      <c r="KF77" s="173"/>
      <c r="KG77" s="173"/>
      <c r="KH77" s="173"/>
      <c r="KI77" s="172"/>
      <c r="KJ77" s="172"/>
      <c r="KK77" s="176"/>
      <c r="KL77" s="176"/>
      <c r="KM77" s="176"/>
      <c r="KN77" s="176"/>
      <c r="KO77" s="176"/>
      <c r="KP77" s="172"/>
      <c r="KQ77" s="172"/>
      <c r="KR77" s="176"/>
      <c r="KS77" s="176"/>
      <c r="KT77" s="176"/>
      <c r="KU77" s="176"/>
      <c r="KV77" s="176"/>
      <c r="KW77" s="172"/>
      <c r="KX77" s="172"/>
      <c r="KY77" s="176"/>
      <c r="KZ77" s="176"/>
      <c r="LA77" s="176"/>
      <c r="LB77" s="176"/>
      <c r="LC77" s="176"/>
      <c r="LD77" s="172"/>
      <c r="LE77" s="172"/>
      <c r="LF77" s="176"/>
      <c r="LG77" s="177"/>
      <c r="LH77" s="178"/>
      <c r="LI77" s="176"/>
      <c r="LJ77" s="176"/>
      <c r="LK77" s="172"/>
      <c r="LL77" s="172"/>
      <c r="LM77" s="176"/>
      <c r="LN77" s="176"/>
      <c r="LO77" s="176"/>
      <c r="LP77" s="176"/>
      <c r="LQ77" s="176"/>
      <c r="LR77" s="179"/>
      <c r="LS77" s="172"/>
      <c r="LT77" s="176"/>
      <c r="LU77" s="176"/>
      <c r="LV77" s="176"/>
      <c r="LW77" s="176"/>
      <c r="LX77" s="176"/>
      <c r="LY77" s="172"/>
      <c r="LZ77" s="172"/>
      <c r="MA77" s="176"/>
      <c r="MB77" s="176"/>
      <c r="MC77" s="176"/>
      <c r="MD77" s="176"/>
      <c r="ME77" s="176"/>
      <c r="MF77" s="172"/>
      <c r="MG77" s="172"/>
      <c r="MH77" s="176"/>
      <c r="MI77" s="176"/>
      <c r="MJ77" s="176"/>
      <c r="MK77" s="177"/>
      <c r="ML77" s="180"/>
      <c r="MM77" s="172"/>
      <c r="MN77" s="172"/>
      <c r="MO77" s="176"/>
      <c r="MP77" s="176"/>
      <c r="MQ77" s="176"/>
      <c r="MR77" s="176"/>
      <c r="MS77" s="176"/>
      <c r="MT77" s="172"/>
      <c r="MU77" s="172"/>
      <c r="MV77" s="176"/>
      <c r="MW77" s="176"/>
      <c r="MX77" s="176"/>
      <c r="MY77" s="176"/>
      <c r="MZ77" s="176"/>
      <c r="NA77" s="172"/>
      <c r="NB77" s="172"/>
      <c r="NC77" s="176"/>
      <c r="ND77" s="176"/>
      <c r="NE77" s="176"/>
      <c r="NF77" s="176"/>
      <c r="NG77" s="176"/>
      <c r="NH77" s="172"/>
      <c r="NI77" s="172"/>
      <c r="NJ77" s="179"/>
      <c r="NK77" s="176"/>
      <c r="NL77" s="176"/>
      <c r="NM77" s="176"/>
      <c r="NN77" s="176"/>
      <c r="NO77" s="172"/>
      <c r="NP77" s="174"/>
    </row>
    <row r="78" spans="1:380" x14ac:dyDescent="0.3">
      <c r="A78" s="64" t="s">
        <v>37</v>
      </c>
      <c r="B78" s="65" t="s">
        <v>95</v>
      </c>
      <c r="C78" s="60">
        <v>25</v>
      </c>
      <c r="D78" s="61">
        <f>(COUNTIF(O78:NP78,Codes!$B$1))+((COUNTIF(O78:NP78,Codes!$C$1))/2)</f>
        <v>10</v>
      </c>
      <c r="E78" s="62">
        <f>(COUNTIF(O78:NP78,Codes!$B$2))+((COUNTIF(O78:NP78,Codes!$C$2))/2)</f>
        <v>4</v>
      </c>
      <c r="F78" s="62">
        <f>(COUNTIF(O78:NP78,Codes!$B$3))+((COUNTIF(O78:NQ78,Codes!$C$3))/2)</f>
        <v>0</v>
      </c>
      <c r="G78" s="62">
        <f>(COUNTIF(O78:NP78,Codes!$B$4))+((COUNTIF(O78:NP78,Codes!$C$4))/2)</f>
        <v>0</v>
      </c>
      <c r="H78" s="62">
        <f>(COUNTIF(O78:NP78,Codes!$B$5))+((COUNTIF(O78:NP78,Codes!$C$5))/2)</f>
        <v>0</v>
      </c>
      <c r="I78" s="62">
        <f>(COUNTIF(O78:NP78,Codes!$B$6))+((COUNTIF(O78:NP78,Codes!$C$6))/2)</f>
        <v>15</v>
      </c>
      <c r="J78" s="62">
        <f>(COUNTIF(O78:NP78,Codes!$B$7))+((COUNTIF(O78:NP78,Codes!$C$7))/2)</f>
        <v>0</v>
      </c>
      <c r="K78" s="62">
        <f>(COUNTIF(O78:NP78,Codes!$B$8))+((COUNTIF(O78:NP78,Codes!$C$8))/2)</f>
        <v>4</v>
      </c>
      <c r="L78" s="62">
        <f>(COUNTIF(O78:NP78,Codes!$B$9))+((COUNTIF(O78:NP78,Codes!$C$9))/2)</f>
        <v>0</v>
      </c>
      <c r="M78" s="66"/>
      <c r="N78" s="59">
        <f t="shared" si="348"/>
        <v>15</v>
      </c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  <c r="AK78" s="173"/>
      <c r="AL78" s="173"/>
      <c r="AM78" s="173"/>
      <c r="AN78" s="173"/>
      <c r="AO78" s="173"/>
      <c r="AP78" s="173"/>
      <c r="AQ78" s="173"/>
      <c r="AR78" s="173"/>
      <c r="AS78" s="209"/>
      <c r="AT78" s="182"/>
      <c r="AU78" s="173"/>
      <c r="AV78" s="173"/>
      <c r="AW78" s="173"/>
      <c r="AX78" s="173"/>
      <c r="AY78" s="173"/>
      <c r="AZ78" s="173"/>
      <c r="BA78" s="173"/>
      <c r="BB78" s="173"/>
      <c r="BC78" s="173"/>
      <c r="BD78" s="173"/>
      <c r="BE78" s="173"/>
      <c r="BF78" s="173"/>
      <c r="BG78" s="173"/>
      <c r="BH78" s="173"/>
      <c r="BI78" s="173"/>
      <c r="BJ78" s="173"/>
      <c r="BK78" s="173"/>
      <c r="BL78" s="173"/>
      <c r="BM78" s="173"/>
      <c r="BN78" s="173"/>
      <c r="BO78" s="173"/>
      <c r="BP78" s="173"/>
      <c r="BQ78" s="173"/>
      <c r="BR78" s="173"/>
      <c r="BS78" s="173"/>
      <c r="BT78" s="173"/>
      <c r="BU78" s="173"/>
      <c r="BV78" s="209"/>
      <c r="BW78" s="182"/>
      <c r="BX78" s="173"/>
      <c r="BY78" s="173"/>
      <c r="BZ78" s="173"/>
      <c r="CA78" s="173"/>
      <c r="CB78" s="173"/>
      <c r="CC78" s="173"/>
      <c r="CD78" s="173"/>
      <c r="CE78" s="173"/>
      <c r="CF78" s="173"/>
      <c r="CG78" s="173"/>
      <c r="CH78" s="173"/>
      <c r="CI78" s="173"/>
      <c r="CJ78" s="173"/>
      <c r="CK78" s="173"/>
      <c r="CL78" s="173"/>
      <c r="CM78" s="173"/>
      <c r="CN78" s="173"/>
      <c r="CO78" s="173"/>
      <c r="CP78" s="173"/>
      <c r="CQ78" s="173"/>
      <c r="CR78" s="173"/>
      <c r="CS78" s="173"/>
      <c r="CT78" s="173"/>
      <c r="CU78" s="173"/>
      <c r="CV78" s="173"/>
      <c r="CW78" s="173"/>
      <c r="CX78" s="173"/>
      <c r="CY78" s="173"/>
      <c r="CZ78" s="173"/>
      <c r="DA78" s="209"/>
      <c r="DB78" s="182"/>
      <c r="DC78" s="173"/>
      <c r="DD78" s="173"/>
      <c r="DE78" s="173"/>
      <c r="DF78" s="173"/>
      <c r="DG78" s="173"/>
      <c r="DH78" s="173"/>
      <c r="DI78" s="173"/>
      <c r="DJ78" s="173"/>
      <c r="DK78" s="173"/>
      <c r="DL78" s="173"/>
      <c r="DM78" s="173"/>
      <c r="DN78" s="173"/>
      <c r="DO78" s="173"/>
      <c r="DP78" s="173"/>
      <c r="DQ78" s="173"/>
      <c r="DR78" s="173"/>
      <c r="DS78" s="173"/>
      <c r="DT78" s="173"/>
      <c r="DU78" s="173"/>
      <c r="DV78" s="173"/>
      <c r="DW78" s="173"/>
      <c r="DX78" s="173"/>
      <c r="DY78" s="173"/>
      <c r="DZ78" s="173"/>
      <c r="EA78" s="173"/>
      <c r="EB78" s="173"/>
      <c r="EC78" s="173"/>
      <c r="ED78" s="173"/>
      <c r="EE78" s="209"/>
      <c r="EF78" s="182"/>
      <c r="EG78" s="173"/>
      <c r="EH78" s="173"/>
      <c r="EI78" s="173"/>
      <c r="EJ78" s="173"/>
      <c r="EK78" s="173"/>
      <c r="EL78" s="173"/>
      <c r="EM78" s="173"/>
      <c r="EN78" s="173"/>
      <c r="EO78" s="173"/>
      <c r="EP78" s="173"/>
      <c r="EQ78" s="173"/>
      <c r="ER78" s="173"/>
      <c r="ES78" s="173"/>
      <c r="ET78" s="173"/>
      <c r="EU78" s="173"/>
      <c r="EV78" s="173"/>
      <c r="EW78" s="173"/>
      <c r="EX78" s="173"/>
      <c r="EY78" s="173"/>
      <c r="EZ78" s="173"/>
      <c r="FA78" s="173"/>
      <c r="FB78" s="173"/>
      <c r="FC78" s="173"/>
      <c r="FD78" s="173"/>
      <c r="FE78" s="173"/>
      <c r="FF78" s="173"/>
      <c r="FG78" s="173"/>
      <c r="FH78" s="173"/>
      <c r="FI78" s="173"/>
      <c r="FJ78" s="209"/>
      <c r="FK78" s="182"/>
      <c r="FL78" s="173"/>
      <c r="FM78" s="173"/>
      <c r="FN78" s="173"/>
      <c r="FO78" s="173"/>
      <c r="FP78" s="173"/>
      <c r="FQ78" s="173"/>
      <c r="FR78" s="173"/>
      <c r="FS78" s="173"/>
      <c r="FT78" s="173"/>
      <c r="FU78" s="173"/>
      <c r="FV78" s="173"/>
      <c r="FW78" s="173"/>
      <c r="FX78" s="173"/>
      <c r="FY78" s="173"/>
      <c r="FZ78" s="173"/>
      <c r="GA78" s="173"/>
      <c r="GB78" s="173"/>
      <c r="GC78" s="173"/>
      <c r="GD78" s="173"/>
      <c r="GE78" s="173"/>
      <c r="GF78" s="173"/>
      <c r="GG78" s="173"/>
      <c r="GH78" s="173"/>
      <c r="GI78" s="173"/>
      <c r="GJ78" s="173"/>
      <c r="GK78" s="173"/>
      <c r="GL78" s="173"/>
      <c r="GM78" s="173"/>
      <c r="GN78" s="209"/>
      <c r="GO78" s="232"/>
      <c r="GP78" s="213"/>
      <c r="GQ78" s="214"/>
      <c r="GR78" s="214"/>
      <c r="GS78" s="214"/>
      <c r="GT78" s="214"/>
      <c r="GU78" s="214"/>
      <c r="GV78" s="213"/>
      <c r="GW78" s="213"/>
      <c r="GX78" s="214"/>
      <c r="GY78" s="214"/>
      <c r="GZ78" s="214"/>
      <c r="HA78" s="214"/>
      <c r="HB78" s="215"/>
      <c r="HC78" s="213"/>
      <c r="HD78" s="213"/>
      <c r="HE78" s="214"/>
      <c r="HF78" s="214"/>
      <c r="HG78" s="214"/>
      <c r="HH78" s="214"/>
      <c r="HI78" s="214"/>
      <c r="HJ78" s="213"/>
      <c r="HK78" s="213"/>
      <c r="HL78" s="214"/>
      <c r="HM78" s="214"/>
      <c r="HN78" s="214"/>
      <c r="HO78" s="214"/>
      <c r="HP78" s="214"/>
      <c r="HQ78" s="213"/>
      <c r="HR78" s="213"/>
      <c r="HS78" s="216"/>
      <c r="HT78" s="217"/>
      <c r="HU78" s="218" t="s">
        <v>3</v>
      </c>
      <c r="HV78" s="218" t="s">
        <v>3</v>
      </c>
      <c r="HW78" s="218" t="s">
        <v>3</v>
      </c>
      <c r="HX78" s="219" t="s">
        <v>3</v>
      </c>
      <c r="HY78" s="219"/>
      <c r="HZ78" s="218"/>
      <c r="IA78" s="218"/>
      <c r="IB78" s="218"/>
      <c r="IC78" s="218"/>
      <c r="ID78" s="218"/>
      <c r="IE78" s="219"/>
      <c r="IF78" s="219"/>
      <c r="IG78" s="218" t="s">
        <v>15</v>
      </c>
      <c r="IH78" s="220"/>
      <c r="II78" s="218" t="s">
        <v>15</v>
      </c>
      <c r="IJ78" s="218" t="s">
        <v>15</v>
      </c>
      <c r="IK78" s="218" t="s">
        <v>15</v>
      </c>
      <c r="IL78" s="219"/>
      <c r="IM78" s="219"/>
      <c r="IN78" s="218" t="s">
        <v>1</v>
      </c>
      <c r="IO78" s="218" t="s">
        <v>1</v>
      </c>
      <c r="IP78" s="218" t="s">
        <v>1</v>
      </c>
      <c r="IQ78" s="218" t="s">
        <v>1</v>
      </c>
      <c r="IR78" s="218" t="s">
        <v>1</v>
      </c>
      <c r="IS78" s="219"/>
      <c r="IT78" s="219"/>
      <c r="IU78" s="166" t="s">
        <v>1</v>
      </c>
      <c r="IV78" s="166" t="s">
        <v>1</v>
      </c>
      <c r="IW78" s="166" t="s">
        <v>1</v>
      </c>
      <c r="IX78" s="221" t="s">
        <v>1</v>
      </c>
      <c r="IY78" s="222" t="s">
        <v>1</v>
      </c>
      <c r="IZ78" s="223"/>
      <c r="JA78" s="223"/>
      <c r="JB78" s="224"/>
      <c r="JC78" s="224"/>
      <c r="JD78" s="224"/>
      <c r="JE78" s="224"/>
      <c r="JF78" s="224"/>
      <c r="JG78" s="223"/>
      <c r="JH78" s="223"/>
      <c r="JI78" s="224"/>
      <c r="JJ78" s="224" t="s">
        <v>11</v>
      </c>
      <c r="JK78" s="224" t="s">
        <v>11</v>
      </c>
      <c r="JL78" s="224" t="s">
        <v>11</v>
      </c>
      <c r="JM78" s="224" t="s">
        <v>11</v>
      </c>
      <c r="JN78" s="223"/>
      <c r="JO78" s="223"/>
      <c r="JP78" s="224" t="s">
        <v>11</v>
      </c>
      <c r="JQ78" s="224" t="s">
        <v>11</v>
      </c>
      <c r="JR78" s="224" t="s">
        <v>11</v>
      </c>
      <c r="JS78" s="224" t="s">
        <v>11</v>
      </c>
      <c r="JT78" s="224" t="s">
        <v>11</v>
      </c>
      <c r="JU78" s="223"/>
      <c r="JV78" s="223"/>
      <c r="JW78" s="224" t="s">
        <v>11</v>
      </c>
      <c r="JX78" s="224" t="s">
        <v>11</v>
      </c>
      <c r="JY78" s="224" t="s">
        <v>11</v>
      </c>
      <c r="JZ78" s="224" t="s">
        <v>11</v>
      </c>
      <c r="KA78" s="224" t="s">
        <v>11</v>
      </c>
      <c r="KB78" s="226"/>
      <c r="KC78" s="227"/>
      <c r="KD78" s="224" t="s">
        <v>11</v>
      </c>
      <c r="KE78" s="224"/>
      <c r="KF78" s="224"/>
      <c r="KG78" s="224"/>
      <c r="KH78" s="224"/>
      <c r="KI78" s="223"/>
      <c r="KJ78" s="223"/>
      <c r="KK78" s="225"/>
      <c r="KL78" s="225"/>
      <c r="KM78" s="225"/>
      <c r="KN78" s="225"/>
      <c r="KO78" s="225"/>
      <c r="KP78" s="223"/>
      <c r="KQ78" s="223"/>
      <c r="KR78" s="225"/>
      <c r="KS78" s="225"/>
      <c r="KT78" s="225"/>
      <c r="KU78" s="225"/>
      <c r="KV78" s="225"/>
      <c r="KW78" s="223"/>
      <c r="KX78" s="223"/>
      <c r="KY78" s="225"/>
      <c r="KZ78" s="225"/>
      <c r="LA78" s="225"/>
      <c r="LB78" s="225"/>
      <c r="LC78" s="225"/>
      <c r="LD78" s="223"/>
      <c r="LE78" s="223"/>
      <c r="LF78" s="225"/>
      <c r="LG78" s="228"/>
      <c r="LH78" s="229"/>
      <c r="LI78" s="225"/>
      <c r="LJ78" s="225"/>
      <c r="LK78" s="223"/>
      <c r="LL78" s="223"/>
      <c r="LM78" s="225"/>
      <c r="LN78" s="225"/>
      <c r="LO78" s="225"/>
      <c r="LP78" s="225"/>
      <c r="LQ78" s="225"/>
      <c r="LR78" s="230"/>
      <c r="LS78" s="223"/>
      <c r="LT78" s="225"/>
      <c r="LU78" s="225"/>
      <c r="LV78" s="225"/>
      <c r="LW78" s="225"/>
      <c r="LX78" s="225"/>
      <c r="LY78" s="223"/>
      <c r="LZ78" s="223"/>
      <c r="MA78" s="225"/>
      <c r="MB78" s="225"/>
      <c r="MC78" s="225"/>
      <c r="MD78" s="225"/>
      <c r="ME78" s="225"/>
      <c r="MF78" s="223"/>
      <c r="MG78" s="223"/>
      <c r="MH78" s="225"/>
      <c r="MI78" s="225"/>
      <c r="MJ78" s="225"/>
      <c r="MK78" s="228"/>
      <c r="ML78" s="231"/>
      <c r="MM78" s="223"/>
      <c r="MN78" s="223"/>
      <c r="MO78" s="225"/>
      <c r="MP78" s="225"/>
      <c r="MQ78" s="225"/>
      <c r="MR78" s="225"/>
      <c r="MS78" s="225"/>
      <c r="MT78" s="223"/>
      <c r="MU78" s="223"/>
      <c r="MV78" s="225"/>
      <c r="MW78" s="225"/>
      <c r="MX78" s="225"/>
      <c r="MY78" s="225"/>
      <c r="MZ78" s="225"/>
      <c r="NA78" s="223"/>
      <c r="NB78" s="223"/>
      <c r="NC78" s="225"/>
      <c r="ND78" s="225"/>
      <c r="NE78" s="225"/>
      <c r="NF78" s="225"/>
      <c r="NG78" s="225"/>
      <c r="NH78" s="223"/>
      <c r="NI78" s="223"/>
      <c r="NJ78" s="230"/>
      <c r="NK78" s="225"/>
      <c r="NL78" s="225"/>
      <c r="NM78" s="225"/>
      <c r="NN78" s="225"/>
      <c r="NO78" s="223"/>
      <c r="NP78" s="226"/>
    </row>
    <row r="79" spans="1:380" x14ac:dyDescent="0.3">
      <c r="A79" s="67"/>
      <c r="B79" s="65" t="s">
        <v>57</v>
      </c>
      <c r="C79" s="60">
        <v>25</v>
      </c>
      <c r="D79" s="61">
        <f>(COUNTIF(O79:NP79,Codes!$B$1))+((COUNTIF(O79:NP79,Codes!$C$1))/2)</f>
        <v>3</v>
      </c>
      <c r="E79" s="62">
        <f>(COUNTIF(O79:NP79,Codes!$B$2))+((COUNTIF(O79:NP79,Codes!$C$2))/2)</f>
        <v>0</v>
      </c>
      <c r="F79" s="62">
        <f>(COUNTIF(O79:NP79,Codes!$B$3))+((COUNTIF(O79:NQ79,Codes!$C$3))/2)</f>
        <v>0</v>
      </c>
      <c r="G79" s="62">
        <f>(COUNTIF(O79:NP79,Codes!$B$4))+((COUNTIF(O79:NP79,Codes!$C$4))/2)</f>
        <v>0</v>
      </c>
      <c r="H79" s="62">
        <f>(COUNTIF(O79:NP79,Codes!$B$5))+((COUNTIF(O79:NP79,Codes!$C$5))/2)</f>
        <v>0</v>
      </c>
      <c r="I79" s="62">
        <f>(COUNTIF(O79:NP79,Codes!$B$6))+((COUNTIF(O79:NP79,Codes!$C$6))/2)</f>
        <v>0</v>
      </c>
      <c r="J79" s="62">
        <f>(COUNTIF(O79:NP79,Codes!$B$7))+((COUNTIF(O79:NP79,Codes!$C$7))/2)</f>
        <v>0</v>
      </c>
      <c r="K79" s="62">
        <f>(COUNTIF(O79:NP79,Codes!$B$8))+((COUNTIF(O79:NP79,Codes!$C$8))/2)</f>
        <v>12</v>
      </c>
      <c r="L79" s="62">
        <f>(COUNTIF(O79:NP79,Codes!$B$9))+((COUNTIF(O79:NP79,Codes!$C$9))/2)</f>
        <v>0</v>
      </c>
      <c r="M79" s="66"/>
      <c r="N79" s="59">
        <f t="shared" si="348"/>
        <v>22</v>
      </c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  <c r="AK79" s="173"/>
      <c r="AL79" s="173"/>
      <c r="AM79" s="173"/>
      <c r="AN79" s="173"/>
      <c r="AO79" s="173"/>
      <c r="AP79" s="173"/>
      <c r="AQ79" s="173"/>
      <c r="AR79" s="173"/>
      <c r="AS79" s="209"/>
      <c r="AT79" s="182"/>
      <c r="AU79" s="173"/>
      <c r="AV79" s="173"/>
      <c r="AW79" s="173"/>
      <c r="AX79" s="173"/>
      <c r="AY79" s="173"/>
      <c r="AZ79" s="173"/>
      <c r="BA79" s="173"/>
      <c r="BB79" s="173"/>
      <c r="BC79" s="173"/>
      <c r="BD79" s="173"/>
      <c r="BE79" s="173"/>
      <c r="BF79" s="173"/>
      <c r="BG79" s="173"/>
      <c r="BH79" s="173"/>
      <c r="BI79" s="173"/>
      <c r="BJ79" s="173"/>
      <c r="BK79" s="173"/>
      <c r="BL79" s="173"/>
      <c r="BM79" s="173"/>
      <c r="BN79" s="173"/>
      <c r="BO79" s="173"/>
      <c r="BP79" s="173"/>
      <c r="BQ79" s="173"/>
      <c r="BR79" s="173"/>
      <c r="BS79" s="173"/>
      <c r="BT79" s="173"/>
      <c r="BU79" s="173"/>
      <c r="BV79" s="209"/>
      <c r="BW79" s="182"/>
      <c r="BX79" s="173"/>
      <c r="BY79" s="173"/>
      <c r="BZ79" s="173"/>
      <c r="CA79" s="173"/>
      <c r="CB79" s="173"/>
      <c r="CC79" s="173"/>
      <c r="CD79" s="173"/>
      <c r="CE79" s="173"/>
      <c r="CF79" s="173"/>
      <c r="CG79" s="173"/>
      <c r="CH79" s="173"/>
      <c r="CI79" s="173"/>
      <c r="CJ79" s="173"/>
      <c r="CK79" s="173"/>
      <c r="CL79" s="173"/>
      <c r="CM79" s="173"/>
      <c r="CN79" s="173"/>
      <c r="CO79" s="173"/>
      <c r="CP79" s="173"/>
      <c r="CQ79" s="173"/>
      <c r="CR79" s="173"/>
      <c r="CS79" s="173"/>
      <c r="CT79" s="173"/>
      <c r="CU79" s="173"/>
      <c r="CV79" s="173"/>
      <c r="CW79" s="173"/>
      <c r="CX79" s="173"/>
      <c r="CY79" s="173"/>
      <c r="CZ79" s="173"/>
      <c r="DA79" s="209"/>
      <c r="DB79" s="182"/>
      <c r="DC79" s="173"/>
      <c r="DD79" s="173"/>
      <c r="DE79" s="173"/>
      <c r="DF79" s="173"/>
      <c r="DG79" s="173"/>
      <c r="DH79" s="173"/>
      <c r="DI79" s="173"/>
      <c r="DJ79" s="173"/>
      <c r="DK79" s="173"/>
      <c r="DL79" s="173"/>
      <c r="DM79" s="173"/>
      <c r="DN79" s="173"/>
      <c r="DO79" s="173"/>
      <c r="DP79" s="173"/>
      <c r="DQ79" s="173"/>
      <c r="DR79" s="173"/>
      <c r="DS79" s="173"/>
      <c r="DT79" s="173"/>
      <c r="DU79" s="173"/>
      <c r="DV79" s="173"/>
      <c r="DW79" s="173"/>
      <c r="DX79" s="173"/>
      <c r="DY79" s="173"/>
      <c r="DZ79" s="173"/>
      <c r="EA79" s="173"/>
      <c r="EB79" s="173"/>
      <c r="EC79" s="173"/>
      <c r="ED79" s="173"/>
      <c r="EE79" s="209"/>
      <c r="EF79" s="182"/>
      <c r="EG79" s="173"/>
      <c r="EH79" s="173"/>
      <c r="EI79" s="173"/>
      <c r="EJ79" s="173"/>
      <c r="EK79" s="173"/>
      <c r="EL79" s="173"/>
      <c r="EM79" s="173"/>
      <c r="EN79" s="173"/>
      <c r="EO79" s="173"/>
      <c r="EP79" s="173"/>
      <c r="EQ79" s="173"/>
      <c r="ER79" s="173"/>
      <c r="ES79" s="173"/>
      <c r="ET79" s="173"/>
      <c r="EU79" s="173"/>
      <c r="EV79" s="173"/>
      <c r="EW79" s="173"/>
      <c r="EX79" s="173"/>
      <c r="EY79" s="173"/>
      <c r="EZ79" s="173"/>
      <c r="FA79" s="173"/>
      <c r="FB79" s="173"/>
      <c r="FC79" s="173"/>
      <c r="FD79" s="173"/>
      <c r="FE79" s="173"/>
      <c r="FF79" s="173"/>
      <c r="FG79" s="173"/>
      <c r="FH79" s="173"/>
      <c r="FI79" s="173"/>
      <c r="FJ79" s="209"/>
      <c r="FK79" s="182"/>
      <c r="FL79" s="173"/>
      <c r="FM79" s="173"/>
      <c r="FN79" s="173"/>
      <c r="FO79" s="173"/>
      <c r="FP79" s="173"/>
      <c r="FQ79" s="173"/>
      <c r="FR79" s="173"/>
      <c r="FS79" s="173"/>
      <c r="FT79" s="173"/>
      <c r="FU79" s="173"/>
      <c r="FV79" s="173"/>
      <c r="FW79" s="173"/>
      <c r="FX79" s="173"/>
      <c r="FY79" s="173"/>
      <c r="FZ79" s="173"/>
      <c r="GA79" s="173"/>
      <c r="GB79" s="173"/>
      <c r="GC79" s="173"/>
      <c r="GD79" s="173"/>
      <c r="GE79" s="173"/>
      <c r="GF79" s="173"/>
      <c r="GG79" s="173"/>
      <c r="GH79" s="173"/>
      <c r="GI79" s="173"/>
      <c r="GJ79" s="173"/>
      <c r="GK79" s="173"/>
      <c r="GL79" s="173"/>
      <c r="GM79" s="173"/>
      <c r="GN79" s="209"/>
      <c r="GO79" s="257"/>
      <c r="GP79" s="205"/>
      <c r="GQ79" s="166"/>
      <c r="GR79" s="166"/>
      <c r="GS79" s="166"/>
      <c r="GT79" s="166"/>
      <c r="GU79" s="166"/>
      <c r="GV79" s="152"/>
      <c r="GW79" s="152"/>
      <c r="GX79" s="166"/>
      <c r="GY79" s="166"/>
      <c r="GZ79" s="166"/>
      <c r="HA79" s="166"/>
      <c r="HB79" s="167"/>
      <c r="HC79" s="152"/>
      <c r="HD79" s="152"/>
      <c r="HE79" s="166"/>
      <c r="HF79" s="166"/>
      <c r="HG79" s="166"/>
      <c r="HH79" s="166"/>
      <c r="HI79" s="166"/>
      <c r="HJ79" s="152"/>
      <c r="HK79" s="152"/>
      <c r="HL79" s="166"/>
      <c r="HM79" s="166"/>
      <c r="HN79" s="166"/>
      <c r="HO79" s="166"/>
      <c r="HP79" s="166"/>
      <c r="HQ79" s="152"/>
      <c r="HR79" s="152"/>
      <c r="HS79" s="170"/>
      <c r="HT79" s="206"/>
      <c r="HU79" s="166"/>
      <c r="HV79" s="166"/>
      <c r="HW79" s="166"/>
      <c r="HX79" s="152"/>
      <c r="HY79" s="152"/>
      <c r="HZ79" s="166"/>
      <c r="IA79" s="166"/>
      <c r="IB79" s="166"/>
      <c r="IC79" s="166"/>
      <c r="ID79" s="166"/>
      <c r="IE79" s="152"/>
      <c r="IF79" s="152"/>
      <c r="IG79" s="166"/>
      <c r="IH79" s="167"/>
      <c r="II79" s="166"/>
      <c r="IJ79" s="166"/>
      <c r="IK79" s="166"/>
      <c r="IL79" s="152"/>
      <c r="IM79" s="152"/>
      <c r="IN79" s="166" t="s">
        <v>1</v>
      </c>
      <c r="IO79" s="166" t="s">
        <v>1</v>
      </c>
      <c r="IP79" s="166" t="s">
        <v>1</v>
      </c>
      <c r="IQ79" s="166" t="s">
        <v>15</v>
      </c>
      <c r="IR79" s="166" t="s">
        <v>15</v>
      </c>
      <c r="IS79" s="152"/>
      <c r="IT79" s="152"/>
      <c r="IU79" s="166" t="s">
        <v>15</v>
      </c>
      <c r="IV79" s="166" t="s">
        <v>15</v>
      </c>
      <c r="IW79" s="166" t="s">
        <v>15</v>
      </c>
      <c r="IX79" s="170" t="s">
        <v>15</v>
      </c>
      <c r="IY79" s="182" t="s">
        <v>15</v>
      </c>
      <c r="IZ79" s="172"/>
      <c r="JA79" s="172"/>
      <c r="JB79" s="173" t="s">
        <v>15</v>
      </c>
      <c r="JC79" s="173" t="s">
        <v>15</v>
      </c>
      <c r="JD79" s="173" t="s">
        <v>15</v>
      </c>
      <c r="JE79" s="173" t="s">
        <v>15</v>
      </c>
      <c r="JF79" s="173" t="s">
        <v>15</v>
      </c>
      <c r="JG79" s="172"/>
      <c r="JH79" s="172"/>
      <c r="JI79" s="173"/>
      <c r="JJ79" s="173"/>
      <c r="JK79" s="173"/>
      <c r="JL79" s="173"/>
      <c r="JM79" s="173"/>
      <c r="JN79" s="172"/>
      <c r="JO79" s="172"/>
      <c r="JP79" s="173"/>
      <c r="JQ79" s="173"/>
      <c r="JR79" s="173"/>
      <c r="JS79" s="173"/>
      <c r="JT79" s="173"/>
      <c r="JU79" s="172"/>
      <c r="JV79" s="172"/>
      <c r="JW79" s="173"/>
      <c r="JX79" s="173"/>
      <c r="JY79" s="173"/>
      <c r="JZ79" s="173"/>
      <c r="KA79" s="173"/>
      <c r="KB79" s="174"/>
      <c r="KC79" s="175"/>
      <c r="KD79" s="173"/>
      <c r="KE79" s="173"/>
      <c r="KF79" s="173"/>
      <c r="KG79" s="173"/>
      <c r="KH79" s="173"/>
      <c r="KI79" s="172"/>
      <c r="KJ79" s="172"/>
      <c r="KK79" s="176"/>
      <c r="KL79" s="173"/>
      <c r="KM79" s="173"/>
      <c r="KN79" s="173"/>
      <c r="KO79" s="176"/>
      <c r="KP79" s="172"/>
      <c r="KQ79" s="172"/>
      <c r="KR79" s="176"/>
      <c r="KS79" s="176"/>
      <c r="KT79" s="176"/>
      <c r="KU79" s="176"/>
      <c r="KV79" s="176"/>
      <c r="KW79" s="172"/>
      <c r="KX79" s="172"/>
      <c r="KY79" s="176"/>
      <c r="KZ79" s="176"/>
      <c r="LA79" s="176"/>
      <c r="LB79" s="176"/>
      <c r="LC79" s="176"/>
      <c r="LD79" s="172"/>
      <c r="LE79" s="172"/>
      <c r="LF79" s="176"/>
      <c r="LG79" s="177"/>
      <c r="LH79" s="178"/>
      <c r="LI79" s="173"/>
      <c r="LJ79" s="173"/>
      <c r="LK79" s="172"/>
      <c r="LL79" s="172"/>
      <c r="LM79" s="176"/>
      <c r="LN79" s="176"/>
      <c r="LO79" s="176"/>
      <c r="LP79" s="176"/>
      <c r="LQ79" s="176"/>
      <c r="LR79" s="179"/>
      <c r="LS79" s="172"/>
      <c r="LT79" s="176"/>
      <c r="LU79" s="176"/>
      <c r="LV79" s="176"/>
      <c r="LW79" s="176"/>
      <c r="LX79" s="176"/>
      <c r="LY79" s="172"/>
      <c r="LZ79" s="172"/>
      <c r="MA79" s="176"/>
      <c r="MB79" s="176"/>
      <c r="MC79" s="176"/>
      <c r="MD79" s="176"/>
      <c r="ME79" s="176"/>
      <c r="MF79" s="172"/>
      <c r="MG79" s="172"/>
      <c r="MH79" s="176"/>
      <c r="MI79" s="176"/>
      <c r="MJ79" s="176"/>
      <c r="MK79" s="177"/>
      <c r="ML79" s="180"/>
      <c r="MM79" s="172"/>
      <c r="MN79" s="172"/>
      <c r="MO79" s="176"/>
      <c r="MP79" s="176"/>
      <c r="MQ79" s="176"/>
      <c r="MR79" s="176"/>
      <c r="MS79" s="176"/>
      <c r="MT79" s="172"/>
      <c r="MU79" s="172"/>
      <c r="MV79" s="176"/>
      <c r="MW79" s="176"/>
      <c r="MX79" s="176"/>
      <c r="MY79" s="176"/>
      <c r="MZ79" s="176"/>
      <c r="NA79" s="172"/>
      <c r="NB79" s="172"/>
      <c r="NC79" s="176"/>
      <c r="ND79" s="176"/>
      <c r="NE79" s="176"/>
      <c r="NF79" s="176"/>
      <c r="NG79" s="176"/>
      <c r="NH79" s="172"/>
      <c r="NI79" s="172"/>
      <c r="NJ79" s="179"/>
      <c r="NK79" s="176"/>
      <c r="NL79" s="176"/>
      <c r="NM79" s="176"/>
      <c r="NN79" s="176"/>
      <c r="NO79" s="172"/>
      <c r="NP79" s="174"/>
    </row>
    <row r="80" spans="1:380" x14ac:dyDescent="0.3">
      <c r="A80" s="64"/>
      <c r="B80" s="65" t="s">
        <v>101</v>
      </c>
      <c r="C80" s="102">
        <v>25</v>
      </c>
      <c r="D80" s="61">
        <f>(COUNTIF(O80:NP80,Codes!$B$1))+((COUNTIF(O80:NP80,Codes!$C$1))/2)</f>
        <v>29</v>
      </c>
      <c r="E80" s="62">
        <f>(COUNTIF(O80:NP80,Codes!$B$2))+((COUNTIF(O80:NP80,Codes!$C$2))/2)</f>
        <v>0</v>
      </c>
      <c r="F80" s="62">
        <f>(COUNTIF(O80:NP80,Codes!$B$3))+((COUNTIF(O80:NQ80,Codes!$C$3))/2)</f>
        <v>0</v>
      </c>
      <c r="G80" s="62">
        <f>(COUNTIF(O80:NP80,Codes!$B$4))+((COUNTIF(O80:NP80,Codes!$C$4))/2)</f>
        <v>0</v>
      </c>
      <c r="H80" s="62">
        <f>(COUNTIF(O80:NP80,Codes!$B$5))+((COUNTIF(O80:NP80,Codes!$C$5))/2)</f>
        <v>0</v>
      </c>
      <c r="I80" s="62">
        <f>(COUNTIF(O80:NP80,Codes!$B$6))+((COUNTIF(O80:NP80,Codes!$C$6))/2)</f>
        <v>0</v>
      </c>
      <c r="J80" s="62">
        <f>(COUNTIF(O80:NP80,Codes!$B$7))+((COUNTIF(O80:NP80,Codes!$C$7))/2)</f>
        <v>0</v>
      </c>
      <c r="K80" s="62">
        <f>(COUNTIF(O80:NP80,Codes!$B$8))+((COUNTIF(O80:NP80,Codes!$C$8))/2)</f>
        <v>0</v>
      </c>
      <c r="L80" s="62">
        <f>(COUNTIF(O80:NP80,Codes!$B$9))+((COUNTIF(O80:NP80,Codes!$C$9))/2)</f>
        <v>0</v>
      </c>
      <c r="M80" s="66"/>
      <c r="N80" s="59">
        <f t="shared" si="348"/>
        <v>-4</v>
      </c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  <c r="AK80" s="173"/>
      <c r="AL80" s="173"/>
      <c r="AM80" s="173"/>
      <c r="AN80" s="173"/>
      <c r="AO80" s="173"/>
      <c r="AP80" s="173"/>
      <c r="AQ80" s="173"/>
      <c r="AR80" s="173"/>
      <c r="AS80" s="209"/>
      <c r="AT80" s="182"/>
      <c r="AU80" s="173"/>
      <c r="AV80" s="173"/>
      <c r="AW80" s="173"/>
      <c r="AX80" s="173"/>
      <c r="AY80" s="173"/>
      <c r="AZ80" s="173"/>
      <c r="BA80" s="173"/>
      <c r="BB80" s="173"/>
      <c r="BC80" s="173"/>
      <c r="BD80" s="173"/>
      <c r="BE80" s="173"/>
      <c r="BF80" s="173"/>
      <c r="BG80" s="173"/>
      <c r="BH80" s="173"/>
      <c r="BI80" s="173"/>
      <c r="BJ80" s="173"/>
      <c r="BK80" s="173"/>
      <c r="BL80" s="173"/>
      <c r="BM80" s="173"/>
      <c r="BN80" s="173"/>
      <c r="BO80" s="173"/>
      <c r="BP80" s="173"/>
      <c r="BQ80" s="173"/>
      <c r="BR80" s="173"/>
      <c r="BS80" s="173"/>
      <c r="BT80" s="173"/>
      <c r="BU80" s="173"/>
      <c r="BV80" s="209"/>
      <c r="BW80" s="182"/>
      <c r="BX80" s="173"/>
      <c r="BY80" s="173"/>
      <c r="BZ80" s="173"/>
      <c r="CA80" s="173"/>
      <c r="CB80" s="173"/>
      <c r="CC80" s="173"/>
      <c r="CD80" s="173"/>
      <c r="CE80" s="173"/>
      <c r="CF80" s="173"/>
      <c r="CG80" s="173"/>
      <c r="CH80" s="173"/>
      <c r="CI80" s="173"/>
      <c r="CJ80" s="173"/>
      <c r="CK80" s="173"/>
      <c r="CL80" s="173"/>
      <c r="CM80" s="173"/>
      <c r="CN80" s="173"/>
      <c r="CO80" s="173"/>
      <c r="CP80" s="173" t="s">
        <v>1</v>
      </c>
      <c r="CQ80" s="173" t="s">
        <v>1</v>
      </c>
      <c r="CR80" s="173" t="s">
        <v>1</v>
      </c>
      <c r="CS80" s="173" t="s">
        <v>1</v>
      </c>
      <c r="CT80" s="173" t="s">
        <v>1</v>
      </c>
      <c r="CU80" s="173"/>
      <c r="CV80" s="173"/>
      <c r="CW80" s="173" t="s">
        <v>1</v>
      </c>
      <c r="CX80" s="173" t="s">
        <v>1</v>
      </c>
      <c r="CY80" s="173" t="s">
        <v>1</v>
      </c>
      <c r="CZ80" s="173" t="s">
        <v>1</v>
      </c>
      <c r="DA80" s="173" t="s">
        <v>1</v>
      </c>
      <c r="DB80" s="182"/>
      <c r="DC80" s="173"/>
      <c r="DD80" s="173"/>
      <c r="DE80" s="173"/>
      <c r="DF80" s="173"/>
      <c r="DG80" s="173"/>
      <c r="DH80" s="173"/>
      <c r="DI80" s="173"/>
      <c r="DJ80" s="173"/>
      <c r="DK80" s="173"/>
      <c r="DL80" s="173"/>
      <c r="DM80" s="173"/>
      <c r="DN80" s="173"/>
      <c r="DO80" s="173"/>
      <c r="DP80" s="173"/>
      <c r="DQ80" s="173"/>
      <c r="DR80" s="173"/>
      <c r="DS80" s="173"/>
      <c r="DT80" s="173"/>
      <c r="DU80" s="173"/>
      <c r="DV80" s="173"/>
      <c r="DW80" s="173"/>
      <c r="DX80" s="173"/>
      <c r="DY80" s="173"/>
      <c r="DZ80" s="173"/>
      <c r="EA80" s="173"/>
      <c r="EB80" s="173"/>
      <c r="EC80" s="173"/>
      <c r="ED80" s="173"/>
      <c r="EE80" s="209"/>
      <c r="EF80" s="182"/>
      <c r="EG80" s="173"/>
      <c r="EH80" s="173"/>
      <c r="EI80" s="173"/>
      <c r="EJ80" s="173"/>
      <c r="EK80" s="173"/>
      <c r="EL80" s="173"/>
      <c r="EM80" s="173"/>
      <c r="EN80" s="173"/>
      <c r="EO80" s="173"/>
      <c r="EP80" s="173"/>
      <c r="EQ80" s="173"/>
      <c r="ER80" s="173"/>
      <c r="ES80" s="173"/>
      <c r="ET80" s="173"/>
      <c r="EU80" s="173"/>
      <c r="EV80" s="173"/>
      <c r="EW80" s="173"/>
      <c r="EX80" s="173"/>
      <c r="EY80" s="173"/>
      <c r="EZ80" s="173"/>
      <c r="FA80" s="173"/>
      <c r="FB80" s="173"/>
      <c r="FC80" s="173"/>
      <c r="FD80" s="173"/>
      <c r="FE80" s="173"/>
      <c r="FF80" s="173"/>
      <c r="FG80" s="173"/>
      <c r="FH80" s="173"/>
      <c r="FI80" s="173"/>
      <c r="FJ80" s="209"/>
      <c r="FK80" s="182"/>
      <c r="FL80" s="173"/>
      <c r="FM80" s="173"/>
      <c r="FN80" s="173"/>
      <c r="FO80" s="173"/>
      <c r="FP80" s="173"/>
      <c r="FQ80" s="173"/>
      <c r="FR80" s="173"/>
      <c r="FS80" s="173"/>
      <c r="FT80" s="173"/>
      <c r="FU80" s="173"/>
      <c r="FV80" s="173"/>
      <c r="FW80" s="173"/>
      <c r="FX80" s="173"/>
      <c r="FY80" s="173"/>
      <c r="FZ80" s="173"/>
      <c r="GA80" s="173"/>
      <c r="GB80" s="173"/>
      <c r="GC80" s="173"/>
      <c r="GD80" s="173"/>
      <c r="GE80" s="173"/>
      <c r="GF80" s="173"/>
      <c r="GG80" s="173"/>
      <c r="GH80" s="173"/>
      <c r="GI80" s="173"/>
      <c r="GJ80" s="173"/>
      <c r="GK80" s="173"/>
      <c r="GL80" s="173"/>
      <c r="GM80" s="173"/>
      <c r="GN80" s="209"/>
      <c r="GO80" s="232"/>
      <c r="GP80" s="200"/>
      <c r="GQ80" s="201" t="s">
        <v>1</v>
      </c>
      <c r="GR80" s="201" t="s">
        <v>1</v>
      </c>
      <c r="GS80" s="201" t="s">
        <v>1</v>
      </c>
      <c r="GT80" s="201" t="s">
        <v>1</v>
      </c>
      <c r="GU80" s="201" t="s">
        <v>1</v>
      </c>
      <c r="GV80" s="200"/>
      <c r="GW80" s="200"/>
      <c r="GX80" s="201" t="s">
        <v>1</v>
      </c>
      <c r="GY80" s="201" t="s">
        <v>1</v>
      </c>
      <c r="GZ80" s="201" t="s">
        <v>1</v>
      </c>
      <c r="HA80" s="201" t="s">
        <v>1</v>
      </c>
      <c r="HB80" s="185"/>
      <c r="HC80" s="200"/>
      <c r="HD80" s="200"/>
      <c r="HE80" s="201" t="s">
        <v>1</v>
      </c>
      <c r="HF80" s="201" t="s">
        <v>1</v>
      </c>
      <c r="HG80" s="201" t="s">
        <v>1</v>
      </c>
      <c r="HH80" s="201" t="s">
        <v>1</v>
      </c>
      <c r="HI80" s="201" t="s">
        <v>1</v>
      </c>
      <c r="HJ80" s="200"/>
      <c r="HK80" s="200"/>
      <c r="HL80" s="201" t="s">
        <v>1</v>
      </c>
      <c r="HM80" s="201" t="s">
        <v>1</v>
      </c>
      <c r="HN80" s="201" t="s">
        <v>1</v>
      </c>
      <c r="HO80" s="201" t="s">
        <v>1</v>
      </c>
      <c r="HP80" s="201" t="s">
        <v>1</v>
      </c>
      <c r="HQ80" s="200"/>
      <c r="HR80" s="200"/>
      <c r="HS80" s="233"/>
      <c r="HT80" s="234"/>
      <c r="HU80" s="166"/>
      <c r="HV80" s="166"/>
      <c r="HW80" s="166"/>
      <c r="HX80" s="152"/>
      <c r="HY80" s="152"/>
      <c r="HZ80" s="166"/>
      <c r="IA80" s="166"/>
      <c r="IB80" s="166"/>
      <c r="IC80" s="166"/>
      <c r="ID80" s="166"/>
      <c r="IE80" s="152"/>
      <c r="IF80" s="152"/>
      <c r="IG80" s="166"/>
      <c r="IH80" s="167"/>
      <c r="II80" s="166"/>
      <c r="IJ80" s="166"/>
      <c r="IK80" s="166"/>
      <c r="IL80" s="152"/>
      <c r="IM80" s="152"/>
      <c r="IN80" s="166"/>
      <c r="IO80" s="166"/>
      <c r="IP80" s="166"/>
      <c r="IQ80" s="166"/>
      <c r="IR80" s="166"/>
      <c r="IS80" s="152"/>
      <c r="IT80" s="152"/>
      <c r="IU80" s="166"/>
      <c r="IV80" s="166"/>
      <c r="IW80" s="166"/>
      <c r="IX80" s="170"/>
      <c r="IY80" s="206"/>
      <c r="IZ80" s="172"/>
      <c r="JA80" s="172"/>
      <c r="JB80" s="173"/>
      <c r="JC80" s="173"/>
      <c r="JD80" s="173"/>
      <c r="JE80" s="173"/>
      <c r="JF80" s="173"/>
      <c r="JG80" s="172"/>
      <c r="JH80" s="172"/>
      <c r="JI80" s="173"/>
      <c r="JJ80" s="173"/>
      <c r="JK80" s="173"/>
      <c r="JL80" s="173"/>
      <c r="JM80" s="173"/>
      <c r="JN80" s="172"/>
      <c r="JO80" s="172"/>
      <c r="JP80" s="173"/>
      <c r="JQ80" s="173"/>
      <c r="JR80" s="173"/>
      <c r="JS80" s="173"/>
      <c r="JT80" s="173"/>
      <c r="JU80" s="172"/>
      <c r="JV80" s="172"/>
      <c r="JW80" s="173"/>
      <c r="JX80" s="173"/>
      <c r="JY80" s="173"/>
      <c r="JZ80" s="173"/>
      <c r="KA80" s="173"/>
      <c r="KB80" s="174"/>
      <c r="KC80" s="175"/>
      <c r="KD80" s="173"/>
      <c r="KE80" s="173"/>
      <c r="KF80" s="173"/>
      <c r="KG80" s="173"/>
      <c r="KH80" s="173"/>
      <c r="KI80" s="172"/>
      <c r="KJ80" s="172"/>
      <c r="KK80" s="176"/>
      <c r="KL80" s="176"/>
      <c r="KM80" s="176"/>
      <c r="KN80" s="176"/>
      <c r="KO80" s="176"/>
      <c r="KP80" s="172"/>
      <c r="KQ80" s="172"/>
      <c r="KR80" s="176"/>
      <c r="KS80" s="176"/>
      <c r="KT80" s="176"/>
      <c r="KU80" s="176"/>
      <c r="KV80" s="176"/>
      <c r="KW80" s="172"/>
      <c r="KX80" s="172"/>
      <c r="KY80" s="176"/>
      <c r="KZ80" s="176"/>
      <c r="LA80" s="176"/>
      <c r="LB80" s="176"/>
      <c r="LC80" s="176"/>
      <c r="LD80" s="172"/>
      <c r="LE80" s="172"/>
      <c r="LF80" s="176"/>
      <c r="LG80" s="177"/>
      <c r="LH80" s="178"/>
      <c r="LI80" s="176"/>
      <c r="LJ80" s="176"/>
      <c r="LK80" s="172"/>
      <c r="LL80" s="172"/>
      <c r="LM80" s="176"/>
      <c r="LN80" s="176"/>
      <c r="LO80" s="176"/>
      <c r="LP80" s="176"/>
      <c r="LQ80" s="176"/>
      <c r="LR80" s="179"/>
      <c r="LS80" s="172"/>
      <c r="LT80" s="176"/>
      <c r="LU80" s="176"/>
      <c r="LV80" s="176"/>
      <c r="LW80" s="176"/>
      <c r="LX80" s="176"/>
      <c r="LY80" s="172"/>
      <c r="LZ80" s="172"/>
      <c r="MA80" s="176"/>
      <c r="MB80" s="176"/>
      <c r="MC80" s="176"/>
      <c r="MD80" s="176"/>
      <c r="ME80" s="176"/>
      <c r="MF80" s="172"/>
      <c r="MG80" s="172"/>
      <c r="MH80" s="176"/>
      <c r="MI80" s="176"/>
      <c r="MJ80" s="176"/>
      <c r="MK80" s="177"/>
      <c r="ML80" s="180"/>
      <c r="MM80" s="172"/>
      <c r="MN80" s="172"/>
      <c r="MO80" s="176"/>
      <c r="MP80" s="176"/>
      <c r="MQ80" s="176"/>
      <c r="MR80" s="176"/>
      <c r="MS80" s="176"/>
      <c r="MT80" s="172"/>
      <c r="MU80" s="172"/>
      <c r="MV80" s="176"/>
      <c r="MW80" s="176"/>
      <c r="MX80" s="176"/>
      <c r="MY80" s="176"/>
      <c r="MZ80" s="176"/>
      <c r="NA80" s="172"/>
      <c r="NB80" s="172"/>
      <c r="NC80" s="176"/>
      <c r="ND80" s="176"/>
      <c r="NE80" s="176"/>
      <c r="NF80" s="176"/>
      <c r="NG80" s="176"/>
      <c r="NH80" s="172"/>
      <c r="NI80" s="172"/>
      <c r="NJ80" s="179"/>
      <c r="NK80" s="176"/>
      <c r="NL80" s="176"/>
      <c r="NM80" s="176"/>
      <c r="NN80" s="176"/>
      <c r="NO80" s="172"/>
      <c r="NP80" s="174"/>
    </row>
    <row r="81" spans="1:380" x14ac:dyDescent="0.3">
      <c r="A81" s="64"/>
      <c r="B81" s="65"/>
      <c r="C81" s="69"/>
      <c r="D81" s="61">
        <f>(COUNTIF(O81:NP81,Codes!$B$1))+((COUNTIF(O81:NP81,Codes!$C$1))/2)</f>
        <v>0</v>
      </c>
      <c r="E81" s="62">
        <f>(COUNTIF(O81:NP81,Codes!$B$2))+((COUNTIF(O81:NP81,Codes!$C$2))/2)</f>
        <v>0</v>
      </c>
      <c r="F81" s="62">
        <f>(COUNTIF(O81:NP81,Codes!$B$3))+((COUNTIF(O81:NQ81,Codes!$C$3))/2)</f>
        <v>0</v>
      </c>
      <c r="G81" s="62">
        <f>(COUNTIF(O81:NP81,Codes!$B$4))+((COUNTIF(O81:NP81,Codes!$C$4))/2)</f>
        <v>0</v>
      </c>
      <c r="H81" s="62">
        <f>(COUNTIF(O81:NP81,Codes!$B$5))+((COUNTIF(O81:NP81,Codes!$C$5))/2)</f>
        <v>0</v>
      </c>
      <c r="I81" s="62">
        <f>(COUNTIF(O81:NP81,Codes!$B$6))+((COUNTIF(O81:NP81,Codes!$C$6))/2)</f>
        <v>0</v>
      </c>
      <c r="J81" s="62">
        <f>(COUNTIF(O81:NP81,Codes!$B$7))+((COUNTIF(O81:NP81,Codes!$C$7))/2)</f>
        <v>0</v>
      </c>
      <c r="K81" s="62">
        <f>(COUNTIF(O81:NP81,Codes!$B$8))+((COUNTIF(O81:NP81,Codes!$C$8))/2)</f>
        <v>0</v>
      </c>
      <c r="L81" s="62">
        <f>(COUNTIF(O81:NP81,Codes!$B$9))+((COUNTIF(O81:NP81,Codes!$C$9))/2)</f>
        <v>0</v>
      </c>
      <c r="M81" s="66"/>
      <c r="N81" s="59">
        <f t="shared" si="348"/>
        <v>0</v>
      </c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  <c r="AK81" s="173"/>
      <c r="AL81" s="173"/>
      <c r="AM81" s="173"/>
      <c r="AN81" s="173"/>
      <c r="AO81" s="173"/>
      <c r="AP81" s="173"/>
      <c r="AQ81" s="173"/>
      <c r="AR81" s="173"/>
      <c r="AS81" s="209"/>
      <c r="AT81" s="182"/>
      <c r="AU81" s="173"/>
      <c r="AV81" s="173"/>
      <c r="AW81" s="173"/>
      <c r="AX81" s="173"/>
      <c r="AY81" s="173"/>
      <c r="AZ81" s="173"/>
      <c r="BA81" s="173"/>
      <c r="BB81" s="173"/>
      <c r="BC81" s="173"/>
      <c r="BD81" s="173"/>
      <c r="BE81" s="173"/>
      <c r="BF81" s="173"/>
      <c r="BG81" s="173"/>
      <c r="BH81" s="173"/>
      <c r="BI81" s="173"/>
      <c r="BJ81" s="173"/>
      <c r="BK81" s="173"/>
      <c r="BL81" s="173"/>
      <c r="BM81" s="173"/>
      <c r="BN81" s="173"/>
      <c r="BO81" s="173"/>
      <c r="BP81" s="173"/>
      <c r="BQ81" s="173"/>
      <c r="BR81" s="173"/>
      <c r="BS81" s="173"/>
      <c r="BT81" s="173"/>
      <c r="BU81" s="173"/>
      <c r="BV81" s="209"/>
      <c r="BW81" s="182"/>
      <c r="BX81" s="173"/>
      <c r="BY81" s="173"/>
      <c r="BZ81" s="173"/>
      <c r="CA81" s="173"/>
      <c r="CB81" s="173"/>
      <c r="CC81" s="173"/>
      <c r="CD81" s="173"/>
      <c r="CE81" s="173"/>
      <c r="CF81" s="173"/>
      <c r="CG81" s="173"/>
      <c r="CH81" s="173"/>
      <c r="CI81" s="173"/>
      <c r="CJ81" s="173"/>
      <c r="CK81" s="173"/>
      <c r="CL81" s="173"/>
      <c r="CM81" s="173"/>
      <c r="CN81" s="173"/>
      <c r="CO81" s="173"/>
      <c r="CP81" s="173"/>
      <c r="CQ81" s="173"/>
      <c r="CR81" s="173"/>
      <c r="CS81" s="173"/>
      <c r="CT81" s="173"/>
      <c r="CU81" s="173"/>
      <c r="CV81" s="173"/>
      <c r="CW81" s="173"/>
      <c r="CX81" s="173"/>
      <c r="CY81" s="173"/>
      <c r="CZ81" s="173"/>
      <c r="DA81" s="209"/>
      <c r="DB81" s="182"/>
      <c r="DC81" s="173"/>
      <c r="DD81" s="173"/>
      <c r="DE81" s="173"/>
      <c r="DF81" s="173"/>
      <c r="DG81" s="173"/>
      <c r="DH81" s="173"/>
      <c r="DI81" s="173"/>
      <c r="DJ81" s="173"/>
      <c r="DK81" s="173"/>
      <c r="DL81" s="173"/>
      <c r="DM81" s="173"/>
      <c r="DN81" s="173"/>
      <c r="DO81" s="173"/>
      <c r="DP81" s="173"/>
      <c r="DQ81" s="173"/>
      <c r="DR81" s="173"/>
      <c r="DS81" s="173"/>
      <c r="DT81" s="173"/>
      <c r="DU81" s="173"/>
      <c r="DV81" s="173"/>
      <c r="DW81" s="173"/>
      <c r="DX81" s="173"/>
      <c r="DY81" s="173"/>
      <c r="DZ81" s="173"/>
      <c r="EA81" s="173"/>
      <c r="EB81" s="173"/>
      <c r="EC81" s="173"/>
      <c r="ED81" s="173"/>
      <c r="EE81" s="209"/>
      <c r="EF81" s="182"/>
      <c r="EG81" s="173"/>
      <c r="EH81" s="173"/>
      <c r="EI81" s="173"/>
      <c r="EJ81" s="173"/>
      <c r="EK81" s="173"/>
      <c r="EL81" s="173"/>
      <c r="EM81" s="173"/>
      <c r="EN81" s="173"/>
      <c r="EO81" s="173"/>
      <c r="EP81" s="173"/>
      <c r="EQ81" s="173"/>
      <c r="ER81" s="173"/>
      <c r="ES81" s="173"/>
      <c r="ET81" s="173"/>
      <c r="EU81" s="173"/>
      <c r="EV81" s="173"/>
      <c r="EW81" s="173"/>
      <c r="EX81" s="173"/>
      <c r="EY81" s="173"/>
      <c r="EZ81" s="173"/>
      <c r="FA81" s="173"/>
      <c r="FB81" s="173"/>
      <c r="FC81" s="173"/>
      <c r="FD81" s="173"/>
      <c r="FE81" s="173"/>
      <c r="FF81" s="173"/>
      <c r="FG81" s="173"/>
      <c r="FH81" s="173"/>
      <c r="FI81" s="173"/>
      <c r="FJ81" s="209"/>
      <c r="FK81" s="182"/>
      <c r="FL81" s="173"/>
      <c r="FM81" s="173"/>
      <c r="FN81" s="173"/>
      <c r="FO81" s="173"/>
      <c r="FP81" s="173"/>
      <c r="FQ81" s="173"/>
      <c r="FR81" s="173"/>
      <c r="FS81" s="173"/>
      <c r="FT81" s="173"/>
      <c r="FU81" s="173"/>
      <c r="FV81" s="173"/>
      <c r="FW81" s="173"/>
      <c r="FX81" s="173"/>
      <c r="FY81" s="173"/>
      <c r="FZ81" s="173"/>
      <c r="GA81" s="173"/>
      <c r="GB81" s="173"/>
      <c r="GC81" s="173"/>
      <c r="GD81" s="173"/>
      <c r="GE81" s="173"/>
      <c r="GF81" s="173"/>
      <c r="GG81" s="173"/>
      <c r="GH81" s="173"/>
      <c r="GI81" s="173"/>
      <c r="GJ81" s="173"/>
      <c r="GK81" s="173"/>
      <c r="GL81" s="173"/>
      <c r="GM81" s="173"/>
      <c r="GN81" s="209"/>
      <c r="GO81" s="232"/>
      <c r="GP81" s="200"/>
      <c r="GQ81" s="201"/>
      <c r="GR81" s="201"/>
      <c r="GS81" s="201"/>
      <c r="GT81" s="201"/>
      <c r="GU81" s="201"/>
      <c r="GV81" s="200"/>
      <c r="GW81" s="200"/>
      <c r="GX81" s="201"/>
      <c r="GY81" s="201"/>
      <c r="GZ81" s="201"/>
      <c r="HA81" s="201"/>
      <c r="HB81" s="185"/>
      <c r="HC81" s="200"/>
      <c r="HD81" s="200"/>
      <c r="HE81" s="201"/>
      <c r="HF81" s="201"/>
      <c r="HG81" s="201"/>
      <c r="HH81" s="201"/>
      <c r="HI81" s="201"/>
      <c r="HJ81" s="200"/>
      <c r="HK81" s="200"/>
      <c r="HL81" s="201"/>
      <c r="HM81" s="201"/>
      <c r="HN81" s="201"/>
      <c r="HO81" s="201"/>
      <c r="HP81" s="201"/>
      <c r="HQ81" s="200"/>
      <c r="HR81" s="200"/>
      <c r="HS81" s="233"/>
      <c r="HT81" s="234"/>
      <c r="HU81" s="166"/>
      <c r="HV81" s="166"/>
      <c r="HW81" s="166"/>
      <c r="HX81" s="152"/>
      <c r="HY81" s="152"/>
      <c r="HZ81" s="166"/>
      <c r="IA81" s="166"/>
      <c r="IB81" s="166"/>
      <c r="IC81" s="166"/>
      <c r="ID81" s="166"/>
      <c r="IE81" s="152"/>
      <c r="IF81" s="152"/>
      <c r="IG81" s="166"/>
      <c r="IH81" s="167"/>
      <c r="II81" s="166"/>
      <c r="IJ81" s="166"/>
      <c r="IK81" s="166"/>
      <c r="IL81" s="152"/>
      <c r="IM81" s="152"/>
      <c r="IN81" s="166"/>
      <c r="IO81" s="166"/>
      <c r="IP81" s="166"/>
      <c r="IQ81" s="166"/>
      <c r="IR81" s="166"/>
      <c r="IS81" s="152"/>
      <c r="IT81" s="152"/>
      <c r="IU81" s="166"/>
      <c r="IV81" s="166"/>
      <c r="IW81" s="166"/>
      <c r="IX81" s="170"/>
      <c r="IY81" s="206"/>
      <c r="IZ81" s="172"/>
      <c r="JA81" s="172"/>
      <c r="JB81" s="173"/>
      <c r="JC81" s="173"/>
      <c r="JD81" s="173"/>
      <c r="JE81" s="173"/>
      <c r="JF81" s="173"/>
      <c r="JG81" s="172"/>
      <c r="JH81" s="172"/>
      <c r="JI81" s="176"/>
      <c r="JJ81" s="176"/>
      <c r="JK81" s="176"/>
      <c r="JL81" s="176"/>
      <c r="JM81" s="176"/>
      <c r="JN81" s="172"/>
      <c r="JO81" s="172"/>
      <c r="JP81" s="173"/>
      <c r="JQ81" s="173"/>
      <c r="JR81" s="173"/>
      <c r="JS81" s="173"/>
      <c r="JT81" s="173"/>
      <c r="JU81" s="172"/>
      <c r="JV81" s="172"/>
      <c r="JW81" s="173"/>
      <c r="JX81" s="173"/>
      <c r="JY81" s="173"/>
      <c r="JZ81" s="173"/>
      <c r="KA81" s="173"/>
      <c r="KB81" s="174"/>
      <c r="KC81" s="175"/>
      <c r="KD81" s="176"/>
      <c r="KE81" s="176"/>
      <c r="KF81" s="176"/>
      <c r="KG81" s="176"/>
      <c r="KH81" s="176"/>
      <c r="KI81" s="172"/>
      <c r="KJ81" s="172"/>
      <c r="KK81" s="176"/>
      <c r="KL81" s="176"/>
      <c r="KM81" s="176"/>
      <c r="KN81" s="176"/>
      <c r="KO81" s="176"/>
      <c r="KP81" s="172"/>
      <c r="KQ81" s="172"/>
      <c r="KR81" s="176"/>
      <c r="KS81" s="176"/>
      <c r="KT81" s="176"/>
      <c r="KU81" s="176"/>
      <c r="KV81" s="176"/>
      <c r="KW81" s="172"/>
      <c r="KX81" s="172"/>
      <c r="KY81" s="176"/>
      <c r="KZ81" s="176"/>
      <c r="LA81" s="176"/>
      <c r="LB81" s="176"/>
      <c r="LC81" s="176"/>
      <c r="LD81" s="172"/>
      <c r="LE81" s="172"/>
      <c r="LF81" s="176"/>
      <c r="LG81" s="177"/>
      <c r="LH81" s="178"/>
      <c r="LI81" s="176"/>
      <c r="LJ81" s="176"/>
      <c r="LK81" s="172"/>
      <c r="LL81" s="172"/>
      <c r="LM81" s="176"/>
      <c r="LN81" s="176"/>
      <c r="LO81" s="176"/>
      <c r="LP81" s="176"/>
      <c r="LQ81" s="176"/>
      <c r="LR81" s="179"/>
      <c r="LS81" s="172"/>
      <c r="LT81" s="176"/>
      <c r="LU81" s="176"/>
      <c r="LV81" s="176"/>
      <c r="LW81" s="176"/>
      <c r="LX81" s="176"/>
      <c r="LY81" s="172"/>
      <c r="LZ81" s="172"/>
      <c r="MA81" s="176"/>
      <c r="MB81" s="176"/>
      <c r="MC81" s="176"/>
      <c r="MD81" s="176"/>
      <c r="ME81" s="176"/>
      <c r="MF81" s="172"/>
      <c r="MG81" s="172"/>
      <c r="MH81" s="176"/>
      <c r="MI81" s="176"/>
      <c r="MJ81" s="176"/>
      <c r="MK81" s="177"/>
      <c r="ML81" s="180"/>
      <c r="MM81" s="172"/>
      <c r="MN81" s="172"/>
      <c r="MO81" s="176"/>
      <c r="MP81" s="176"/>
      <c r="MQ81" s="176"/>
      <c r="MR81" s="176"/>
      <c r="MS81" s="176"/>
      <c r="MT81" s="172"/>
      <c r="MU81" s="172"/>
      <c r="MV81" s="176"/>
      <c r="MW81" s="176"/>
      <c r="MX81" s="176"/>
      <c r="MY81" s="176"/>
      <c r="MZ81" s="176"/>
      <c r="NA81" s="172"/>
      <c r="NB81" s="172"/>
      <c r="NC81" s="176"/>
      <c r="ND81" s="176"/>
      <c r="NE81" s="176"/>
      <c r="NF81" s="176"/>
      <c r="NG81" s="176"/>
      <c r="NH81" s="172"/>
      <c r="NI81" s="172"/>
      <c r="NJ81" s="179"/>
      <c r="NK81" s="176"/>
      <c r="NL81" s="176"/>
      <c r="NM81" s="176"/>
      <c r="NN81" s="176"/>
      <c r="NO81" s="172"/>
      <c r="NP81" s="174"/>
    </row>
    <row r="82" spans="1:380" x14ac:dyDescent="0.3">
      <c r="A82" s="64"/>
      <c r="B82" s="65"/>
      <c r="C82" s="69"/>
      <c r="D82" s="61">
        <f>(COUNTIF(O82:NP82,Codes!$B$1))+((COUNTIF(O82:NP82,Codes!$C$1))/2)</f>
        <v>0</v>
      </c>
      <c r="E82" s="62">
        <f>(COUNTIF(O82:NP82,Codes!$B$2))+((COUNTIF(O82:NP82,Codes!$C$2))/2)</f>
        <v>0</v>
      </c>
      <c r="F82" s="62">
        <f>(COUNTIF(O82:NP82,Codes!$B$3))+((COUNTIF(O82:NQ82,Codes!$C$3))/2)</f>
        <v>0</v>
      </c>
      <c r="G82" s="62">
        <f>(COUNTIF(O82:NP82,Codes!$B$4))+((COUNTIF(O82:NP82,Codes!$C$4))/2)</f>
        <v>0</v>
      </c>
      <c r="H82" s="62">
        <f>(COUNTIF(O82:NP82,Codes!$B$5))+((COUNTIF(O82:NP82,Codes!$C$5))/2)</f>
        <v>0</v>
      </c>
      <c r="I82" s="62">
        <f>(COUNTIF(O82:NP82,Codes!$B$6))+((COUNTIF(O82:NP82,Codes!$C$6))/2)</f>
        <v>0</v>
      </c>
      <c r="J82" s="62">
        <f>(COUNTIF(O82:NP82,Codes!$B$7))+((COUNTIF(O82:NP82,Codes!$C$7))/2)</f>
        <v>0</v>
      </c>
      <c r="K82" s="62">
        <f>(COUNTIF(O82:NP82,Codes!$B$8))+((COUNTIF(O82:NP82,Codes!$C$8))/2)</f>
        <v>0</v>
      </c>
      <c r="L82" s="62">
        <f>(COUNTIF(O82:NP82,Codes!$B$9))+((COUNTIF(O82:NP82,Codes!$C$9))/2)</f>
        <v>0</v>
      </c>
      <c r="M82" s="66"/>
      <c r="N82" s="59">
        <f t="shared" si="348"/>
        <v>0</v>
      </c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  <c r="AK82" s="173"/>
      <c r="AL82" s="173"/>
      <c r="AM82" s="173"/>
      <c r="AN82" s="173"/>
      <c r="AO82" s="173"/>
      <c r="AP82" s="173"/>
      <c r="AQ82" s="173"/>
      <c r="AR82" s="173"/>
      <c r="AS82" s="209"/>
      <c r="AT82" s="182"/>
      <c r="AU82" s="173"/>
      <c r="AV82" s="173"/>
      <c r="AW82" s="173"/>
      <c r="AX82" s="173"/>
      <c r="AY82" s="173"/>
      <c r="AZ82" s="173"/>
      <c r="BA82" s="173"/>
      <c r="BB82" s="173"/>
      <c r="BC82" s="173"/>
      <c r="BD82" s="173"/>
      <c r="BE82" s="173"/>
      <c r="BF82" s="173"/>
      <c r="BG82" s="173"/>
      <c r="BH82" s="173"/>
      <c r="BI82" s="173"/>
      <c r="BJ82" s="173"/>
      <c r="BK82" s="173"/>
      <c r="BL82" s="173"/>
      <c r="BM82" s="173"/>
      <c r="BN82" s="173"/>
      <c r="BO82" s="173"/>
      <c r="BP82" s="173"/>
      <c r="BQ82" s="173"/>
      <c r="BR82" s="173"/>
      <c r="BS82" s="173"/>
      <c r="BT82" s="173"/>
      <c r="BU82" s="173"/>
      <c r="BV82" s="209"/>
      <c r="BW82" s="182"/>
      <c r="BX82" s="173"/>
      <c r="BY82" s="173"/>
      <c r="BZ82" s="173"/>
      <c r="CA82" s="173"/>
      <c r="CB82" s="173"/>
      <c r="CC82" s="173"/>
      <c r="CD82" s="173"/>
      <c r="CE82" s="173"/>
      <c r="CF82" s="173"/>
      <c r="CG82" s="173"/>
      <c r="CH82" s="173"/>
      <c r="CI82" s="173"/>
      <c r="CJ82" s="173"/>
      <c r="CK82" s="173"/>
      <c r="CL82" s="173"/>
      <c r="CM82" s="173"/>
      <c r="CN82" s="173"/>
      <c r="CO82" s="173"/>
      <c r="CP82" s="173"/>
      <c r="CQ82" s="173"/>
      <c r="CR82" s="173"/>
      <c r="CS82" s="173"/>
      <c r="CT82" s="173"/>
      <c r="CU82" s="173"/>
      <c r="CV82" s="173"/>
      <c r="CW82" s="173"/>
      <c r="CX82" s="173"/>
      <c r="CY82" s="173"/>
      <c r="CZ82" s="173"/>
      <c r="DA82" s="209"/>
      <c r="DB82" s="182"/>
      <c r="DC82" s="173"/>
      <c r="DD82" s="173"/>
      <c r="DE82" s="173"/>
      <c r="DF82" s="173"/>
      <c r="DG82" s="173"/>
      <c r="DH82" s="173"/>
      <c r="DI82" s="173"/>
      <c r="DJ82" s="173"/>
      <c r="DK82" s="173"/>
      <c r="DL82" s="173"/>
      <c r="DM82" s="173"/>
      <c r="DN82" s="173"/>
      <c r="DO82" s="173"/>
      <c r="DP82" s="173"/>
      <c r="DQ82" s="173"/>
      <c r="DR82" s="173"/>
      <c r="DS82" s="173"/>
      <c r="DT82" s="173"/>
      <c r="DU82" s="173"/>
      <c r="DV82" s="173"/>
      <c r="DW82" s="173"/>
      <c r="DX82" s="173"/>
      <c r="DY82" s="173"/>
      <c r="DZ82" s="173"/>
      <c r="EA82" s="173"/>
      <c r="EB82" s="173"/>
      <c r="EC82" s="173"/>
      <c r="ED82" s="173"/>
      <c r="EE82" s="209"/>
      <c r="EF82" s="182"/>
      <c r="EG82" s="173"/>
      <c r="EH82" s="173"/>
      <c r="EI82" s="173"/>
      <c r="EJ82" s="173"/>
      <c r="EK82" s="173"/>
      <c r="EL82" s="173"/>
      <c r="EM82" s="173"/>
      <c r="EN82" s="173"/>
      <c r="EO82" s="173"/>
      <c r="EP82" s="173"/>
      <c r="EQ82" s="173"/>
      <c r="ER82" s="173"/>
      <c r="ES82" s="173"/>
      <c r="ET82" s="173"/>
      <c r="EU82" s="173"/>
      <c r="EV82" s="173"/>
      <c r="EW82" s="173"/>
      <c r="EX82" s="173"/>
      <c r="EY82" s="173"/>
      <c r="EZ82" s="173"/>
      <c r="FA82" s="173"/>
      <c r="FB82" s="173"/>
      <c r="FC82" s="173"/>
      <c r="FD82" s="173"/>
      <c r="FE82" s="173"/>
      <c r="FF82" s="173"/>
      <c r="FG82" s="173"/>
      <c r="FH82" s="173"/>
      <c r="FI82" s="173"/>
      <c r="FJ82" s="209"/>
      <c r="FK82" s="182"/>
      <c r="FL82" s="173"/>
      <c r="FM82" s="173"/>
      <c r="FN82" s="173"/>
      <c r="FO82" s="173"/>
      <c r="FP82" s="173"/>
      <c r="FQ82" s="173"/>
      <c r="FR82" s="173"/>
      <c r="FS82" s="173"/>
      <c r="FT82" s="173"/>
      <c r="FU82" s="173"/>
      <c r="FV82" s="173"/>
      <c r="FW82" s="173"/>
      <c r="FX82" s="173"/>
      <c r="FY82" s="173"/>
      <c r="FZ82" s="173"/>
      <c r="GA82" s="173"/>
      <c r="GB82" s="173"/>
      <c r="GC82" s="173"/>
      <c r="GD82" s="173"/>
      <c r="GE82" s="173"/>
      <c r="GF82" s="173"/>
      <c r="GG82" s="173"/>
      <c r="GH82" s="173"/>
      <c r="GI82" s="173"/>
      <c r="GJ82" s="173"/>
      <c r="GK82" s="173"/>
      <c r="GL82" s="173"/>
      <c r="GM82" s="173"/>
      <c r="GN82" s="209"/>
      <c r="GO82" s="232"/>
      <c r="GP82" s="200"/>
      <c r="GQ82" s="201"/>
      <c r="GR82" s="201"/>
      <c r="GS82" s="201"/>
      <c r="GT82" s="201"/>
      <c r="GU82" s="201"/>
      <c r="GV82" s="200"/>
      <c r="GW82" s="200"/>
      <c r="GX82" s="201"/>
      <c r="GY82" s="201"/>
      <c r="GZ82" s="201"/>
      <c r="HA82" s="201"/>
      <c r="HB82" s="185"/>
      <c r="HC82" s="200"/>
      <c r="HD82" s="200"/>
      <c r="HE82" s="201"/>
      <c r="HF82" s="201"/>
      <c r="HG82" s="201"/>
      <c r="HH82" s="201"/>
      <c r="HI82" s="201"/>
      <c r="HJ82" s="200"/>
      <c r="HK82" s="200"/>
      <c r="HL82" s="201"/>
      <c r="HM82" s="201"/>
      <c r="HN82" s="201"/>
      <c r="HO82" s="201"/>
      <c r="HP82" s="201"/>
      <c r="HQ82" s="200"/>
      <c r="HR82" s="200"/>
      <c r="HS82" s="233"/>
      <c r="HT82" s="234"/>
      <c r="HU82" s="166"/>
      <c r="HV82" s="166"/>
      <c r="HW82" s="166"/>
      <c r="HX82" s="152"/>
      <c r="HY82" s="152"/>
      <c r="HZ82" s="166"/>
      <c r="IA82" s="166"/>
      <c r="IB82" s="166"/>
      <c r="IC82" s="166"/>
      <c r="ID82" s="166"/>
      <c r="IE82" s="152"/>
      <c r="IF82" s="152"/>
      <c r="IG82" s="166"/>
      <c r="IH82" s="167"/>
      <c r="II82" s="166"/>
      <c r="IJ82" s="166"/>
      <c r="IK82" s="166"/>
      <c r="IL82" s="152"/>
      <c r="IM82" s="152"/>
      <c r="IN82" s="166"/>
      <c r="IO82" s="166"/>
      <c r="IP82" s="166"/>
      <c r="IQ82" s="166"/>
      <c r="IR82" s="166"/>
      <c r="IS82" s="152"/>
      <c r="IT82" s="152"/>
      <c r="IU82" s="166"/>
      <c r="IV82" s="166"/>
      <c r="IW82" s="166"/>
      <c r="IX82" s="170"/>
      <c r="IY82" s="206"/>
      <c r="IZ82" s="172"/>
      <c r="JA82" s="172"/>
      <c r="JB82" s="173"/>
      <c r="JC82" s="173"/>
      <c r="JD82" s="173"/>
      <c r="JE82" s="173"/>
      <c r="JF82" s="173"/>
      <c r="JG82" s="172"/>
      <c r="JH82" s="172"/>
      <c r="JI82" s="176"/>
      <c r="JJ82" s="176"/>
      <c r="JK82" s="176"/>
      <c r="JL82" s="176"/>
      <c r="JM82" s="176"/>
      <c r="JN82" s="172"/>
      <c r="JO82" s="172"/>
      <c r="JP82" s="173"/>
      <c r="JQ82" s="173"/>
      <c r="JR82" s="173"/>
      <c r="JS82" s="173"/>
      <c r="JT82" s="173"/>
      <c r="JU82" s="172"/>
      <c r="JV82" s="172"/>
      <c r="JW82" s="173"/>
      <c r="JX82" s="173"/>
      <c r="JY82" s="173"/>
      <c r="JZ82" s="173"/>
      <c r="KA82" s="173"/>
      <c r="KB82" s="174"/>
      <c r="KC82" s="175"/>
      <c r="KD82" s="176"/>
      <c r="KE82" s="176"/>
      <c r="KF82" s="176"/>
      <c r="KG82" s="176"/>
      <c r="KH82" s="176"/>
      <c r="KI82" s="172"/>
      <c r="KJ82" s="172"/>
      <c r="KK82" s="176"/>
      <c r="KL82" s="176"/>
      <c r="KM82" s="176"/>
      <c r="KN82" s="176"/>
      <c r="KO82" s="176"/>
      <c r="KP82" s="172"/>
      <c r="KQ82" s="172"/>
      <c r="KR82" s="176"/>
      <c r="KS82" s="176"/>
      <c r="KT82" s="176"/>
      <c r="KU82" s="176"/>
      <c r="KV82" s="176"/>
      <c r="KW82" s="172"/>
      <c r="KX82" s="172"/>
      <c r="KY82" s="176"/>
      <c r="KZ82" s="176"/>
      <c r="LA82" s="176"/>
      <c r="LB82" s="176"/>
      <c r="LC82" s="176"/>
      <c r="LD82" s="172"/>
      <c r="LE82" s="172"/>
      <c r="LF82" s="176"/>
      <c r="LG82" s="177"/>
      <c r="LH82" s="178"/>
      <c r="LI82" s="176"/>
      <c r="LJ82" s="176"/>
      <c r="LK82" s="172"/>
      <c r="LL82" s="172"/>
      <c r="LM82" s="176"/>
      <c r="LN82" s="176"/>
      <c r="LO82" s="176"/>
      <c r="LP82" s="176"/>
      <c r="LQ82" s="176"/>
      <c r="LR82" s="179"/>
      <c r="LS82" s="172"/>
      <c r="LT82" s="176"/>
      <c r="LU82" s="176"/>
      <c r="LV82" s="176"/>
      <c r="LW82" s="176"/>
      <c r="LX82" s="176"/>
      <c r="LY82" s="172"/>
      <c r="LZ82" s="172"/>
      <c r="MA82" s="176"/>
      <c r="MB82" s="176"/>
      <c r="MC82" s="176"/>
      <c r="MD82" s="176"/>
      <c r="ME82" s="176"/>
      <c r="MF82" s="172"/>
      <c r="MG82" s="172"/>
      <c r="MH82" s="176"/>
      <c r="MI82" s="176"/>
      <c r="MJ82" s="176"/>
      <c r="MK82" s="177"/>
      <c r="ML82" s="180"/>
      <c r="MM82" s="172"/>
      <c r="MN82" s="172"/>
      <c r="MO82" s="176"/>
      <c r="MP82" s="176"/>
      <c r="MQ82" s="176"/>
      <c r="MR82" s="176"/>
      <c r="MS82" s="176"/>
      <c r="MT82" s="172"/>
      <c r="MU82" s="172"/>
      <c r="MV82" s="176"/>
      <c r="MW82" s="176"/>
      <c r="MX82" s="176"/>
      <c r="MY82" s="176"/>
      <c r="MZ82" s="176"/>
      <c r="NA82" s="172"/>
      <c r="NB82" s="172"/>
      <c r="NC82" s="176"/>
      <c r="ND82" s="176"/>
      <c r="NE82" s="176"/>
      <c r="NF82" s="176"/>
      <c r="NG82" s="176"/>
      <c r="NH82" s="172"/>
      <c r="NI82" s="172"/>
      <c r="NJ82" s="179"/>
      <c r="NK82" s="176"/>
      <c r="NL82" s="176"/>
      <c r="NM82" s="176"/>
      <c r="NN82" s="176"/>
      <c r="NO82" s="172"/>
      <c r="NP82" s="174"/>
    </row>
    <row r="83" spans="1:380" x14ac:dyDescent="0.3">
      <c r="A83" s="64"/>
      <c r="B83" s="65"/>
      <c r="C83" s="69"/>
      <c r="D83" s="61">
        <f>(COUNTIF(O83:NP83,Codes!$B$1))+((COUNTIF(O83:NP83,Codes!$C$1))/2)</f>
        <v>0</v>
      </c>
      <c r="E83" s="62">
        <f>(COUNTIF(O83:NP83,Codes!$B$2))+((COUNTIF(O83:NP83,Codes!$C$2))/2)</f>
        <v>0</v>
      </c>
      <c r="F83" s="62">
        <f>(COUNTIF(O83:NP83,Codes!$B$3))+((COUNTIF(O83:NQ83,Codes!$C$3))/2)</f>
        <v>0</v>
      </c>
      <c r="G83" s="62">
        <f>(COUNTIF(O83:NP83,Codes!$B$4))+((COUNTIF(O83:NP83,Codes!$C$4))/2)</f>
        <v>0</v>
      </c>
      <c r="H83" s="62">
        <f>(COUNTIF(O83:NP83,Codes!$B$5))+((COUNTIF(O83:NP83,Codes!$C$5))/2)</f>
        <v>0</v>
      </c>
      <c r="I83" s="62">
        <f>(COUNTIF(O83:NP83,Codes!$B$6))+((COUNTIF(O83:NP83,Codes!$C$6))/2)</f>
        <v>0</v>
      </c>
      <c r="J83" s="62">
        <f>(COUNTIF(O83:NP83,Codes!$B$7))+((COUNTIF(O83:NP83,Codes!$C$7))/2)</f>
        <v>0</v>
      </c>
      <c r="K83" s="62">
        <f>(COUNTIF(O83:NP83,Codes!$B$8))+((COUNTIF(O83:NP83,Codes!$C$8))/2)</f>
        <v>0</v>
      </c>
      <c r="L83" s="62">
        <f>(COUNTIF(O83:NP83,Codes!$B$9))+((COUNTIF(O83:NP83,Codes!$C$9))/2)</f>
        <v>0</v>
      </c>
      <c r="M83" s="66"/>
      <c r="N83" s="59">
        <f t="shared" si="348"/>
        <v>0</v>
      </c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  <c r="AK83" s="173"/>
      <c r="AL83" s="173"/>
      <c r="AM83" s="173"/>
      <c r="AN83" s="173"/>
      <c r="AO83" s="173"/>
      <c r="AP83" s="173"/>
      <c r="AQ83" s="173"/>
      <c r="AR83" s="173"/>
      <c r="AS83" s="209"/>
      <c r="AT83" s="182"/>
      <c r="AU83" s="173"/>
      <c r="AV83" s="173"/>
      <c r="AW83" s="173"/>
      <c r="AX83" s="173"/>
      <c r="AY83" s="173"/>
      <c r="AZ83" s="173"/>
      <c r="BA83" s="173"/>
      <c r="BB83" s="173"/>
      <c r="BC83" s="173"/>
      <c r="BD83" s="173"/>
      <c r="BE83" s="173"/>
      <c r="BF83" s="173"/>
      <c r="BG83" s="173"/>
      <c r="BH83" s="173"/>
      <c r="BI83" s="173"/>
      <c r="BJ83" s="173"/>
      <c r="BK83" s="173"/>
      <c r="BL83" s="173"/>
      <c r="BM83" s="173"/>
      <c r="BN83" s="173"/>
      <c r="BO83" s="173"/>
      <c r="BP83" s="173"/>
      <c r="BQ83" s="173"/>
      <c r="BR83" s="173"/>
      <c r="BS83" s="173"/>
      <c r="BT83" s="173"/>
      <c r="BU83" s="173"/>
      <c r="BV83" s="209"/>
      <c r="BW83" s="182"/>
      <c r="BX83" s="173"/>
      <c r="BY83" s="173"/>
      <c r="BZ83" s="173"/>
      <c r="CA83" s="173"/>
      <c r="CB83" s="173"/>
      <c r="CC83" s="173"/>
      <c r="CD83" s="173"/>
      <c r="CE83" s="173"/>
      <c r="CF83" s="173"/>
      <c r="CG83" s="173"/>
      <c r="CH83" s="173"/>
      <c r="CI83" s="173"/>
      <c r="CJ83" s="173"/>
      <c r="CK83" s="173"/>
      <c r="CL83" s="173"/>
      <c r="CM83" s="173"/>
      <c r="CN83" s="173"/>
      <c r="CO83" s="173"/>
      <c r="CP83" s="173"/>
      <c r="CQ83" s="173"/>
      <c r="CR83" s="173"/>
      <c r="CS83" s="173"/>
      <c r="CT83" s="173"/>
      <c r="CU83" s="173"/>
      <c r="CV83" s="173"/>
      <c r="CW83" s="173"/>
      <c r="CX83" s="173"/>
      <c r="CY83" s="173"/>
      <c r="CZ83" s="173"/>
      <c r="DA83" s="209"/>
      <c r="DB83" s="182"/>
      <c r="DC83" s="173"/>
      <c r="DD83" s="173"/>
      <c r="DE83" s="173"/>
      <c r="DF83" s="173"/>
      <c r="DG83" s="173"/>
      <c r="DH83" s="173"/>
      <c r="DI83" s="173"/>
      <c r="DJ83" s="173"/>
      <c r="DK83" s="173"/>
      <c r="DL83" s="173"/>
      <c r="DM83" s="173"/>
      <c r="DN83" s="173"/>
      <c r="DO83" s="173"/>
      <c r="DP83" s="173"/>
      <c r="DQ83" s="173"/>
      <c r="DR83" s="173"/>
      <c r="DS83" s="173"/>
      <c r="DT83" s="173"/>
      <c r="DU83" s="173"/>
      <c r="DV83" s="173"/>
      <c r="DW83" s="173"/>
      <c r="DX83" s="173"/>
      <c r="DY83" s="173"/>
      <c r="DZ83" s="173"/>
      <c r="EA83" s="173"/>
      <c r="EB83" s="173"/>
      <c r="EC83" s="173"/>
      <c r="ED83" s="173"/>
      <c r="EE83" s="209"/>
      <c r="EF83" s="182"/>
      <c r="EG83" s="173"/>
      <c r="EH83" s="173"/>
      <c r="EI83" s="173"/>
      <c r="EJ83" s="173"/>
      <c r="EK83" s="173"/>
      <c r="EL83" s="173"/>
      <c r="EM83" s="173"/>
      <c r="EN83" s="173"/>
      <c r="EO83" s="173"/>
      <c r="EP83" s="173"/>
      <c r="EQ83" s="173"/>
      <c r="ER83" s="173"/>
      <c r="ES83" s="173"/>
      <c r="ET83" s="173"/>
      <c r="EU83" s="173"/>
      <c r="EV83" s="173"/>
      <c r="EW83" s="173"/>
      <c r="EX83" s="173"/>
      <c r="EY83" s="173"/>
      <c r="EZ83" s="173"/>
      <c r="FA83" s="173"/>
      <c r="FB83" s="173"/>
      <c r="FC83" s="173"/>
      <c r="FD83" s="173"/>
      <c r="FE83" s="173"/>
      <c r="FF83" s="173"/>
      <c r="FG83" s="173"/>
      <c r="FH83" s="173"/>
      <c r="FI83" s="173"/>
      <c r="FJ83" s="209"/>
      <c r="FK83" s="182"/>
      <c r="FL83" s="173"/>
      <c r="FM83" s="173"/>
      <c r="FN83" s="173"/>
      <c r="FO83" s="173"/>
      <c r="FP83" s="173"/>
      <c r="FQ83" s="173"/>
      <c r="FR83" s="173"/>
      <c r="FS83" s="173"/>
      <c r="FT83" s="173"/>
      <c r="FU83" s="173"/>
      <c r="FV83" s="173"/>
      <c r="FW83" s="173"/>
      <c r="FX83" s="173"/>
      <c r="FY83" s="173"/>
      <c r="FZ83" s="173"/>
      <c r="GA83" s="173"/>
      <c r="GB83" s="173"/>
      <c r="GC83" s="173"/>
      <c r="GD83" s="173"/>
      <c r="GE83" s="173"/>
      <c r="GF83" s="173"/>
      <c r="GG83" s="173"/>
      <c r="GH83" s="173"/>
      <c r="GI83" s="173"/>
      <c r="GJ83" s="173"/>
      <c r="GK83" s="173"/>
      <c r="GL83" s="173"/>
      <c r="GM83" s="173"/>
      <c r="GN83" s="209"/>
      <c r="GO83" s="232"/>
      <c r="GP83" s="200"/>
      <c r="GQ83" s="201"/>
      <c r="GR83" s="201"/>
      <c r="GS83" s="201"/>
      <c r="GT83" s="201"/>
      <c r="GU83" s="201"/>
      <c r="GV83" s="200"/>
      <c r="GW83" s="200"/>
      <c r="GX83" s="201"/>
      <c r="GY83" s="201"/>
      <c r="GZ83" s="201"/>
      <c r="HA83" s="201"/>
      <c r="HB83" s="185"/>
      <c r="HC83" s="200"/>
      <c r="HD83" s="200"/>
      <c r="HE83" s="201"/>
      <c r="HF83" s="201"/>
      <c r="HG83" s="201"/>
      <c r="HH83" s="201"/>
      <c r="HI83" s="201"/>
      <c r="HJ83" s="200"/>
      <c r="HK83" s="200"/>
      <c r="HL83" s="201"/>
      <c r="HM83" s="201"/>
      <c r="HN83" s="201"/>
      <c r="HO83" s="201"/>
      <c r="HP83" s="201"/>
      <c r="HQ83" s="200"/>
      <c r="HR83" s="200"/>
      <c r="HS83" s="233"/>
      <c r="HT83" s="234"/>
      <c r="HU83" s="166"/>
      <c r="HV83" s="166"/>
      <c r="HW83" s="166"/>
      <c r="HX83" s="152"/>
      <c r="HY83" s="152"/>
      <c r="HZ83" s="166"/>
      <c r="IA83" s="166"/>
      <c r="IB83" s="166"/>
      <c r="IC83" s="166"/>
      <c r="ID83" s="166"/>
      <c r="IE83" s="152"/>
      <c r="IF83" s="152"/>
      <c r="IG83" s="166"/>
      <c r="IH83" s="167"/>
      <c r="II83" s="166"/>
      <c r="IJ83" s="166"/>
      <c r="IK83" s="166"/>
      <c r="IL83" s="152"/>
      <c r="IM83" s="152"/>
      <c r="IN83" s="166"/>
      <c r="IO83" s="166"/>
      <c r="IP83" s="166"/>
      <c r="IQ83" s="166"/>
      <c r="IR83" s="166"/>
      <c r="IS83" s="152"/>
      <c r="IT83" s="152"/>
      <c r="IU83" s="166"/>
      <c r="IV83" s="166"/>
      <c r="IW83" s="166"/>
      <c r="IX83" s="170"/>
      <c r="IY83" s="206"/>
      <c r="IZ83" s="172"/>
      <c r="JA83" s="172"/>
      <c r="JB83" s="173"/>
      <c r="JC83" s="173"/>
      <c r="JD83" s="173"/>
      <c r="JE83" s="173"/>
      <c r="JF83" s="173"/>
      <c r="JG83" s="172"/>
      <c r="JH83" s="172"/>
      <c r="JI83" s="176"/>
      <c r="JJ83" s="176"/>
      <c r="JK83" s="176"/>
      <c r="JL83" s="176"/>
      <c r="JM83" s="176"/>
      <c r="JN83" s="172"/>
      <c r="JO83" s="172"/>
      <c r="JP83" s="173"/>
      <c r="JQ83" s="173"/>
      <c r="JR83" s="173"/>
      <c r="JS83" s="173"/>
      <c r="JT83" s="173"/>
      <c r="JU83" s="172"/>
      <c r="JV83" s="172"/>
      <c r="JW83" s="173"/>
      <c r="JX83" s="173"/>
      <c r="JY83" s="173"/>
      <c r="JZ83" s="173"/>
      <c r="KA83" s="173"/>
      <c r="KB83" s="174"/>
      <c r="KC83" s="175"/>
      <c r="KD83" s="176"/>
      <c r="KE83" s="176"/>
      <c r="KF83" s="176"/>
      <c r="KG83" s="176"/>
      <c r="KH83" s="176"/>
      <c r="KI83" s="172"/>
      <c r="KJ83" s="172"/>
      <c r="KK83" s="176"/>
      <c r="KL83" s="176"/>
      <c r="KM83" s="176"/>
      <c r="KN83" s="176"/>
      <c r="KO83" s="176"/>
      <c r="KP83" s="172"/>
      <c r="KQ83" s="172"/>
      <c r="KR83" s="176"/>
      <c r="KS83" s="176"/>
      <c r="KT83" s="176"/>
      <c r="KU83" s="176"/>
      <c r="KV83" s="176"/>
      <c r="KW83" s="172"/>
      <c r="KX83" s="172"/>
      <c r="KY83" s="176"/>
      <c r="KZ83" s="176"/>
      <c r="LA83" s="176"/>
      <c r="LB83" s="176"/>
      <c r="LC83" s="176"/>
      <c r="LD83" s="172"/>
      <c r="LE83" s="172"/>
      <c r="LF83" s="176"/>
      <c r="LG83" s="177"/>
      <c r="LH83" s="178"/>
      <c r="LI83" s="176"/>
      <c r="LJ83" s="176"/>
      <c r="LK83" s="172"/>
      <c r="LL83" s="172"/>
      <c r="LM83" s="176"/>
      <c r="LN83" s="176"/>
      <c r="LO83" s="176"/>
      <c r="LP83" s="176"/>
      <c r="LQ83" s="176"/>
      <c r="LR83" s="179"/>
      <c r="LS83" s="172"/>
      <c r="LT83" s="176"/>
      <c r="LU83" s="176"/>
      <c r="LV83" s="176"/>
      <c r="LW83" s="176"/>
      <c r="LX83" s="176"/>
      <c r="LY83" s="172"/>
      <c r="LZ83" s="172"/>
      <c r="MA83" s="176"/>
      <c r="MB83" s="176"/>
      <c r="MC83" s="176"/>
      <c r="MD83" s="176"/>
      <c r="ME83" s="176"/>
      <c r="MF83" s="172"/>
      <c r="MG83" s="172"/>
      <c r="MH83" s="176"/>
      <c r="MI83" s="176"/>
      <c r="MJ83" s="176"/>
      <c r="MK83" s="177"/>
      <c r="ML83" s="180"/>
      <c r="MM83" s="172"/>
      <c r="MN83" s="172"/>
      <c r="MO83" s="176"/>
      <c r="MP83" s="176"/>
      <c r="MQ83" s="176"/>
      <c r="MR83" s="176"/>
      <c r="MS83" s="176"/>
      <c r="MT83" s="172"/>
      <c r="MU83" s="172"/>
      <c r="MV83" s="176"/>
      <c r="MW83" s="176"/>
      <c r="MX83" s="176"/>
      <c r="MY83" s="176"/>
      <c r="MZ83" s="176"/>
      <c r="NA83" s="172"/>
      <c r="NB83" s="172"/>
      <c r="NC83" s="176"/>
      <c r="ND83" s="176"/>
      <c r="NE83" s="176"/>
      <c r="NF83" s="176"/>
      <c r="NG83" s="176"/>
      <c r="NH83" s="172"/>
      <c r="NI83" s="172"/>
      <c r="NJ83" s="179"/>
      <c r="NK83" s="176"/>
      <c r="NL83" s="176"/>
      <c r="NM83" s="176"/>
      <c r="NN83" s="176"/>
      <c r="NO83" s="172"/>
      <c r="NP83" s="174"/>
    </row>
    <row r="84" spans="1:380" ht="15" thickBot="1" x14ac:dyDescent="0.35">
      <c r="A84" s="67"/>
      <c r="B84" s="68"/>
      <c r="C84" s="69"/>
      <c r="D84" s="61">
        <f>(COUNTIF(O84:NP84,Codes!$B$1))+((COUNTIF(O84:NP84,Codes!$C$1))/2)</f>
        <v>0</v>
      </c>
      <c r="E84" s="104">
        <f>(COUNTIF(O84:NP84,Codes!$B$2))+((COUNTIF(O84:NP84,Codes!$C$2))/2)</f>
        <v>0</v>
      </c>
      <c r="F84" s="104">
        <f>(COUNTIF(O84:NP84,Codes!$B$3))+((COUNTIF(O84:NQ84,Codes!$C$3))/2)</f>
        <v>0</v>
      </c>
      <c r="G84" s="104">
        <f>(COUNTIF(O84:NP84,Codes!$B$4))+((COUNTIF(O84:NP84,Codes!$C$4))/2)</f>
        <v>0</v>
      </c>
      <c r="H84" s="104">
        <f>(COUNTIF(O84:NP84,Codes!$B$5))+((COUNTIF(O84:NP84,Codes!$C$5))/2)</f>
        <v>0</v>
      </c>
      <c r="I84" s="104">
        <f>(COUNTIF(O84:NP84,Codes!$B$6))+((COUNTIF(O84:NP84,Codes!$C$6))/2)</f>
        <v>0</v>
      </c>
      <c r="J84" s="104">
        <f>(COUNTIF(O84:NP84,Codes!$B$7))+((COUNTIF(O84:NP84,Codes!$C$7))/2)</f>
        <v>0</v>
      </c>
      <c r="K84" s="104">
        <f>(COUNTIF(O84:NP84,Codes!$B$8))+((COUNTIF(O84:NP84,Codes!$C$8))/2)</f>
        <v>0</v>
      </c>
      <c r="L84" s="104">
        <f>(COUNTIF(O84:NP84,Codes!$B$9))+((COUNTIF(O84:NP84,Codes!$C$9))/2)</f>
        <v>0</v>
      </c>
      <c r="M84" s="69"/>
      <c r="N84" s="105">
        <f t="shared" si="348"/>
        <v>0</v>
      </c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  <c r="AK84" s="173"/>
      <c r="AL84" s="173"/>
      <c r="AM84" s="173"/>
      <c r="AN84" s="173"/>
      <c r="AO84" s="173"/>
      <c r="AP84" s="173"/>
      <c r="AQ84" s="173"/>
      <c r="AR84" s="173"/>
      <c r="AS84" s="209"/>
      <c r="AT84" s="182"/>
      <c r="AU84" s="173"/>
      <c r="AV84" s="173"/>
      <c r="AW84" s="173"/>
      <c r="AX84" s="173"/>
      <c r="AY84" s="173"/>
      <c r="AZ84" s="173"/>
      <c r="BA84" s="173"/>
      <c r="BB84" s="173"/>
      <c r="BC84" s="173"/>
      <c r="BD84" s="173"/>
      <c r="BE84" s="173"/>
      <c r="BF84" s="173"/>
      <c r="BG84" s="173"/>
      <c r="BH84" s="173"/>
      <c r="BI84" s="173"/>
      <c r="BJ84" s="173"/>
      <c r="BK84" s="173"/>
      <c r="BL84" s="173"/>
      <c r="BM84" s="173"/>
      <c r="BN84" s="173"/>
      <c r="BO84" s="173"/>
      <c r="BP84" s="173"/>
      <c r="BQ84" s="173"/>
      <c r="BR84" s="173"/>
      <c r="BS84" s="173"/>
      <c r="BT84" s="173"/>
      <c r="BU84" s="173"/>
      <c r="BV84" s="209"/>
      <c r="BW84" s="182"/>
      <c r="BX84" s="173"/>
      <c r="BY84" s="173"/>
      <c r="BZ84" s="173"/>
      <c r="CA84" s="173"/>
      <c r="CB84" s="173"/>
      <c r="CC84" s="173"/>
      <c r="CD84" s="173"/>
      <c r="CE84" s="173"/>
      <c r="CF84" s="173"/>
      <c r="CG84" s="173"/>
      <c r="CH84" s="173"/>
      <c r="CI84" s="173"/>
      <c r="CJ84" s="173"/>
      <c r="CK84" s="173"/>
      <c r="CL84" s="173"/>
      <c r="CM84" s="173"/>
      <c r="CN84" s="173"/>
      <c r="CO84" s="173"/>
      <c r="CP84" s="173"/>
      <c r="CQ84" s="173"/>
      <c r="CR84" s="173"/>
      <c r="CS84" s="173"/>
      <c r="CT84" s="173"/>
      <c r="CU84" s="173"/>
      <c r="CV84" s="173"/>
      <c r="CW84" s="173"/>
      <c r="CX84" s="173"/>
      <c r="CY84" s="173"/>
      <c r="CZ84" s="173"/>
      <c r="DA84" s="209"/>
      <c r="DB84" s="182"/>
      <c r="DC84" s="173"/>
      <c r="DD84" s="173"/>
      <c r="DE84" s="173"/>
      <c r="DF84" s="173"/>
      <c r="DG84" s="173"/>
      <c r="DH84" s="173"/>
      <c r="DI84" s="173"/>
      <c r="DJ84" s="173"/>
      <c r="DK84" s="173"/>
      <c r="DL84" s="173"/>
      <c r="DM84" s="173"/>
      <c r="DN84" s="173"/>
      <c r="DO84" s="173"/>
      <c r="DP84" s="173"/>
      <c r="DQ84" s="173"/>
      <c r="DR84" s="173"/>
      <c r="DS84" s="173"/>
      <c r="DT84" s="173"/>
      <c r="DU84" s="173"/>
      <c r="DV84" s="173"/>
      <c r="DW84" s="173"/>
      <c r="DX84" s="173"/>
      <c r="DY84" s="173"/>
      <c r="DZ84" s="173"/>
      <c r="EA84" s="173"/>
      <c r="EB84" s="173"/>
      <c r="EC84" s="173"/>
      <c r="ED84" s="173"/>
      <c r="EE84" s="209"/>
      <c r="EF84" s="182"/>
      <c r="EG84" s="173"/>
      <c r="EH84" s="173"/>
      <c r="EI84" s="173"/>
      <c r="EJ84" s="173"/>
      <c r="EK84" s="173"/>
      <c r="EL84" s="173"/>
      <c r="EM84" s="173"/>
      <c r="EN84" s="173"/>
      <c r="EO84" s="173"/>
      <c r="EP84" s="173"/>
      <c r="EQ84" s="173"/>
      <c r="ER84" s="173"/>
      <c r="ES84" s="173"/>
      <c r="ET84" s="173"/>
      <c r="EU84" s="173"/>
      <c r="EV84" s="173"/>
      <c r="EW84" s="173"/>
      <c r="EX84" s="173"/>
      <c r="EY84" s="173"/>
      <c r="EZ84" s="173"/>
      <c r="FA84" s="173"/>
      <c r="FB84" s="173"/>
      <c r="FC84" s="173"/>
      <c r="FD84" s="173"/>
      <c r="FE84" s="173"/>
      <c r="FF84" s="173"/>
      <c r="FG84" s="173"/>
      <c r="FH84" s="173"/>
      <c r="FI84" s="173"/>
      <c r="FJ84" s="209"/>
      <c r="FK84" s="182"/>
      <c r="FL84" s="173"/>
      <c r="FM84" s="173"/>
      <c r="FN84" s="173"/>
      <c r="FO84" s="173"/>
      <c r="FP84" s="173"/>
      <c r="FQ84" s="173"/>
      <c r="FR84" s="173"/>
      <c r="FS84" s="173"/>
      <c r="FT84" s="173"/>
      <c r="FU84" s="173"/>
      <c r="FV84" s="173"/>
      <c r="FW84" s="173"/>
      <c r="FX84" s="173"/>
      <c r="FY84" s="173"/>
      <c r="FZ84" s="173"/>
      <c r="GA84" s="173"/>
      <c r="GB84" s="173"/>
      <c r="GC84" s="173"/>
      <c r="GD84" s="173"/>
      <c r="GE84" s="173"/>
      <c r="GF84" s="173"/>
      <c r="GG84" s="173"/>
      <c r="GH84" s="173"/>
      <c r="GI84" s="173"/>
      <c r="GJ84" s="173"/>
      <c r="GK84" s="173"/>
      <c r="GL84" s="173"/>
      <c r="GM84" s="173"/>
      <c r="GN84" s="209"/>
      <c r="GO84" s="232"/>
      <c r="GP84" s="200"/>
      <c r="GQ84" s="201"/>
      <c r="GR84" s="201"/>
      <c r="GS84" s="201"/>
      <c r="GT84" s="201"/>
      <c r="GU84" s="201"/>
      <c r="GV84" s="200"/>
      <c r="GW84" s="200"/>
      <c r="GX84" s="201"/>
      <c r="GY84" s="201"/>
      <c r="GZ84" s="201"/>
      <c r="HA84" s="201"/>
      <c r="HB84" s="185"/>
      <c r="HC84" s="200"/>
      <c r="HD84" s="200"/>
      <c r="HE84" s="201"/>
      <c r="HF84" s="201"/>
      <c r="HG84" s="201"/>
      <c r="HH84" s="201"/>
      <c r="HI84" s="201"/>
      <c r="HJ84" s="200"/>
      <c r="HK84" s="200"/>
      <c r="HL84" s="201"/>
      <c r="HM84" s="201"/>
      <c r="HN84" s="201"/>
      <c r="HO84" s="201"/>
      <c r="HP84" s="201"/>
      <c r="HQ84" s="200"/>
      <c r="HR84" s="200"/>
      <c r="HS84" s="233"/>
      <c r="HT84" s="234"/>
      <c r="HU84" s="166"/>
      <c r="HV84" s="166"/>
      <c r="HW84" s="166"/>
      <c r="HX84" s="152"/>
      <c r="HY84" s="152"/>
      <c r="HZ84" s="166"/>
      <c r="IA84" s="166"/>
      <c r="IB84" s="166"/>
      <c r="IC84" s="166"/>
      <c r="ID84" s="166"/>
      <c r="IE84" s="152"/>
      <c r="IF84" s="152"/>
      <c r="IG84" s="166"/>
      <c r="IH84" s="167"/>
      <c r="II84" s="166"/>
      <c r="IJ84" s="166"/>
      <c r="IK84" s="166"/>
      <c r="IL84" s="152"/>
      <c r="IM84" s="152"/>
      <c r="IN84" s="166"/>
      <c r="IO84" s="166"/>
      <c r="IP84" s="166"/>
      <c r="IQ84" s="166"/>
      <c r="IR84" s="166"/>
      <c r="IS84" s="152"/>
      <c r="IT84" s="152"/>
      <c r="IU84" s="166"/>
      <c r="IV84" s="166"/>
      <c r="IW84" s="166"/>
      <c r="IX84" s="170"/>
      <c r="IY84" s="206"/>
      <c r="IZ84" s="172"/>
      <c r="JA84" s="172"/>
      <c r="JB84" s="173"/>
      <c r="JC84" s="173"/>
      <c r="JD84" s="173"/>
      <c r="JE84" s="173"/>
      <c r="JF84" s="173"/>
      <c r="JG84" s="172"/>
      <c r="JH84" s="172"/>
      <c r="JI84" s="176"/>
      <c r="JJ84" s="176"/>
      <c r="JK84" s="176"/>
      <c r="JL84" s="176"/>
      <c r="JM84" s="176"/>
      <c r="JN84" s="172"/>
      <c r="JO84" s="172"/>
      <c r="JP84" s="173"/>
      <c r="JQ84" s="173"/>
      <c r="JR84" s="173"/>
      <c r="JS84" s="173"/>
      <c r="JT84" s="173"/>
      <c r="JU84" s="172"/>
      <c r="JV84" s="172"/>
      <c r="JW84" s="173"/>
      <c r="JX84" s="173"/>
      <c r="JY84" s="173"/>
      <c r="JZ84" s="173"/>
      <c r="KA84" s="173"/>
      <c r="KB84" s="174"/>
      <c r="KC84" s="175"/>
      <c r="KD84" s="176"/>
      <c r="KE84" s="176"/>
      <c r="KF84" s="176"/>
      <c r="KG84" s="176"/>
      <c r="KH84" s="176"/>
      <c r="KI84" s="172"/>
      <c r="KJ84" s="172"/>
      <c r="KK84" s="176"/>
      <c r="KL84" s="176"/>
      <c r="KM84" s="176"/>
      <c r="KN84" s="176"/>
      <c r="KO84" s="176"/>
      <c r="KP84" s="172"/>
      <c r="KQ84" s="172"/>
      <c r="KR84" s="176"/>
      <c r="KS84" s="176"/>
      <c r="KT84" s="176"/>
      <c r="KU84" s="176"/>
      <c r="KV84" s="176"/>
      <c r="KW84" s="172"/>
      <c r="KX84" s="172"/>
      <c r="KY84" s="176"/>
      <c r="KZ84" s="176"/>
      <c r="LA84" s="176"/>
      <c r="LB84" s="176"/>
      <c r="LC84" s="176"/>
      <c r="LD84" s="172"/>
      <c r="LE84" s="172"/>
      <c r="LF84" s="176"/>
      <c r="LG84" s="177"/>
      <c r="LH84" s="178"/>
      <c r="LI84" s="176"/>
      <c r="LJ84" s="176"/>
      <c r="LK84" s="172"/>
      <c r="LL84" s="172"/>
      <c r="LM84" s="176"/>
      <c r="LN84" s="176"/>
      <c r="LO84" s="176"/>
      <c r="LP84" s="176"/>
      <c r="LQ84" s="176"/>
      <c r="LR84" s="179"/>
      <c r="LS84" s="172"/>
      <c r="LT84" s="176"/>
      <c r="LU84" s="176"/>
      <c r="LV84" s="176"/>
      <c r="LW84" s="176"/>
      <c r="LX84" s="176"/>
      <c r="LY84" s="172"/>
      <c r="LZ84" s="172"/>
      <c r="MA84" s="176"/>
      <c r="MB84" s="176"/>
      <c r="MC84" s="176"/>
      <c r="MD84" s="176"/>
      <c r="ME84" s="176"/>
      <c r="MF84" s="172"/>
      <c r="MG84" s="172"/>
      <c r="MH84" s="176"/>
      <c r="MI84" s="176"/>
      <c r="MJ84" s="176"/>
      <c r="MK84" s="177"/>
      <c r="ML84" s="180"/>
      <c r="MM84" s="172"/>
      <c r="MN84" s="172"/>
      <c r="MO84" s="176"/>
      <c r="MP84" s="176"/>
      <c r="MQ84" s="176"/>
      <c r="MR84" s="176"/>
      <c r="MS84" s="176"/>
      <c r="MT84" s="172"/>
      <c r="MU84" s="172"/>
      <c r="MV84" s="176"/>
      <c r="MW84" s="176"/>
      <c r="MX84" s="176"/>
      <c r="MY84" s="176"/>
      <c r="MZ84" s="176"/>
      <c r="NA84" s="172"/>
      <c r="NB84" s="172"/>
      <c r="NC84" s="176"/>
      <c r="ND84" s="176"/>
      <c r="NE84" s="176"/>
      <c r="NF84" s="176"/>
      <c r="NG84" s="176"/>
      <c r="NH84" s="172"/>
      <c r="NI84" s="172"/>
      <c r="NJ84" s="179"/>
      <c r="NK84" s="176"/>
      <c r="NL84" s="176"/>
      <c r="NM84" s="176"/>
      <c r="NN84" s="176"/>
      <c r="NO84" s="172"/>
      <c r="NP84" s="174"/>
    </row>
    <row r="85" spans="1:380" ht="15" thickBot="1" x14ac:dyDescent="0.35">
      <c r="A85" s="114"/>
      <c r="B85" s="113" t="s">
        <v>119</v>
      </c>
      <c r="C85" s="112">
        <f t="shared" ref="C85:N85" si="349">SUM(C8:C84)</f>
        <v>1825</v>
      </c>
      <c r="D85" s="112">
        <f t="shared" si="349"/>
        <v>537</v>
      </c>
      <c r="E85" s="112">
        <f t="shared" si="349"/>
        <v>151</v>
      </c>
      <c r="F85" s="112">
        <f t="shared" si="349"/>
        <v>10</v>
      </c>
      <c r="G85" s="112">
        <f t="shared" si="349"/>
        <v>0</v>
      </c>
      <c r="H85" s="112">
        <f t="shared" si="349"/>
        <v>0</v>
      </c>
      <c r="I85" s="112">
        <f t="shared" si="349"/>
        <v>93</v>
      </c>
      <c r="J85" s="112">
        <f t="shared" si="349"/>
        <v>57</v>
      </c>
      <c r="K85" s="112">
        <f t="shared" si="349"/>
        <v>52</v>
      </c>
      <c r="L85" s="112">
        <f t="shared" si="349"/>
        <v>0</v>
      </c>
      <c r="M85" s="247">
        <f t="shared" si="349"/>
        <v>0</v>
      </c>
      <c r="N85" s="247">
        <f t="shared" si="349"/>
        <v>1288</v>
      </c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  <c r="AK85" s="173"/>
      <c r="AL85" s="173"/>
      <c r="AM85" s="173"/>
      <c r="AN85" s="173"/>
      <c r="AO85" s="173"/>
      <c r="AP85" s="173"/>
      <c r="AQ85" s="173"/>
      <c r="AR85" s="173"/>
      <c r="AS85" s="209"/>
      <c r="AT85" s="182"/>
      <c r="AU85" s="173"/>
      <c r="AV85" s="173"/>
      <c r="AW85" s="173"/>
      <c r="AX85" s="173"/>
      <c r="AY85" s="173"/>
      <c r="AZ85" s="173"/>
      <c r="BA85" s="173"/>
      <c r="BB85" s="173"/>
      <c r="BC85" s="173"/>
      <c r="BD85" s="173"/>
      <c r="BE85" s="173"/>
      <c r="BF85" s="173"/>
      <c r="BG85" s="173"/>
      <c r="BH85" s="173"/>
      <c r="BI85" s="173"/>
      <c r="BJ85" s="173"/>
      <c r="BK85" s="173"/>
      <c r="BL85" s="173"/>
      <c r="BM85" s="173"/>
      <c r="BN85" s="173"/>
      <c r="BO85" s="173"/>
      <c r="BP85" s="173"/>
      <c r="BQ85" s="173"/>
      <c r="BR85" s="173"/>
      <c r="BS85" s="173"/>
      <c r="BT85" s="173"/>
      <c r="BU85" s="173"/>
      <c r="BV85" s="209"/>
      <c r="BW85" s="182"/>
      <c r="BX85" s="173"/>
      <c r="BY85" s="173"/>
      <c r="BZ85" s="173"/>
      <c r="CA85" s="173"/>
      <c r="CB85" s="173"/>
      <c r="CC85" s="173"/>
      <c r="CD85" s="173"/>
      <c r="CE85" s="173"/>
      <c r="CF85" s="173"/>
      <c r="CG85" s="173"/>
      <c r="CH85" s="173"/>
      <c r="CI85" s="173"/>
      <c r="CJ85" s="173"/>
      <c r="CK85" s="173"/>
      <c r="CL85" s="173"/>
      <c r="CM85" s="173"/>
      <c r="CN85" s="173"/>
      <c r="CO85" s="173"/>
      <c r="CP85" s="173"/>
      <c r="CQ85" s="173"/>
      <c r="CR85" s="173"/>
      <c r="CS85" s="173"/>
      <c r="CT85" s="173"/>
      <c r="CU85" s="173"/>
      <c r="CV85" s="173"/>
      <c r="CW85" s="173"/>
      <c r="CX85" s="173"/>
      <c r="CY85" s="173"/>
      <c r="CZ85" s="173"/>
      <c r="DA85" s="209"/>
      <c r="DB85" s="182"/>
      <c r="DC85" s="173"/>
      <c r="DD85" s="173"/>
      <c r="DE85" s="173"/>
      <c r="DF85" s="173"/>
      <c r="DG85" s="173"/>
      <c r="DH85" s="173"/>
      <c r="DI85" s="173"/>
      <c r="DJ85" s="173"/>
      <c r="DK85" s="173"/>
      <c r="DL85" s="173"/>
      <c r="DM85" s="173"/>
      <c r="DN85" s="173"/>
      <c r="DO85" s="173"/>
      <c r="DP85" s="173"/>
      <c r="DQ85" s="173"/>
      <c r="DR85" s="173"/>
      <c r="DS85" s="173"/>
      <c r="DT85" s="173"/>
      <c r="DU85" s="173"/>
      <c r="DV85" s="173"/>
      <c r="DW85" s="173"/>
      <c r="DX85" s="173"/>
      <c r="DY85" s="173"/>
      <c r="DZ85" s="173"/>
      <c r="EA85" s="173"/>
      <c r="EB85" s="173"/>
      <c r="EC85" s="173"/>
      <c r="ED85" s="173"/>
      <c r="EE85" s="209"/>
      <c r="EF85" s="182"/>
      <c r="EG85" s="173"/>
      <c r="EH85" s="173"/>
      <c r="EI85" s="173"/>
      <c r="EJ85" s="173"/>
      <c r="EK85" s="173"/>
      <c r="EL85" s="173"/>
      <c r="EM85" s="173"/>
      <c r="EN85" s="173"/>
      <c r="EO85" s="173"/>
      <c r="EP85" s="173"/>
      <c r="EQ85" s="173"/>
      <c r="ER85" s="173"/>
      <c r="ES85" s="173"/>
      <c r="ET85" s="173"/>
      <c r="EU85" s="173"/>
      <c r="EV85" s="173"/>
      <c r="EW85" s="173"/>
      <c r="EX85" s="173"/>
      <c r="EY85" s="173"/>
      <c r="EZ85" s="173"/>
      <c r="FA85" s="173"/>
      <c r="FB85" s="173"/>
      <c r="FC85" s="173"/>
      <c r="FD85" s="173"/>
      <c r="FE85" s="173"/>
      <c r="FF85" s="173"/>
      <c r="FG85" s="173"/>
      <c r="FH85" s="173"/>
      <c r="FI85" s="173"/>
      <c r="FJ85" s="209"/>
      <c r="FK85" s="182"/>
      <c r="FL85" s="173"/>
      <c r="FM85" s="173"/>
      <c r="FN85" s="173"/>
      <c r="FO85" s="173"/>
      <c r="FP85" s="173"/>
      <c r="FQ85" s="173"/>
      <c r="FR85" s="173"/>
      <c r="FS85" s="173"/>
      <c r="FT85" s="173"/>
      <c r="FU85" s="173"/>
      <c r="FV85" s="173"/>
      <c r="FW85" s="173"/>
      <c r="FX85" s="173"/>
      <c r="FY85" s="173"/>
      <c r="FZ85" s="173"/>
      <c r="GA85" s="173"/>
      <c r="GB85" s="173"/>
      <c r="GC85" s="173"/>
      <c r="GD85" s="173"/>
      <c r="GE85" s="173"/>
      <c r="GF85" s="173"/>
      <c r="GG85" s="173"/>
      <c r="GH85" s="173"/>
      <c r="GI85" s="173"/>
      <c r="GJ85" s="173"/>
      <c r="GK85" s="173"/>
      <c r="GL85" s="173"/>
      <c r="GM85" s="173"/>
      <c r="GN85" s="209"/>
      <c r="GO85" s="232"/>
      <c r="GP85" s="200"/>
      <c r="GQ85" s="201"/>
      <c r="GR85" s="201"/>
      <c r="GS85" s="201"/>
      <c r="GT85" s="201"/>
      <c r="GU85" s="201"/>
      <c r="GV85" s="200"/>
      <c r="GW85" s="200"/>
      <c r="GX85" s="201"/>
      <c r="GY85" s="201"/>
      <c r="GZ85" s="201"/>
      <c r="HA85" s="201"/>
      <c r="HB85" s="185"/>
      <c r="HC85" s="200"/>
      <c r="HD85" s="200"/>
      <c r="HE85" s="201"/>
      <c r="HF85" s="201"/>
      <c r="HG85" s="201"/>
      <c r="HH85" s="201"/>
      <c r="HI85" s="201"/>
      <c r="HJ85" s="200"/>
      <c r="HK85" s="200"/>
      <c r="HL85" s="201"/>
      <c r="HM85" s="201"/>
      <c r="HN85" s="201"/>
      <c r="HO85" s="201"/>
      <c r="HP85" s="201"/>
      <c r="HQ85" s="200"/>
      <c r="HR85" s="200"/>
      <c r="HS85" s="233"/>
      <c r="HT85" s="234"/>
      <c r="HU85" s="166"/>
      <c r="HV85" s="166"/>
      <c r="HW85" s="166"/>
      <c r="HX85" s="152"/>
      <c r="HY85" s="152"/>
      <c r="HZ85" s="166"/>
      <c r="IA85" s="166"/>
      <c r="IB85" s="166"/>
      <c r="IC85" s="166"/>
      <c r="ID85" s="166"/>
      <c r="IE85" s="152"/>
      <c r="IF85" s="152"/>
      <c r="IG85" s="166"/>
      <c r="IH85" s="167"/>
      <c r="II85" s="166"/>
      <c r="IJ85" s="166"/>
      <c r="IK85" s="166"/>
      <c r="IL85" s="152"/>
      <c r="IM85" s="152"/>
      <c r="IN85" s="166"/>
      <c r="IO85" s="166"/>
      <c r="IP85" s="166"/>
      <c r="IQ85" s="166"/>
      <c r="IR85" s="166"/>
      <c r="IS85" s="152"/>
      <c r="IT85" s="152"/>
      <c r="IU85" s="166"/>
      <c r="IV85" s="166"/>
      <c r="IW85" s="166"/>
      <c r="IX85" s="170"/>
      <c r="IY85" s="206"/>
      <c r="IZ85" s="172"/>
      <c r="JA85" s="172"/>
      <c r="JB85" s="173"/>
      <c r="JC85" s="173"/>
      <c r="JD85" s="173"/>
      <c r="JE85" s="173"/>
      <c r="JF85" s="173"/>
      <c r="JG85" s="172"/>
      <c r="JH85" s="172"/>
      <c r="JI85" s="176"/>
      <c r="JJ85" s="176"/>
      <c r="JK85" s="176"/>
      <c r="JL85" s="176"/>
      <c r="JM85" s="176"/>
      <c r="JN85" s="172"/>
      <c r="JO85" s="172"/>
      <c r="JP85" s="173"/>
      <c r="JQ85" s="173"/>
      <c r="JR85" s="173"/>
      <c r="JS85" s="173"/>
      <c r="JT85" s="173"/>
      <c r="JU85" s="172"/>
      <c r="JV85" s="172"/>
      <c r="JW85" s="173"/>
      <c r="JX85" s="173"/>
      <c r="JY85" s="173"/>
      <c r="JZ85" s="173"/>
      <c r="KA85" s="173"/>
      <c r="KB85" s="174"/>
      <c r="KC85" s="175"/>
      <c r="KD85" s="176"/>
      <c r="KE85" s="176"/>
      <c r="KF85" s="176"/>
      <c r="KG85" s="176"/>
      <c r="KH85" s="176"/>
      <c r="KI85" s="172"/>
      <c r="KJ85" s="172"/>
      <c r="KK85" s="176"/>
      <c r="KL85" s="176"/>
      <c r="KM85" s="176"/>
      <c r="KN85" s="176"/>
      <c r="KO85" s="176"/>
      <c r="KP85" s="172"/>
      <c r="KQ85" s="172"/>
      <c r="KR85" s="176"/>
      <c r="KS85" s="176"/>
      <c r="KT85" s="176"/>
      <c r="KU85" s="176"/>
      <c r="KV85" s="176"/>
      <c r="KW85" s="172"/>
      <c r="KX85" s="172"/>
      <c r="KY85" s="176"/>
      <c r="KZ85" s="176"/>
      <c r="LA85" s="176"/>
      <c r="LB85" s="176"/>
      <c r="LC85" s="176"/>
      <c r="LD85" s="172"/>
      <c r="LE85" s="172"/>
      <c r="LF85" s="176"/>
      <c r="LG85" s="177"/>
      <c r="LH85" s="178"/>
      <c r="LI85" s="176"/>
      <c r="LJ85" s="176"/>
      <c r="LK85" s="172"/>
      <c r="LL85" s="172"/>
      <c r="LM85" s="176"/>
      <c r="LN85" s="176"/>
      <c r="LO85" s="176"/>
      <c r="LP85" s="176"/>
      <c r="LQ85" s="176"/>
      <c r="LR85" s="179"/>
      <c r="LS85" s="172"/>
      <c r="LT85" s="176"/>
      <c r="LU85" s="176"/>
      <c r="LV85" s="176"/>
      <c r="LW85" s="176"/>
      <c r="LX85" s="176"/>
      <c r="LY85" s="172"/>
      <c r="LZ85" s="172"/>
      <c r="MA85" s="176"/>
      <c r="MB85" s="176"/>
      <c r="MC85" s="176"/>
      <c r="MD85" s="176"/>
      <c r="ME85" s="176"/>
      <c r="MF85" s="172"/>
      <c r="MG85" s="172"/>
      <c r="MH85" s="176"/>
      <c r="MI85" s="176"/>
      <c r="MJ85" s="176"/>
      <c r="MK85" s="177"/>
      <c r="ML85" s="180"/>
      <c r="MM85" s="172"/>
      <c r="MN85" s="172"/>
      <c r="MO85" s="176"/>
      <c r="MP85" s="176"/>
      <c r="MQ85" s="176"/>
      <c r="MR85" s="176"/>
      <c r="MS85" s="176"/>
      <c r="MT85" s="172"/>
      <c r="MU85" s="172"/>
      <c r="MV85" s="176"/>
      <c r="MW85" s="176"/>
      <c r="MX85" s="176"/>
      <c r="MY85" s="176"/>
      <c r="MZ85" s="176"/>
      <c r="NA85" s="172"/>
      <c r="NB85" s="172"/>
      <c r="NC85" s="176"/>
      <c r="ND85" s="176"/>
      <c r="NE85" s="176"/>
      <c r="NF85" s="176"/>
      <c r="NG85" s="176"/>
      <c r="NH85" s="172"/>
      <c r="NI85" s="172"/>
      <c r="NJ85" s="179"/>
      <c r="NK85" s="176"/>
      <c r="NL85" s="176"/>
      <c r="NM85" s="176"/>
      <c r="NN85" s="176"/>
      <c r="NO85" s="172"/>
      <c r="NP85" s="174"/>
    </row>
    <row r="86" spans="1:380" ht="15" hidden="1" outlineLevel="1" thickBot="1" x14ac:dyDescent="0.35">
      <c r="A86" s="267"/>
      <c r="B86" s="267"/>
      <c r="L86" s="267"/>
      <c r="M86" s="133"/>
      <c r="N86" s="133"/>
      <c r="AS86" s="133"/>
      <c r="BV86" s="133"/>
      <c r="DA86" s="133"/>
      <c r="EE86" s="133"/>
      <c r="FJ86" s="133"/>
      <c r="GN86" s="133"/>
      <c r="GO86" s="101"/>
    </row>
    <row r="87" spans="1:380" ht="15" hidden="1" outlineLevel="1" thickBot="1" x14ac:dyDescent="0.35">
      <c r="A87" s="133"/>
      <c r="B87" s="133"/>
      <c r="L87" s="133"/>
      <c r="M87" s="133"/>
      <c r="N87" s="133" t="s">
        <v>26</v>
      </c>
      <c r="O87">
        <f t="shared" ref="O87:BZ87" si="350">COUNTA(O9,O11,O24,O28,O37,O43,O51,O53,O56,O60,O61,O62,O63,O64,O66,O69)</f>
        <v>0</v>
      </c>
      <c r="P87">
        <f t="shared" si="350"/>
        <v>0</v>
      </c>
      <c r="Q87">
        <f t="shared" si="350"/>
        <v>0</v>
      </c>
      <c r="R87">
        <f t="shared" si="350"/>
        <v>0</v>
      </c>
      <c r="S87">
        <f t="shared" si="350"/>
        <v>0</v>
      </c>
      <c r="T87">
        <f t="shared" si="350"/>
        <v>0</v>
      </c>
      <c r="U87">
        <f t="shared" si="350"/>
        <v>0</v>
      </c>
      <c r="V87">
        <f t="shared" si="350"/>
        <v>0</v>
      </c>
      <c r="W87">
        <f t="shared" si="350"/>
        <v>0</v>
      </c>
      <c r="X87">
        <f t="shared" si="350"/>
        <v>0</v>
      </c>
      <c r="Y87">
        <f t="shared" si="350"/>
        <v>0</v>
      </c>
      <c r="Z87">
        <f t="shared" si="350"/>
        <v>0</v>
      </c>
      <c r="AA87">
        <f t="shared" si="350"/>
        <v>0</v>
      </c>
      <c r="AB87">
        <f t="shared" si="350"/>
        <v>0</v>
      </c>
      <c r="AC87">
        <f t="shared" si="350"/>
        <v>0</v>
      </c>
      <c r="AD87">
        <f t="shared" si="350"/>
        <v>0</v>
      </c>
      <c r="AE87">
        <f t="shared" si="350"/>
        <v>0</v>
      </c>
      <c r="AF87">
        <f t="shared" si="350"/>
        <v>0</v>
      </c>
      <c r="AG87">
        <f t="shared" si="350"/>
        <v>0</v>
      </c>
      <c r="AH87">
        <f t="shared" si="350"/>
        <v>0</v>
      </c>
      <c r="AI87">
        <f t="shared" si="350"/>
        <v>0</v>
      </c>
      <c r="AJ87">
        <f t="shared" si="350"/>
        <v>0</v>
      </c>
      <c r="AK87">
        <f t="shared" si="350"/>
        <v>0</v>
      </c>
      <c r="AL87">
        <f t="shared" si="350"/>
        <v>0</v>
      </c>
      <c r="AM87">
        <f t="shared" si="350"/>
        <v>0</v>
      </c>
      <c r="AN87">
        <f t="shared" si="350"/>
        <v>0</v>
      </c>
      <c r="AO87">
        <f t="shared" si="350"/>
        <v>0</v>
      </c>
      <c r="AP87">
        <f t="shared" si="350"/>
        <v>0</v>
      </c>
      <c r="AQ87">
        <f t="shared" si="350"/>
        <v>0</v>
      </c>
      <c r="AR87">
        <f t="shared" si="350"/>
        <v>0</v>
      </c>
      <c r="AS87" s="133">
        <f t="shared" si="350"/>
        <v>0</v>
      </c>
      <c r="AT87">
        <f t="shared" si="350"/>
        <v>0</v>
      </c>
      <c r="AU87">
        <f t="shared" si="350"/>
        <v>0</v>
      </c>
      <c r="AV87">
        <f t="shared" si="350"/>
        <v>0</v>
      </c>
      <c r="AW87">
        <f t="shared" si="350"/>
        <v>0</v>
      </c>
      <c r="AX87">
        <f t="shared" si="350"/>
        <v>0</v>
      </c>
      <c r="AY87">
        <f t="shared" si="350"/>
        <v>1</v>
      </c>
      <c r="AZ87">
        <f t="shared" si="350"/>
        <v>1</v>
      </c>
      <c r="BA87">
        <f t="shared" si="350"/>
        <v>1</v>
      </c>
      <c r="BB87">
        <f t="shared" si="350"/>
        <v>1</v>
      </c>
      <c r="BC87">
        <f t="shared" si="350"/>
        <v>1</v>
      </c>
      <c r="BD87">
        <f t="shared" si="350"/>
        <v>0</v>
      </c>
      <c r="BE87">
        <f t="shared" si="350"/>
        <v>0</v>
      </c>
      <c r="BF87">
        <f t="shared" si="350"/>
        <v>1</v>
      </c>
      <c r="BG87">
        <f t="shared" si="350"/>
        <v>1</v>
      </c>
      <c r="BH87">
        <f t="shared" si="350"/>
        <v>1</v>
      </c>
      <c r="BI87">
        <f t="shared" si="350"/>
        <v>1</v>
      </c>
      <c r="BJ87">
        <f t="shared" si="350"/>
        <v>1</v>
      </c>
      <c r="BK87">
        <f t="shared" si="350"/>
        <v>0</v>
      </c>
      <c r="BL87">
        <f t="shared" si="350"/>
        <v>0</v>
      </c>
      <c r="BM87">
        <f t="shared" si="350"/>
        <v>1</v>
      </c>
      <c r="BN87">
        <f t="shared" si="350"/>
        <v>1</v>
      </c>
      <c r="BO87">
        <f t="shared" si="350"/>
        <v>1</v>
      </c>
      <c r="BP87">
        <f t="shared" si="350"/>
        <v>1</v>
      </c>
      <c r="BQ87">
        <f t="shared" si="350"/>
        <v>1</v>
      </c>
      <c r="BR87">
        <f t="shared" si="350"/>
        <v>0</v>
      </c>
      <c r="BS87">
        <f t="shared" si="350"/>
        <v>0</v>
      </c>
      <c r="BT87">
        <f t="shared" si="350"/>
        <v>1</v>
      </c>
      <c r="BU87">
        <f t="shared" si="350"/>
        <v>1</v>
      </c>
      <c r="BV87" s="133">
        <f t="shared" si="350"/>
        <v>0</v>
      </c>
      <c r="BW87">
        <f t="shared" si="350"/>
        <v>2</v>
      </c>
      <c r="BX87">
        <f t="shared" si="350"/>
        <v>2</v>
      </c>
      <c r="BY87">
        <f t="shared" si="350"/>
        <v>2</v>
      </c>
      <c r="BZ87">
        <f t="shared" si="350"/>
        <v>0</v>
      </c>
      <c r="CA87">
        <f t="shared" ref="CA87:EL87" si="351">COUNTA(CA9,CA11,CA24,CA28,CA37,CA43,CA51,CA53,CA56,CA60,CA61,CA62,CA63,CA64,CA66,CA69)</f>
        <v>0</v>
      </c>
      <c r="CB87">
        <f t="shared" si="351"/>
        <v>2</v>
      </c>
      <c r="CC87">
        <f t="shared" si="351"/>
        <v>2</v>
      </c>
      <c r="CD87">
        <f t="shared" si="351"/>
        <v>2</v>
      </c>
      <c r="CE87">
        <f t="shared" si="351"/>
        <v>2</v>
      </c>
      <c r="CF87">
        <f t="shared" si="351"/>
        <v>2</v>
      </c>
      <c r="CG87">
        <f t="shared" si="351"/>
        <v>0</v>
      </c>
      <c r="CH87">
        <f t="shared" si="351"/>
        <v>0</v>
      </c>
      <c r="CI87">
        <f t="shared" si="351"/>
        <v>2</v>
      </c>
      <c r="CJ87">
        <f t="shared" si="351"/>
        <v>2</v>
      </c>
      <c r="CK87">
        <f t="shared" si="351"/>
        <v>2</v>
      </c>
      <c r="CL87">
        <f t="shared" si="351"/>
        <v>2</v>
      </c>
      <c r="CM87">
        <f t="shared" si="351"/>
        <v>2</v>
      </c>
      <c r="CN87">
        <f t="shared" si="351"/>
        <v>0</v>
      </c>
      <c r="CO87">
        <f t="shared" si="351"/>
        <v>0</v>
      </c>
      <c r="CP87">
        <f t="shared" si="351"/>
        <v>0</v>
      </c>
      <c r="CQ87">
        <f t="shared" si="351"/>
        <v>0</v>
      </c>
      <c r="CR87">
        <f t="shared" si="351"/>
        <v>0</v>
      </c>
      <c r="CS87">
        <f t="shared" si="351"/>
        <v>0</v>
      </c>
      <c r="CT87">
        <f t="shared" si="351"/>
        <v>0</v>
      </c>
      <c r="CU87">
        <f t="shared" si="351"/>
        <v>0</v>
      </c>
      <c r="CV87">
        <f t="shared" si="351"/>
        <v>0</v>
      </c>
      <c r="CW87">
        <f t="shared" si="351"/>
        <v>0</v>
      </c>
      <c r="CX87">
        <f t="shared" si="351"/>
        <v>0</v>
      </c>
      <c r="CY87">
        <f t="shared" si="351"/>
        <v>0</v>
      </c>
      <c r="CZ87">
        <f t="shared" si="351"/>
        <v>0</v>
      </c>
      <c r="DA87" s="133">
        <f t="shared" si="351"/>
        <v>0</v>
      </c>
      <c r="DB87">
        <f t="shared" si="351"/>
        <v>0</v>
      </c>
      <c r="DC87">
        <f t="shared" si="351"/>
        <v>0</v>
      </c>
      <c r="DD87">
        <f t="shared" si="351"/>
        <v>0</v>
      </c>
      <c r="DE87">
        <f t="shared" si="351"/>
        <v>0</v>
      </c>
      <c r="DF87">
        <f t="shared" si="351"/>
        <v>0</v>
      </c>
      <c r="DG87">
        <f t="shared" si="351"/>
        <v>0</v>
      </c>
      <c r="DH87">
        <f t="shared" si="351"/>
        <v>0</v>
      </c>
      <c r="DI87">
        <f t="shared" si="351"/>
        <v>0</v>
      </c>
      <c r="DJ87">
        <f t="shared" si="351"/>
        <v>0</v>
      </c>
      <c r="DK87">
        <f t="shared" si="351"/>
        <v>0</v>
      </c>
      <c r="DL87">
        <f t="shared" si="351"/>
        <v>0</v>
      </c>
      <c r="DM87">
        <f t="shared" si="351"/>
        <v>0</v>
      </c>
      <c r="DN87">
        <f t="shared" si="351"/>
        <v>0</v>
      </c>
      <c r="DO87">
        <f t="shared" si="351"/>
        <v>0</v>
      </c>
      <c r="DP87">
        <f t="shared" si="351"/>
        <v>0</v>
      </c>
      <c r="DQ87">
        <f t="shared" si="351"/>
        <v>0</v>
      </c>
      <c r="DR87">
        <f t="shared" si="351"/>
        <v>0</v>
      </c>
      <c r="DS87">
        <f t="shared" si="351"/>
        <v>0</v>
      </c>
      <c r="DT87">
        <f t="shared" si="351"/>
        <v>0</v>
      </c>
      <c r="DU87">
        <f t="shared" si="351"/>
        <v>0</v>
      </c>
      <c r="DV87">
        <f t="shared" si="351"/>
        <v>0</v>
      </c>
      <c r="DW87">
        <f t="shared" si="351"/>
        <v>0</v>
      </c>
      <c r="DX87">
        <f t="shared" si="351"/>
        <v>0</v>
      </c>
      <c r="DY87">
        <f t="shared" si="351"/>
        <v>0</v>
      </c>
      <c r="DZ87">
        <f t="shared" si="351"/>
        <v>0</v>
      </c>
      <c r="EA87">
        <f t="shared" si="351"/>
        <v>0</v>
      </c>
      <c r="EB87">
        <f t="shared" si="351"/>
        <v>0</v>
      </c>
      <c r="EC87">
        <f t="shared" si="351"/>
        <v>0</v>
      </c>
      <c r="ED87">
        <f t="shared" si="351"/>
        <v>0</v>
      </c>
      <c r="EE87" s="133">
        <f t="shared" si="351"/>
        <v>0</v>
      </c>
      <c r="EF87">
        <f t="shared" si="351"/>
        <v>0</v>
      </c>
      <c r="EG87">
        <f t="shared" si="351"/>
        <v>0</v>
      </c>
      <c r="EH87">
        <f t="shared" si="351"/>
        <v>0</v>
      </c>
      <c r="EI87">
        <f t="shared" si="351"/>
        <v>0</v>
      </c>
      <c r="EJ87">
        <f t="shared" si="351"/>
        <v>0</v>
      </c>
      <c r="EK87">
        <f t="shared" si="351"/>
        <v>0</v>
      </c>
      <c r="EL87">
        <f t="shared" si="351"/>
        <v>0</v>
      </c>
      <c r="EM87">
        <f t="shared" ref="EM87:GN87" si="352">COUNTA(EM9,EM11,EM24,EM28,EM37,EM43,EM51,EM53,EM56,EM60,EM61,EM62,EM63,EM64,EM66,EM69)</f>
        <v>0</v>
      </c>
      <c r="EN87">
        <f t="shared" si="352"/>
        <v>0</v>
      </c>
      <c r="EO87">
        <f t="shared" si="352"/>
        <v>0</v>
      </c>
      <c r="EP87">
        <f t="shared" si="352"/>
        <v>0</v>
      </c>
      <c r="EQ87">
        <f t="shared" si="352"/>
        <v>0</v>
      </c>
      <c r="ER87">
        <f t="shared" si="352"/>
        <v>0</v>
      </c>
      <c r="ES87">
        <f t="shared" si="352"/>
        <v>0</v>
      </c>
      <c r="ET87">
        <f t="shared" si="352"/>
        <v>0</v>
      </c>
      <c r="EU87">
        <f t="shared" si="352"/>
        <v>0</v>
      </c>
      <c r="EV87">
        <f t="shared" si="352"/>
        <v>0</v>
      </c>
      <c r="EW87">
        <f t="shared" si="352"/>
        <v>0</v>
      </c>
      <c r="EX87">
        <f t="shared" si="352"/>
        <v>0</v>
      </c>
      <c r="EY87">
        <f t="shared" si="352"/>
        <v>0</v>
      </c>
      <c r="EZ87">
        <f t="shared" si="352"/>
        <v>0</v>
      </c>
      <c r="FA87">
        <f t="shared" si="352"/>
        <v>0</v>
      </c>
      <c r="FB87">
        <f t="shared" si="352"/>
        <v>0</v>
      </c>
      <c r="FC87">
        <f t="shared" si="352"/>
        <v>0</v>
      </c>
      <c r="FD87">
        <f t="shared" si="352"/>
        <v>0</v>
      </c>
      <c r="FE87">
        <f t="shared" si="352"/>
        <v>0</v>
      </c>
      <c r="FF87">
        <f t="shared" si="352"/>
        <v>0</v>
      </c>
      <c r="FG87">
        <f t="shared" si="352"/>
        <v>0</v>
      </c>
      <c r="FH87">
        <f t="shared" si="352"/>
        <v>0</v>
      </c>
      <c r="FI87">
        <f t="shared" si="352"/>
        <v>0</v>
      </c>
      <c r="FJ87" s="133">
        <f t="shared" si="352"/>
        <v>0</v>
      </c>
      <c r="FK87">
        <f t="shared" si="352"/>
        <v>0</v>
      </c>
      <c r="FL87">
        <f t="shared" si="352"/>
        <v>0</v>
      </c>
      <c r="FM87">
        <f t="shared" si="352"/>
        <v>0</v>
      </c>
      <c r="FN87">
        <f t="shared" si="352"/>
        <v>0</v>
      </c>
      <c r="FO87">
        <f t="shared" si="352"/>
        <v>0</v>
      </c>
      <c r="FP87">
        <f t="shared" si="352"/>
        <v>0</v>
      </c>
      <c r="FQ87">
        <f t="shared" si="352"/>
        <v>0</v>
      </c>
      <c r="FR87">
        <f t="shared" si="352"/>
        <v>0</v>
      </c>
      <c r="FS87">
        <f t="shared" si="352"/>
        <v>0</v>
      </c>
      <c r="FT87">
        <f t="shared" si="352"/>
        <v>0</v>
      </c>
      <c r="FU87">
        <f t="shared" si="352"/>
        <v>0</v>
      </c>
      <c r="FV87">
        <f t="shared" si="352"/>
        <v>0</v>
      </c>
      <c r="FW87">
        <f t="shared" si="352"/>
        <v>0</v>
      </c>
      <c r="FX87">
        <f t="shared" si="352"/>
        <v>0</v>
      </c>
      <c r="FY87">
        <f t="shared" si="352"/>
        <v>0</v>
      </c>
      <c r="FZ87">
        <f t="shared" si="352"/>
        <v>0</v>
      </c>
      <c r="GA87">
        <f t="shared" si="352"/>
        <v>0</v>
      </c>
      <c r="GB87">
        <f t="shared" si="352"/>
        <v>0</v>
      </c>
      <c r="GC87">
        <f t="shared" si="352"/>
        <v>0</v>
      </c>
      <c r="GD87">
        <f t="shared" si="352"/>
        <v>0</v>
      </c>
      <c r="GE87">
        <f t="shared" si="352"/>
        <v>0</v>
      </c>
      <c r="GF87">
        <f t="shared" si="352"/>
        <v>0</v>
      </c>
      <c r="GG87">
        <f t="shared" si="352"/>
        <v>0</v>
      </c>
      <c r="GH87">
        <f t="shared" si="352"/>
        <v>0</v>
      </c>
      <c r="GI87">
        <f t="shared" si="352"/>
        <v>0</v>
      </c>
      <c r="GJ87">
        <f t="shared" si="352"/>
        <v>0</v>
      </c>
      <c r="GK87">
        <f t="shared" si="352"/>
        <v>0</v>
      </c>
      <c r="GL87">
        <f t="shared" si="352"/>
        <v>0</v>
      </c>
      <c r="GM87">
        <f t="shared" si="352"/>
        <v>0</v>
      </c>
      <c r="GN87" s="133">
        <f t="shared" si="352"/>
        <v>0</v>
      </c>
      <c r="GO87" s="101">
        <f t="shared" ref="GO87:GP87" si="353">COUNTA(GO9,GO11,GO24,GO28,GO37,GO43,GO51,GO53,GO56,GO60,GO61,GO62,GO63,GO64,GO66,GO69)</f>
        <v>0</v>
      </c>
      <c r="GP87">
        <f t="shared" si="353"/>
        <v>0</v>
      </c>
      <c r="GQ87">
        <f>COUNTA(GQ9,GQ11,GQ24,GQ28,GQ37,GQ43,GQ51,GQ53,GQ56,GQ60,GQ61,GQ62,GQ63,GQ64,GQ66,GQ69)</f>
        <v>3</v>
      </c>
      <c r="GR87">
        <f t="shared" ref="GR87:JC87" si="354">COUNTA(GR9,GR11,GR24,GR28,GR37,GR43,GR51,GR53,GR56,GR60,GR61,GR62,GR63,GR64,GR66,GR69)</f>
        <v>3</v>
      </c>
      <c r="GS87">
        <f t="shared" si="354"/>
        <v>4</v>
      </c>
      <c r="GT87">
        <f t="shared" si="354"/>
        <v>3</v>
      </c>
      <c r="GU87">
        <f t="shared" si="354"/>
        <v>4</v>
      </c>
      <c r="GV87">
        <f>COUNTA(GV9,GV11,GV24,GV28,GV37,GV43,GV51,GV53,GV56,GV60,GV61,GV62,GV63,GV64,GV66,GV69)</f>
        <v>0</v>
      </c>
      <c r="GW87">
        <f t="shared" si="354"/>
        <v>0</v>
      </c>
      <c r="GX87">
        <f t="shared" si="354"/>
        <v>3</v>
      </c>
      <c r="GY87">
        <f t="shared" si="354"/>
        <v>3</v>
      </c>
      <c r="GZ87">
        <f t="shared" si="354"/>
        <v>3</v>
      </c>
      <c r="HA87">
        <f t="shared" si="354"/>
        <v>3</v>
      </c>
      <c r="HB87">
        <f t="shared" si="354"/>
        <v>0</v>
      </c>
      <c r="HC87">
        <f t="shared" si="354"/>
        <v>0</v>
      </c>
      <c r="HD87">
        <f t="shared" si="354"/>
        <v>0</v>
      </c>
      <c r="HE87">
        <f t="shared" si="354"/>
        <v>4</v>
      </c>
      <c r="HF87">
        <f t="shared" si="354"/>
        <v>3</v>
      </c>
      <c r="HG87">
        <f t="shared" si="354"/>
        <v>3</v>
      </c>
      <c r="HH87">
        <f t="shared" si="354"/>
        <v>3</v>
      </c>
      <c r="HI87">
        <f t="shared" si="354"/>
        <v>3</v>
      </c>
      <c r="HJ87">
        <f t="shared" si="354"/>
        <v>0</v>
      </c>
      <c r="HK87">
        <f t="shared" si="354"/>
        <v>0</v>
      </c>
      <c r="HL87">
        <f t="shared" si="354"/>
        <v>4</v>
      </c>
      <c r="HM87">
        <f t="shared" si="354"/>
        <v>4</v>
      </c>
      <c r="HN87">
        <f t="shared" si="354"/>
        <v>4</v>
      </c>
      <c r="HO87">
        <f t="shared" si="354"/>
        <v>4</v>
      </c>
      <c r="HP87">
        <f t="shared" si="354"/>
        <v>4</v>
      </c>
      <c r="HQ87">
        <f t="shared" si="354"/>
        <v>0</v>
      </c>
      <c r="HR87">
        <f t="shared" si="354"/>
        <v>0</v>
      </c>
      <c r="HS87">
        <f t="shared" si="354"/>
        <v>4</v>
      </c>
      <c r="HT87">
        <f t="shared" si="354"/>
        <v>4</v>
      </c>
      <c r="HU87">
        <f t="shared" si="354"/>
        <v>4</v>
      </c>
      <c r="HV87">
        <f t="shared" si="354"/>
        <v>4</v>
      </c>
      <c r="HW87">
        <f t="shared" si="354"/>
        <v>4</v>
      </c>
      <c r="HX87">
        <f t="shared" si="354"/>
        <v>0</v>
      </c>
      <c r="HY87">
        <f t="shared" si="354"/>
        <v>0</v>
      </c>
      <c r="HZ87">
        <f t="shared" si="354"/>
        <v>3</v>
      </c>
      <c r="IA87">
        <f t="shared" si="354"/>
        <v>3</v>
      </c>
      <c r="IB87">
        <f t="shared" si="354"/>
        <v>3</v>
      </c>
      <c r="IC87">
        <f t="shared" si="354"/>
        <v>3</v>
      </c>
      <c r="ID87">
        <f t="shared" si="354"/>
        <v>3</v>
      </c>
      <c r="IE87">
        <f t="shared" si="354"/>
        <v>0</v>
      </c>
      <c r="IF87">
        <f t="shared" si="354"/>
        <v>0</v>
      </c>
      <c r="IG87">
        <f t="shared" si="354"/>
        <v>5</v>
      </c>
      <c r="IH87">
        <f t="shared" si="354"/>
        <v>0</v>
      </c>
      <c r="II87">
        <f t="shared" si="354"/>
        <v>5</v>
      </c>
      <c r="IJ87">
        <f t="shared" si="354"/>
        <v>5</v>
      </c>
      <c r="IK87">
        <f t="shared" si="354"/>
        <v>5</v>
      </c>
      <c r="IL87">
        <f t="shared" si="354"/>
        <v>0</v>
      </c>
      <c r="IM87">
        <f t="shared" si="354"/>
        <v>0</v>
      </c>
      <c r="IN87">
        <f t="shared" si="354"/>
        <v>3</v>
      </c>
      <c r="IO87">
        <f t="shared" si="354"/>
        <v>3</v>
      </c>
      <c r="IP87">
        <f t="shared" si="354"/>
        <v>3</v>
      </c>
      <c r="IQ87">
        <f t="shared" si="354"/>
        <v>3</v>
      </c>
      <c r="IR87">
        <f t="shared" si="354"/>
        <v>3</v>
      </c>
      <c r="IS87">
        <f t="shared" si="354"/>
        <v>0</v>
      </c>
      <c r="IT87">
        <f t="shared" si="354"/>
        <v>0</v>
      </c>
      <c r="IU87">
        <f t="shared" si="354"/>
        <v>5</v>
      </c>
      <c r="IV87">
        <f t="shared" si="354"/>
        <v>5</v>
      </c>
      <c r="IW87">
        <f t="shared" si="354"/>
        <v>5</v>
      </c>
      <c r="IX87">
        <f t="shared" si="354"/>
        <v>5</v>
      </c>
      <c r="IY87">
        <f t="shared" si="354"/>
        <v>3</v>
      </c>
      <c r="IZ87">
        <f t="shared" si="354"/>
        <v>0</v>
      </c>
      <c r="JA87">
        <f t="shared" si="354"/>
        <v>0</v>
      </c>
      <c r="JB87">
        <f t="shared" si="354"/>
        <v>1</v>
      </c>
      <c r="JC87">
        <f t="shared" si="354"/>
        <v>1</v>
      </c>
      <c r="JD87">
        <f t="shared" ref="JD87:LO87" si="355">COUNTA(JD9,JD11,JD24,JD28,JD37,JD43,JD51,JD53,JD56,JD60,JD61,JD62,JD63,JD64,JD66,JD69)</f>
        <v>1</v>
      </c>
      <c r="JE87">
        <f t="shared" si="355"/>
        <v>2</v>
      </c>
      <c r="JF87">
        <f t="shared" si="355"/>
        <v>1</v>
      </c>
      <c r="JG87">
        <f t="shared" si="355"/>
        <v>0</v>
      </c>
      <c r="JH87">
        <f t="shared" si="355"/>
        <v>0</v>
      </c>
      <c r="JI87">
        <f t="shared" si="355"/>
        <v>1</v>
      </c>
      <c r="JJ87">
        <f t="shared" si="355"/>
        <v>1</v>
      </c>
      <c r="JK87">
        <f t="shared" si="355"/>
        <v>1</v>
      </c>
      <c r="JL87">
        <f t="shared" si="355"/>
        <v>1</v>
      </c>
      <c r="JM87">
        <f t="shared" si="355"/>
        <v>1</v>
      </c>
      <c r="JN87">
        <f t="shared" si="355"/>
        <v>0</v>
      </c>
      <c r="JO87">
        <f t="shared" si="355"/>
        <v>0</v>
      </c>
      <c r="JP87">
        <f t="shared" si="355"/>
        <v>1</v>
      </c>
      <c r="JQ87">
        <f t="shared" si="355"/>
        <v>1</v>
      </c>
      <c r="JR87">
        <f t="shared" si="355"/>
        <v>1</v>
      </c>
      <c r="JS87">
        <f t="shared" si="355"/>
        <v>1</v>
      </c>
      <c r="JT87">
        <f t="shared" si="355"/>
        <v>1</v>
      </c>
      <c r="JU87">
        <f t="shared" si="355"/>
        <v>0</v>
      </c>
      <c r="JV87">
        <f t="shared" si="355"/>
        <v>0</v>
      </c>
      <c r="JW87">
        <f t="shared" si="355"/>
        <v>1</v>
      </c>
      <c r="JX87">
        <f t="shared" si="355"/>
        <v>1</v>
      </c>
      <c r="JY87">
        <f t="shared" si="355"/>
        <v>1</v>
      </c>
      <c r="JZ87">
        <f t="shared" si="355"/>
        <v>2</v>
      </c>
      <c r="KA87">
        <f t="shared" si="355"/>
        <v>2</v>
      </c>
      <c r="KB87">
        <f t="shared" si="355"/>
        <v>0</v>
      </c>
      <c r="KC87">
        <f t="shared" si="355"/>
        <v>0</v>
      </c>
      <c r="KD87">
        <f t="shared" si="355"/>
        <v>1</v>
      </c>
      <c r="KE87">
        <f t="shared" si="355"/>
        <v>1</v>
      </c>
      <c r="KF87">
        <f t="shared" si="355"/>
        <v>1</v>
      </c>
      <c r="KG87">
        <f t="shared" si="355"/>
        <v>1</v>
      </c>
      <c r="KH87">
        <f t="shared" si="355"/>
        <v>1</v>
      </c>
      <c r="KI87">
        <f t="shared" si="355"/>
        <v>0</v>
      </c>
      <c r="KJ87">
        <f t="shared" si="355"/>
        <v>0</v>
      </c>
      <c r="KK87">
        <f t="shared" si="355"/>
        <v>0</v>
      </c>
      <c r="KL87">
        <f t="shared" si="355"/>
        <v>0</v>
      </c>
      <c r="KM87">
        <f t="shared" si="355"/>
        <v>0</v>
      </c>
      <c r="KN87">
        <f t="shared" si="355"/>
        <v>0</v>
      </c>
      <c r="KO87">
        <f t="shared" si="355"/>
        <v>0</v>
      </c>
      <c r="KP87">
        <f t="shared" si="355"/>
        <v>0</v>
      </c>
      <c r="KQ87">
        <f t="shared" si="355"/>
        <v>0</v>
      </c>
      <c r="KR87">
        <f t="shared" si="355"/>
        <v>0</v>
      </c>
      <c r="KS87">
        <f t="shared" si="355"/>
        <v>0</v>
      </c>
      <c r="KT87">
        <f t="shared" si="355"/>
        <v>0</v>
      </c>
      <c r="KU87">
        <f t="shared" si="355"/>
        <v>0</v>
      </c>
      <c r="KV87">
        <f t="shared" si="355"/>
        <v>0</v>
      </c>
      <c r="KW87">
        <f t="shared" si="355"/>
        <v>0</v>
      </c>
      <c r="KX87">
        <f t="shared" si="355"/>
        <v>0</v>
      </c>
      <c r="KY87">
        <f t="shared" si="355"/>
        <v>0</v>
      </c>
      <c r="KZ87">
        <f t="shared" si="355"/>
        <v>0</v>
      </c>
      <c r="LA87">
        <f t="shared" si="355"/>
        <v>0</v>
      </c>
      <c r="LB87">
        <f t="shared" si="355"/>
        <v>0</v>
      </c>
      <c r="LC87">
        <f t="shared" si="355"/>
        <v>0</v>
      </c>
      <c r="LD87">
        <f t="shared" si="355"/>
        <v>0</v>
      </c>
      <c r="LE87">
        <f t="shared" si="355"/>
        <v>0</v>
      </c>
      <c r="LF87">
        <f t="shared" si="355"/>
        <v>0</v>
      </c>
      <c r="LG87">
        <f t="shared" si="355"/>
        <v>0</v>
      </c>
      <c r="LH87">
        <f t="shared" si="355"/>
        <v>0</v>
      </c>
      <c r="LI87">
        <f t="shared" si="355"/>
        <v>1</v>
      </c>
      <c r="LJ87">
        <f t="shared" si="355"/>
        <v>1</v>
      </c>
      <c r="LK87">
        <f t="shared" si="355"/>
        <v>0</v>
      </c>
      <c r="LL87">
        <f t="shared" si="355"/>
        <v>0</v>
      </c>
      <c r="LM87">
        <f t="shared" si="355"/>
        <v>0</v>
      </c>
      <c r="LN87">
        <f t="shared" si="355"/>
        <v>0</v>
      </c>
      <c r="LO87">
        <f t="shared" si="355"/>
        <v>0</v>
      </c>
      <c r="LP87">
        <f t="shared" ref="LP87:NO87" si="356">COUNTA(LP9,LP11,LP24,LP28,LP37,LP43,LP51,LP53,LP56,LP60,LP61,LP62,LP63,LP64,LP66,LP69)</f>
        <v>0</v>
      </c>
      <c r="LQ87">
        <f t="shared" si="356"/>
        <v>0</v>
      </c>
      <c r="LR87">
        <f t="shared" si="356"/>
        <v>0</v>
      </c>
      <c r="LS87">
        <f t="shared" si="356"/>
        <v>0</v>
      </c>
      <c r="LT87">
        <f t="shared" si="356"/>
        <v>0</v>
      </c>
      <c r="LU87">
        <f t="shared" si="356"/>
        <v>0</v>
      </c>
      <c r="LV87">
        <f t="shared" si="356"/>
        <v>0</v>
      </c>
      <c r="LW87">
        <f t="shared" si="356"/>
        <v>0</v>
      </c>
      <c r="LX87">
        <f t="shared" si="356"/>
        <v>0</v>
      </c>
      <c r="LY87">
        <f t="shared" si="356"/>
        <v>0</v>
      </c>
      <c r="LZ87">
        <f t="shared" si="356"/>
        <v>0</v>
      </c>
      <c r="MA87">
        <f t="shared" si="356"/>
        <v>0</v>
      </c>
      <c r="MB87">
        <f t="shared" si="356"/>
        <v>0</v>
      </c>
      <c r="MC87">
        <f t="shared" si="356"/>
        <v>0</v>
      </c>
      <c r="MD87">
        <f t="shared" si="356"/>
        <v>0</v>
      </c>
      <c r="ME87">
        <f t="shared" si="356"/>
        <v>0</v>
      </c>
      <c r="MF87">
        <f t="shared" si="356"/>
        <v>0</v>
      </c>
      <c r="MG87">
        <f t="shared" si="356"/>
        <v>0</v>
      </c>
      <c r="MH87">
        <f t="shared" si="356"/>
        <v>0</v>
      </c>
      <c r="MI87">
        <f t="shared" si="356"/>
        <v>0</v>
      </c>
      <c r="MJ87">
        <f t="shared" si="356"/>
        <v>0</v>
      </c>
      <c r="MK87">
        <f t="shared" si="356"/>
        <v>0</v>
      </c>
      <c r="ML87">
        <f t="shared" si="356"/>
        <v>0</v>
      </c>
      <c r="MM87">
        <f t="shared" si="356"/>
        <v>0</v>
      </c>
      <c r="MN87">
        <f t="shared" si="356"/>
        <v>0</v>
      </c>
      <c r="MO87">
        <f t="shared" si="356"/>
        <v>0</v>
      </c>
      <c r="MP87">
        <f t="shared" si="356"/>
        <v>0</v>
      </c>
      <c r="MQ87">
        <f t="shared" si="356"/>
        <v>0</v>
      </c>
      <c r="MR87">
        <f t="shared" si="356"/>
        <v>0</v>
      </c>
      <c r="MS87">
        <f t="shared" si="356"/>
        <v>0</v>
      </c>
      <c r="MT87">
        <f t="shared" si="356"/>
        <v>0</v>
      </c>
      <c r="MU87">
        <f t="shared" si="356"/>
        <v>0</v>
      </c>
      <c r="MV87">
        <f t="shared" si="356"/>
        <v>0</v>
      </c>
      <c r="MW87">
        <f t="shared" si="356"/>
        <v>0</v>
      </c>
      <c r="MX87">
        <f t="shared" si="356"/>
        <v>0</v>
      </c>
      <c r="MY87">
        <f t="shared" si="356"/>
        <v>0</v>
      </c>
      <c r="MZ87">
        <f t="shared" si="356"/>
        <v>0</v>
      </c>
      <c r="NA87">
        <f t="shared" si="356"/>
        <v>0</v>
      </c>
      <c r="NB87">
        <f t="shared" si="356"/>
        <v>0</v>
      </c>
      <c r="NC87">
        <f t="shared" si="356"/>
        <v>0</v>
      </c>
      <c r="ND87">
        <f t="shared" si="356"/>
        <v>0</v>
      </c>
      <c r="NE87">
        <f t="shared" si="356"/>
        <v>0</v>
      </c>
      <c r="NF87">
        <f t="shared" si="356"/>
        <v>0</v>
      </c>
      <c r="NG87">
        <f t="shared" si="356"/>
        <v>0</v>
      </c>
      <c r="NH87">
        <f t="shared" si="356"/>
        <v>0</v>
      </c>
      <c r="NI87">
        <f t="shared" si="356"/>
        <v>0</v>
      </c>
      <c r="NJ87">
        <f t="shared" si="356"/>
        <v>0</v>
      </c>
      <c r="NK87">
        <f t="shared" si="356"/>
        <v>0</v>
      </c>
      <c r="NL87">
        <f t="shared" si="356"/>
        <v>0</v>
      </c>
      <c r="NM87">
        <f t="shared" si="356"/>
        <v>0</v>
      </c>
      <c r="NN87">
        <f t="shared" si="356"/>
        <v>0</v>
      </c>
      <c r="NO87">
        <f t="shared" si="356"/>
        <v>0</v>
      </c>
      <c r="NP87">
        <f>COUNTA(NP9,NP11,NP24,NP28,NP37,NP43,NP51,NP53,NP56,NP60,NP61,NP62,NP63,NP64,NP66,NP69)</f>
        <v>0</v>
      </c>
    </row>
    <row r="88" spans="1:380" ht="15" hidden="1" outlineLevel="1" thickBot="1" x14ac:dyDescent="0.35">
      <c r="A88" s="133"/>
      <c r="B88" s="133"/>
      <c r="C88" s="235"/>
      <c r="L88" s="133"/>
      <c r="M88" s="133"/>
      <c r="N88" s="133" t="s">
        <v>120</v>
      </c>
      <c r="O88">
        <f t="shared" ref="O88:BZ88" si="357">COUNTA(O12,O17,O25,O42,O44,O45,O49,O52,O57,O73,O74,O77,O78,O79)</f>
        <v>0</v>
      </c>
      <c r="P88">
        <f t="shared" si="357"/>
        <v>0</v>
      </c>
      <c r="Q88">
        <f t="shared" si="357"/>
        <v>0</v>
      </c>
      <c r="R88">
        <f t="shared" si="357"/>
        <v>0</v>
      </c>
      <c r="S88">
        <f t="shared" si="357"/>
        <v>0</v>
      </c>
      <c r="T88">
        <f t="shared" si="357"/>
        <v>0</v>
      </c>
      <c r="U88">
        <f t="shared" si="357"/>
        <v>0</v>
      </c>
      <c r="V88">
        <f t="shared" si="357"/>
        <v>0</v>
      </c>
      <c r="W88">
        <f t="shared" si="357"/>
        <v>0</v>
      </c>
      <c r="X88">
        <f t="shared" si="357"/>
        <v>0</v>
      </c>
      <c r="Y88">
        <f t="shared" si="357"/>
        <v>0</v>
      </c>
      <c r="Z88">
        <f t="shared" si="357"/>
        <v>0</v>
      </c>
      <c r="AA88">
        <f t="shared" si="357"/>
        <v>0</v>
      </c>
      <c r="AB88">
        <f t="shared" si="357"/>
        <v>0</v>
      </c>
      <c r="AC88">
        <f t="shared" si="357"/>
        <v>0</v>
      </c>
      <c r="AD88">
        <f t="shared" si="357"/>
        <v>0</v>
      </c>
      <c r="AE88">
        <f t="shared" si="357"/>
        <v>0</v>
      </c>
      <c r="AF88">
        <f t="shared" si="357"/>
        <v>0</v>
      </c>
      <c r="AG88">
        <f t="shared" si="357"/>
        <v>0</v>
      </c>
      <c r="AH88">
        <f t="shared" si="357"/>
        <v>0</v>
      </c>
      <c r="AI88">
        <f t="shared" si="357"/>
        <v>0</v>
      </c>
      <c r="AJ88">
        <f t="shared" si="357"/>
        <v>0</v>
      </c>
      <c r="AK88">
        <f t="shared" si="357"/>
        <v>0</v>
      </c>
      <c r="AL88">
        <f t="shared" si="357"/>
        <v>0</v>
      </c>
      <c r="AM88">
        <f t="shared" si="357"/>
        <v>0</v>
      </c>
      <c r="AN88">
        <f t="shared" si="357"/>
        <v>0</v>
      </c>
      <c r="AO88">
        <f t="shared" si="357"/>
        <v>0</v>
      </c>
      <c r="AP88">
        <f t="shared" si="357"/>
        <v>0</v>
      </c>
      <c r="AQ88">
        <f t="shared" si="357"/>
        <v>0</v>
      </c>
      <c r="AR88">
        <f t="shared" si="357"/>
        <v>0</v>
      </c>
      <c r="AS88" s="133">
        <f t="shared" si="357"/>
        <v>0</v>
      </c>
      <c r="AT88">
        <f t="shared" si="357"/>
        <v>0</v>
      </c>
      <c r="AU88">
        <f t="shared" si="357"/>
        <v>0</v>
      </c>
      <c r="AV88">
        <f t="shared" si="357"/>
        <v>0</v>
      </c>
      <c r="AW88">
        <f t="shared" si="357"/>
        <v>0</v>
      </c>
      <c r="AX88">
        <f t="shared" si="357"/>
        <v>0</v>
      </c>
      <c r="AY88">
        <f t="shared" si="357"/>
        <v>0</v>
      </c>
      <c r="AZ88">
        <f t="shared" si="357"/>
        <v>0</v>
      </c>
      <c r="BA88">
        <f t="shared" si="357"/>
        <v>0</v>
      </c>
      <c r="BB88">
        <f t="shared" si="357"/>
        <v>0</v>
      </c>
      <c r="BC88">
        <f t="shared" si="357"/>
        <v>0</v>
      </c>
      <c r="BD88">
        <f t="shared" si="357"/>
        <v>0</v>
      </c>
      <c r="BE88">
        <f t="shared" si="357"/>
        <v>0</v>
      </c>
      <c r="BF88">
        <f t="shared" si="357"/>
        <v>0</v>
      </c>
      <c r="BG88">
        <f t="shared" si="357"/>
        <v>0</v>
      </c>
      <c r="BH88">
        <f t="shared" si="357"/>
        <v>0</v>
      </c>
      <c r="BI88">
        <f t="shared" si="357"/>
        <v>0</v>
      </c>
      <c r="BJ88">
        <f t="shared" si="357"/>
        <v>0</v>
      </c>
      <c r="BK88">
        <f t="shared" si="357"/>
        <v>0</v>
      </c>
      <c r="BL88">
        <f t="shared" si="357"/>
        <v>0</v>
      </c>
      <c r="BM88">
        <f t="shared" si="357"/>
        <v>0</v>
      </c>
      <c r="BN88">
        <f t="shared" si="357"/>
        <v>0</v>
      </c>
      <c r="BO88">
        <f t="shared" si="357"/>
        <v>0</v>
      </c>
      <c r="BP88">
        <f t="shared" si="357"/>
        <v>0</v>
      </c>
      <c r="BQ88">
        <f t="shared" si="357"/>
        <v>0</v>
      </c>
      <c r="BR88">
        <f t="shared" si="357"/>
        <v>0</v>
      </c>
      <c r="BS88">
        <f t="shared" si="357"/>
        <v>0</v>
      </c>
      <c r="BT88">
        <f t="shared" si="357"/>
        <v>0</v>
      </c>
      <c r="BU88">
        <f t="shared" si="357"/>
        <v>0</v>
      </c>
      <c r="BV88" s="133">
        <f t="shared" si="357"/>
        <v>0</v>
      </c>
      <c r="BW88">
        <f t="shared" si="357"/>
        <v>0</v>
      </c>
      <c r="BX88">
        <f t="shared" si="357"/>
        <v>0</v>
      </c>
      <c r="BY88">
        <f t="shared" si="357"/>
        <v>0</v>
      </c>
      <c r="BZ88">
        <f t="shared" si="357"/>
        <v>0</v>
      </c>
      <c r="CA88">
        <f t="shared" ref="CA88:EL88" si="358">COUNTA(CA12,CA17,CA25,CA42,CA44,CA45,CA49,CA52,CA57,CA73,CA74,CA77,CA78,CA79)</f>
        <v>0</v>
      </c>
      <c r="CB88">
        <f t="shared" si="358"/>
        <v>0</v>
      </c>
      <c r="CC88">
        <f t="shared" si="358"/>
        <v>0</v>
      </c>
      <c r="CD88">
        <f t="shared" si="358"/>
        <v>0</v>
      </c>
      <c r="CE88">
        <f t="shared" si="358"/>
        <v>0</v>
      </c>
      <c r="CF88">
        <f t="shared" si="358"/>
        <v>0</v>
      </c>
      <c r="CG88">
        <f t="shared" si="358"/>
        <v>0</v>
      </c>
      <c r="CH88">
        <f t="shared" si="358"/>
        <v>0</v>
      </c>
      <c r="CI88">
        <f t="shared" si="358"/>
        <v>0</v>
      </c>
      <c r="CJ88">
        <f t="shared" si="358"/>
        <v>0</v>
      </c>
      <c r="CK88">
        <f t="shared" si="358"/>
        <v>0</v>
      </c>
      <c r="CL88">
        <f t="shared" si="358"/>
        <v>0</v>
      </c>
      <c r="CM88">
        <f t="shared" si="358"/>
        <v>0</v>
      </c>
      <c r="CN88">
        <f t="shared" si="358"/>
        <v>0</v>
      </c>
      <c r="CO88">
        <f t="shared" si="358"/>
        <v>0</v>
      </c>
      <c r="CP88">
        <f t="shared" si="358"/>
        <v>0</v>
      </c>
      <c r="CQ88">
        <f t="shared" si="358"/>
        <v>0</v>
      </c>
      <c r="CR88">
        <f t="shared" si="358"/>
        <v>0</v>
      </c>
      <c r="CS88">
        <f t="shared" si="358"/>
        <v>0</v>
      </c>
      <c r="CT88">
        <f t="shared" si="358"/>
        <v>0</v>
      </c>
      <c r="CU88">
        <f t="shared" si="358"/>
        <v>0</v>
      </c>
      <c r="CV88">
        <f t="shared" si="358"/>
        <v>0</v>
      </c>
      <c r="CW88">
        <f t="shared" si="358"/>
        <v>0</v>
      </c>
      <c r="CX88">
        <f t="shared" si="358"/>
        <v>0</v>
      </c>
      <c r="CY88">
        <f t="shared" si="358"/>
        <v>0</v>
      </c>
      <c r="CZ88">
        <f t="shared" si="358"/>
        <v>0</v>
      </c>
      <c r="DA88" s="133">
        <f t="shared" si="358"/>
        <v>0</v>
      </c>
      <c r="DB88">
        <f t="shared" si="358"/>
        <v>0</v>
      </c>
      <c r="DC88">
        <f t="shared" si="358"/>
        <v>0</v>
      </c>
      <c r="DD88">
        <f t="shared" si="358"/>
        <v>0</v>
      </c>
      <c r="DE88">
        <f t="shared" si="358"/>
        <v>0</v>
      </c>
      <c r="DF88">
        <f t="shared" si="358"/>
        <v>0</v>
      </c>
      <c r="DG88">
        <f t="shared" si="358"/>
        <v>0</v>
      </c>
      <c r="DH88">
        <f t="shared" si="358"/>
        <v>0</v>
      </c>
      <c r="DI88">
        <f t="shared" si="358"/>
        <v>0</v>
      </c>
      <c r="DJ88">
        <f t="shared" si="358"/>
        <v>0</v>
      </c>
      <c r="DK88">
        <f t="shared" si="358"/>
        <v>0</v>
      </c>
      <c r="DL88">
        <f t="shared" si="358"/>
        <v>0</v>
      </c>
      <c r="DM88">
        <f t="shared" si="358"/>
        <v>0</v>
      </c>
      <c r="DN88">
        <f t="shared" si="358"/>
        <v>0</v>
      </c>
      <c r="DO88">
        <f t="shared" si="358"/>
        <v>0</v>
      </c>
      <c r="DP88">
        <f t="shared" si="358"/>
        <v>0</v>
      </c>
      <c r="DQ88">
        <f t="shared" si="358"/>
        <v>0</v>
      </c>
      <c r="DR88">
        <f t="shared" si="358"/>
        <v>0</v>
      </c>
      <c r="DS88">
        <f t="shared" si="358"/>
        <v>0</v>
      </c>
      <c r="DT88">
        <f t="shared" si="358"/>
        <v>0</v>
      </c>
      <c r="DU88">
        <f t="shared" si="358"/>
        <v>0</v>
      </c>
      <c r="DV88">
        <f t="shared" si="358"/>
        <v>0</v>
      </c>
      <c r="DW88">
        <f t="shared" si="358"/>
        <v>0</v>
      </c>
      <c r="DX88">
        <f t="shared" si="358"/>
        <v>0</v>
      </c>
      <c r="DY88">
        <f t="shared" si="358"/>
        <v>0</v>
      </c>
      <c r="DZ88">
        <f t="shared" si="358"/>
        <v>0</v>
      </c>
      <c r="EA88">
        <f t="shared" si="358"/>
        <v>0</v>
      </c>
      <c r="EB88">
        <f t="shared" si="358"/>
        <v>0</v>
      </c>
      <c r="EC88">
        <f t="shared" si="358"/>
        <v>0</v>
      </c>
      <c r="ED88">
        <f t="shared" si="358"/>
        <v>0</v>
      </c>
      <c r="EE88" s="133">
        <f t="shared" si="358"/>
        <v>0</v>
      </c>
      <c r="EF88">
        <f t="shared" si="358"/>
        <v>0</v>
      </c>
      <c r="EG88">
        <f t="shared" si="358"/>
        <v>0</v>
      </c>
      <c r="EH88">
        <f t="shared" si="358"/>
        <v>0</v>
      </c>
      <c r="EI88">
        <f t="shared" si="358"/>
        <v>0</v>
      </c>
      <c r="EJ88">
        <f t="shared" si="358"/>
        <v>0</v>
      </c>
      <c r="EK88">
        <f t="shared" si="358"/>
        <v>0</v>
      </c>
      <c r="EL88">
        <f t="shared" si="358"/>
        <v>0</v>
      </c>
      <c r="EM88">
        <f t="shared" ref="EM88:GN88" si="359">COUNTA(EM12,EM17,EM25,EM42,EM44,EM45,EM49,EM52,EM57,EM73,EM74,EM77,EM78,EM79)</f>
        <v>0</v>
      </c>
      <c r="EN88">
        <f t="shared" si="359"/>
        <v>0</v>
      </c>
      <c r="EO88">
        <f t="shared" si="359"/>
        <v>0</v>
      </c>
      <c r="EP88">
        <f t="shared" si="359"/>
        <v>0</v>
      </c>
      <c r="EQ88">
        <f t="shared" si="359"/>
        <v>0</v>
      </c>
      <c r="ER88">
        <f t="shared" si="359"/>
        <v>0</v>
      </c>
      <c r="ES88">
        <f t="shared" si="359"/>
        <v>0</v>
      </c>
      <c r="ET88">
        <f t="shared" si="359"/>
        <v>0</v>
      </c>
      <c r="EU88">
        <f t="shared" si="359"/>
        <v>0</v>
      </c>
      <c r="EV88">
        <f t="shared" si="359"/>
        <v>0</v>
      </c>
      <c r="EW88">
        <f t="shared" si="359"/>
        <v>0</v>
      </c>
      <c r="EX88">
        <f t="shared" si="359"/>
        <v>0</v>
      </c>
      <c r="EY88">
        <f t="shared" si="359"/>
        <v>0</v>
      </c>
      <c r="EZ88">
        <f t="shared" si="359"/>
        <v>0</v>
      </c>
      <c r="FA88">
        <f t="shared" si="359"/>
        <v>0</v>
      </c>
      <c r="FB88">
        <f t="shared" si="359"/>
        <v>0</v>
      </c>
      <c r="FC88">
        <f t="shared" si="359"/>
        <v>0</v>
      </c>
      <c r="FD88">
        <f t="shared" si="359"/>
        <v>0</v>
      </c>
      <c r="FE88">
        <f t="shared" si="359"/>
        <v>0</v>
      </c>
      <c r="FF88">
        <f t="shared" si="359"/>
        <v>0</v>
      </c>
      <c r="FG88">
        <f t="shared" si="359"/>
        <v>0</v>
      </c>
      <c r="FH88">
        <f t="shared" si="359"/>
        <v>0</v>
      </c>
      <c r="FI88">
        <f t="shared" si="359"/>
        <v>0</v>
      </c>
      <c r="FJ88" s="133">
        <f t="shared" si="359"/>
        <v>0</v>
      </c>
      <c r="FK88">
        <f t="shared" si="359"/>
        <v>0</v>
      </c>
      <c r="FL88">
        <f t="shared" si="359"/>
        <v>0</v>
      </c>
      <c r="FM88">
        <f t="shared" si="359"/>
        <v>0</v>
      </c>
      <c r="FN88">
        <f t="shared" si="359"/>
        <v>0</v>
      </c>
      <c r="FO88">
        <f t="shared" si="359"/>
        <v>0</v>
      </c>
      <c r="FP88">
        <f t="shared" si="359"/>
        <v>0</v>
      </c>
      <c r="FQ88">
        <f t="shared" si="359"/>
        <v>0</v>
      </c>
      <c r="FR88">
        <f t="shared" si="359"/>
        <v>0</v>
      </c>
      <c r="FS88">
        <f t="shared" si="359"/>
        <v>0</v>
      </c>
      <c r="FT88">
        <f t="shared" si="359"/>
        <v>0</v>
      </c>
      <c r="FU88">
        <f t="shared" si="359"/>
        <v>0</v>
      </c>
      <c r="FV88">
        <f t="shared" si="359"/>
        <v>0</v>
      </c>
      <c r="FW88">
        <f t="shared" si="359"/>
        <v>0</v>
      </c>
      <c r="FX88">
        <f t="shared" si="359"/>
        <v>0</v>
      </c>
      <c r="FY88">
        <f t="shared" si="359"/>
        <v>0</v>
      </c>
      <c r="FZ88">
        <f t="shared" si="359"/>
        <v>0</v>
      </c>
      <c r="GA88">
        <f t="shared" si="359"/>
        <v>0</v>
      </c>
      <c r="GB88">
        <f t="shared" si="359"/>
        <v>0</v>
      </c>
      <c r="GC88">
        <f t="shared" si="359"/>
        <v>0</v>
      </c>
      <c r="GD88">
        <f t="shared" si="359"/>
        <v>0</v>
      </c>
      <c r="GE88">
        <f t="shared" si="359"/>
        <v>0</v>
      </c>
      <c r="GF88">
        <f t="shared" si="359"/>
        <v>0</v>
      </c>
      <c r="GG88">
        <f t="shared" si="359"/>
        <v>0</v>
      </c>
      <c r="GH88">
        <f t="shared" si="359"/>
        <v>0</v>
      </c>
      <c r="GI88">
        <f t="shared" si="359"/>
        <v>0</v>
      </c>
      <c r="GJ88">
        <f t="shared" si="359"/>
        <v>0</v>
      </c>
      <c r="GK88">
        <f t="shared" si="359"/>
        <v>0</v>
      </c>
      <c r="GL88">
        <f t="shared" si="359"/>
        <v>0</v>
      </c>
      <c r="GM88">
        <f t="shared" si="359"/>
        <v>0</v>
      </c>
      <c r="GN88" s="133">
        <f t="shared" si="359"/>
        <v>0</v>
      </c>
      <c r="GO88" s="101">
        <f t="shared" ref="GO88:IZ88" si="360">COUNTA(GO12,GO17,GO25,GO42,GO44,GO45,GO49,GO52,GO57,GO73,GO74,GO77,GO78,GO79)</f>
        <v>0</v>
      </c>
      <c r="GP88">
        <f t="shared" si="360"/>
        <v>0</v>
      </c>
      <c r="GQ88">
        <f>COUNTA(GQ12,GQ17,GQ25,GQ42,GQ44,GQ45,GQ49,GQ52,GQ57,GQ73,GQ74,GQ77,GQ78,GQ79)</f>
        <v>0</v>
      </c>
      <c r="GR88">
        <f t="shared" si="360"/>
        <v>0</v>
      </c>
      <c r="GS88">
        <f t="shared" si="360"/>
        <v>0</v>
      </c>
      <c r="GT88">
        <f t="shared" si="360"/>
        <v>0</v>
      </c>
      <c r="GU88">
        <f t="shared" si="360"/>
        <v>0</v>
      </c>
      <c r="GV88">
        <f t="shared" si="360"/>
        <v>0</v>
      </c>
      <c r="GW88">
        <f t="shared" si="360"/>
        <v>0</v>
      </c>
      <c r="GX88">
        <f t="shared" si="360"/>
        <v>0</v>
      </c>
      <c r="GY88">
        <f t="shared" si="360"/>
        <v>0</v>
      </c>
      <c r="GZ88">
        <f t="shared" si="360"/>
        <v>0</v>
      </c>
      <c r="HA88">
        <f t="shared" si="360"/>
        <v>0</v>
      </c>
      <c r="HB88">
        <f t="shared" si="360"/>
        <v>0</v>
      </c>
      <c r="HC88">
        <f t="shared" si="360"/>
        <v>0</v>
      </c>
      <c r="HD88">
        <f t="shared" si="360"/>
        <v>0</v>
      </c>
      <c r="HE88">
        <f t="shared" si="360"/>
        <v>0</v>
      </c>
      <c r="HF88">
        <f t="shared" si="360"/>
        <v>0</v>
      </c>
      <c r="HG88">
        <f t="shared" si="360"/>
        <v>0</v>
      </c>
      <c r="HH88">
        <f t="shared" si="360"/>
        <v>0</v>
      </c>
      <c r="HI88">
        <f t="shared" si="360"/>
        <v>0</v>
      </c>
      <c r="HJ88">
        <f t="shared" si="360"/>
        <v>0</v>
      </c>
      <c r="HK88">
        <f t="shared" si="360"/>
        <v>0</v>
      </c>
      <c r="HL88">
        <f t="shared" si="360"/>
        <v>0</v>
      </c>
      <c r="HM88">
        <f t="shared" si="360"/>
        <v>0</v>
      </c>
      <c r="HN88">
        <f t="shared" si="360"/>
        <v>0</v>
      </c>
      <c r="HO88">
        <f t="shared" si="360"/>
        <v>1</v>
      </c>
      <c r="HP88">
        <f t="shared" si="360"/>
        <v>1</v>
      </c>
      <c r="HQ88">
        <f t="shared" si="360"/>
        <v>0</v>
      </c>
      <c r="HR88">
        <f t="shared" si="360"/>
        <v>0</v>
      </c>
      <c r="HS88">
        <f t="shared" si="360"/>
        <v>2</v>
      </c>
      <c r="HT88">
        <f t="shared" si="360"/>
        <v>2</v>
      </c>
      <c r="HU88">
        <f t="shared" si="360"/>
        <v>3</v>
      </c>
      <c r="HV88">
        <f t="shared" si="360"/>
        <v>3</v>
      </c>
      <c r="HW88">
        <f t="shared" si="360"/>
        <v>3</v>
      </c>
      <c r="HX88">
        <f t="shared" si="360"/>
        <v>1</v>
      </c>
      <c r="HY88">
        <f t="shared" si="360"/>
        <v>0</v>
      </c>
      <c r="HZ88">
        <f t="shared" si="360"/>
        <v>2</v>
      </c>
      <c r="IA88">
        <f t="shared" si="360"/>
        <v>2</v>
      </c>
      <c r="IB88">
        <f t="shared" si="360"/>
        <v>2</v>
      </c>
      <c r="IC88">
        <f t="shared" si="360"/>
        <v>2</v>
      </c>
      <c r="ID88">
        <f t="shared" si="360"/>
        <v>2</v>
      </c>
      <c r="IE88">
        <f t="shared" si="360"/>
        <v>0</v>
      </c>
      <c r="IF88">
        <f t="shared" si="360"/>
        <v>0</v>
      </c>
      <c r="IG88">
        <f t="shared" si="360"/>
        <v>3</v>
      </c>
      <c r="IH88">
        <f t="shared" si="360"/>
        <v>0</v>
      </c>
      <c r="II88">
        <f t="shared" si="360"/>
        <v>3</v>
      </c>
      <c r="IJ88">
        <f t="shared" si="360"/>
        <v>3</v>
      </c>
      <c r="IK88">
        <f t="shared" si="360"/>
        <v>3</v>
      </c>
      <c r="IL88">
        <f t="shared" si="360"/>
        <v>0</v>
      </c>
      <c r="IM88">
        <f t="shared" si="360"/>
        <v>0</v>
      </c>
      <c r="IN88">
        <f t="shared" si="360"/>
        <v>5</v>
      </c>
      <c r="IO88">
        <f t="shared" si="360"/>
        <v>5</v>
      </c>
      <c r="IP88">
        <f t="shared" si="360"/>
        <v>4</v>
      </c>
      <c r="IQ88">
        <f t="shared" si="360"/>
        <v>4</v>
      </c>
      <c r="IR88">
        <f t="shared" si="360"/>
        <v>4</v>
      </c>
      <c r="IS88">
        <f t="shared" si="360"/>
        <v>0</v>
      </c>
      <c r="IT88">
        <f t="shared" si="360"/>
        <v>0</v>
      </c>
      <c r="IU88">
        <f t="shared" si="360"/>
        <v>4</v>
      </c>
      <c r="IV88">
        <f t="shared" si="360"/>
        <v>4</v>
      </c>
      <c r="IW88">
        <f t="shared" si="360"/>
        <v>4</v>
      </c>
      <c r="IX88">
        <f t="shared" si="360"/>
        <v>4</v>
      </c>
      <c r="IY88">
        <f t="shared" si="360"/>
        <v>4</v>
      </c>
      <c r="IZ88">
        <f t="shared" si="360"/>
        <v>0</v>
      </c>
      <c r="JA88">
        <f t="shared" ref="JA88:LL88" si="361">COUNTA(JA12,JA17,JA25,JA42,JA44,JA45,JA49,JA52,JA57,JA73,JA74,JA77,JA78,JA79)</f>
        <v>0</v>
      </c>
      <c r="JB88">
        <f t="shared" si="361"/>
        <v>2</v>
      </c>
      <c r="JC88">
        <f t="shared" si="361"/>
        <v>2</v>
      </c>
      <c r="JD88">
        <f t="shared" si="361"/>
        <v>2</v>
      </c>
      <c r="JE88">
        <f t="shared" si="361"/>
        <v>2</v>
      </c>
      <c r="JF88">
        <f t="shared" si="361"/>
        <v>2</v>
      </c>
      <c r="JG88">
        <f t="shared" si="361"/>
        <v>0</v>
      </c>
      <c r="JH88">
        <f t="shared" si="361"/>
        <v>0</v>
      </c>
      <c r="JI88">
        <f t="shared" si="361"/>
        <v>1</v>
      </c>
      <c r="JJ88">
        <f t="shared" si="361"/>
        <v>2</v>
      </c>
      <c r="JK88">
        <f t="shared" si="361"/>
        <v>2</v>
      </c>
      <c r="JL88">
        <f t="shared" si="361"/>
        <v>2</v>
      </c>
      <c r="JM88">
        <f t="shared" si="361"/>
        <v>2</v>
      </c>
      <c r="JN88">
        <f t="shared" si="361"/>
        <v>0</v>
      </c>
      <c r="JO88">
        <f t="shared" si="361"/>
        <v>0</v>
      </c>
      <c r="JP88">
        <f t="shared" si="361"/>
        <v>1</v>
      </c>
      <c r="JQ88">
        <f t="shared" si="361"/>
        <v>1</v>
      </c>
      <c r="JR88">
        <f t="shared" si="361"/>
        <v>1</v>
      </c>
      <c r="JS88">
        <f t="shared" si="361"/>
        <v>1</v>
      </c>
      <c r="JT88">
        <f t="shared" si="361"/>
        <v>1</v>
      </c>
      <c r="JU88">
        <f t="shared" si="361"/>
        <v>0</v>
      </c>
      <c r="JV88">
        <f t="shared" si="361"/>
        <v>0</v>
      </c>
      <c r="JW88">
        <f t="shared" si="361"/>
        <v>1</v>
      </c>
      <c r="JX88">
        <f t="shared" si="361"/>
        <v>1</v>
      </c>
      <c r="JY88">
        <f t="shared" si="361"/>
        <v>1</v>
      </c>
      <c r="JZ88">
        <f t="shared" si="361"/>
        <v>1</v>
      </c>
      <c r="KA88">
        <f t="shared" si="361"/>
        <v>1</v>
      </c>
      <c r="KB88">
        <f t="shared" si="361"/>
        <v>0</v>
      </c>
      <c r="KC88">
        <f t="shared" si="361"/>
        <v>0</v>
      </c>
      <c r="KD88">
        <f t="shared" si="361"/>
        <v>1</v>
      </c>
      <c r="KE88">
        <f t="shared" si="361"/>
        <v>0</v>
      </c>
      <c r="KF88">
        <f t="shared" si="361"/>
        <v>0</v>
      </c>
      <c r="KG88">
        <f t="shared" si="361"/>
        <v>0</v>
      </c>
      <c r="KH88">
        <f t="shared" si="361"/>
        <v>0</v>
      </c>
      <c r="KI88">
        <f t="shared" si="361"/>
        <v>0</v>
      </c>
      <c r="KJ88">
        <f t="shared" si="361"/>
        <v>0</v>
      </c>
      <c r="KK88">
        <f t="shared" si="361"/>
        <v>0</v>
      </c>
      <c r="KL88">
        <f t="shared" si="361"/>
        <v>0</v>
      </c>
      <c r="KM88">
        <f t="shared" si="361"/>
        <v>0</v>
      </c>
      <c r="KN88">
        <f t="shared" si="361"/>
        <v>0</v>
      </c>
      <c r="KO88">
        <f t="shared" si="361"/>
        <v>0</v>
      </c>
      <c r="KP88">
        <f t="shared" si="361"/>
        <v>0</v>
      </c>
      <c r="KQ88">
        <f t="shared" si="361"/>
        <v>0</v>
      </c>
      <c r="KR88">
        <f t="shared" si="361"/>
        <v>0</v>
      </c>
      <c r="KS88">
        <f t="shared" si="361"/>
        <v>0</v>
      </c>
      <c r="KT88">
        <f t="shared" si="361"/>
        <v>0</v>
      </c>
      <c r="KU88">
        <f t="shared" si="361"/>
        <v>0</v>
      </c>
      <c r="KV88">
        <f t="shared" si="361"/>
        <v>0</v>
      </c>
      <c r="KW88">
        <f t="shared" si="361"/>
        <v>0</v>
      </c>
      <c r="KX88">
        <f t="shared" si="361"/>
        <v>0</v>
      </c>
      <c r="KY88">
        <f t="shared" si="361"/>
        <v>0</v>
      </c>
      <c r="KZ88">
        <f t="shared" si="361"/>
        <v>0</v>
      </c>
      <c r="LA88">
        <f t="shared" si="361"/>
        <v>0</v>
      </c>
      <c r="LB88">
        <f t="shared" si="361"/>
        <v>0</v>
      </c>
      <c r="LC88">
        <f t="shared" si="361"/>
        <v>0</v>
      </c>
      <c r="LD88">
        <f t="shared" si="361"/>
        <v>0</v>
      </c>
      <c r="LE88">
        <f t="shared" si="361"/>
        <v>0</v>
      </c>
      <c r="LF88">
        <f t="shared" si="361"/>
        <v>0</v>
      </c>
      <c r="LG88">
        <f t="shared" si="361"/>
        <v>0</v>
      </c>
      <c r="LH88">
        <f t="shared" si="361"/>
        <v>0</v>
      </c>
      <c r="LI88">
        <f t="shared" si="361"/>
        <v>0</v>
      </c>
      <c r="LJ88">
        <f t="shared" si="361"/>
        <v>0</v>
      </c>
      <c r="LK88">
        <f t="shared" si="361"/>
        <v>0</v>
      </c>
      <c r="LL88">
        <f t="shared" si="361"/>
        <v>0</v>
      </c>
      <c r="LM88">
        <f t="shared" ref="LM88:NP88" si="362">COUNTA(LM12,LM17,LM25,LM42,LM44,LM45,LM49,LM52,LM57,LM73,LM74,LM77,LM78,LM79)</f>
        <v>0</v>
      </c>
      <c r="LN88">
        <f t="shared" si="362"/>
        <v>0</v>
      </c>
      <c r="LO88">
        <f t="shared" si="362"/>
        <v>0</v>
      </c>
      <c r="LP88">
        <f t="shared" si="362"/>
        <v>0</v>
      </c>
      <c r="LQ88">
        <f t="shared" si="362"/>
        <v>0</v>
      </c>
      <c r="LR88">
        <f t="shared" si="362"/>
        <v>0</v>
      </c>
      <c r="LS88">
        <f t="shared" si="362"/>
        <v>0</v>
      </c>
      <c r="LT88">
        <f t="shared" si="362"/>
        <v>0</v>
      </c>
      <c r="LU88">
        <f t="shared" si="362"/>
        <v>0</v>
      </c>
      <c r="LV88">
        <f t="shared" si="362"/>
        <v>0</v>
      </c>
      <c r="LW88">
        <f t="shared" si="362"/>
        <v>0</v>
      </c>
      <c r="LX88">
        <f t="shared" si="362"/>
        <v>0</v>
      </c>
      <c r="LY88">
        <f t="shared" si="362"/>
        <v>0</v>
      </c>
      <c r="LZ88">
        <f t="shared" si="362"/>
        <v>0</v>
      </c>
      <c r="MA88">
        <f t="shared" si="362"/>
        <v>0</v>
      </c>
      <c r="MB88">
        <f t="shared" si="362"/>
        <v>0</v>
      </c>
      <c r="MC88">
        <f t="shared" si="362"/>
        <v>0</v>
      </c>
      <c r="MD88">
        <f t="shared" si="362"/>
        <v>0</v>
      </c>
      <c r="ME88">
        <f t="shared" si="362"/>
        <v>0</v>
      </c>
      <c r="MF88">
        <f t="shared" si="362"/>
        <v>0</v>
      </c>
      <c r="MG88">
        <f t="shared" si="362"/>
        <v>0</v>
      </c>
      <c r="MH88">
        <f t="shared" si="362"/>
        <v>0</v>
      </c>
      <c r="MI88">
        <f t="shared" si="362"/>
        <v>0</v>
      </c>
      <c r="MJ88">
        <f t="shared" si="362"/>
        <v>0</v>
      </c>
      <c r="MK88">
        <f t="shared" si="362"/>
        <v>0</v>
      </c>
      <c r="ML88">
        <f t="shared" si="362"/>
        <v>0</v>
      </c>
      <c r="MM88">
        <f t="shared" si="362"/>
        <v>0</v>
      </c>
      <c r="MN88">
        <f t="shared" si="362"/>
        <v>0</v>
      </c>
      <c r="MO88">
        <f t="shared" si="362"/>
        <v>0</v>
      </c>
      <c r="MP88">
        <f t="shared" si="362"/>
        <v>0</v>
      </c>
      <c r="MQ88">
        <f t="shared" si="362"/>
        <v>0</v>
      </c>
      <c r="MR88">
        <f t="shared" si="362"/>
        <v>0</v>
      </c>
      <c r="MS88">
        <f t="shared" si="362"/>
        <v>0</v>
      </c>
      <c r="MT88">
        <f t="shared" si="362"/>
        <v>0</v>
      </c>
      <c r="MU88">
        <f t="shared" si="362"/>
        <v>0</v>
      </c>
      <c r="MV88">
        <f t="shared" si="362"/>
        <v>0</v>
      </c>
      <c r="MW88">
        <f t="shared" si="362"/>
        <v>0</v>
      </c>
      <c r="MX88">
        <f t="shared" si="362"/>
        <v>0</v>
      </c>
      <c r="MY88">
        <f t="shared" si="362"/>
        <v>0</v>
      </c>
      <c r="MZ88">
        <f t="shared" si="362"/>
        <v>0</v>
      </c>
      <c r="NA88">
        <f t="shared" si="362"/>
        <v>0</v>
      </c>
      <c r="NB88">
        <f t="shared" si="362"/>
        <v>0</v>
      </c>
      <c r="NC88">
        <f t="shared" si="362"/>
        <v>0</v>
      </c>
      <c r="ND88">
        <f t="shared" si="362"/>
        <v>0</v>
      </c>
      <c r="NE88">
        <f t="shared" si="362"/>
        <v>0</v>
      </c>
      <c r="NF88">
        <f t="shared" si="362"/>
        <v>0</v>
      </c>
      <c r="NG88">
        <f t="shared" si="362"/>
        <v>0</v>
      </c>
      <c r="NH88">
        <f t="shared" si="362"/>
        <v>0</v>
      </c>
      <c r="NI88">
        <f t="shared" si="362"/>
        <v>0</v>
      </c>
      <c r="NJ88">
        <f t="shared" si="362"/>
        <v>0</v>
      </c>
      <c r="NK88">
        <f t="shared" si="362"/>
        <v>0</v>
      </c>
      <c r="NL88">
        <f t="shared" si="362"/>
        <v>0</v>
      </c>
      <c r="NM88">
        <f t="shared" si="362"/>
        <v>0</v>
      </c>
      <c r="NN88">
        <f t="shared" si="362"/>
        <v>0</v>
      </c>
      <c r="NO88">
        <f t="shared" si="362"/>
        <v>0</v>
      </c>
      <c r="NP88">
        <f t="shared" si="362"/>
        <v>0</v>
      </c>
    </row>
    <row r="89" spans="1:380" ht="15" hidden="1" outlineLevel="1" thickBot="1" x14ac:dyDescent="0.35">
      <c r="A89" s="266"/>
      <c r="B89" s="266"/>
      <c r="C89" s="265"/>
      <c r="D89" s="265"/>
      <c r="E89" s="265"/>
      <c r="F89" s="265"/>
      <c r="G89" s="265"/>
      <c r="H89" s="265"/>
      <c r="I89" s="265"/>
      <c r="J89" s="265"/>
      <c r="K89" s="265"/>
      <c r="L89" s="266"/>
      <c r="M89" s="266"/>
      <c r="N89" s="133" t="s">
        <v>122</v>
      </c>
      <c r="O89">
        <f t="shared" ref="O89:BZ89" si="363">COUNTA(O15,O21,O27,O32,O36,O38,O46,O48,O55,O75,O80)</f>
        <v>0</v>
      </c>
      <c r="P89">
        <f t="shared" si="363"/>
        <v>0</v>
      </c>
      <c r="Q89">
        <f t="shared" si="363"/>
        <v>0</v>
      </c>
      <c r="R89">
        <f t="shared" si="363"/>
        <v>1</v>
      </c>
      <c r="S89">
        <f t="shared" si="363"/>
        <v>0</v>
      </c>
      <c r="T89">
        <f t="shared" si="363"/>
        <v>0</v>
      </c>
      <c r="U89">
        <f t="shared" si="363"/>
        <v>0</v>
      </c>
      <c r="V89">
        <f t="shared" si="363"/>
        <v>0</v>
      </c>
      <c r="W89">
        <f t="shared" si="363"/>
        <v>1</v>
      </c>
      <c r="X89">
        <f t="shared" si="363"/>
        <v>1</v>
      </c>
      <c r="Y89">
        <f t="shared" si="363"/>
        <v>1</v>
      </c>
      <c r="Z89">
        <f t="shared" si="363"/>
        <v>1</v>
      </c>
      <c r="AA89">
        <f t="shared" si="363"/>
        <v>1</v>
      </c>
      <c r="AB89">
        <f t="shared" si="363"/>
        <v>0</v>
      </c>
      <c r="AC89">
        <f t="shared" si="363"/>
        <v>0</v>
      </c>
      <c r="AD89">
        <f t="shared" si="363"/>
        <v>0</v>
      </c>
      <c r="AE89">
        <f t="shared" si="363"/>
        <v>0</v>
      </c>
      <c r="AF89">
        <f t="shared" si="363"/>
        <v>0</v>
      </c>
      <c r="AG89">
        <f t="shared" si="363"/>
        <v>0</v>
      </c>
      <c r="AH89">
        <f t="shared" si="363"/>
        <v>0</v>
      </c>
      <c r="AI89">
        <f t="shared" si="363"/>
        <v>0</v>
      </c>
      <c r="AJ89">
        <f t="shared" si="363"/>
        <v>0</v>
      </c>
      <c r="AK89">
        <f t="shared" si="363"/>
        <v>0</v>
      </c>
      <c r="AL89">
        <f t="shared" si="363"/>
        <v>0</v>
      </c>
      <c r="AM89">
        <f t="shared" si="363"/>
        <v>0</v>
      </c>
      <c r="AN89">
        <f t="shared" si="363"/>
        <v>0</v>
      </c>
      <c r="AO89">
        <f t="shared" si="363"/>
        <v>0</v>
      </c>
      <c r="AP89">
        <f t="shared" si="363"/>
        <v>0</v>
      </c>
      <c r="AQ89">
        <f t="shared" si="363"/>
        <v>0</v>
      </c>
      <c r="AR89">
        <f t="shared" si="363"/>
        <v>0</v>
      </c>
      <c r="AS89" s="133">
        <f t="shared" si="363"/>
        <v>0</v>
      </c>
      <c r="AT89">
        <f t="shared" si="363"/>
        <v>0</v>
      </c>
      <c r="AU89">
        <f t="shared" si="363"/>
        <v>0</v>
      </c>
      <c r="AV89">
        <f t="shared" si="363"/>
        <v>0</v>
      </c>
      <c r="AW89">
        <f t="shared" si="363"/>
        <v>0</v>
      </c>
      <c r="AX89">
        <f t="shared" si="363"/>
        <v>0</v>
      </c>
      <c r="AY89">
        <f t="shared" si="363"/>
        <v>0</v>
      </c>
      <c r="AZ89">
        <f t="shared" si="363"/>
        <v>0</v>
      </c>
      <c r="BA89">
        <f t="shared" si="363"/>
        <v>0</v>
      </c>
      <c r="BB89">
        <f t="shared" si="363"/>
        <v>0</v>
      </c>
      <c r="BC89">
        <f t="shared" si="363"/>
        <v>0</v>
      </c>
      <c r="BD89">
        <f t="shared" si="363"/>
        <v>0</v>
      </c>
      <c r="BE89">
        <f t="shared" si="363"/>
        <v>0</v>
      </c>
      <c r="BF89">
        <f t="shared" si="363"/>
        <v>0</v>
      </c>
      <c r="BG89">
        <f t="shared" si="363"/>
        <v>0</v>
      </c>
      <c r="BH89">
        <f t="shared" si="363"/>
        <v>0</v>
      </c>
      <c r="BI89">
        <f t="shared" si="363"/>
        <v>0</v>
      </c>
      <c r="BJ89">
        <f t="shared" si="363"/>
        <v>0</v>
      </c>
      <c r="BK89">
        <f t="shared" si="363"/>
        <v>0</v>
      </c>
      <c r="BL89">
        <f t="shared" si="363"/>
        <v>0</v>
      </c>
      <c r="BM89">
        <f t="shared" si="363"/>
        <v>0</v>
      </c>
      <c r="BN89">
        <f t="shared" si="363"/>
        <v>0</v>
      </c>
      <c r="BO89">
        <f t="shared" si="363"/>
        <v>0</v>
      </c>
      <c r="BP89">
        <f t="shared" si="363"/>
        <v>0</v>
      </c>
      <c r="BQ89">
        <f t="shared" si="363"/>
        <v>0</v>
      </c>
      <c r="BR89">
        <f t="shared" si="363"/>
        <v>0</v>
      </c>
      <c r="BS89">
        <f t="shared" si="363"/>
        <v>0</v>
      </c>
      <c r="BT89">
        <f t="shared" si="363"/>
        <v>0</v>
      </c>
      <c r="BU89">
        <f t="shared" si="363"/>
        <v>0</v>
      </c>
      <c r="BV89" s="133">
        <f t="shared" si="363"/>
        <v>0</v>
      </c>
      <c r="BW89">
        <f t="shared" si="363"/>
        <v>0</v>
      </c>
      <c r="BX89">
        <f t="shared" si="363"/>
        <v>0</v>
      </c>
      <c r="BY89">
        <f t="shared" si="363"/>
        <v>0</v>
      </c>
      <c r="BZ89">
        <f t="shared" si="363"/>
        <v>0</v>
      </c>
      <c r="CA89">
        <f t="shared" ref="CA89:EL89" si="364">COUNTA(CA15,CA21,CA27,CA32,CA36,CA38,CA46,CA48,CA55,CA75,CA80)</f>
        <v>0</v>
      </c>
      <c r="CB89">
        <f t="shared" si="364"/>
        <v>0</v>
      </c>
      <c r="CC89">
        <f t="shared" si="364"/>
        <v>0</v>
      </c>
      <c r="CD89">
        <f t="shared" si="364"/>
        <v>0</v>
      </c>
      <c r="CE89">
        <f t="shared" si="364"/>
        <v>0</v>
      </c>
      <c r="CF89">
        <f t="shared" si="364"/>
        <v>0</v>
      </c>
      <c r="CG89">
        <f t="shared" si="364"/>
        <v>0</v>
      </c>
      <c r="CH89">
        <f t="shared" si="364"/>
        <v>0</v>
      </c>
      <c r="CI89">
        <f t="shared" si="364"/>
        <v>0</v>
      </c>
      <c r="CJ89">
        <f t="shared" si="364"/>
        <v>0</v>
      </c>
      <c r="CK89">
        <f t="shared" si="364"/>
        <v>0</v>
      </c>
      <c r="CL89">
        <f t="shared" si="364"/>
        <v>0</v>
      </c>
      <c r="CM89">
        <f t="shared" si="364"/>
        <v>0</v>
      </c>
      <c r="CN89">
        <f t="shared" si="364"/>
        <v>0</v>
      </c>
      <c r="CO89">
        <f t="shared" si="364"/>
        <v>0</v>
      </c>
      <c r="CP89">
        <f t="shared" si="364"/>
        <v>1</v>
      </c>
      <c r="CQ89">
        <f t="shared" si="364"/>
        <v>1</v>
      </c>
      <c r="CR89">
        <f t="shared" si="364"/>
        <v>1</v>
      </c>
      <c r="CS89">
        <f t="shared" si="364"/>
        <v>1</v>
      </c>
      <c r="CT89">
        <f t="shared" si="364"/>
        <v>1</v>
      </c>
      <c r="CU89">
        <f t="shared" si="364"/>
        <v>0</v>
      </c>
      <c r="CV89">
        <f t="shared" si="364"/>
        <v>0</v>
      </c>
      <c r="CW89">
        <f t="shared" si="364"/>
        <v>1</v>
      </c>
      <c r="CX89">
        <f t="shared" si="364"/>
        <v>1</v>
      </c>
      <c r="CY89">
        <f t="shared" si="364"/>
        <v>1</v>
      </c>
      <c r="CZ89">
        <f t="shared" si="364"/>
        <v>1</v>
      </c>
      <c r="DA89" s="133">
        <f t="shared" si="364"/>
        <v>1</v>
      </c>
      <c r="DB89">
        <f t="shared" si="364"/>
        <v>0</v>
      </c>
      <c r="DC89">
        <f t="shared" si="364"/>
        <v>0</v>
      </c>
      <c r="DD89">
        <f t="shared" si="364"/>
        <v>0</v>
      </c>
      <c r="DE89">
        <f t="shared" si="364"/>
        <v>0</v>
      </c>
      <c r="DF89">
        <f t="shared" si="364"/>
        <v>0</v>
      </c>
      <c r="DG89">
        <f t="shared" si="364"/>
        <v>0</v>
      </c>
      <c r="DH89">
        <f t="shared" si="364"/>
        <v>0</v>
      </c>
      <c r="DI89">
        <f t="shared" si="364"/>
        <v>0</v>
      </c>
      <c r="DJ89">
        <f t="shared" si="364"/>
        <v>0</v>
      </c>
      <c r="DK89">
        <f t="shared" si="364"/>
        <v>0</v>
      </c>
      <c r="DL89">
        <f t="shared" si="364"/>
        <v>0</v>
      </c>
      <c r="DM89">
        <f t="shared" si="364"/>
        <v>0</v>
      </c>
      <c r="DN89">
        <f t="shared" si="364"/>
        <v>0</v>
      </c>
      <c r="DO89">
        <f t="shared" si="364"/>
        <v>0</v>
      </c>
      <c r="DP89">
        <f t="shared" si="364"/>
        <v>0</v>
      </c>
      <c r="DQ89">
        <f t="shared" si="364"/>
        <v>0</v>
      </c>
      <c r="DR89">
        <f t="shared" si="364"/>
        <v>0</v>
      </c>
      <c r="DS89">
        <f t="shared" si="364"/>
        <v>0</v>
      </c>
      <c r="DT89">
        <f t="shared" si="364"/>
        <v>0</v>
      </c>
      <c r="DU89">
        <f t="shared" si="364"/>
        <v>0</v>
      </c>
      <c r="DV89">
        <f t="shared" si="364"/>
        <v>0</v>
      </c>
      <c r="DW89">
        <f t="shared" si="364"/>
        <v>0</v>
      </c>
      <c r="DX89">
        <f t="shared" si="364"/>
        <v>0</v>
      </c>
      <c r="DY89">
        <f t="shared" si="364"/>
        <v>0</v>
      </c>
      <c r="DZ89">
        <f t="shared" si="364"/>
        <v>0</v>
      </c>
      <c r="EA89">
        <f t="shared" si="364"/>
        <v>0</v>
      </c>
      <c r="EB89">
        <f t="shared" si="364"/>
        <v>0</v>
      </c>
      <c r="EC89">
        <f t="shared" si="364"/>
        <v>0</v>
      </c>
      <c r="ED89">
        <f t="shared" si="364"/>
        <v>0</v>
      </c>
      <c r="EE89" s="133">
        <f t="shared" si="364"/>
        <v>0</v>
      </c>
      <c r="EF89">
        <f t="shared" si="364"/>
        <v>0</v>
      </c>
      <c r="EG89">
        <f t="shared" si="364"/>
        <v>0</v>
      </c>
      <c r="EH89">
        <f t="shared" si="364"/>
        <v>0</v>
      </c>
      <c r="EI89">
        <f t="shared" si="364"/>
        <v>0</v>
      </c>
      <c r="EJ89">
        <f t="shared" si="364"/>
        <v>0</v>
      </c>
      <c r="EK89">
        <f t="shared" si="364"/>
        <v>0</v>
      </c>
      <c r="EL89">
        <f t="shared" si="364"/>
        <v>0</v>
      </c>
      <c r="EM89">
        <f t="shared" ref="EM89:GN89" si="365">COUNTA(EM15,EM21,EM27,EM32,EM36,EM38,EM46,EM48,EM55,EM75,EM80)</f>
        <v>0</v>
      </c>
      <c r="EN89">
        <f t="shared" si="365"/>
        <v>0</v>
      </c>
      <c r="EO89">
        <f t="shared" si="365"/>
        <v>0</v>
      </c>
      <c r="EP89">
        <f t="shared" si="365"/>
        <v>0</v>
      </c>
      <c r="EQ89">
        <f t="shared" si="365"/>
        <v>0</v>
      </c>
      <c r="ER89">
        <f t="shared" si="365"/>
        <v>0</v>
      </c>
      <c r="ES89">
        <f t="shared" si="365"/>
        <v>0</v>
      </c>
      <c r="ET89">
        <f t="shared" si="365"/>
        <v>0</v>
      </c>
      <c r="EU89">
        <f t="shared" si="365"/>
        <v>0</v>
      </c>
      <c r="EV89">
        <f t="shared" si="365"/>
        <v>0</v>
      </c>
      <c r="EW89">
        <f t="shared" si="365"/>
        <v>0</v>
      </c>
      <c r="EX89">
        <f t="shared" si="365"/>
        <v>0</v>
      </c>
      <c r="EY89">
        <f t="shared" si="365"/>
        <v>0</v>
      </c>
      <c r="EZ89">
        <f t="shared" si="365"/>
        <v>0</v>
      </c>
      <c r="FA89">
        <f t="shared" si="365"/>
        <v>0</v>
      </c>
      <c r="FB89">
        <f t="shared" si="365"/>
        <v>0</v>
      </c>
      <c r="FC89">
        <f t="shared" si="365"/>
        <v>0</v>
      </c>
      <c r="FD89">
        <f t="shared" si="365"/>
        <v>0</v>
      </c>
      <c r="FE89">
        <f t="shared" si="365"/>
        <v>0</v>
      </c>
      <c r="FF89">
        <f t="shared" si="365"/>
        <v>0</v>
      </c>
      <c r="FG89">
        <f t="shared" si="365"/>
        <v>0</v>
      </c>
      <c r="FH89">
        <f t="shared" si="365"/>
        <v>0</v>
      </c>
      <c r="FI89">
        <f t="shared" si="365"/>
        <v>0</v>
      </c>
      <c r="FJ89" s="133">
        <f t="shared" si="365"/>
        <v>0</v>
      </c>
      <c r="FK89">
        <f t="shared" si="365"/>
        <v>0</v>
      </c>
      <c r="FL89">
        <f t="shared" si="365"/>
        <v>0</v>
      </c>
      <c r="FM89">
        <f t="shared" si="365"/>
        <v>0</v>
      </c>
      <c r="FN89">
        <f t="shared" si="365"/>
        <v>0</v>
      </c>
      <c r="FO89">
        <f t="shared" si="365"/>
        <v>0</v>
      </c>
      <c r="FP89">
        <f t="shared" si="365"/>
        <v>0</v>
      </c>
      <c r="FQ89">
        <f t="shared" si="365"/>
        <v>0</v>
      </c>
      <c r="FR89">
        <f t="shared" si="365"/>
        <v>0</v>
      </c>
      <c r="FS89">
        <f t="shared" si="365"/>
        <v>0</v>
      </c>
      <c r="FT89">
        <f t="shared" si="365"/>
        <v>0</v>
      </c>
      <c r="FU89">
        <f t="shared" si="365"/>
        <v>0</v>
      </c>
      <c r="FV89">
        <f t="shared" si="365"/>
        <v>0</v>
      </c>
      <c r="FW89">
        <f t="shared" si="365"/>
        <v>0</v>
      </c>
      <c r="FX89">
        <f t="shared" si="365"/>
        <v>0</v>
      </c>
      <c r="FY89">
        <f t="shared" si="365"/>
        <v>0</v>
      </c>
      <c r="FZ89">
        <f t="shared" si="365"/>
        <v>0</v>
      </c>
      <c r="GA89">
        <f t="shared" si="365"/>
        <v>0</v>
      </c>
      <c r="GB89">
        <f t="shared" si="365"/>
        <v>0</v>
      </c>
      <c r="GC89">
        <f t="shared" si="365"/>
        <v>0</v>
      </c>
      <c r="GD89">
        <f t="shared" si="365"/>
        <v>0</v>
      </c>
      <c r="GE89">
        <f t="shared" si="365"/>
        <v>0</v>
      </c>
      <c r="GF89">
        <f t="shared" si="365"/>
        <v>0</v>
      </c>
      <c r="GG89">
        <f t="shared" si="365"/>
        <v>0</v>
      </c>
      <c r="GH89">
        <f t="shared" si="365"/>
        <v>0</v>
      </c>
      <c r="GI89">
        <f t="shared" si="365"/>
        <v>0</v>
      </c>
      <c r="GJ89">
        <f t="shared" si="365"/>
        <v>0</v>
      </c>
      <c r="GK89">
        <f t="shared" si="365"/>
        <v>0</v>
      </c>
      <c r="GL89">
        <f t="shared" si="365"/>
        <v>0</v>
      </c>
      <c r="GM89">
        <f t="shared" si="365"/>
        <v>0</v>
      </c>
      <c r="GN89" s="133">
        <f t="shared" si="365"/>
        <v>0</v>
      </c>
      <c r="GO89" s="101">
        <f>COUNTA(GO15,GO21,GO27,GO32,GO36,GO38,GO46,GO48,GO55,GO75,GO80)</f>
        <v>0</v>
      </c>
      <c r="GP89">
        <f t="shared" ref="GP89:JA89" si="366">COUNTA(GP15,GP21,GP27,GP32,GP36,GP38,GP46,GP48,GP55,GP75,GP80)</f>
        <v>0</v>
      </c>
      <c r="GQ89">
        <f t="shared" si="366"/>
        <v>2</v>
      </c>
      <c r="GR89">
        <f t="shared" si="366"/>
        <v>3</v>
      </c>
      <c r="GS89">
        <f t="shared" si="366"/>
        <v>3</v>
      </c>
      <c r="GT89">
        <f t="shared" si="366"/>
        <v>3</v>
      </c>
      <c r="GU89">
        <f t="shared" si="366"/>
        <v>2</v>
      </c>
      <c r="GV89">
        <f t="shared" si="366"/>
        <v>0</v>
      </c>
      <c r="GW89">
        <f t="shared" si="366"/>
        <v>0</v>
      </c>
      <c r="GX89">
        <f t="shared" si="366"/>
        <v>2</v>
      </c>
      <c r="GY89">
        <f t="shared" si="366"/>
        <v>2</v>
      </c>
      <c r="GZ89">
        <f t="shared" si="366"/>
        <v>2</v>
      </c>
      <c r="HA89">
        <f t="shared" si="366"/>
        <v>2</v>
      </c>
      <c r="HB89">
        <f t="shared" si="366"/>
        <v>0</v>
      </c>
      <c r="HC89">
        <f t="shared" si="366"/>
        <v>0</v>
      </c>
      <c r="HD89">
        <f t="shared" si="366"/>
        <v>0</v>
      </c>
      <c r="HE89">
        <f t="shared" si="366"/>
        <v>2</v>
      </c>
      <c r="HF89">
        <f t="shared" si="366"/>
        <v>2</v>
      </c>
      <c r="HG89">
        <f t="shared" si="366"/>
        <v>2</v>
      </c>
      <c r="HH89">
        <f t="shared" si="366"/>
        <v>2</v>
      </c>
      <c r="HI89">
        <f t="shared" si="366"/>
        <v>2</v>
      </c>
      <c r="HJ89">
        <f t="shared" si="366"/>
        <v>0</v>
      </c>
      <c r="HK89">
        <f t="shared" si="366"/>
        <v>0</v>
      </c>
      <c r="HL89">
        <f t="shared" si="366"/>
        <v>3</v>
      </c>
      <c r="HM89">
        <f t="shared" si="366"/>
        <v>3</v>
      </c>
      <c r="HN89">
        <f t="shared" si="366"/>
        <v>3</v>
      </c>
      <c r="HO89">
        <f t="shared" si="366"/>
        <v>3</v>
      </c>
      <c r="HP89">
        <f t="shared" si="366"/>
        <v>3</v>
      </c>
      <c r="HQ89">
        <f t="shared" si="366"/>
        <v>0</v>
      </c>
      <c r="HR89">
        <f t="shared" si="366"/>
        <v>0</v>
      </c>
      <c r="HS89">
        <f t="shared" si="366"/>
        <v>1</v>
      </c>
      <c r="HT89">
        <f t="shared" si="366"/>
        <v>1</v>
      </c>
      <c r="HU89">
        <f t="shared" si="366"/>
        <v>2</v>
      </c>
      <c r="HV89">
        <f t="shared" si="366"/>
        <v>2</v>
      </c>
      <c r="HW89">
        <f t="shared" si="366"/>
        <v>2</v>
      </c>
      <c r="HX89">
        <f t="shared" si="366"/>
        <v>0</v>
      </c>
      <c r="HY89">
        <f t="shared" si="366"/>
        <v>0</v>
      </c>
      <c r="HZ89">
        <f t="shared" si="366"/>
        <v>2</v>
      </c>
      <c r="IA89">
        <f t="shared" si="366"/>
        <v>2</v>
      </c>
      <c r="IB89">
        <f t="shared" si="366"/>
        <v>2</v>
      </c>
      <c r="IC89">
        <f t="shared" si="366"/>
        <v>1</v>
      </c>
      <c r="ID89">
        <f t="shared" si="366"/>
        <v>1</v>
      </c>
      <c r="IE89">
        <f t="shared" si="366"/>
        <v>0</v>
      </c>
      <c r="IF89">
        <f t="shared" si="366"/>
        <v>0</v>
      </c>
      <c r="IG89">
        <f t="shared" si="366"/>
        <v>1</v>
      </c>
      <c r="IH89">
        <f t="shared" si="366"/>
        <v>0</v>
      </c>
      <c r="II89">
        <f t="shared" si="366"/>
        <v>2</v>
      </c>
      <c r="IJ89">
        <f t="shared" si="366"/>
        <v>2</v>
      </c>
      <c r="IK89">
        <f t="shared" si="366"/>
        <v>2</v>
      </c>
      <c r="IL89">
        <f t="shared" si="366"/>
        <v>1</v>
      </c>
      <c r="IM89">
        <f t="shared" si="366"/>
        <v>0</v>
      </c>
      <c r="IN89">
        <f t="shared" si="366"/>
        <v>3</v>
      </c>
      <c r="IO89">
        <f t="shared" si="366"/>
        <v>3</v>
      </c>
      <c r="IP89">
        <f t="shared" si="366"/>
        <v>3</v>
      </c>
      <c r="IQ89">
        <f t="shared" si="366"/>
        <v>4</v>
      </c>
      <c r="IR89">
        <f t="shared" si="366"/>
        <v>3</v>
      </c>
      <c r="IS89">
        <f t="shared" si="366"/>
        <v>1</v>
      </c>
      <c r="IT89">
        <f t="shared" si="366"/>
        <v>0</v>
      </c>
      <c r="IU89">
        <f t="shared" si="366"/>
        <v>3</v>
      </c>
      <c r="IV89">
        <f t="shared" si="366"/>
        <v>3</v>
      </c>
      <c r="IW89">
        <f t="shared" si="366"/>
        <v>3</v>
      </c>
      <c r="IX89">
        <f t="shared" si="366"/>
        <v>2</v>
      </c>
      <c r="IY89">
        <f t="shared" si="366"/>
        <v>3</v>
      </c>
      <c r="IZ89">
        <f t="shared" si="366"/>
        <v>1</v>
      </c>
      <c r="JA89">
        <f t="shared" si="366"/>
        <v>0</v>
      </c>
      <c r="JB89">
        <f t="shared" ref="JB89:LM89" si="367">COUNTA(JB15,JB21,JB27,JB32,JB36,JB38,JB46,JB48,JB55,JB75,JB80)</f>
        <v>1</v>
      </c>
      <c r="JC89">
        <f t="shared" si="367"/>
        <v>1</v>
      </c>
      <c r="JD89">
        <f t="shared" si="367"/>
        <v>1</v>
      </c>
      <c r="JE89">
        <f t="shared" si="367"/>
        <v>1</v>
      </c>
      <c r="JF89">
        <f t="shared" si="367"/>
        <v>1</v>
      </c>
      <c r="JG89">
        <f t="shared" si="367"/>
        <v>0</v>
      </c>
      <c r="JH89">
        <f t="shared" si="367"/>
        <v>0</v>
      </c>
      <c r="JI89">
        <f t="shared" si="367"/>
        <v>0</v>
      </c>
      <c r="JJ89">
        <f t="shared" si="367"/>
        <v>0</v>
      </c>
      <c r="JK89">
        <f t="shared" si="367"/>
        <v>0</v>
      </c>
      <c r="JL89">
        <f t="shared" si="367"/>
        <v>1</v>
      </c>
      <c r="JM89">
        <f t="shared" si="367"/>
        <v>1</v>
      </c>
      <c r="JN89">
        <f t="shared" si="367"/>
        <v>0</v>
      </c>
      <c r="JO89">
        <f t="shared" si="367"/>
        <v>0</v>
      </c>
      <c r="JP89">
        <f t="shared" si="367"/>
        <v>0</v>
      </c>
      <c r="JQ89">
        <f t="shared" si="367"/>
        <v>1</v>
      </c>
      <c r="JR89">
        <f t="shared" si="367"/>
        <v>1</v>
      </c>
      <c r="JS89">
        <f t="shared" si="367"/>
        <v>1</v>
      </c>
      <c r="JT89">
        <f t="shared" si="367"/>
        <v>1</v>
      </c>
      <c r="JU89">
        <f t="shared" si="367"/>
        <v>0</v>
      </c>
      <c r="JV89">
        <f t="shared" si="367"/>
        <v>0</v>
      </c>
      <c r="JW89">
        <f t="shared" si="367"/>
        <v>1</v>
      </c>
      <c r="JX89">
        <f t="shared" si="367"/>
        <v>0</v>
      </c>
      <c r="JY89">
        <f t="shared" si="367"/>
        <v>0</v>
      </c>
      <c r="JZ89">
        <f t="shared" si="367"/>
        <v>0</v>
      </c>
      <c r="KA89">
        <f t="shared" si="367"/>
        <v>0</v>
      </c>
      <c r="KB89">
        <f t="shared" si="367"/>
        <v>0</v>
      </c>
      <c r="KC89">
        <f t="shared" si="367"/>
        <v>0</v>
      </c>
      <c r="KD89">
        <f t="shared" si="367"/>
        <v>0</v>
      </c>
      <c r="KE89">
        <f t="shared" si="367"/>
        <v>0</v>
      </c>
      <c r="KF89">
        <f t="shared" si="367"/>
        <v>0</v>
      </c>
      <c r="KG89">
        <f t="shared" si="367"/>
        <v>0</v>
      </c>
      <c r="KH89">
        <f t="shared" si="367"/>
        <v>0</v>
      </c>
      <c r="KI89">
        <f t="shared" si="367"/>
        <v>0</v>
      </c>
      <c r="KJ89">
        <f t="shared" si="367"/>
        <v>0</v>
      </c>
      <c r="KK89">
        <f t="shared" si="367"/>
        <v>0</v>
      </c>
      <c r="KL89">
        <f t="shared" si="367"/>
        <v>0</v>
      </c>
      <c r="KM89">
        <f t="shared" si="367"/>
        <v>0</v>
      </c>
      <c r="KN89">
        <f t="shared" si="367"/>
        <v>0</v>
      </c>
      <c r="KO89">
        <f t="shared" si="367"/>
        <v>0</v>
      </c>
      <c r="KP89">
        <f t="shared" si="367"/>
        <v>0</v>
      </c>
      <c r="KQ89">
        <f t="shared" si="367"/>
        <v>0</v>
      </c>
      <c r="KR89">
        <f t="shared" si="367"/>
        <v>0</v>
      </c>
      <c r="KS89">
        <f t="shared" si="367"/>
        <v>0</v>
      </c>
      <c r="KT89">
        <f t="shared" si="367"/>
        <v>0</v>
      </c>
      <c r="KU89">
        <f t="shared" si="367"/>
        <v>0</v>
      </c>
      <c r="KV89">
        <f t="shared" si="367"/>
        <v>0</v>
      </c>
      <c r="KW89">
        <f t="shared" si="367"/>
        <v>0</v>
      </c>
      <c r="KX89">
        <f t="shared" si="367"/>
        <v>0</v>
      </c>
      <c r="KY89">
        <f t="shared" si="367"/>
        <v>0</v>
      </c>
      <c r="KZ89">
        <f t="shared" si="367"/>
        <v>0</v>
      </c>
      <c r="LA89">
        <f t="shared" si="367"/>
        <v>0</v>
      </c>
      <c r="LB89">
        <f t="shared" si="367"/>
        <v>0</v>
      </c>
      <c r="LC89">
        <f t="shared" si="367"/>
        <v>0</v>
      </c>
      <c r="LD89">
        <f t="shared" si="367"/>
        <v>0</v>
      </c>
      <c r="LE89">
        <f t="shared" si="367"/>
        <v>0</v>
      </c>
      <c r="LF89">
        <f t="shared" si="367"/>
        <v>0</v>
      </c>
      <c r="LG89">
        <f t="shared" si="367"/>
        <v>0</v>
      </c>
      <c r="LH89">
        <f t="shared" si="367"/>
        <v>0</v>
      </c>
      <c r="LI89">
        <f t="shared" si="367"/>
        <v>0</v>
      </c>
      <c r="LJ89">
        <f t="shared" si="367"/>
        <v>0</v>
      </c>
      <c r="LK89">
        <f t="shared" si="367"/>
        <v>0</v>
      </c>
      <c r="LL89">
        <f t="shared" si="367"/>
        <v>0</v>
      </c>
      <c r="LM89">
        <f t="shared" si="367"/>
        <v>0</v>
      </c>
      <c r="LN89">
        <f t="shared" ref="LN89:NP89" si="368">COUNTA(LN15,LN21,LN27,LN32,LN36,LN38,LN46,LN48,LN55,LN75,LN80)</f>
        <v>0</v>
      </c>
      <c r="LO89">
        <f t="shared" si="368"/>
        <v>0</v>
      </c>
      <c r="LP89">
        <f t="shared" si="368"/>
        <v>0</v>
      </c>
      <c r="LQ89">
        <f t="shared" si="368"/>
        <v>0</v>
      </c>
      <c r="LR89">
        <f t="shared" si="368"/>
        <v>0</v>
      </c>
      <c r="LS89">
        <f t="shared" si="368"/>
        <v>0</v>
      </c>
      <c r="LT89">
        <f t="shared" si="368"/>
        <v>0</v>
      </c>
      <c r="LU89">
        <f t="shared" si="368"/>
        <v>0</v>
      </c>
      <c r="LV89">
        <f t="shared" si="368"/>
        <v>0</v>
      </c>
      <c r="LW89">
        <f t="shared" si="368"/>
        <v>0</v>
      </c>
      <c r="LX89">
        <f t="shared" si="368"/>
        <v>0</v>
      </c>
      <c r="LY89">
        <f t="shared" si="368"/>
        <v>0</v>
      </c>
      <c r="LZ89">
        <f t="shared" si="368"/>
        <v>0</v>
      </c>
      <c r="MA89">
        <f t="shared" si="368"/>
        <v>0</v>
      </c>
      <c r="MB89">
        <f t="shared" si="368"/>
        <v>0</v>
      </c>
      <c r="MC89">
        <f t="shared" si="368"/>
        <v>0</v>
      </c>
      <c r="MD89">
        <f t="shared" si="368"/>
        <v>0</v>
      </c>
      <c r="ME89">
        <f t="shared" si="368"/>
        <v>0</v>
      </c>
      <c r="MF89">
        <f t="shared" si="368"/>
        <v>0</v>
      </c>
      <c r="MG89">
        <f t="shared" si="368"/>
        <v>0</v>
      </c>
      <c r="MH89">
        <f t="shared" si="368"/>
        <v>0</v>
      </c>
      <c r="MI89">
        <f t="shared" si="368"/>
        <v>0</v>
      </c>
      <c r="MJ89">
        <f t="shared" si="368"/>
        <v>0</v>
      </c>
      <c r="MK89">
        <f t="shared" si="368"/>
        <v>0</v>
      </c>
      <c r="ML89">
        <f t="shared" si="368"/>
        <v>0</v>
      </c>
      <c r="MM89">
        <f t="shared" si="368"/>
        <v>0</v>
      </c>
      <c r="MN89">
        <f t="shared" si="368"/>
        <v>0</v>
      </c>
      <c r="MO89">
        <f t="shared" si="368"/>
        <v>0</v>
      </c>
      <c r="MP89">
        <f t="shared" si="368"/>
        <v>0</v>
      </c>
      <c r="MQ89">
        <f t="shared" si="368"/>
        <v>0</v>
      </c>
      <c r="MR89">
        <f t="shared" si="368"/>
        <v>0</v>
      </c>
      <c r="MS89">
        <f t="shared" si="368"/>
        <v>0</v>
      </c>
      <c r="MT89">
        <f t="shared" si="368"/>
        <v>0</v>
      </c>
      <c r="MU89">
        <f t="shared" si="368"/>
        <v>0</v>
      </c>
      <c r="MV89">
        <f t="shared" si="368"/>
        <v>0</v>
      </c>
      <c r="MW89">
        <f t="shared" si="368"/>
        <v>0</v>
      </c>
      <c r="MX89">
        <f t="shared" si="368"/>
        <v>0</v>
      </c>
      <c r="MY89">
        <f t="shared" si="368"/>
        <v>0</v>
      </c>
      <c r="MZ89">
        <f t="shared" si="368"/>
        <v>0</v>
      </c>
      <c r="NA89">
        <f t="shared" si="368"/>
        <v>0</v>
      </c>
      <c r="NB89">
        <f t="shared" si="368"/>
        <v>0</v>
      </c>
      <c r="NC89">
        <f t="shared" si="368"/>
        <v>0</v>
      </c>
      <c r="ND89">
        <f t="shared" si="368"/>
        <v>0</v>
      </c>
      <c r="NE89">
        <f t="shared" si="368"/>
        <v>0</v>
      </c>
      <c r="NF89">
        <f t="shared" si="368"/>
        <v>0</v>
      </c>
      <c r="NG89">
        <f t="shared" si="368"/>
        <v>0</v>
      </c>
      <c r="NH89">
        <f t="shared" si="368"/>
        <v>0</v>
      </c>
      <c r="NI89">
        <f t="shared" si="368"/>
        <v>0</v>
      </c>
      <c r="NJ89">
        <f t="shared" si="368"/>
        <v>0</v>
      </c>
      <c r="NK89">
        <f t="shared" si="368"/>
        <v>0</v>
      </c>
      <c r="NL89">
        <f t="shared" si="368"/>
        <v>0</v>
      </c>
      <c r="NM89">
        <f t="shared" si="368"/>
        <v>0</v>
      </c>
      <c r="NN89">
        <f t="shared" si="368"/>
        <v>0</v>
      </c>
      <c r="NO89">
        <f t="shared" si="368"/>
        <v>0</v>
      </c>
      <c r="NP89">
        <f t="shared" si="368"/>
        <v>0</v>
      </c>
    </row>
    <row r="90" spans="1:380" s="236" customFormat="1" collapsed="1" x14ac:dyDescent="0.3">
      <c r="A90" s="246"/>
      <c r="B90" s="244" t="s">
        <v>118</v>
      </c>
      <c r="C90" s="237"/>
      <c r="M90" s="239"/>
      <c r="N90" s="248" t="s">
        <v>26</v>
      </c>
      <c r="O90" s="245" t="str">
        <f>IF(O87&gt;(16*0.3),"L","")</f>
        <v/>
      </c>
      <c r="P90" s="245" t="str">
        <f t="shared" ref="P90:BZ90" si="369">IF(P87&gt;(16*0.3),"L","")</f>
        <v/>
      </c>
      <c r="Q90" s="245" t="str">
        <f t="shared" si="369"/>
        <v/>
      </c>
      <c r="R90" s="245" t="str">
        <f t="shared" si="369"/>
        <v/>
      </c>
      <c r="S90" s="245" t="str">
        <f t="shared" si="369"/>
        <v/>
      </c>
      <c r="T90" s="245" t="str">
        <f t="shared" si="369"/>
        <v/>
      </c>
      <c r="U90" s="245" t="str">
        <f t="shared" si="369"/>
        <v/>
      </c>
      <c r="V90" s="245" t="str">
        <f t="shared" si="369"/>
        <v/>
      </c>
      <c r="W90" s="245" t="str">
        <f t="shared" si="369"/>
        <v/>
      </c>
      <c r="X90" s="245" t="str">
        <f t="shared" si="369"/>
        <v/>
      </c>
      <c r="Y90" s="245" t="str">
        <f t="shared" si="369"/>
        <v/>
      </c>
      <c r="Z90" s="245" t="str">
        <f t="shared" si="369"/>
        <v/>
      </c>
      <c r="AA90" s="245" t="str">
        <f t="shared" si="369"/>
        <v/>
      </c>
      <c r="AB90" s="245" t="str">
        <f t="shared" si="369"/>
        <v/>
      </c>
      <c r="AC90" s="245" t="str">
        <f t="shared" si="369"/>
        <v/>
      </c>
      <c r="AD90" s="245" t="str">
        <f t="shared" si="369"/>
        <v/>
      </c>
      <c r="AE90" s="245" t="str">
        <f t="shared" si="369"/>
        <v/>
      </c>
      <c r="AF90" s="245" t="str">
        <f t="shared" si="369"/>
        <v/>
      </c>
      <c r="AG90" s="245" t="str">
        <f t="shared" si="369"/>
        <v/>
      </c>
      <c r="AH90" s="245" t="str">
        <f t="shared" si="369"/>
        <v/>
      </c>
      <c r="AI90" s="245" t="str">
        <f t="shared" si="369"/>
        <v/>
      </c>
      <c r="AJ90" s="245" t="str">
        <f t="shared" si="369"/>
        <v/>
      </c>
      <c r="AK90" s="245" t="str">
        <f t="shared" si="369"/>
        <v/>
      </c>
      <c r="AL90" s="245" t="str">
        <f t="shared" si="369"/>
        <v/>
      </c>
      <c r="AM90" s="245" t="str">
        <f t="shared" si="369"/>
        <v/>
      </c>
      <c r="AN90" s="245" t="str">
        <f t="shared" si="369"/>
        <v/>
      </c>
      <c r="AO90" s="245" t="str">
        <f t="shared" si="369"/>
        <v/>
      </c>
      <c r="AP90" s="245" t="str">
        <f t="shared" si="369"/>
        <v/>
      </c>
      <c r="AQ90" s="245" t="str">
        <f t="shared" si="369"/>
        <v/>
      </c>
      <c r="AR90" s="245" t="str">
        <f t="shared" si="369"/>
        <v/>
      </c>
      <c r="AS90" s="251" t="str">
        <f t="shared" si="369"/>
        <v/>
      </c>
      <c r="AT90" s="254" t="str">
        <f t="shared" si="369"/>
        <v/>
      </c>
      <c r="AU90" s="245" t="str">
        <f t="shared" si="369"/>
        <v/>
      </c>
      <c r="AV90" s="245" t="str">
        <f t="shared" si="369"/>
        <v/>
      </c>
      <c r="AW90" s="245" t="str">
        <f t="shared" si="369"/>
        <v/>
      </c>
      <c r="AX90" s="245" t="str">
        <f t="shared" si="369"/>
        <v/>
      </c>
      <c r="AY90" s="245" t="str">
        <f t="shared" si="369"/>
        <v/>
      </c>
      <c r="AZ90" s="245" t="str">
        <f t="shared" si="369"/>
        <v/>
      </c>
      <c r="BA90" s="245" t="str">
        <f t="shared" si="369"/>
        <v/>
      </c>
      <c r="BB90" s="245" t="str">
        <f t="shared" si="369"/>
        <v/>
      </c>
      <c r="BC90" s="245" t="str">
        <f t="shared" si="369"/>
        <v/>
      </c>
      <c r="BD90" s="245" t="str">
        <f t="shared" si="369"/>
        <v/>
      </c>
      <c r="BE90" s="245" t="str">
        <f t="shared" si="369"/>
        <v/>
      </c>
      <c r="BF90" s="245" t="str">
        <f t="shared" si="369"/>
        <v/>
      </c>
      <c r="BG90" s="245" t="str">
        <f t="shared" si="369"/>
        <v/>
      </c>
      <c r="BH90" s="245" t="str">
        <f t="shared" si="369"/>
        <v/>
      </c>
      <c r="BI90" s="245" t="str">
        <f t="shared" si="369"/>
        <v/>
      </c>
      <c r="BJ90" s="245" t="str">
        <f t="shared" si="369"/>
        <v/>
      </c>
      <c r="BK90" s="245" t="str">
        <f t="shared" si="369"/>
        <v/>
      </c>
      <c r="BL90" s="245" t="str">
        <f t="shared" si="369"/>
        <v/>
      </c>
      <c r="BM90" s="245" t="str">
        <f t="shared" si="369"/>
        <v/>
      </c>
      <c r="BN90" s="245" t="str">
        <f t="shared" si="369"/>
        <v/>
      </c>
      <c r="BO90" s="245" t="str">
        <f t="shared" si="369"/>
        <v/>
      </c>
      <c r="BP90" s="245" t="str">
        <f t="shared" si="369"/>
        <v/>
      </c>
      <c r="BQ90" s="245" t="str">
        <f t="shared" si="369"/>
        <v/>
      </c>
      <c r="BR90" s="245" t="str">
        <f t="shared" si="369"/>
        <v/>
      </c>
      <c r="BS90" s="245" t="str">
        <f t="shared" si="369"/>
        <v/>
      </c>
      <c r="BT90" s="245" t="str">
        <f t="shared" si="369"/>
        <v/>
      </c>
      <c r="BU90" s="245" t="str">
        <f t="shared" si="369"/>
        <v/>
      </c>
      <c r="BV90" s="251" t="str">
        <f t="shared" si="369"/>
        <v/>
      </c>
      <c r="BW90" s="254" t="str">
        <f t="shared" si="369"/>
        <v/>
      </c>
      <c r="BX90" s="245" t="str">
        <f t="shared" si="369"/>
        <v/>
      </c>
      <c r="BY90" s="245" t="str">
        <f t="shared" si="369"/>
        <v/>
      </c>
      <c r="BZ90" s="245" t="str">
        <f t="shared" si="369"/>
        <v/>
      </c>
      <c r="CA90" s="245" t="str">
        <f t="shared" ref="CA90:EL90" si="370">IF(CA87&gt;(16*0.3),"L","")</f>
        <v/>
      </c>
      <c r="CB90" s="245" t="str">
        <f t="shared" si="370"/>
        <v/>
      </c>
      <c r="CC90" s="245" t="str">
        <f t="shared" si="370"/>
        <v/>
      </c>
      <c r="CD90" s="245" t="str">
        <f t="shared" si="370"/>
        <v/>
      </c>
      <c r="CE90" s="245" t="str">
        <f t="shared" si="370"/>
        <v/>
      </c>
      <c r="CF90" s="245" t="str">
        <f t="shared" si="370"/>
        <v/>
      </c>
      <c r="CG90" s="245" t="str">
        <f t="shared" si="370"/>
        <v/>
      </c>
      <c r="CH90" s="245" t="str">
        <f t="shared" si="370"/>
        <v/>
      </c>
      <c r="CI90" s="245" t="str">
        <f t="shared" si="370"/>
        <v/>
      </c>
      <c r="CJ90" s="245" t="str">
        <f t="shared" si="370"/>
        <v/>
      </c>
      <c r="CK90" s="245" t="str">
        <f t="shared" si="370"/>
        <v/>
      </c>
      <c r="CL90" s="245" t="str">
        <f t="shared" si="370"/>
        <v/>
      </c>
      <c r="CM90" s="245" t="str">
        <f t="shared" si="370"/>
        <v/>
      </c>
      <c r="CN90" s="245" t="str">
        <f t="shared" si="370"/>
        <v/>
      </c>
      <c r="CO90" s="245" t="str">
        <f t="shared" si="370"/>
        <v/>
      </c>
      <c r="CP90" s="245" t="str">
        <f t="shared" si="370"/>
        <v/>
      </c>
      <c r="CQ90" s="245" t="str">
        <f t="shared" si="370"/>
        <v/>
      </c>
      <c r="CR90" s="245" t="str">
        <f t="shared" si="370"/>
        <v/>
      </c>
      <c r="CS90" s="245" t="str">
        <f t="shared" si="370"/>
        <v/>
      </c>
      <c r="CT90" s="245" t="str">
        <f t="shared" si="370"/>
        <v/>
      </c>
      <c r="CU90" s="245" t="str">
        <f t="shared" si="370"/>
        <v/>
      </c>
      <c r="CV90" s="245" t="str">
        <f t="shared" si="370"/>
        <v/>
      </c>
      <c r="CW90" s="245" t="str">
        <f t="shared" si="370"/>
        <v/>
      </c>
      <c r="CX90" s="245" t="str">
        <f t="shared" si="370"/>
        <v/>
      </c>
      <c r="CY90" s="245" t="str">
        <f t="shared" si="370"/>
        <v/>
      </c>
      <c r="CZ90" s="245" t="str">
        <f t="shared" si="370"/>
        <v/>
      </c>
      <c r="DA90" s="251" t="str">
        <f t="shared" si="370"/>
        <v/>
      </c>
      <c r="DB90" s="254" t="str">
        <f t="shared" si="370"/>
        <v/>
      </c>
      <c r="DC90" s="245" t="str">
        <f t="shared" si="370"/>
        <v/>
      </c>
      <c r="DD90" s="245" t="str">
        <f t="shared" si="370"/>
        <v/>
      </c>
      <c r="DE90" s="245" t="str">
        <f t="shared" si="370"/>
        <v/>
      </c>
      <c r="DF90" s="245" t="str">
        <f t="shared" si="370"/>
        <v/>
      </c>
      <c r="DG90" s="245" t="str">
        <f t="shared" si="370"/>
        <v/>
      </c>
      <c r="DH90" s="245" t="str">
        <f t="shared" si="370"/>
        <v/>
      </c>
      <c r="DI90" s="245" t="str">
        <f t="shared" si="370"/>
        <v/>
      </c>
      <c r="DJ90" s="245" t="str">
        <f t="shared" si="370"/>
        <v/>
      </c>
      <c r="DK90" s="245" t="str">
        <f t="shared" si="370"/>
        <v/>
      </c>
      <c r="DL90" s="245" t="str">
        <f t="shared" si="370"/>
        <v/>
      </c>
      <c r="DM90" s="245" t="str">
        <f t="shared" si="370"/>
        <v/>
      </c>
      <c r="DN90" s="245" t="str">
        <f t="shared" si="370"/>
        <v/>
      </c>
      <c r="DO90" s="245" t="str">
        <f t="shared" si="370"/>
        <v/>
      </c>
      <c r="DP90" s="245" t="str">
        <f t="shared" si="370"/>
        <v/>
      </c>
      <c r="DQ90" s="245" t="str">
        <f t="shared" si="370"/>
        <v/>
      </c>
      <c r="DR90" s="245" t="str">
        <f t="shared" si="370"/>
        <v/>
      </c>
      <c r="DS90" s="245" t="str">
        <f t="shared" si="370"/>
        <v/>
      </c>
      <c r="DT90" s="245" t="str">
        <f t="shared" si="370"/>
        <v/>
      </c>
      <c r="DU90" s="245" t="str">
        <f t="shared" si="370"/>
        <v/>
      </c>
      <c r="DV90" s="245" t="str">
        <f t="shared" si="370"/>
        <v/>
      </c>
      <c r="DW90" s="245" t="str">
        <f t="shared" si="370"/>
        <v/>
      </c>
      <c r="DX90" s="245" t="str">
        <f t="shared" si="370"/>
        <v/>
      </c>
      <c r="DY90" s="245" t="str">
        <f t="shared" si="370"/>
        <v/>
      </c>
      <c r="DZ90" s="245" t="str">
        <f t="shared" si="370"/>
        <v/>
      </c>
      <c r="EA90" s="245" t="str">
        <f t="shared" si="370"/>
        <v/>
      </c>
      <c r="EB90" s="245" t="str">
        <f t="shared" si="370"/>
        <v/>
      </c>
      <c r="EC90" s="245" t="str">
        <f t="shared" si="370"/>
        <v/>
      </c>
      <c r="ED90" s="245" t="str">
        <f t="shared" si="370"/>
        <v/>
      </c>
      <c r="EE90" s="251" t="str">
        <f t="shared" si="370"/>
        <v/>
      </c>
      <c r="EF90" s="254" t="str">
        <f t="shared" si="370"/>
        <v/>
      </c>
      <c r="EG90" s="245" t="str">
        <f t="shared" si="370"/>
        <v/>
      </c>
      <c r="EH90" s="245" t="str">
        <f t="shared" si="370"/>
        <v/>
      </c>
      <c r="EI90" s="245" t="str">
        <f t="shared" si="370"/>
        <v/>
      </c>
      <c r="EJ90" s="245" t="str">
        <f t="shared" si="370"/>
        <v/>
      </c>
      <c r="EK90" s="245" t="str">
        <f t="shared" si="370"/>
        <v/>
      </c>
      <c r="EL90" s="245" t="str">
        <f t="shared" si="370"/>
        <v/>
      </c>
      <c r="EM90" s="245" t="str">
        <f t="shared" ref="EM90:GN90" si="371">IF(EM87&gt;(16*0.3),"L","")</f>
        <v/>
      </c>
      <c r="EN90" s="245" t="str">
        <f t="shared" si="371"/>
        <v/>
      </c>
      <c r="EO90" s="245" t="str">
        <f t="shared" si="371"/>
        <v/>
      </c>
      <c r="EP90" s="245" t="str">
        <f t="shared" si="371"/>
        <v/>
      </c>
      <c r="EQ90" s="245" t="str">
        <f t="shared" si="371"/>
        <v/>
      </c>
      <c r="ER90" s="245" t="str">
        <f t="shared" si="371"/>
        <v/>
      </c>
      <c r="ES90" s="245" t="str">
        <f t="shared" si="371"/>
        <v/>
      </c>
      <c r="ET90" s="245" t="str">
        <f t="shared" si="371"/>
        <v/>
      </c>
      <c r="EU90" s="245" t="str">
        <f t="shared" si="371"/>
        <v/>
      </c>
      <c r="EV90" s="245" t="str">
        <f t="shared" si="371"/>
        <v/>
      </c>
      <c r="EW90" s="245" t="str">
        <f t="shared" si="371"/>
        <v/>
      </c>
      <c r="EX90" s="245" t="str">
        <f t="shared" si="371"/>
        <v/>
      </c>
      <c r="EY90" s="245" t="str">
        <f t="shared" si="371"/>
        <v/>
      </c>
      <c r="EZ90" s="245" t="str">
        <f t="shared" si="371"/>
        <v/>
      </c>
      <c r="FA90" s="245" t="str">
        <f t="shared" si="371"/>
        <v/>
      </c>
      <c r="FB90" s="245" t="str">
        <f t="shared" si="371"/>
        <v/>
      </c>
      <c r="FC90" s="245" t="str">
        <f t="shared" si="371"/>
        <v/>
      </c>
      <c r="FD90" s="245" t="str">
        <f t="shared" si="371"/>
        <v/>
      </c>
      <c r="FE90" s="245" t="str">
        <f t="shared" si="371"/>
        <v/>
      </c>
      <c r="FF90" s="245" t="str">
        <f t="shared" si="371"/>
        <v/>
      </c>
      <c r="FG90" s="245" t="str">
        <f t="shared" si="371"/>
        <v/>
      </c>
      <c r="FH90" s="245" t="str">
        <f t="shared" si="371"/>
        <v/>
      </c>
      <c r="FI90" s="245" t="str">
        <f t="shared" si="371"/>
        <v/>
      </c>
      <c r="FJ90" s="251" t="str">
        <f t="shared" si="371"/>
        <v/>
      </c>
      <c r="FK90" s="254" t="str">
        <f t="shared" si="371"/>
        <v/>
      </c>
      <c r="FL90" s="245" t="str">
        <f t="shared" si="371"/>
        <v/>
      </c>
      <c r="FM90" s="245" t="str">
        <f t="shared" si="371"/>
        <v/>
      </c>
      <c r="FN90" s="245" t="str">
        <f t="shared" si="371"/>
        <v/>
      </c>
      <c r="FO90" s="245" t="str">
        <f t="shared" si="371"/>
        <v/>
      </c>
      <c r="FP90" s="245" t="str">
        <f t="shared" si="371"/>
        <v/>
      </c>
      <c r="FQ90" s="245" t="str">
        <f t="shared" si="371"/>
        <v/>
      </c>
      <c r="FR90" s="245" t="str">
        <f t="shared" si="371"/>
        <v/>
      </c>
      <c r="FS90" s="245" t="str">
        <f t="shared" si="371"/>
        <v/>
      </c>
      <c r="FT90" s="245" t="str">
        <f t="shared" si="371"/>
        <v/>
      </c>
      <c r="FU90" s="245" t="str">
        <f t="shared" si="371"/>
        <v/>
      </c>
      <c r="FV90" s="245" t="str">
        <f t="shared" si="371"/>
        <v/>
      </c>
      <c r="FW90" s="245" t="str">
        <f t="shared" si="371"/>
        <v/>
      </c>
      <c r="FX90" s="245" t="str">
        <f t="shared" si="371"/>
        <v/>
      </c>
      <c r="FY90" s="245" t="str">
        <f t="shared" si="371"/>
        <v/>
      </c>
      <c r="FZ90" s="245" t="str">
        <f t="shared" si="371"/>
        <v/>
      </c>
      <c r="GA90" s="245" t="str">
        <f t="shared" si="371"/>
        <v/>
      </c>
      <c r="GB90" s="245" t="str">
        <f t="shared" si="371"/>
        <v/>
      </c>
      <c r="GC90" s="245" t="str">
        <f t="shared" si="371"/>
        <v/>
      </c>
      <c r="GD90" s="245" t="str">
        <f t="shared" si="371"/>
        <v/>
      </c>
      <c r="GE90" s="245" t="str">
        <f t="shared" si="371"/>
        <v/>
      </c>
      <c r="GF90" s="245" t="str">
        <f t="shared" si="371"/>
        <v/>
      </c>
      <c r="GG90" s="245" t="str">
        <f t="shared" si="371"/>
        <v/>
      </c>
      <c r="GH90" s="245" t="str">
        <f t="shared" si="371"/>
        <v/>
      </c>
      <c r="GI90" s="245" t="str">
        <f t="shared" si="371"/>
        <v/>
      </c>
      <c r="GJ90" s="245" t="str">
        <f t="shared" si="371"/>
        <v/>
      </c>
      <c r="GK90" s="245" t="str">
        <f t="shared" si="371"/>
        <v/>
      </c>
      <c r="GL90" s="245" t="str">
        <f t="shared" si="371"/>
        <v/>
      </c>
      <c r="GM90" s="245" t="str">
        <f t="shared" si="371"/>
        <v/>
      </c>
      <c r="GN90" s="251" t="str">
        <f t="shared" si="371"/>
        <v/>
      </c>
      <c r="GO90" s="254" t="str">
        <f t="shared" ref="GO90" si="372">IF(GO87&gt;(16*0.3),"L","")</f>
        <v/>
      </c>
      <c r="GP90" s="245" t="str">
        <f t="shared" ref="GP90:JA90" si="373">IF(GP87&gt;(16*0.3),"L","")</f>
        <v/>
      </c>
      <c r="GQ90" s="245" t="str">
        <f t="shared" si="373"/>
        <v/>
      </c>
      <c r="GR90" s="245" t="str">
        <f t="shared" si="373"/>
        <v/>
      </c>
      <c r="GS90" s="245" t="str">
        <f t="shared" si="373"/>
        <v/>
      </c>
      <c r="GT90" s="245" t="str">
        <f t="shared" si="373"/>
        <v/>
      </c>
      <c r="GU90" s="245" t="str">
        <f t="shared" si="373"/>
        <v/>
      </c>
      <c r="GV90" s="245" t="str">
        <f t="shared" si="373"/>
        <v/>
      </c>
      <c r="GW90" s="245" t="str">
        <f t="shared" si="373"/>
        <v/>
      </c>
      <c r="GX90" s="245" t="str">
        <f t="shared" si="373"/>
        <v/>
      </c>
      <c r="GY90" s="245" t="str">
        <f t="shared" si="373"/>
        <v/>
      </c>
      <c r="GZ90" s="245" t="str">
        <f t="shared" si="373"/>
        <v/>
      </c>
      <c r="HA90" s="245" t="str">
        <f t="shared" si="373"/>
        <v/>
      </c>
      <c r="HB90" s="245" t="str">
        <f t="shared" si="373"/>
        <v/>
      </c>
      <c r="HC90" s="245" t="str">
        <f t="shared" si="373"/>
        <v/>
      </c>
      <c r="HD90" s="245" t="str">
        <f t="shared" si="373"/>
        <v/>
      </c>
      <c r="HE90" s="245" t="str">
        <f t="shared" si="373"/>
        <v/>
      </c>
      <c r="HF90" s="245" t="str">
        <f t="shared" si="373"/>
        <v/>
      </c>
      <c r="HG90" s="245" t="str">
        <f t="shared" si="373"/>
        <v/>
      </c>
      <c r="HH90" s="245" t="str">
        <f t="shared" si="373"/>
        <v/>
      </c>
      <c r="HI90" s="245" t="str">
        <f t="shared" si="373"/>
        <v/>
      </c>
      <c r="HJ90" s="245" t="str">
        <f t="shared" si="373"/>
        <v/>
      </c>
      <c r="HK90" s="245" t="str">
        <f t="shared" si="373"/>
        <v/>
      </c>
      <c r="HL90" s="245" t="str">
        <f t="shared" si="373"/>
        <v/>
      </c>
      <c r="HM90" s="245" t="str">
        <f t="shared" si="373"/>
        <v/>
      </c>
      <c r="HN90" s="245" t="str">
        <f t="shared" si="373"/>
        <v/>
      </c>
      <c r="HO90" s="245" t="str">
        <f t="shared" si="373"/>
        <v/>
      </c>
      <c r="HP90" s="245" t="str">
        <f t="shared" si="373"/>
        <v/>
      </c>
      <c r="HQ90" s="245" t="str">
        <f t="shared" si="373"/>
        <v/>
      </c>
      <c r="HR90" s="245" t="str">
        <f t="shared" si="373"/>
        <v/>
      </c>
      <c r="HS90" s="251" t="str">
        <f t="shared" si="373"/>
        <v/>
      </c>
      <c r="HT90" s="254" t="str">
        <f t="shared" si="373"/>
        <v/>
      </c>
      <c r="HU90" s="245" t="str">
        <f t="shared" si="373"/>
        <v/>
      </c>
      <c r="HV90" s="245" t="str">
        <f t="shared" si="373"/>
        <v/>
      </c>
      <c r="HW90" s="245" t="str">
        <f t="shared" si="373"/>
        <v/>
      </c>
      <c r="HX90" s="245" t="str">
        <f t="shared" si="373"/>
        <v/>
      </c>
      <c r="HY90" s="245" t="str">
        <f t="shared" si="373"/>
        <v/>
      </c>
      <c r="HZ90" s="245" t="str">
        <f t="shared" si="373"/>
        <v/>
      </c>
      <c r="IA90" s="245" t="str">
        <f t="shared" si="373"/>
        <v/>
      </c>
      <c r="IB90" s="245" t="str">
        <f t="shared" si="373"/>
        <v/>
      </c>
      <c r="IC90" s="245" t="str">
        <f t="shared" si="373"/>
        <v/>
      </c>
      <c r="ID90" s="245" t="str">
        <f t="shared" si="373"/>
        <v/>
      </c>
      <c r="IE90" s="245" t="str">
        <f t="shared" si="373"/>
        <v/>
      </c>
      <c r="IF90" s="245" t="str">
        <f t="shared" si="373"/>
        <v/>
      </c>
      <c r="IG90" s="245" t="str">
        <f t="shared" si="373"/>
        <v>L</v>
      </c>
      <c r="IH90" s="245" t="str">
        <f t="shared" si="373"/>
        <v/>
      </c>
      <c r="II90" s="245" t="str">
        <f t="shared" si="373"/>
        <v>L</v>
      </c>
      <c r="IJ90" s="245" t="str">
        <f t="shared" si="373"/>
        <v>L</v>
      </c>
      <c r="IK90" s="245" t="str">
        <f t="shared" si="373"/>
        <v>L</v>
      </c>
      <c r="IL90" s="245" t="str">
        <f t="shared" si="373"/>
        <v/>
      </c>
      <c r="IM90" s="245" t="str">
        <f t="shared" si="373"/>
        <v/>
      </c>
      <c r="IN90" s="245" t="str">
        <f t="shared" si="373"/>
        <v/>
      </c>
      <c r="IO90" s="245" t="str">
        <f t="shared" si="373"/>
        <v/>
      </c>
      <c r="IP90" s="245" t="str">
        <f t="shared" si="373"/>
        <v/>
      </c>
      <c r="IQ90" s="245" t="str">
        <f t="shared" si="373"/>
        <v/>
      </c>
      <c r="IR90" s="245" t="str">
        <f t="shared" si="373"/>
        <v/>
      </c>
      <c r="IS90" s="245" t="str">
        <f t="shared" si="373"/>
        <v/>
      </c>
      <c r="IT90" s="245" t="str">
        <f t="shared" si="373"/>
        <v/>
      </c>
      <c r="IU90" s="245" t="str">
        <f t="shared" si="373"/>
        <v>L</v>
      </c>
      <c r="IV90" s="245" t="str">
        <f t="shared" si="373"/>
        <v>L</v>
      </c>
      <c r="IW90" s="245" t="str">
        <f t="shared" si="373"/>
        <v>L</v>
      </c>
      <c r="IX90" s="251" t="str">
        <f t="shared" si="373"/>
        <v>L</v>
      </c>
      <c r="IY90" s="254" t="str">
        <f t="shared" si="373"/>
        <v/>
      </c>
      <c r="IZ90" s="245" t="str">
        <f t="shared" si="373"/>
        <v/>
      </c>
      <c r="JA90" s="245" t="str">
        <f t="shared" si="373"/>
        <v/>
      </c>
      <c r="JB90" s="245" t="str">
        <f t="shared" ref="JB90:LM90" si="374">IF(JB87&gt;(16*0.3),"L","")</f>
        <v/>
      </c>
      <c r="JC90" s="245" t="str">
        <f t="shared" si="374"/>
        <v/>
      </c>
      <c r="JD90" s="245" t="str">
        <f t="shared" si="374"/>
        <v/>
      </c>
      <c r="JE90" s="245" t="str">
        <f t="shared" si="374"/>
        <v/>
      </c>
      <c r="JF90" s="245" t="str">
        <f t="shared" si="374"/>
        <v/>
      </c>
      <c r="JG90" s="245" t="str">
        <f t="shared" si="374"/>
        <v/>
      </c>
      <c r="JH90" s="245" t="str">
        <f t="shared" si="374"/>
        <v/>
      </c>
      <c r="JI90" s="245" t="str">
        <f t="shared" si="374"/>
        <v/>
      </c>
      <c r="JJ90" s="245" t="str">
        <f t="shared" si="374"/>
        <v/>
      </c>
      <c r="JK90" s="245" t="str">
        <f t="shared" si="374"/>
        <v/>
      </c>
      <c r="JL90" s="245" t="str">
        <f t="shared" si="374"/>
        <v/>
      </c>
      <c r="JM90" s="245" t="str">
        <f t="shared" si="374"/>
        <v/>
      </c>
      <c r="JN90" s="245" t="str">
        <f t="shared" si="374"/>
        <v/>
      </c>
      <c r="JO90" s="245" t="str">
        <f t="shared" si="374"/>
        <v/>
      </c>
      <c r="JP90" s="245" t="str">
        <f t="shared" si="374"/>
        <v/>
      </c>
      <c r="JQ90" s="245" t="str">
        <f t="shared" si="374"/>
        <v/>
      </c>
      <c r="JR90" s="245" t="str">
        <f t="shared" si="374"/>
        <v/>
      </c>
      <c r="JS90" s="245" t="str">
        <f t="shared" si="374"/>
        <v/>
      </c>
      <c r="JT90" s="245" t="str">
        <f t="shared" si="374"/>
        <v/>
      </c>
      <c r="JU90" s="245" t="str">
        <f t="shared" si="374"/>
        <v/>
      </c>
      <c r="JV90" s="245" t="str">
        <f t="shared" si="374"/>
        <v/>
      </c>
      <c r="JW90" s="245" t="str">
        <f t="shared" si="374"/>
        <v/>
      </c>
      <c r="JX90" s="245" t="str">
        <f t="shared" si="374"/>
        <v/>
      </c>
      <c r="JY90" s="245" t="str">
        <f t="shared" si="374"/>
        <v/>
      </c>
      <c r="JZ90" s="245" t="str">
        <f t="shared" si="374"/>
        <v/>
      </c>
      <c r="KA90" s="245" t="str">
        <f t="shared" si="374"/>
        <v/>
      </c>
      <c r="KB90" s="251" t="str">
        <f t="shared" si="374"/>
        <v/>
      </c>
      <c r="KC90" s="254" t="str">
        <f t="shared" si="374"/>
        <v/>
      </c>
      <c r="KD90" s="245" t="str">
        <f t="shared" si="374"/>
        <v/>
      </c>
      <c r="KE90" s="245" t="str">
        <f t="shared" si="374"/>
        <v/>
      </c>
      <c r="KF90" s="245" t="str">
        <f t="shared" si="374"/>
        <v/>
      </c>
      <c r="KG90" s="245" t="str">
        <f t="shared" si="374"/>
        <v/>
      </c>
      <c r="KH90" s="245" t="str">
        <f t="shared" si="374"/>
        <v/>
      </c>
      <c r="KI90" s="245" t="str">
        <f t="shared" si="374"/>
        <v/>
      </c>
      <c r="KJ90" s="245" t="str">
        <f t="shared" si="374"/>
        <v/>
      </c>
      <c r="KK90" s="245" t="str">
        <f t="shared" si="374"/>
        <v/>
      </c>
      <c r="KL90" s="245" t="str">
        <f t="shared" si="374"/>
        <v/>
      </c>
      <c r="KM90" s="245" t="str">
        <f t="shared" si="374"/>
        <v/>
      </c>
      <c r="KN90" s="245" t="str">
        <f t="shared" si="374"/>
        <v/>
      </c>
      <c r="KO90" s="245" t="str">
        <f t="shared" si="374"/>
        <v/>
      </c>
      <c r="KP90" s="245" t="str">
        <f t="shared" si="374"/>
        <v/>
      </c>
      <c r="KQ90" s="245" t="str">
        <f t="shared" si="374"/>
        <v/>
      </c>
      <c r="KR90" s="245" t="str">
        <f t="shared" si="374"/>
        <v/>
      </c>
      <c r="KS90" s="245" t="str">
        <f t="shared" si="374"/>
        <v/>
      </c>
      <c r="KT90" s="245" t="str">
        <f t="shared" si="374"/>
        <v/>
      </c>
      <c r="KU90" s="245" t="str">
        <f t="shared" si="374"/>
        <v/>
      </c>
      <c r="KV90" s="245" t="str">
        <f t="shared" si="374"/>
        <v/>
      </c>
      <c r="KW90" s="245" t="str">
        <f t="shared" si="374"/>
        <v/>
      </c>
      <c r="KX90" s="245" t="str">
        <f t="shared" si="374"/>
        <v/>
      </c>
      <c r="KY90" s="245" t="str">
        <f t="shared" si="374"/>
        <v/>
      </c>
      <c r="KZ90" s="245" t="str">
        <f t="shared" si="374"/>
        <v/>
      </c>
      <c r="LA90" s="245" t="str">
        <f t="shared" si="374"/>
        <v/>
      </c>
      <c r="LB90" s="245" t="str">
        <f t="shared" si="374"/>
        <v/>
      </c>
      <c r="LC90" s="245" t="str">
        <f t="shared" si="374"/>
        <v/>
      </c>
      <c r="LD90" s="245" t="str">
        <f t="shared" si="374"/>
        <v/>
      </c>
      <c r="LE90" s="245" t="str">
        <f t="shared" si="374"/>
        <v/>
      </c>
      <c r="LF90" s="245" t="str">
        <f t="shared" si="374"/>
        <v/>
      </c>
      <c r="LG90" s="251" t="str">
        <f t="shared" si="374"/>
        <v/>
      </c>
      <c r="LH90" s="254" t="str">
        <f t="shared" si="374"/>
        <v/>
      </c>
      <c r="LI90" s="245" t="str">
        <f t="shared" si="374"/>
        <v/>
      </c>
      <c r="LJ90" s="245" t="str">
        <f t="shared" si="374"/>
        <v/>
      </c>
      <c r="LK90" s="245" t="str">
        <f t="shared" si="374"/>
        <v/>
      </c>
      <c r="LL90" s="245" t="str">
        <f t="shared" si="374"/>
        <v/>
      </c>
      <c r="LM90" s="245" t="str">
        <f t="shared" si="374"/>
        <v/>
      </c>
      <c r="LN90" s="245" t="str">
        <f t="shared" ref="LN90:NP90" si="375">IF(LN87&gt;(16*0.3),"L","")</f>
        <v/>
      </c>
      <c r="LO90" s="245" t="str">
        <f t="shared" si="375"/>
        <v/>
      </c>
      <c r="LP90" s="245" t="str">
        <f t="shared" si="375"/>
        <v/>
      </c>
      <c r="LQ90" s="245" t="str">
        <f t="shared" si="375"/>
        <v/>
      </c>
      <c r="LR90" s="245" t="str">
        <f t="shared" si="375"/>
        <v/>
      </c>
      <c r="LS90" s="245" t="str">
        <f t="shared" si="375"/>
        <v/>
      </c>
      <c r="LT90" s="245" t="str">
        <f t="shared" si="375"/>
        <v/>
      </c>
      <c r="LU90" s="245" t="str">
        <f t="shared" si="375"/>
        <v/>
      </c>
      <c r="LV90" s="245" t="str">
        <f t="shared" si="375"/>
        <v/>
      </c>
      <c r="LW90" s="245" t="str">
        <f t="shared" si="375"/>
        <v/>
      </c>
      <c r="LX90" s="245" t="str">
        <f t="shared" si="375"/>
        <v/>
      </c>
      <c r="LY90" s="245" t="str">
        <f t="shared" si="375"/>
        <v/>
      </c>
      <c r="LZ90" s="245" t="str">
        <f t="shared" si="375"/>
        <v/>
      </c>
      <c r="MA90" s="245" t="str">
        <f t="shared" si="375"/>
        <v/>
      </c>
      <c r="MB90" s="245" t="str">
        <f t="shared" si="375"/>
        <v/>
      </c>
      <c r="MC90" s="245" t="str">
        <f t="shared" si="375"/>
        <v/>
      </c>
      <c r="MD90" s="245" t="str">
        <f t="shared" si="375"/>
        <v/>
      </c>
      <c r="ME90" s="245" t="str">
        <f t="shared" si="375"/>
        <v/>
      </c>
      <c r="MF90" s="245" t="str">
        <f t="shared" si="375"/>
        <v/>
      </c>
      <c r="MG90" s="245" t="str">
        <f t="shared" si="375"/>
        <v/>
      </c>
      <c r="MH90" s="245" t="str">
        <f t="shared" si="375"/>
        <v/>
      </c>
      <c r="MI90" s="245" t="str">
        <f t="shared" si="375"/>
        <v/>
      </c>
      <c r="MJ90" s="245" t="str">
        <f t="shared" si="375"/>
        <v/>
      </c>
      <c r="MK90" s="251" t="str">
        <f t="shared" si="375"/>
        <v/>
      </c>
      <c r="ML90" s="254" t="str">
        <f t="shared" si="375"/>
        <v/>
      </c>
      <c r="MM90" s="245" t="str">
        <f t="shared" si="375"/>
        <v/>
      </c>
      <c r="MN90" s="245" t="str">
        <f t="shared" si="375"/>
        <v/>
      </c>
      <c r="MO90" s="245" t="str">
        <f t="shared" si="375"/>
        <v/>
      </c>
      <c r="MP90" s="245" t="str">
        <f t="shared" si="375"/>
        <v/>
      </c>
      <c r="MQ90" s="245" t="str">
        <f t="shared" si="375"/>
        <v/>
      </c>
      <c r="MR90" s="245" t="str">
        <f t="shared" si="375"/>
        <v/>
      </c>
      <c r="MS90" s="245" t="str">
        <f t="shared" si="375"/>
        <v/>
      </c>
      <c r="MT90" s="245" t="str">
        <f t="shared" si="375"/>
        <v/>
      </c>
      <c r="MU90" s="245" t="str">
        <f t="shared" si="375"/>
        <v/>
      </c>
      <c r="MV90" s="245" t="str">
        <f t="shared" si="375"/>
        <v/>
      </c>
      <c r="MW90" s="245" t="str">
        <f t="shared" si="375"/>
        <v/>
      </c>
      <c r="MX90" s="245" t="str">
        <f t="shared" si="375"/>
        <v/>
      </c>
      <c r="MY90" s="245" t="str">
        <f t="shared" si="375"/>
        <v/>
      </c>
      <c r="MZ90" s="245" t="str">
        <f t="shared" si="375"/>
        <v/>
      </c>
      <c r="NA90" s="245" t="str">
        <f t="shared" si="375"/>
        <v/>
      </c>
      <c r="NB90" s="245" t="str">
        <f t="shared" si="375"/>
        <v/>
      </c>
      <c r="NC90" s="245" t="str">
        <f t="shared" si="375"/>
        <v/>
      </c>
      <c r="ND90" s="245" t="str">
        <f t="shared" si="375"/>
        <v/>
      </c>
      <c r="NE90" s="245" t="str">
        <f t="shared" si="375"/>
        <v/>
      </c>
      <c r="NF90" s="245" t="str">
        <f t="shared" si="375"/>
        <v/>
      </c>
      <c r="NG90" s="245" t="str">
        <f t="shared" si="375"/>
        <v/>
      </c>
      <c r="NH90" s="245" t="str">
        <f t="shared" si="375"/>
        <v/>
      </c>
      <c r="NI90" s="245" t="str">
        <f t="shared" si="375"/>
        <v/>
      </c>
      <c r="NJ90" s="245" t="str">
        <f t="shared" si="375"/>
        <v/>
      </c>
      <c r="NK90" s="245" t="str">
        <f t="shared" si="375"/>
        <v/>
      </c>
      <c r="NL90" s="245" t="str">
        <f t="shared" si="375"/>
        <v/>
      </c>
      <c r="NM90" s="245" t="str">
        <f t="shared" si="375"/>
        <v/>
      </c>
      <c r="NN90" s="245" t="str">
        <f t="shared" si="375"/>
        <v/>
      </c>
      <c r="NO90" s="245" t="str">
        <f t="shared" si="375"/>
        <v/>
      </c>
      <c r="NP90" s="251" t="str">
        <f t="shared" si="375"/>
        <v/>
      </c>
    </row>
    <row r="91" spans="1:380" s="236" customFormat="1" x14ac:dyDescent="0.3">
      <c r="A91" s="239"/>
      <c r="B91" s="238" t="s">
        <v>121</v>
      </c>
      <c r="C91" s="238"/>
      <c r="D91" s="238"/>
      <c r="E91" s="238"/>
      <c r="F91" s="238"/>
      <c r="G91" s="238"/>
      <c r="H91" s="238"/>
      <c r="I91" s="238"/>
      <c r="J91" s="238"/>
      <c r="K91" s="238"/>
      <c r="L91" s="238"/>
      <c r="M91" s="241"/>
      <c r="N91" s="241" t="s">
        <v>120</v>
      </c>
      <c r="O91" s="243" t="str">
        <f t="shared" ref="O91:BZ91" si="376">IF(O88&gt;(14*0.3),"L","")</f>
        <v/>
      </c>
      <c r="P91" s="243" t="str">
        <f t="shared" si="376"/>
        <v/>
      </c>
      <c r="Q91" s="243" t="str">
        <f t="shared" si="376"/>
        <v/>
      </c>
      <c r="R91" s="243" t="str">
        <f t="shared" si="376"/>
        <v/>
      </c>
      <c r="S91" s="243" t="str">
        <f t="shared" si="376"/>
        <v/>
      </c>
      <c r="T91" s="243" t="str">
        <f t="shared" si="376"/>
        <v/>
      </c>
      <c r="U91" s="243" t="str">
        <f t="shared" si="376"/>
        <v/>
      </c>
      <c r="V91" s="243" t="str">
        <f t="shared" si="376"/>
        <v/>
      </c>
      <c r="W91" s="243" t="str">
        <f t="shared" si="376"/>
        <v/>
      </c>
      <c r="X91" s="243" t="str">
        <f t="shared" si="376"/>
        <v/>
      </c>
      <c r="Y91" s="243" t="str">
        <f t="shared" si="376"/>
        <v/>
      </c>
      <c r="Z91" s="243" t="str">
        <f t="shared" si="376"/>
        <v/>
      </c>
      <c r="AA91" s="243" t="str">
        <f t="shared" si="376"/>
        <v/>
      </c>
      <c r="AB91" s="243" t="str">
        <f t="shared" si="376"/>
        <v/>
      </c>
      <c r="AC91" s="243" t="str">
        <f t="shared" si="376"/>
        <v/>
      </c>
      <c r="AD91" s="243" t="str">
        <f t="shared" si="376"/>
        <v/>
      </c>
      <c r="AE91" s="243" t="str">
        <f t="shared" si="376"/>
        <v/>
      </c>
      <c r="AF91" s="243" t="str">
        <f t="shared" si="376"/>
        <v/>
      </c>
      <c r="AG91" s="243" t="str">
        <f t="shared" si="376"/>
        <v/>
      </c>
      <c r="AH91" s="243" t="str">
        <f t="shared" si="376"/>
        <v/>
      </c>
      <c r="AI91" s="243" t="str">
        <f t="shared" si="376"/>
        <v/>
      </c>
      <c r="AJ91" s="243" t="str">
        <f t="shared" si="376"/>
        <v/>
      </c>
      <c r="AK91" s="243" t="str">
        <f t="shared" si="376"/>
        <v/>
      </c>
      <c r="AL91" s="243" t="str">
        <f t="shared" si="376"/>
        <v/>
      </c>
      <c r="AM91" s="243" t="str">
        <f t="shared" si="376"/>
        <v/>
      </c>
      <c r="AN91" s="243" t="str">
        <f t="shared" si="376"/>
        <v/>
      </c>
      <c r="AO91" s="243" t="str">
        <f t="shared" si="376"/>
        <v/>
      </c>
      <c r="AP91" s="243" t="str">
        <f t="shared" si="376"/>
        <v/>
      </c>
      <c r="AQ91" s="243" t="str">
        <f t="shared" si="376"/>
        <v/>
      </c>
      <c r="AR91" s="243" t="str">
        <f t="shared" si="376"/>
        <v/>
      </c>
      <c r="AS91" s="252" t="str">
        <f t="shared" si="376"/>
        <v/>
      </c>
      <c r="AT91" s="255" t="str">
        <f t="shared" si="376"/>
        <v/>
      </c>
      <c r="AU91" s="243" t="str">
        <f t="shared" si="376"/>
        <v/>
      </c>
      <c r="AV91" s="243" t="str">
        <f t="shared" si="376"/>
        <v/>
      </c>
      <c r="AW91" s="243" t="str">
        <f t="shared" si="376"/>
        <v/>
      </c>
      <c r="AX91" s="243" t="str">
        <f t="shared" si="376"/>
        <v/>
      </c>
      <c r="AY91" s="243" t="str">
        <f t="shared" si="376"/>
        <v/>
      </c>
      <c r="AZ91" s="243" t="str">
        <f t="shared" si="376"/>
        <v/>
      </c>
      <c r="BA91" s="243" t="str">
        <f t="shared" si="376"/>
        <v/>
      </c>
      <c r="BB91" s="243" t="str">
        <f t="shared" si="376"/>
        <v/>
      </c>
      <c r="BC91" s="243" t="str">
        <f t="shared" si="376"/>
        <v/>
      </c>
      <c r="BD91" s="243" t="str">
        <f>IF(BD88&gt;(14*0.3),"L","")</f>
        <v/>
      </c>
      <c r="BE91" s="243" t="str">
        <f t="shared" si="376"/>
        <v/>
      </c>
      <c r="BF91" s="243" t="str">
        <f t="shared" si="376"/>
        <v/>
      </c>
      <c r="BG91" s="243" t="str">
        <f t="shared" si="376"/>
        <v/>
      </c>
      <c r="BH91" s="243" t="str">
        <f t="shared" si="376"/>
        <v/>
      </c>
      <c r="BI91" s="243" t="str">
        <f t="shared" si="376"/>
        <v/>
      </c>
      <c r="BJ91" s="243" t="str">
        <f t="shared" si="376"/>
        <v/>
      </c>
      <c r="BK91" s="243" t="str">
        <f t="shared" si="376"/>
        <v/>
      </c>
      <c r="BL91" s="243" t="str">
        <f t="shared" si="376"/>
        <v/>
      </c>
      <c r="BM91" s="243" t="str">
        <f t="shared" si="376"/>
        <v/>
      </c>
      <c r="BN91" s="243" t="str">
        <f t="shared" si="376"/>
        <v/>
      </c>
      <c r="BO91" s="243" t="str">
        <f t="shared" si="376"/>
        <v/>
      </c>
      <c r="BP91" s="243" t="str">
        <f t="shared" si="376"/>
        <v/>
      </c>
      <c r="BQ91" s="243" t="str">
        <f t="shared" si="376"/>
        <v/>
      </c>
      <c r="BR91" s="243" t="str">
        <f t="shared" si="376"/>
        <v/>
      </c>
      <c r="BS91" s="243" t="str">
        <f t="shared" si="376"/>
        <v/>
      </c>
      <c r="BT91" s="243" t="str">
        <f t="shared" si="376"/>
        <v/>
      </c>
      <c r="BU91" s="243" t="str">
        <f t="shared" si="376"/>
        <v/>
      </c>
      <c r="BV91" s="252" t="str">
        <f t="shared" si="376"/>
        <v/>
      </c>
      <c r="BW91" s="255" t="str">
        <f t="shared" si="376"/>
        <v/>
      </c>
      <c r="BX91" s="243" t="str">
        <f t="shared" si="376"/>
        <v/>
      </c>
      <c r="BY91" s="243" t="str">
        <f t="shared" si="376"/>
        <v/>
      </c>
      <c r="BZ91" s="243" t="str">
        <f t="shared" si="376"/>
        <v/>
      </c>
      <c r="CA91" s="243" t="str">
        <f t="shared" ref="CA91:EL91" si="377">IF(CA88&gt;(14*0.3),"L","")</f>
        <v/>
      </c>
      <c r="CB91" s="243" t="str">
        <f t="shared" si="377"/>
        <v/>
      </c>
      <c r="CC91" s="243" t="str">
        <f t="shared" si="377"/>
        <v/>
      </c>
      <c r="CD91" s="243" t="str">
        <f t="shared" si="377"/>
        <v/>
      </c>
      <c r="CE91" s="243" t="str">
        <f t="shared" si="377"/>
        <v/>
      </c>
      <c r="CF91" s="243" t="str">
        <f t="shared" si="377"/>
        <v/>
      </c>
      <c r="CG91" s="243" t="str">
        <f t="shared" si="377"/>
        <v/>
      </c>
      <c r="CH91" s="243" t="str">
        <f t="shared" si="377"/>
        <v/>
      </c>
      <c r="CI91" s="243" t="str">
        <f t="shared" si="377"/>
        <v/>
      </c>
      <c r="CJ91" s="243" t="str">
        <f t="shared" si="377"/>
        <v/>
      </c>
      <c r="CK91" s="243" t="str">
        <f t="shared" si="377"/>
        <v/>
      </c>
      <c r="CL91" s="243" t="str">
        <f t="shared" si="377"/>
        <v/>
      </c>
      <c r="CM91" s="243" t="str">
        <f t="shared" si="377"/>
        <v/>
      </c>
      <c r="CN91" s="243" t="str">
        <f t="shared" si="377"/>
        <v/>
      </c>
      <c r="CO91" s="243" t="str">
        <f t="shared" si="377"/>
        <v/>
      </c>
      <c r="CP91" s="243" t="str">
        <f t="shared" si="377"/>
        <v/>
      </c>
      <c r="CQ91" s="243" t="str">
        <f t="shared" si="377"/>
        <v/>
      </c>
      <c r="CR91" s="243" t="str">
        <f t="shared" si="377"/>
        <v/>
      </c>
      <c r="CS91" s="243" t="str">
        <f t="shared" si="377"/>
        <v/>
      </c>
      <c r="CT91" s="243" t="str">
        <f t="shared" si="377"/>
        <v/>
      </c>
      <c r="CU91" s="243" t="str">
        <f t="shared" si="377"/>
        <v/>
      </c>
      <c r="CV91" s="243" t="str">
        <f t="shared" si="377"/>
        <v/>
      </c>
      <c r="CW91" s="243" t="str">
        <f t="shared" si="377"/>
        <v/>
      </c>
      <c r="CX91" s="243" t="str">
        <f t="shared" si="377"/>
        <v/>
      </c>
      <c r="CY91" s="243" t="str">
        <f t="shared" si="377"/>
        <v/>
      </c>
      <c r="CZ91" s="243" t="str">
        <f t="shared" si="377"/>
        <v/>
      </c>
      <c r="DA91" s="252" t="str">
        <f t="shared" si="377"/>
        <v/>
      </c>
      <c r="DB91" s="255" t="str">
        <f t="shared" si="377"/>
        <v/>
      </c>
      <c r="DC91" s="243" t="str">
        <f t="shared" si="377"/>
        <v/>
      </c>
      <c r="DD91" s="243" t="str">
        <f t="shared" si="377"/>
        <v/>
      </c>
      <c r="DE91" s="243" t="str">
        <f t="shared" si="377"/>
        <v/>
      </c>
      <c r="DF91" s="243" t="str">
        <f t="shared" si="377"/>
        <v/>
      </c>
      <c r="DG91" s="243" t="str">
        <f t="shared" si="377"/>
        <v/>
      </c>
      <c r="DH91" s="243" t="str">
        <f t="shared" si="377"/>
        <v/>
      </c>
      <c r="DI91" s="243" t="str">
        <f t="shared" si="377"/>
        <v/>
      </c>
      <c r="DJ91" s="243" t="str">
        <f t="shared" si="377"/>
        <v/>
      </c>
      <c r="DK91" s="243" t="str">
        <f t="shared" si="377"/>
        <v/>
      </c>
      <c r="DL91" s="243" t="str">
        <f t="shared" si="377"/>
        <v/>
      </c>
      <c r="DM91" s="243" t="str">
        <f t="shared" si="377"/>
        <v/>
      </c>
      <c r="DN91" s="243" t="str">
        <f t="shared" si="377"/>
        <v/>
      </c>
      <c r="DO91" s="243" t="str">
        <f t="shared" si="377"/>
        <v/>
      </c>
      <c r="DP91" s="243" t="str">
        <f t="shared" si="377"/>
        <v/>
      </c>
      <c r="DQ91" s="243" t="str">
        <f t="shared" si="377"/>
        <v/>
      </c>
      <c r="DR91" s="243" t="str">
        <f t="shared" si="377"/>
        <v/>
      </c>
      <c r="DS91" s="243" t="str">
        <f t="shared" si="377"/>
        <v/>
      </c>
      <c r="DT91" s="243" t="str">
        <f t="shared" si="377"/>
        <v/>
      </c>
      <c r="DU91" s="243" t="str">
        <f t="shared" si="377"/>
        <v/>
      </c>
      <c r="DV91" s="243" t="str">
        <f t="shared" si="377"/>
        <v/>
      </c>
      <c r="DW91" s="243" t="str">
        <f t="shared" si="377"/>
        <v/>
      </c>
      <c r="DX91" s="243" t="str">
        <f t="shared" si="377"/>
        <v/>
      </c>
      <c r="DY91" s="243" t="str">
        <f t="shared" si="377"/>
        <v/>
      </c>
      <c r="DZ91" s="243" t="str">
        <f t="shared" si="377"/>
        <v/>
      </c>
      <c r="EA91" s="243" t="str">
        <f t="shared" si="377"/>
        <v/>
      </c>
      <c r="EB91" s="243" t="str">
        <f t="shared" si="377"/>
        <v/>
      </c>
      <c r="EC91" s="243" t="str">
        <f t="shared" si="377"/>
        <v/>
      </c>
      <c r="ED91" s="243" t="str">
        <f t="shared" si="377"/>
        <v/>
      </c>
      <c r="EE91" s="252" t="str">
        <f t="shared" si="377"/>
        <v/>
      </c>
      <c r="EF91" s="255" t="str">
        <f t="shared" si="377"/>
        <v/>
      </c>
      <c r="EG91" s="243" t="str">
        <f t="shared" si="377"/>
        <v/>
      </c>
      <c r="EH91" s="243" t="str">
        <f t="shared" si="377"/>
        <v/>
      </c>
      <c r="EI91" s="243" t="str">
        <f t="shared" si="377"/>
        <v/>
      </c>
      <c r="EJ91" s="243" t="str">
        <f t="shared" si="377"/>
        <v/>
      </c>
      <c r="EK91" s="243" t="str">
        <f t="shared" si="377"/>
        <v/>
      </c>
      <c r="EL91" s="243" t="str">
        <f t="shared" si="377"/>
        <v/>
      </c>
      <c r="EM91" s="243" t="str">
        <f t="shared" ref="EM91:GN91" si="378">IF(EM88&gt;(14*0.3),"L","")</f>
        <v/>
      </c>
      <c r="EN91" s="243" t="str">
        <f t="shared" si="378"/>
        <v/>
      </c>
      <c r="EO91" s="243" t="str">
        <f t="shared" si="378"/>
        <v/>
      </c>
      <c r="EP91" s="243" t="str">
        <f t="shared" si="378"/>
        <v/>
      </c>
      <c r="EQ91" s="243" t="str">
        <f t="shared" si="378"/>
        <v/>
      </c>
      <c r="ER91" s="243" t="str">
        <f t="shared" si="378"/>
        <v/>
      </c>
      <c r="ES91" s="243" t="str">
        <f t="shared" si="378"/>
        <v/>
      </c>
      <c r="ET91" s="243" t="str">
        <f t="shared" si="378"/>
        <v/>
      </c>
      <c r="EU91" s="243" t="str">
        <f t="shared" si="378"/>
        <v/>
      </c>
      <c r="EV91" s="243" t="str">
        <f t="shared" si="378"/>
        <v/>
      </c>
      <c r="EW91" s="243" t="str">
        <f t="shared" si="378"/>
        <v/>
      </c>
      <c r="EX91" s="243" t="str">
        <f t="shared" si="378"/>
        <v/>
      </c>
      <c r="EY91" s="243" t="str">
        <f t="shared" si="378"/>
        <v/>
      </c>
      <c r="EZ91" s="243" t="str">
        <f t="shared" si="378"/>
        <v/>
      </c>
      <c r="FA91" s="243" t="str">
        <f t="shared" si="378"/>
        <v/>
      </c>
      <c r="FB91" s="243" t="str">
        <f t="shared" si="378"/>
        <v/>
      </c>
      <c r="FC91" s="243" t="str">
        <f t="shared" si="378"/>
        <v/>
      </c>
      <c r="FD91" s="243" t="str">
        <f t="shared" si="378"/>
        <v/>
      </c>
      <c r="FE91" s="243" t="str">
        <f t="shared" si="378"/>
        <v/>
      </c>
      <c r="FF91" s="243" t="str">
        <f t="shared" si="378"/>
        <v/>
      </c>
      <c r="FG91" s="243" t="str">
        <f t="shared" si="378"/>
        <v/>
      </c>
      <c r="FH91" s="243" t="str">
        <f t="shared" si="378"/>
        <v/>
      </c>
      <c r="FI91" s="243" t="str">
        <f t="shared" si="378"/>
        <v/>
      </c>
      <c r="FJ91" s="252" t="str">
        <f t="shared" si="378"/>
        <v/>
      </c>
      <c r="FK91" s="255" t="str">
        <f t="shared" si="378"/>
        <v/>
      </c>
      <c r="FL91" s="243" t="str">
        <f t="shared" si="378"/>
        <v/>
      </c>
      <c r="FM91" s="243" t="str">
        <f t="shared" si="378"/>
        <v/>
      </c>
      <c r="FN91" s="243" t="str">
        <f t="shared" si="378"/>
        <v/>
      </c>
      <c r="FO91" s="243" t="str">
        <f t="shared" si="378"/>
        <v/>
      </c>
      <c r="FP91" s="243" t="str">
        <f t="shared" si="378"/>
        <v/>
      </c>
      <c r="FQ91" s="243" t="str">
        <f t="shared" si="378"/>
        <v/>
      </c>
      <c r="FR91" s="243" t="str">
        <f t="shared" si="378"/>
        <v/>
      </c>
      <c r="FS91" s="243" t="str">
        <f t="shared" si="378"/>
        <v/>
      </c>
      <c r="FT91" s="243" t="str">
        <f t="shared" si="378"/>
        <v/>
      </c>
      <c r="FU91" s="243" t="str">
        <f t="shared" si="378"/>
        <v/>
      </c>
      <c r="FV91" s="243" t="str">
        <f t="shared" si="378"/>
        <v/>
      </c>
      <c r="FW91" s="243" t="str">
        <f t="shared" si="378"/>
        <v/>
      </c>
      <c r="FX91" s="243" t="str">
        <f t="shared" si="378"/>
        <v/>
      </c>
      <c r="FY91" s="243" t="str">
        <f t="shared" si="378"/>
        <v/>
      </c>
      <c r="FZ91" s="243" t="str">
        <f t="shared" si="378"/>
        <v/>
      </c>
      <c r="GA91" s="243" t="str">
        <f t="shared" si="378"/>
        <v/>
      </c>
      <c r="GB91" s="243" t="str">
        <f t="shared" si="378"/>
        <v/>
      </c>
      <c r="GC91" s="243" t="str">
        <f t="shared" si="378"/>
        <v/>
      </c>
      <c r="GD91" s="243" t="str">
        <f t="shared" si="378"/>
        <v/>
      </c>
      <c r="GE91" s="243" t="str">
        <f t="shared" si="378"/>
        <v/>
      </c>
      <c r="GF91" s="243" t="str">
        <f t="shared" si="378"/>
        <v/>
      </c>
      <c r="GG91" s="243" t="str">
        <f t="shared" si="378"/>
        <v/>
      </c>
      <c r="GH91" s="243" t="str">
        <f t="shared" si="378"/>
        <v/>
      </c>
      <c r="GI91" s="243" t="str">
        <f t="shared" si="378"/>
        <v/>
      </c>
      <c r="GJ91" s="243" t="str">
        <f t="shared" si="378"/>
        <v/>
      </c>
      <c r="GK91" s="243" t="str">
        <f t="shared" si="378"/>
        <v/>
      </c>
      <c r="GL91" s="243" t="str">
        <f t="shared" si="378"/>
        <v/>
      </c>
      <c r="GM91" s="243" t="str">
        <f t="shared" si="378"/>
        <v/>
      </c>
      <c r="GN91" s="252" t="str">
        <f t="shared" si="378"/>
        <v/>
      </c>
      <c r="GO91" s="255" t="str">
        <f t="shared" ref="GO91" si="379">IF(GO88&gt;(14*0.3),"L","")</f>
        <v/>
      </c>
      <c r="GP91" s="243" t="str">
        <f t="shared" ref="GP91:JA91" si="380">IF(GP88&gt;(14*0.3),"L","")</f>
        <v/>
      </c>
      <c r="GQ91" s="243" t="str">
        <f t="shared" si="380"/>
        <v/>
      </c>
      <c r="GR91" s="243" t="str">
        <f t="shared" si="380"/>
        <v/>
      </c>
      <c r="GS91" s="243" t="str">
        <f t="shared" si="380"/>
        <v/>
      </c>
      <c r="GT91" s="243" t="str">
        <f t="shared" si="380"/>
        <v/>
      </c>
      <c r="GU91" s="243" t="str">
        <f t="shared" si="380"/>
        <v/>
      </c>
      <c r="GV91" s="243" t="str">
        <f t="shared" si="380"/>
        <v/>
      </c>
      <c r="GW91" s="243" t="str">
        <f t="shared" si="380"/>
        <v/>
      </c>
      <c r="GX91" s="243" t="str">
        <f t="shared" si="380"/>
        <v/>
      </c>
      <c r="GY91" s="243" t="str">
        <f t="shared" si="380"/>
        <v/>
      </c>
      <c r="GZ91" s="243" t="str">
        <f t="shared" si="380"/>
        <v/>
      </c>
      <c r="HA91" s="243" t="str">
        <f t="shared" si="380"/>
        <v/>
      </c>
      <c r="HB91" s="243" t="str">
        <f t="shared" si="380"/>
        <v/>
      </c>
      <c r="HC91" s="243" t="str">
        <f t="shared" si="380"/>
        <v/>
      </c>
      <c r="HD91" s="243" t="str">
        <f t="shared" si="380"/>
        <v/>
      </c>
      <c r="HE91" s="243" t="str">
        <f t="shared" si="380"/>
        <v/>
      </c>
      <c r="HF91" s="243" t="str">
        <f t="shared" si="380"/>
        <v/>
      </c>
      <c r="HG91" s="243" t="str">
        <f t="shared" si="380"/>
        <v/>
      </c>
      <c r="HH91" s="243" t="str">
        <f t="shared" si="380"/>
        <v/>
      </c>
      <c r="HI91" s="243" t="str">
        <f t="shared" si="380"/>
        <v/>
      </c>
      <c r="HJ91" s="243" t="str">
        <f t="shared" si="380"/>
        <v/>
      </c>
      <c r="HK91" s="243" t="str">
        <f t="shared" si="380"/>
        <v/>
      </c>
      <c r="HL91" s="243" t="str">
        <f t="shared" si="380"/>
        <v/>
      </c>
      <c r="HM91" s="243" t="str">
        <f t="shared" si="380"/>
        <v/>
      </c>
      <c r="HN91" s="243" t="str">
        <f t="shared" si="380"/>
        <v/>
      </c>
      <c r="HO91" s="243" t="str">
        <f t="shared" si="380"/>
        <v/>
      </c>
      <c r="HP91" s="243" t="str">
        <f t="shared" si="380"/>
        <v/>
      </c>
      <c r="HQ91" s="243" t="str">
        <f t="shared" si="380"/>
        <v/>
      </c>
      <c r="HR91" s="243" t="str">
        <f t="shared" si="380"/>
        <v/>
      </c>
      <c r="HS91" s="252" t="str">
        <f t="shared" si="380"/>
        <v/>
      </c>
      <c r="HT91" s="255" t="str">
        <f t="shared" si="380"/>
        <v/>
      </c>
      <c r="HU91" s="243" t="str">
        <f t="shared" si="380"/>
        <v/>
      </c>
      <c r="HV91" s="243" t="str">
        <f t="shared" si="380"/>
        <v/>
      </c>
      <c r="HW91" s="243" t="str">
        <f t="shared" si="380"/>
        <v/>
      </c>
      <c r="HX91" s="243" t="str">
        <f t="shared" si="380"/>
        <v/>
      </c>
      <c r="HY91" s="243" t="str">
        <f t="shared" si="380"/>
        <v/>
      </c>
      <c r="HZ91" s="243" t="str">
        <f t="shared" si="380"/>
        <v/>
      </c>
      <c r="IA91" s="243" t="str">
        <f t="shared" si="380"/>
        <v/>
      </c>
      <c r="IB91" s="243" t="str">
        <f t="shared" si="380"/>
        <v/>
      </c>
      <c r="IC91" s="243" t="str">
        <f t="shared" si="380"/>
        <v/>
      </c>
      <c r="ID91" s="243" t="str">
        <f t="shared" si="380"/>
        <v/>
      </c>
      <c r="IE91" s="243" t="str">
        <f t="shared" si="380"/>
        <v/>
      </c>
      <c r="IF91" s="243" t="str">
        <f t="shared" si="380"/>
        <v/>
      </c>
      <c r="IG91" s="243" t="str">
        <f t="shared" si="380"/>
        <v/>
      </c>
      <c r="IH91" s="243" t="str">
        <f t="shared" si="380"/>
        <v/>
      </c>
      <c r="II91" s="243" t="str">
        <f t="shared" si="380"/>
        <v/>
      </c>
      <c r="IJ91" s="243" t="str">
        <f t="shared" si="380"/>
        <v/>
      </c>
      <c r="IK91" s="243" t="str">
        <f t="shared" si="380"/>
        <v/>
      </c>
      <c r="IL91" s="243" t="str">
        <f t="shared" si="380"/>
        <v/>
      </c>
      <c r="IM91" s="243" t="str">
        <f t="shared" si="380"/>
        <v/>
      </c>
      <c r="IN91" s="243" t="str">
        <f t="shared" si="380"/>
        <v>L</v>
      </c>
      <c r="IO91" s="243" t="str">
        <f t="shared" si="380"/>
        <v>L</v>
      </c>
      <c r="IP91" s="243" t="str">
        <f t="shared" si="380"/>
        <v/>
      </c>
      <c r="IQ91" s="243" t="str">
        <f t="shared" si="380"/>
        <v/>
      </c>
      <c r="IR91" s="243" t="str">
        <f t="shared" si="380"/>
        <v/>
      </c>
      <c r="IS91" s="243" t="str">
        <f t="shared" si="380"/>
        <v/>
      </c>
      <c r="IT91" s="243" t="str">
        <f t="shared" si="380"/>
        <v/>
      </c>
      <c r="IU91" s="243" t="str">
        <f t="shared" si="380"/>
        <v/>
      </c>
      <c r="IV91" s="243" t="str">
        <f t="shared" si="380"/>
        <v/>
      </c>
      <c r="IW91" s="243" t="str">
        <f t="shared" si="380"/>
        <v/>
      </c>
      <c r="IX91" s="252" t="str">
        <f t="shared" si="380"/>
        <v/>
      </c>
      <c r="IY91" s="255" t="str">
        <f t="shared" si="380"/>
        <v/>
      </c>
      <c r="IZ91" s="243" t="str">
        <f t="shared" si="380"/>
        <v/>
      </c>
      <c r="JA91" s="243" t="str">
        <f t="shared" si="380"/>
        <v/>
      </c>
      <c r="JB91" s="243" t="str">
        <f t="shared" ref="JB91:LM91" si="381">IF(JB88&gt;(14*0.3),"L","")</f>
        <v/>
      </c>
      <c r="JC91" s="243" t="str">
        <f t="shared" si="381"/>
        <v/>
      </c>
      <c r="JD91" s="243" t="str">
        <f t="shared" si="381"/>
        <v/>
      </c>
      <c r="JE91" s="243" t="str">
        <f t="shared" si="381"/>
        <v/>
      </c>
      <c r="JF91" s="243" t="str">
        <f t="shared" si="381"/>
        <v/>
      </c>
      <c r="JG91" s="243" t="str">
        <f t="shared" si="381"/>
        <v/>
      </c>
      <c r="JH91" s="243" t="str">
        <f t="shared" si="381"/>
        <v/>
      </c>
      <c r="JI91" s="243" t="str">
        <f t="shared" si="381"/>
        <v/>
      </c>
      <c r="JJ91" s="243" t="str">
        <f t="shared" si="381"/>
        <v/>
      </c>
      <c r="JK91" s="243" t="str">
        <f t="shared" si="381"/>
        <v/>
      </c>
      <c r="JL91" s="243" t="str">
        <f t="shared" si="381"/>
        <v/>
      </c>
      <c r="JM91" s="243" t="str">
        <f t="shared" si="381"/>
        <v/>
      </c>
      <c r="JN91" s="243" t="str">
        <f t="shared" si="381"/>
        <v/>
      </c>
      <c r="JO91" s="243" t="str">
        <f t="shared" si="381"/>
        <v/>
      </c>
      <c r="JP91" s="243" t="str">
        <f t="shared" si="381"/>
        <v/>
      </c>
      <c r="JQ91" s="243" t="str">
        <f t="shared" si="381"/>
        <v/>
      </c>
      <c r="JR91" s="243" t="str">
        <f t="shared" si="381"/>
        <v/>
      </c>
      <c r="JS91" s="243" t="str">
        <f t="shared" si="381"/>
        <v/>
      </c>
      <c r="JT91" s="243" t="str">
        <f t="shared" si="381"/>
        <v/>
      </c>
      <c r="JU91" s="243" t="str">
        <f t="shared" si="381"/>
        <v/>
      </c>
      <c r="JV91" s="243" t="str">
        <f t="shared" si="381"/>
        <v/>
      </c>
      <c r="JW91" s="243" t="str">
        <f t="shared" si="381"/>
        <v/>
      </c>
      <c r="JX91" s="243" t="str">
        <f t="shared" si="381"/>
        <v/>
      </c>
      <c r="JY91" s="243" t="str">
        <f t="shared" si="381"/>
        <v/>
      </c>
      <c r="JZ91" s="243" t="str">
        <f t="shared" si="381"/>
        <v/>
      </c>
      <c r="KA91" s="243" t="str">
        <f t="shared" si="381"/>
        <v/>
      </c>
      <c r="KB91" s="252" t="str">
        <f t="shared" si="381"/>
        <v/>
      </c>
      <c r="KC91" s="255" t="str">
        <f t="shared" si="381"/>
        <v/>
      </c>
      <c r="KD91" s="243" t="str">
        <f t="shared" si="381"/>
        <v/>
      </c>
      <c r="KE91" s="243" t="str">
        <f t="shared" si="381"/>
        <v/>
      </c>
      <c r="KF91" s="243" t="str">
        <f t="shared" si="381"/>
        <v/>
      </c>
      <c r="KG91" s="243" t="str">
        <f t="shared" si="381"/>
        <v/>
      </c>
      <c r="KH91" s="243" t="str">
        <f t="shared" si="381"/>
        <v/>
      </c>
      <c r="KI91" s="243" t="str">
        <f t="shared" si="381"/>
        <v/>
      </c>
      <c r="KJ91" s="243" t="str">
        <f t="shared" si="381"/>
        <v/>
      </c>
      <c r="KK91" s="243" t="str">
        <f t="shared" si="381"/>
        <v/>
      </c>
      <c r="KL91" s="243" t="str">
        <f t="shared" si="381"/>
        <v/>
      </c>
      <c r="KM91" s="243" t="str">
        <f t="shared" si="381"/>
        <v/>
      </c>
      <c r="KN91" s="243" t="str">
        <f t="shared" si="381"/>
        <v/>
      </c>
      <c r="KO91" s="243" t="str">
        <f t="shared" si="381"/>
        <v/>
      </c>
      <c r="KP91" s="243" t="str">
        <f t="shared" si="381"/>
        <v/>
      </c>
      <c r="KQ91" s="243" t="str">
        <f t="shared" si="381"/>
        <v/>
      </c>
      <c r="KR91" s="243" t="str">
        <f t="shared" si="381"/>
        <v/>
      </c>
      <c r="KS91" s="243" t="str">
        <f t="shared" si="381"/>
        <v/>
      </c>
      <c r="KT91" s="243" t="str">
        <f t="shared" si="381"/>
        <v/>
      </c>
      <c r="KU91" s="243" t="str">
        <f t="shared" si="381"/>
        <v/>
      </c>
      <c r="KV91" s="243" t="str">
        <f t="shared" si="381"/>
        <v/>
      </c>
      <c r="KW91" s="243" t="str">
        <f t="shared" si="381"/>
        <v/>
      </c>
      <c r="KX91" s="243" t="str">
        <f t="shared" si="381"/>
        <v/>
      </c>
      <c r="KY91" s="243" t="str">
        <f t="shared" si="381"/>
        <v/>
      </c>
      <c r="KZ91" s="243" t="str">
        <f t="shared" si="381"/>
        <v/>
      </c>
      <c r="LA91" s="243" t="str">
        <f t="shared" si="381"/>
        <v/>
      </c>
      <c r="LB91" s="243" t="str">
        <f t="shared" si="381"/>
        <v/>
      </c>
      <c r="LC91" s="243" t="str">
        <f t="shared" si="381"/>
        <v/>
      </c>
      <c r="LD91" s="243" t="str">
        <f t="shared" si="381"/>
        <v/>
      </c>
      <c r="LE91" s="243" t="str">
        <f t="shared" si="381"/>
        <v/>
      </c>
      <c r="LF91" s="243" t="str">
        <f t="shared" si="381"/>
        <v/>
      </c>
      <c r="LG91" s="252" t="str">
        <f t="shared" si="381"/>
        <v/>
      </c>
      <c r="LH91" s="255" t="str">
        <f t="shared" si="381"/>
        <v/>
      </c>
      <c r="LI91" s="243" t="str">
        <f t="shared" si="381"/>
        <v/>
      </c>
      <c r="LJ91" s="243" t="str">
        <f t="shared" si="381"/>
        <v/>
      </c>
      <c r="LK91" s="243" t="str">
        <f t="shared" si="381"/>
        <v/>
      </c>
      <c r="LL91" s="243" t="str">
        <f t="shared" si="381"/>
        <v/>
      </c>
      <c r="LM91" s="243" t="str">
        <f t="shared" si="381"/>
        <v/>
      </c>
      <c r="LN91" s="243" t="str">
        <f t="shared" ref="LN91:NP91" si="382">IF(LN88&gt;(14*0.3),"L","")</f>
        <v/>
      </c>
      <c r="LO91" s="243" t="str">
        <f t="shared" si="382"/>
        <v/>
      </c>
      <c r="LP91" s="243" t="str">
        <f t="shared" si="382"/>
        <v/>
      </c>
      <c r="LQ91" s="243" t="str">
        <f t="shared" si="382"/>
        <v/>
      </c>
      <c r="LR91" s="243" t="str">
        <f t="shared" si="382"/>
        <v/>
      </c>
      <c r="LS91" s="243" t="str">
        <f t="shared" si="382"/>
        <v/>
      </c>
      <c r="LT91" s="243" t="str">
        <f t="shared" si="382"/>
        <v/>
      </c>
      <c r="LU91" s="243" t="str">
        <f t="shared" si="382"/>
        <v/>
      </c>
      <c r="LV91" s="243" t="str">
        <f t="shared" si="382"/>
        <v/>
      </c>
      <c r="LW91" s="243" t="str">
        <f t="shared" si="382"/>
        <v/>
      </c>
      <c r="LX91" s="243" t="str">
        <f t="shared" si="382"/>
        <v/>
      </c>
      <c r="LY91" s="243" t="str">
        <f t="shared" si="382"/>
        <v/>
      </c>
      <c r="LZ91" s="243" t="str">
        <f t="shared" si="382"/>
        <v/>
      </c>
      <c r="MA91" s="243" t="str">
        <f t="shared" si="382"/>
        <v/>
      </c>
      <c r="MB91" s="243" t="str">
        <f t="shared" si="382"/>
        <v/>
      </c>
      <c r="MC91" s="243" t="str">
        <f t="shared" si="382"/>
        <v/>
      </c>
      <c r="MD91" s="243" t="str">
        <f t="shared" si="382"/>
        <v/>
      </c>
      <c r="ME91" s="243" t="str">
        <f t="shared" si="382"/>
        <v/>
      </c>
      <c r="MF91" s="243" t="str">
        <f t="shared" si="382"/>
        <v/>
      </c>
      <c r="MG91" s="243" t="str">
        <f t="shared" si="382"/>
        <v/>
      </c>
      <c r="MH91" s="243" t="str">
        <f t="shared" si="382"/>
        <v/>
      </c>
      <c r="MI91" s="243" t="str">
        <f t="shared" si="382"/>
        <v/>
      </c>
      <c r="MJ91" s="243" t="str">
        <f t="shared" si="382"/>
        <v/>
      </c>
      <c r="MK91" s="252" t="str">
        <f t="shared" si="382"/>
        <v/>
      </c>
      <c r="ML91" s="255" t="str">
        <f t="shared" si="382"/>
        <v/>
      </c>
      <c r="MM91" s="243" t="str">
        <f t="shared" si="382"/>
        <v/>
      </c>
      <c r="MN91" s="243" t="str">
        <f t="shared" si="382"/>
        <v/>
      </c>
      <c r="MO91" s="243" t="str">
        <f t="shared" si="382"/>
        <v/>
      </c>
      <c r="MP91" s="243" t="str">
        <f t="shared" si="382"/>
        <v/>
      </c>
      <c r="MQ91" s="243" t="str">
        <f t="shared" si="382"/>
        <v/>
      </c>
      <c r="MR91" s="243" t="str">
        <f t="shared" si="382"/>
        <v/>
      </c>
      <c r="MS91" s="243" t="str">
        <f t="shared" si="382"/>
        <v/>
      </c>
      <c r="MT91" s="243" t="str">
        <f t="shared" si="382"/>
        <v/>
      </c>
      <c r="MU91" s="243" t="str">
        <f t="shared" si="382"/>
        <v/>
      </c>
      <c r="MV91" s="243" t="str">
        <f t="shared" si="382"/>
        <v/>
      </c>
      <c r="MW91" s="243" t="str">
        <f t="shared" si="382"/>
        <v/>
      </c>
      <c r="MX91" s="243" t="str">
        <f t="shared" si="382"/>
        <v/>
      </c>
      <c r="MY91" s="243" t="str">
        <f t="shared" si="382"/>
        <v/>
      </c>
      <c r="MZ91" s="243" t="str">
        <f t="shared" si="382"/>
        <v/>
      </c>
      <c r="NA91" s="243" t="str">
        <f t="shared" si="382"/>
        <v/>
      </c>
      <c r="NB91" s="243" t="str">
        <f t="shared" si="382"/>
        <v/>
      </c>
      <c r="NC91" s="243" t="str">
        <f t="shared" si="382"/>
        <v/>
      </c>
      <c r="ND91" s="243" t="str">
        <f t="shared" si="382"/>
        <v/>
      </c>
      <c r="NE91" s="243" t="str">
        <f t="shared" si="382"/>
        <v/>
      </c>
      <c r="NF91" s="243" t="str">
        <f t="shared" si="382"/>
        <v/>
      </c>
      <c r="NG91" s="243" t="str">
        <f t="shared" si="382"/>
        <v/>
      </c>
      <c r="NH91" s="243" t="str">
        <f t="shared" si="382"/>
        <v/>
      </c>
      <c r="NI91" s="243" t="str">
        <f t="shared" si="382"/>
        <v/>
      </c>
      <c r="NJ91" s="243" t="str">
        <f t="shared" si="382"/>
        <v/>
      </c>
      <c r="NK91" s="243" t="str">
        <f t="shared" si="382"/>
        <v/>
      </c>
      <c r="NL91" s="243" t="str">
        <f t="shared" si="382"/>
        <v/>
      </c>
      <c r="NM91" s="243" t="str">
        <f t="shared" si="382"/>
        <v/>
      </c>
      <c r="NN91" s="243" t="str">
        <f t="shared" si="382"/>
        <v/>
      </c>
      <c r="NO91" s="243" t="str">
        <f t="shared" si="382"/>
        <v/>
      </c>
      <c r="NP91" s="252" t="str">
        <f t="shared" si="382"/>
        <v/>
      </c>
    </row>
    <row r="92" spans="1:380" s="236" customFormat="1" ht="15" thickBot="1" x14ac:dyDescent="0.35">
      <c r="A92" s="239"/>
      <c r="B92" s="240"/>
      <c r="C92" s="240"/>
      <c r="D92" s="240"/>
      <c r="E92" s="240"/>
      <c r="F92" s="240"/>
      <c r="G92" s="240"/>
      <c r="H92" s="240"/>
      <c r="I92" s="240"/>
      <c r="J92" s="240"/>
      <c r="K92" s="240"/>
      <c r="L92" s="240"/>
      <c r="M92" s="242"/>
      <c r="N92" s="242" t="s">
        <v>122</v>
      </c>
      <c r="O92" s="249" t="str">
        <f t="shared" ref="O92:BZ92" si="383">IF(O89&gt;(11*0.3),"L","")</f>
        <v/>
      </c>
      <c r="P92" s="250" t="str">
        <f t="shared" si="383"/>
        <v/>
      </c>
      <c r="Q92" s="250" t="str">
        <f t="shared" si="383"/>
        <v/>
      </c>
      <c r="R92" s="250" t="str">
        <f t="shared" si="383"/>
        <v/>
      </c>
      <c r="S92" s="250" t="str">
        <f t="shared" si="383"/>
        <v/>
      </c>
      <c r="T92" s="250" t="str">
        <f t="shared" si="383"/>
        <v/>
      </c>
      <c r="U92" s="250" t="str">
        <f t="shared" si="383"/>
        <v/>
      </c>
      <c r="V92" s="250" t="str">
        <f t="shared" si="383"/>
        <v/>
      </c>
      <c r="W92" s="250" t="str">
        <f t="shared" si="383"/>
        <v/>
      </c>
      <c r="X92" s="250" t="str">
        <f t="shared" si="383"/>
        <v/>
      </c>
      <c r="Y92" s="250" t="str">
        <f t="shared" si="383"/>
        <v/>
      </c>
      <c r="Z92" s="250" t="str">
        <f t="shared" si="383"/>
        <v/>
      </c>
      <c r="AA92" s="250" t="str">
        <f t="shared" si="383"/>
        <v/>
      </c>
      <c r="AB92" s="250" t="str">
        <f t="shared" si="383"/>
        <v/>
      </c>
      <c r="AC92" s="250" t="str">
        <f t="shared" si="383"/>
        <v/>
      </c>
      <c r="AD92" s="250" t="str">
        <f t="shared" si="383"/>
        <v/>
      </c>
      <c r="AE92" s="250" t="str">
        <f t="shared" si="383"/>
        <v/>
      </c>
      <c r="AF92" s="250" t="str">
        <f t="shared" si="383"/>
        <v/>
      </c>
      <c r="AG92" s="250" t="str">
        <f t="shared" si="383"/>
        <v/>
      </c>
      <c r="AH92" s="250" t="str">
        <f t="shared" si="383"/>
        <v/>
      </c>
      <c r="AI92" s="250" t="str">
        <f t="shared" si="383"/>
        <v/>
      </c>
      <c r="AJ92" s="250" t="str">
        <f t="shared" si="383"/>
        <v/>
      </c>
      <c r="AK92" s="250" t="str">
        <f t="shared" si="383"/>
        <v/>
      </c>
      <c r="AL92" s="250" t="str">
        <f t="shared" si="383"/>
        <v/>
      </c>
      <c r="AM92" s="250" t="str">
        <f t="shared" si="383"/>
        <v/>
      </c>
      <c r="AN92" s="250" t="str">
        <f t="shared" si="383"/>
        <v/>
      </c>
      <c r="AO92" s="250" t="str">
        <f t="shared" si="383"/>
        <v/>
      </c>
      <c r="AP92" s="250" t="str">
        <f t="shared" si="383"/>
        <v/>
      </c>
      <c r="AQ92" s="250" t="str">
        <f t="shared" si="383"/>
        <v/>
      </c>
      <c r="AR92" s="250" t="str">
        <f t="shared" si="383"/>
        <v/>
      </c>
      <c r="AS92" s="253" t="str">
        <f t="shared" si="383"/>
        <v/>
      </c>
      <c r="AT92" s="256" t="str">
        <f t="shared" si="383"/>
        <v/>
      </c>
      <c r="AU92" s="250" t="str">
        <f t="shared" si="383"/>
        <v/>
      </c>
      <c r="AV92" s="250" t="str">
        <f t="shared" si="383"/>
        <v/>
      </c>
      <c r="AW92" s="250" t="str">
        <f t="shared" si="383"/>
        <v/>
      </c>
      <c r="AX92" s="250" t="str">
        <f t="shared" si="383"/>
        <v/>
      </c>
      <c r="AY92" s="250" t="str">
        <f t="shared" si="383"/>
        <v/>
      </c>
      <c r="AZ92" s="250" t="str">
        <f t="shared" si="383"/>
        <v/>
      </c>
      <c r="BA92" s="250" t="str">
        <f t="shared" si="383"/>
        <v/>
      </c>
      <c r="BB92" s="250" t="str">
        <f t="shared" si="383"/>
        <v/>
      </c>
      <c r="BC92" s="250" t="str">
        <f t="shared" si="383"/>
        <v/>
      </c>
      <c r="BD92" s="250" t="str">
        <f t="shared" si="383"/>
        <v/>
      </c>
      <c r="BE92" s="250" t="str">
        <f t="shared" si="383"/>
        <v/>
      </c>
      <c r="BF92" s="250" t="str">
        <f t="shared" si="383"/>
        <v/>
      </c>
      <c r="BG92" s="250" t="str">
        <f t="shared" si="383"/>
        <v/>
      </c>
      <c r="BH92" s="250" t="str">
        <f t="shared" si="383"/>
        <v/>
      </c>
      <c r="BI92" s="250" t="str">
        <f t="shared" si="383"/>
        <v/>
      </c>
      <c r="BJ92" s="250" t="str">
        <f t="shared" si="383"/>
        <v/>
      </c>
      <c r="BK92" s="250" t="str">
        <f t="shared" si="383"/>
        <v/>
      </c>
      <c r="BL92" s="250" t="str">
        <f t="shared" si="383"/>
        <v/>
      </c>
      <c r="BM92" s="250" t="str">
        <f t="shared" si="383"/>
        <v/>
      </c>
      <c r="BN92" s="250" t="str">
        <f t="shared" si="383"/>
        <v/>
      </c>
      <c r="BO92" s="250" t="str">
        <f t="shared" si="383"/>
        <v/>
      </c>
      <c r="BP92" s="250" t="str">
        <f t="shared" si="383"/>
        <v/>
      </c>
      <c r="BQ92" s="250" t="str">
        <f t="shared" si="383"/>
        <v/>
      </c>
      <c r="BR92" s="250" t="str">
        <f t="shared" si="383"/>
        <v/>
      </c>
      <c r="BS92" s="250" t="str">
        <f t="shared" si="383"/>
        <v/>
      </c>
      <c r="BT92" s="250" t="str">
        <f t="shared" si="383"/>
        <v/>
      </c>
      <c r="BU92" s="250" t="str">
        <f t="shared" si="383"/>
        <v/>
      </c>
      <c r="BV92" s="253" t="str">
        <f t="shared" si="383"/>
        <v/>
      </c>
      <c r="BW92" s="256" t="str">
        <f t="shared" si="383"/>
        <v/>
      </c>
      <c r="BX92" s="250" t="str">
        <f t="shared" si="383"/>
        <v/>
      </c>
      <c r="BY92" s="250" t="str">
        <f t="shared" si="383"/>
        <v/>
      </c>
      <c r="BZ92" s="250" t="str">
        <f t="shared" si="383"/>
        <v/>
      </c>
      <c r="CA92" s="250" t="str">
        <f t="shared" ref="CA92:EL92" si="384">IF(CA89&gt;(11*0.3),"L","")</f>
        <v/>
      </c>
      <c r="CB92" s="250" t="str">
        <f t="shared" si="384"/>
        <v/>
      </c>
      <c r="CC92" s="250" t="str">
        <f t="shared" si="384"/>
        <v/>
      </c>
      <c r="CD92" s="250" t="str">
        <f t="shared" si="384"/>
        <v/>
      </c>
      <c r="CE92" s="250" t="str">
        <f t="shared" si="384"/>
        <v/>
      </c>
      <c r="CF92" s="250" t="str">
        <f t="shared" si="384"/>
        <v/>
      </c>
      <c r="CG92" s="250" t="str">
        <f t="shared" si="384"/>
        <v/>
      </c>
      <c r="CH92" s="250" t="str">
        <f t="shared" si="384"/>
        <v/>
      </c>
      <c r="CI92" s="250" t="str">
        <f t="shared" si="384"/>
        <v/>
      </c>
      <c r="CJ92" s="250" t="str">
        <f t="shared" si="384"/>
        <v/>
      </c>
      <c r="CK92" s="250" t="str">
        <f t="shared" si="384"/>
        <v/>
      </c>
      <c r="CL92" s="250" t="str">
        <f t="shared" si="384"/>
        <v/>
      </c>
      <c r="CM92" s="250" t="str">
        <f t="shared" si="384"/>
        <v/>
      </c>
      <c r="CN92" s="250" t="str">
        <f t="shared" si="384"/>
        <v/>
      </c>
      <c r="CO92" s="250" t="str">
        <f t="shared" si="384"/>
        <v/>
      </c>
      <c r="CP92" s="250" t="str">
        <f t="shared" si="384"/>
        <v/>
      </c>
      <c r="CQ92" s="250" t="str">
        <f t="shared" si="384"/>
        <v/>
      </c>
      <c r="CR92" s="250" t="str">
        <f t="shared" si="384"/>
        <v/>
      </c>
      <c r="CS92" s="250" t="str">
        <f t="shared" si="384"/>
        <v/>
      </c>
      <c r="CT92" s="250" t="str">
        <f t="shared" si="384"/>
        <v/>
      </c>
      <c r="CU92" s="250" t="str">
        <f t="shared" si="384"/>
        <v/>
      </c>
      <c r="CV92" s="250" t="str">
        <f t="shared" si="384"/>
        <v/>
      </c>
      <c r="CW92" s="250" t="str">
        <f t="shared" si="384"/>
        <v/>
      </c>
      <c r="CX92" s="250" t="str">
        <f t="shared" si="384"/>
        <v/>
      </c>
      <c r="CY92" s="250" t="str">
        <f t="shared" si="384"/>
        <v/>
      </c>
      <c r="CZ92" s="250" t="str">
        <f t="shared" si="384"/>
        <v/>
      </c>
      <c r="DA92" s="253" t="str">
        <f t="shared" si="384"/>
        <v/>
      </c>
      <c r="DB92" s="256" t="str">
        <f t="shared" si="384"/>
        <v/>
      </c>
      <c r="DC92" s="250" t="str">
        <f t="shared" si="384"/>
        <v/>
      </c>
      <c r="DD92" s="250" t="str">
        <f t="shared" si="384"/>
        <v/>
      </c>
      <c r="DE92" s="250" t="str">
        <f t="shared" si="384"/>
        <v/>
      </c>
      <c r="DF92" s="250" t="str">
        <f t="shared" si="384"/>
        <v/>
      </c>
      <c r="DG92" s="250" t="str">
        <f t="shared" si="384"/>
        <v/>
      </c>
      <c r="DH92" s="250" t="str">
        <f t="shared" si="384"/>
        <v/>
      </c>
      <c r="DI92" s="250" t="str">
        <f t="shared" si="384"/>
        <v/>
      </c>
      <c r="DJ92" s="250" t="str">
        <f t="shared" si="384"/>
        <v/>
      </c>
      <c r="DK92" s="250" t="str">
        <f t="shared" si="384"/>
        <v/>
      </c>
      <c r="DL92" s="250" t="str">
        <f t="shared" si="384"/>
        <v/>
      </c>
      <c r="DM92" s="250" t="str">
        <f t="shared" si="384"/>
        <v/>
      </c>
      <c r="DN92" s="250" t="str">
        <f t="shared" si="384"/>
        <v/>
      </c>
      <c r="DO92" s="250" t="str">
        <f t="shared" si="384"/>
        <v/>
      </c>
      <c r="DP92" s="250" t="str">
        <f t="shared" si="384"/>
        <v/>
      </c>
      <c r="DQ92" s="250" t="str">
        <f t="shared" si="384"/>
        <v/>
      </c>
      <c r="DR92" s="250" t="str">
        <f t="shared" si="384"/>
        <v/>
      </c>
      <c r="DS92" s="250" t="str">
        <f t="shared" si="384"/>
        <v/>
      </c>
      <c r="DT92" s="250" t="str">
        <f t="shared" si="384"/>
        <v/>
      </c>
      <c r="DU92" s="250" t="str">
        <f t="shared" si="384"/>
        <v/>
      </c>
      <c r="DV92" s="250" t="str">
        <f t="shared" si="384"/>
        <v/>
      </c>
      <c r="DW92" s="250" t="str">
        <f t="shared" si="384"/>
        <v/>
      </c>
      <c r="DX92" s="250" t="str">
        <f t="shared" si="384"/>
        <v/>
      </c>
      <c r="DY92" s="250" t="str">
        <f t="shared" si="384"/>
        <v/>
      </c>
      <c r="DZ92" s="250" t="str">
        <f t="shared" si="384"/>
        <v/>
      </c>
      <c r="EA92" s="250" t="str">
        <f t="shared" si="384"/>
        <v/>
      </c>
      <c r="EB92" s="250" t="str">
        <f t="shared" si="384"/>
        <v/>
      </c>
      <c r="EC92" s="250" t="str">
        <f t="shared" si="384"/>
        <v/>
      </c>
      <c r="ED92" s="250" t="str">
        <f t="shared" si="384"/>
        <v/>
      </c>
      <c r="EE92" s="253" t="str">
        <f t="shared" si="384"/>
        <v/>
      </c>
      <c r="EF92" s="256" t="str">
        <f t="shared" si="384"/>
        <v/>
      </c>
      <c r="EG92" s="250" t="str">
        <f t="shared" si="384"/>
        <v/>
      </c>
      <c r="EH92" s="250" t="str">
        <f t="shared" si="384"/>
        <v/>
      </c>
      <c r="EI92" s="250" t="str">
        <f t="shared" si="384"/>
        <v/>
      </c>
      <c r="EJ92" s="250" t="str">
        <f t="shared" si="384"/>
        <v/>
      </c>
      <c r="EK92" s="250" t="str">
        <f t="shared" si="384"/>
        <v/>
      </c>
      <c r="EL92" s="250" t="str">
        <f t="shared" si="384"/>
        <v/>
      </c>
      <c r="EM92" s="250" t="str">
        <f t="shared" ref="EM92:GN92" si="385">IF(EM89&gt;(11*0.3),"L","")</f>
        <v/>
      </c>
      <c r="EN92" s="250" t="str">
        <f t="shared" si="385"/>
        <v/>
      </c>
      <c r="EO92" s="250" t="str">
        <f t="shared" si="385"/>
        <v/>
      </c>
      <c r="EP92" s="250" t="str">
        <f t="shared" si="385"/>
        <v/>
      </c>
      <c r="EQ92" s="250" t="str">
        <f t="shared" si="385"/>
        <v/>
      </c>
      <c r="ER92" s="250" t="str">
        <f t="shared" si="385"/>
        <v/>
      </c>
      <c r="ES92" s="250" t="str">
        <f t="shared" si="385"/>
        <v/>
      </c>
      <c r="ET92" s="250" t="str">
        <f t="shared" si="385"/>
        <v/>
      </c>
      <c r="EU92" s="250" t="str">
        <f t="shared" si="385"/>
        <v/>
      </c>
      <c r="EV92" s="250" t="str">
        <f t="shared" si="385"/>
        <v/>
      </c>
      <c r="EW92" s="250" t="str">
        <f t="shared" si="385"/>
        <v/>
      </c>
      <c r="EX92" s="250" t="str">
        <f t="shared" si="385"/>
        <v/>
      </c>
      <c r="EY92" s="250" t="str">
        <f t="shared" si="385"/>
        <v/>
      </c>
      <c r="EZ92" s="250" t="str">
        <f t="shared" si="385"/>
        <v/>
      </c>
      <c r="FA92" s="250" t="str">
        <f t="shared" si="385"/>
        <v/>
      </c>
      <c r="FB92" s="250" t="str">
        <f t="shared" si="385"/>
        <v/>
      </c>
      <c r="FC92" s="250" t="str">
        <f t="shared" si="385"/>
        <v/>
      </c>
      <c r="FD92" s="250" t="str">
        <f t="shared" si="385"/>
        <v/>
      </c>
      <c r="FE92" s="250" t="str">
        <f t="shared" si="385"/>
        <v/>
      </c>
      <c r="FF92" s="250" t="str">
        <f t="shared" si="385"/>
        <v/>
      </c>
      <c r="FG92" s="250" t="str">
        <f t="shared" si="385"/>
        <v/>
      </c>
      <c r="FH92" s="250" t="str">
        <f t="shared" si="385"/>
        <v/>
      </c>
      <c r="FI92" s="250" t="str">
        <f t="shared" si="385"/>
        <v/>
      </c>
      <c r="FJ92" s="253" t="str">
        <f t="shared" si="385"/>
        <v/>
      </c>
      <c r="FK92" s="256" t="str">
        <f t="shared" si="385"/>
        <v/>
      </c>
      <c r="FL92" s="250" t="str">
        <f t="shared" si="385"/>
        <v/>
      </c>
      <c r="FM92" s="250" t="str">
        <f t="shared" si="385"/>
        <v/>
      </c>
      <c r="FN92" s="250" t="str">
        <f t="shared" si="385"/>
        <v/>
      </c>
      <c r="FO92" s="250" t="str">
        <f t="shared" si="385"/>
        <v/>
      </c>
      <c r="FP92" s="250" t="str">
        <f t="shared" si="385"/>
        <v/>
      </c>
      <c r="FQ92" s="250" t="str">
        <f t="shared" si="385"/>
        <v/>
      </c>
      <c r="FR92" s="250" t="str">
        <f t="shared" si="385"/>
        <v/>
      </c>
      <c r="FS92" s="250" t="str">
        <f t="shared" si="385"/>
        <v/>
      </c>
      <c r="FT92" s="250" t="str">
        <f t="shared" si="385"/>
        <v/>
      </c>
      <c r="FU92" s="250" t="str">
        <f t="shared" si="385"/>
        <v/>
      </c>
      <c r="FV92" s="250" t="str">
        <f t="shared" si="385"/>
        <v/>
      </c>
      <c r="FW92" s="250" t="str">
        <f t="shared" si="385"/>
        <v/>
      </c>
      <c r="FX92" s="250" t="str">
        <f t="shared" si="385"/>
        <v/>
      </c>
      <c r="FY92" s="250" t="str">
        <f t="shared" si="385"/>
        <v/>
      </c>
      <c r="FZ92" s="250" t="str">
        <f t="shared" si="385"/>
        <v/>
      </c>
      <c r="GA92" s="250" t="str">
        <f t="shared" si="385"/>
        <v/>
      </c>
      <c r="GB92" s="250" t="str">
        <f t="shared" si="385"/>
        <v/>
      </c>
      <c r="GC92" s="250" t="str">
        <f t="shared" si="385"/>
        <v/>
      </c>
      <c r="GD92" s="250" t="str">
        <f t="shared" si="385"/>
        <v/>
      </c>
      <c r="GE92" s="250" t="str">
        <f t="shared" si="385"/>
        <v/>
      </c>
      <c r="GF92" s="250" t="str">
        <f t="shared" si="385"/>
        <v/>
      </c>
      <c r="GG92" s="250" t="str">
        <f t="shared" si="385"/>
        <v/>
      </c>
      <c r="GH92" s="250" t="str">
        <f t="shared" si="385"/>
        <v/>
      </c>
      <c r="GI92" s="250" t="str">
        <f t="shared" si="385"/>
        <v/>
      </c>
      <c r="GJ92" s="250" t="str">
        <f t="shared" si="385"/>
        <v/>
      </c>
      <c r="GK92" s="250" t="str">
        <f t="shared" si="385"/>
        <v/>
      </c>
      <c r="GL92" s="250" t="str">
        <f t="shared" si="385"/>
        <v/>
      </c>
      <c r="GM92" s="250" t="str">
        <f t="shared" si="385"/>
        <v/>
      </c>
      <c r="GN92" s="253" t="str">
        <f t="shared" si="385"/>
        <v/>
      </c>
      <c r="GO92" s="256" t="str">
        <f t="shared" ref="GO92" si="386">IF(GO89&gt;(11*0.3),"L","")</f>
        <v/>
      </c>
      <c r="GP92" s="250" t="str">
        <f t="shared" ref="GP92:JA92" si="387">IF(GP89&gt;(11*0.3),"L","")</f>
        <v/>
      </c>
      <c r="GQ92" s="250" t="str">
        <f t="shared" si="387"/>
        <v/>
      </c>
      <c r="GR92" s="250" t="str">
        <f t="shared" si="387"/>
        <v/>
      </c>
      <c r="GS92" s="250" t="str">
        <f t="shared" si="387"/>
        <v/>
      </c>
      <c r="GT92" s="250" t="str">
        <f t="shared" si="387"/>
        <v/>
      </c>
      <c r="GU92" s="250" t="str">
        <f t="shared" si="387"/>
        <v/>
      </c>
      <c r="GV92" s="250" t="str">
        <f t="shared" si="387"/>
        <v/>
      </c>
      <c r="GW92" s="250" t="str">
        <f t="shared" si="387"/>
        <v/>
      </c>
      <c r="GX92" s="250" t="str">
        <f t="shared" si="387"/>
        <v/>
      </c>
      <c r="GY92" s="250" t="str">
        <f t="shared" si="387"/>
        <v/>
      </c>
      <c r="GZ92" s="250" t="str">
        <f t="shared" si="387"/>
        <v/>
      </c>
      <c r="HA92" s="250" t="str">
        <f t="shared" si="387"/>
        <v/>
      </c>
      <c r="HB92" s="250" t="str">
        <f t="shared" si="387"/>
        <v/>
      </c>
      <c r="HC92" s="250" t="str">
        <f t="shared" si="387"/>
        <v/>
      </c>
      <c r="HD92" s="250" t="str">
        <f t="shared" si="387"/>
        <v/>
      </c>
      <c r="HE92" s="250" t="str">
        <f t="shared" si="387"/>
        <v/>
      </c>
      <c r="HF92" s="250" t="str">
        <f t="shared" si="387"/>
        <v/>
      </c>
      <c r="HG92" s="250" t="str">
        <f t="shared" si="387"/>
        <v/>
      </c>
      <c r="HH92" s="250" t="str">
        <f t="shared" si="387"/>
        <v/>
      </c>
      <c r="HI92" s="250" t="str">
        <f t="shared" si="387"/>
        <v/>
      </c>
      <c r="HJ92" s="250" t="str">
        <f t="shared" si="387"/>
        <v/>
      </c>
      <c r="HK92" s="250" t="str">
        <f t="shared" si="387"/>
        <v/>
      </c>
      <c r="HL92" s="250" t="str">
        <f t="shared" si="387"/>
        <v/>
      </c>
      <c r="HM92" s="250" t="str">
        <f t="shared" si="387"/>
        <v/>
      </c>
      <c r="HN92" s="250" t="str">
        <f t="shared" si="387"/>
        <v/>
      </c>
      <c r="HO92" s="250" t="str">
        <f t="shared" si="387"/>
        <v/>
      </c>
      <c r="HP92" s="250" t="str">
        <f t="shared" si="387"/>
        <v/>
      </c>
      <c r="HQ92" s="250" t="str">
        <f t="shared" si="387"/>
        <v/>
      </c>
      <c r="HR92" s="250" t="str">
        <f t="shared" si="387"/>
        <v/>
      </c>
      <c r="HS92" s="253" t="str">
        <f t="shared" si="387"/>
        <v/>
      </c>
      <c r="HT92" s="256" t="str">
        <f t="shared" si="387"/>
        <v/>
      </c>
      <c r="HU92" s="250" t="str">
        <f t="shared" si="387"/>
        <v/>
      </c>
      <c r="HV92" s="250" t="str">
        <f t="shared" si="387"/>
        <v/>
      </c>
      <c r="HW92" s="250" t="str">
        <f t="shared" si="387"/>
        <v/>
      </c>
      <c r="HX92" s="250" t="str">
        <f t="shared" si="387"/>
        <v/>
      </c>
      <c r="HY92" s="250" t="str">
        <f t="shared" si="387"/>
        <v/>
      </c>
      <c r="HZ92" s="250" t="str">
        <f t="shared" si="387"/>
        <v/>
      </c>
      <c r="IA92" s="250" t="str">
        <f t="shared" si="387"/>
        <v/>
      </c>
      <c r="IB92" s="250" t="str">
        <f t="shared" si="387"/>
        <v/>
      </c>
      <c r="IC92" s="250" t="str">
        <f t="shared" si="387"/>
        <v/>
      </c>
      <c r="ID92" s="250" t="str">
        <f t="shared" si="387"/>
        <v/>
      </c>
      <c r="IE92" s="250" t="str">
        <f t="shared" si="387"/>
        <v/>
      </c>
      <c r="IF92" s="250" t="str">
        <f t="shared" si="387"/>
        <v/>
      </c>
      <c r="IG92" s="250" t="str">
        <f t="shared" si="387"/>
        <v/>
      </c>
      <c r="IH92" s="250" t="str">
        <f t="shared" si="387"/>
        <v/>
      </c>
      <c r="II92" s="250" t="str">
        <f t="shared" si="387"/>
        <v/>
      </c>
      <c r="IJ92" s="250" t="str">
        <f t="shared" si="387"/>
        <v/>
      </c>
      <c r="IK92" s="250" t="str">
        <f t="shared" si="387"/>
        <v/>
      </c>
      <c r="IL92" s="250" t="str">
        <f t="shared" si="387"/>
        <v/>
      </c>
      <c r="IM92" s="250" t="str">
        <f t="shared" si="387"/>
        <v/>
      </c>
      <c r="IN92" s="250" t="str">
        <f t="shared" si="387"/>
        <v/>
      </c>
      <c r="IO92" s="250" t="str">
        <f t="shared" si="387"/>
        <v/>
      </c>
      <c r="IP92" s="250" t="str">
        <f t="shared" si="387"/>
        <v/>
      </c>
      <c r="IQ92" s="250" t="str">
        <f t="shared" si="387"/>
        <v>L</v>
      </c>
      <c r="IR92" s="250" t="str">
        <f t="shared" si="387"/>
        <v/>
      </c>
      <c r="IS92" s="250" t="str">
        <f t="shared" si="387"/>
        <v/>
      </c>
      <c r="IT92" s="250" t="str">
        <f t="shared" si="387"/>
        <v/>
      </c>
      <c r="IU92" s="250" t="str">
        <f t="shared" si="387"/>
        <v/>
      </c>
      <c r="IV92" s="250" t="str">
        <f t="shared" si="387"/>
        <v/>
      </c>
      <c r="IW92" s="250" t="str">
        <f t="shared" si="387"/>
        <v/>
      </c>
      <c r="IX92" s="253" t="str">
        <f t="shared" si="387"/>
        <v/>
      </c>
      <c r="IY92" s="256" t="str">
        <f t="shared" si="387"/>
        <v/>
      </c>
      <c r="IZ92" s="250" t="str">
        <f t="shared" si="387"/>
        <v/>
      </c>
      <c r="JA92" s="250" t="str">
        <f t="shared" si="387"/>
        <v/>
      </c>
      <c r="JB92" s="250" t="str">
        <f t="shared" ref="JB92:LM92" si="388">IF(JB89&gt;(11*0.3),"L","")</f>
        <v/>
      </c>
      <c r="JC92" s="250" t="str">
        <f t="shared" si="388"/>
        <v/>
      </c>
      <c r="JD92" s="250" t="str">
        <f t="shared" si="388"/>
        <v/>
      </c>
      <c r="JE92" s="250" t="str">
        <f t="shared" si="388"/>
        <v/>
      </c>
      <c r="JF92" s="250" t="str">
        <f t="shared" si="388"/>
        <v/>
      </c>
      <c r="JG92" s="250" t="str">
        <f t="shared" si="388"/>
        <v/>
      </c>
      <c r="JH92" s="250" t="str">
        <f t="shared" si="388"/>
        <v/>
      </c>
      <c r="JI92" s="250" t="str">
        <f t="shared" si="388"/>
        <v/>
      </c>
      <c r="JJ92" s="250" t="str">
        <f t="shared" si="388"/>
        <v/>
      </c>
      <c r="JK92" s="250" t="str">
        <f t="shared" si="388"/>
        <v/>
      </c>
      <c r="JL92" s="250" t="str">
        <f t="shared" si="388"/>
        <v/>
      </c>
      <c r="JM92" s="250" t="str">
        <f t="shared" si="388"/>
        <v/>
      </c>
      <c r="JN92" s="250" t="str">
        <f t="shared" si="388"/>
        <v/>
      </c>
      <c r="JO92" s="250" t="str">
        <f t="shared" si="388"/>
        <v/>
      </c>
      <c r="JP92" s="250" t="str">
        <f t="shared" si="388"/>
        <v/>
      </c>
      <c r="JQ92" s="250" t="str">
        <f t="shared" si="388"/>
        <v/>
      </c>
      <c r="JR92" s="250" t="str">
        <f t="shared" si="388"/>
        <v/>
      </c>
      <c r="JS92" s="250" t="str">
        <f t="shared" si="388"/>
        <v/>
      </c>
      <c r="JT92" s="250" t="str">
        <f t="shared" si="388"/>
        <v/>
      </c>
      <c r="JU92" s="250" t="str">
        <f t="shared" si="388"/>
        <v/>
      </c>
      <c r="JV92" s="250" t="str">
        <f t="shared" si="388"/>
        <v/>
      </c>
      <c r="JW92" s="250" t="str">
        <f t="shared" si="388"/>
        <v/>
      </c>
      <c r="JX92" s="250" t="str">
        <f t="shared" si="388"/>
        <v/>
      </c>
      <c r="JY92" s="250" t="str">
        <f t="shared" si="388"/>
        <v/>
      </c>
      <c r="JZ92" s="250" t="str">
        <f t="shared" si="388"/>
        <v/>
      </c>
      <c r="KA92" s="250" t="str">
        <f t="shared" si="388"/>
        <v/>
      </c>
      <c r="KB92" s="253" t="str">
        <f t="shared" si="388"/>
        <v/>
      </c>
      <c r="KC92" s="256" t="str">
        <f t="shared" si="388"/>
        <v/>
      </c>
      <c r="KD92" s="250" t="str">
        <f t="shared" si="388"/>
        <v/>
      </c>
      <c r="KE92" s="250" t="str">
        <f t="shared" si="388"/>
        <v/>
      </c>
      <c r="KF92" s="250" t="str">
        <f t="shared" si="388"/>
        <v/>
      </c>
      <c r="KG92" s="250" t="str">
        <f t="shared" si="388"/>
        <v/>
      </c>
      <c r="KH92" s="250" t="str">
        <f t="shared" si="388"/>
        <v/>
      </c>
      <c r="KI92" s="250" t="str">
        <f t="shared" si="388"/>
        <v/>
      </c>
      <c r="KJ92" s="250" t="str">
        <f t="shared" si="388"/>
        <v/>
      </c>
      <c r="KK92" s="250" t="str">
        <f t="shared" si="388"/>
        <v/>
      </c>
      <c r="KL92" s="250" t="str">
        <f t="shared" si="388"/>
        <v/>
      </c>
      <c r="KM92" s="250" t="str">
        <f t="shared" si="388"/>
        <v/>
      </c>
      <c r="KN92" s="250" t="str">
        <f t="shared" si="388"/>
        <v/>
      </c>
      <c r="KO92" s="250" t="str">
        <f t="shared" si="388"/>
        <v/>
      </c>
      <c r="KP92" s="250" t="str">
        <f t="shared" si="388"/>
        <v/>
      </c>
      <c r="KQ92" s="250" t="str">
        <f t="shared" si="388"/>
        <v/>
      </c>
      <c r="KR92" s="250" t="str">
        <f t="shared" si="388"/>
        <v/>
      </c>
      <c r="KS92" s="250" t="str">
        <f t="shared" si="388"/>
        <v/>
      </c>
      <c r="KT92" s="250" t="str">
        <f t="shared" si="388"/>
        <v/>
      </c>
      <c r="KU92" s="250" t="str">
        <f t="shared" si="388"/>
        <v/>
      </c>
      <c r="KV92" s="250" t="str">
        <f t="shared" si="388"/>
        <v/>
      </c>
      <c r="KW92" s="250" t="str">
        <f t="shared" si="388"/>
        <v/>
      </c>
      <c r="KX92" s="250" t="str">
        <f t="shared" si="388"/>
        <v/>
      </c>
      <c r="KY92" s="250" t="str">
        <f t="shared" si="388"/>
        <v/>
      </c>
      <c r="KZ92" s="250" t="str">
        <f t="shared" si="388"/>
        <v/>
      </c>
      <c r="LA92" s="250" t="str">
        <f t="shared" si="388"/>
        <v/>
      </c>
      <c r="LB92" s="250" t="str">
        <f t="shared" si="388"/>
        <v/>
      </c>
      <c r="LC92" s="250" t="str">
        <f t="shared" si="388"/>
        <v/>
      </c>
      <c r="LD92" s="250" t="str">
        <f t="shared" si="388"/>
        <v/>
      </c>
      <c r="LE92" s="250" t="str">
        <f t="shared" si="388"/>
        <v/>
      </c>
      <c r="LF92" s="250" t="str">
        <f t="shared" si="388"/>
        <v/>
      </c>
      <c r="LG92" s="253" t="str">
        <f t="shared" si="388"/>
        <v/>
      </c>
      <c r="LH92" s="256" t="str">
        <f t="shared" si="388"/>
        <v/>
      </c>
      <c r="LI92" s="250" t="str">
        <f t="shared" si="388"/>
        <v/>
      </c>
      <c r="LJ92" s="250" t="str">
        <f t="shared" si="388"/>
        <v/>
      </c>
      <c r="LK92" s="250" t="str">
        <f t="shared" si="388"/>
        <v/>
      </c>
      <c r="LL92" s="250" t="str">
        <f t="shared" si="388"/>
        <v/>
      </c>
      <c r="LM92" s="250" t="str">
        <f t="shared" si="388"/>
        <v/>
      </c>
      <c r="LN92" s="250" t="str">
        <f t="shared" ref="LN92:NP92" si="389">IF(LN89&gt;(11*0.3),"L","")</f>
        <v/>
      </c>
      <c r="LO92" s="250" t="str">
        <f t="shared" si="389"/>
        <v/>
      </c>
      <c r="LP92" s="250" t="str">
        <f t="shared" si="389"/>
        <v/>
      </c>
      <c r="LQ92" s="250" t="str">
        <f t="shared" si="389"/>
        <v/>
      </c>
      <c r="LR92" s="250" t="str">
        <f t="shared" si="389"/>
        <v/>
      </c>
      <c r="LS92" s="250" t="str">
        <f t="shared" si="389"/>
        <v/>
      </c>
      <c r="LT92" s="250" t="str">
        <f t="shared" si="389"/>
        <v/>
      </c>
      <c r="LU92" s="250" t="str">
        <f t="shared" si="389"/>
        <v/>
      </c>
      <c r="LV92" s="250" t="str">
        <f t="shared" si="389"/>
        <v/>
      </c>
      <c r="LW92" s="250" t="str">
        <f t="shared" si="389"/>
        <v/>
      </c>
      <c r="LX92" s="250" t="str">
        <f t="shared" si="389"/>
        <v/>
      </c>
      <c r="LY92" s="250" t="str">
        <f t="shared" si="389"/>
        <v/>
      </c>
      <c r="LZ92" s="250" t="str">
        <f t="shared" si="389"/>
        <v/>
      </c>
      <c r="MA92" s="250" t="str">
        <f t="shared" si="389"/>
        <v/>
      </c>
      <c r="MB92" s="250" t="str">
        <f t="shared" si="389"/>
        <v/>
      </c>
      <c r="MC92" s="250" t="str">
        <f t="shared" si="389"/>
        <v/>
      </c>
      <c r="MD92" s="250" t="str">
        <f t="shared" si="389"/>
        <v/>
      </c>
      <c r="ME92" s="250" t="str">
        <f t="shared" si="389"/>
        <v/>
      </c>
      <c r="MF92" s="250" t="str">
        <f t="shared" si="389"/>
        <v/>
      </c>
      <c r="MG92" s="250" t="str">
        <f t="shared" si="389"/>
        <v/>
      </c>
      <c r="MH92" s="250" t="str">
        <f t="shared" si="389"/>
        <v/>
      </c>
      <c r="MI92" s="250" t="str">
        <f t="shared" si="389"/>
        <v/>
      </c>
      <c r="MJ92" s="250" t="str">
        <f t="shared" si="389"/>
        <v/>
      </c>
      <c r="MK92" s="253" t="str">
        <f t="shared" si="389"/>
        <v/>
      </c>
      <c r="ML92" s="256" t="str">
        <f t="shared" si="389"/>
        <v/>
      </c>
      <c r="MM92" s="250" t="str">
        <f t="shared" si="389"/>
        <v/>
      </c>
      <c r="MN92" s="250" t="str">
        <f t="shared" si="389"/>
        <v/>
      </c>
      <c r="MO92" s="250" t="str">
        <f t="shared" si="389"/>
        <v/>
      </c>
      <c r="MP92" s="250" t="str">
        <f t="shared" si="389"/>
        <v/>
      </c>
      <c r="MQ92" s="250" t="str">
        <f t="shared" si="389"/>
        <v/>
      </c>
      <c r="MR92" s="250" t="str">
        <f t="shared" si="389"/>
        <v/>
      </c>
      <c r="MS92" s="250" t="str">
        <f t="shared" si="389"/>
        <v/>
      </c>
      <c r="MT92" s="250" t="str">
        <f t="shared" si="389"/>
        <v/>
      </c>
      <c r="MU92" s="250" t="str">
        <f t="shared" si="389"/>
        <v/>
      </c>
      <c r="MV92" s="250" t="str">
        <f t="shared" si="389"/>
        <v/>
      </c>
      <c r="MW92" s="250" t="str">
        <f t="shared" si="389"/>
        <v/>
      </c>
      <c r="MX92" s="250" t="str">
        <f t="shared" si="389"/>
        <v/>
      </c>
      <c r="MY92" s="250" t="str">
        <f t="shared" si="389"/>
        <v/>
      </c>
      <c r="MZ92" s="250" t="str">
        <f t="shared" si="389"/>
        <v/>
      </c>
      <c r="NA92" s="250" t="str">
        <f t="shared" si="389"/>
        <v/>
      </c>
      <c r="NB92" s="250" t="str">
        <f t="shared" si="389"/>
        <v/>
      </c>
      <c r="NC92" s="250" t="str">
        <f t="shared" si="389"/>
        <v/>
      </c>
      <c r="ND92" s="250" t="str">
        <f t="shared" si="389"/>
        <v/>
      </c>
      <c r="NE92" s="250" t="str">
        <f t="shared" si="389"/>
        <v/>
      </c>
      <c r="NF92" s="250" t="str">
        <f t="shared" si="389"/>
        <v/>
      </c>
      <c r="NG92" s="250" t="str">
        <f t="shared" si="389"/>
        <v/>
      </c>
      <c r="NH92" s="250" t="str">
        <f t="shared" si="389"/>
        <v/>
      </c>
      <c r="NI92" s="250" t="str">
        <f t="shared" si="389"/>
        <v/>
      </c>
      <c r="NJ92" s="250" t="str">
        <f t="shared" si="389"/>
        <v/>
      </c>
      <c r="NK92" s="250" t="str">
        <f t="shared" si="389"/>
        <v/>
      </c>
      <c r="NL92" s="250" t="str">
        <f t="shared" si="389"/>
        <v/>
      </c>
      <c r="NM92" s="250" t="str">
        <f t="shared" si="389"/>
        <v/>
      </c>
      <c r="NN92" s="250" t="str">
        <f t="shared" si="389"/>
        <v/>
      </c>
      <c r="NO92" s="250" t="str">
        <f t="shared" si="389"/>
        <v/>
      </c>
      <c r="NP92" s="253" t="str">
        <f t="shared" si="389"/>
        <v/>
      </c>
    </row>
    <row r="93" spans="1:380" x14ac:dyDescent="0.3">
      <c r="DA93" s="101"/>
    </row>
    <row r="94" spans="1:380" x14ac:dyDescent="0.3">
      <c r="DA94" s="101"/>
    </row>
    <row r="95" spans="1:380" x14ac:dyDescent="0.3">
      <c r="DA95" s="101"/>
    </row>
    <row r="96" spans="1:380" x14ac:dyDescent="0.3">
      <c r="DA96" s="101"/>
    </row>
    <row r="97" spans="2:211" x14ac:dyDescent="0.3">
      <c r="B97" s="101"/>
      <c r="DA97" s="101"/>
      <c r="GZ97" s="101"/>
      <c r="HA97" s="101"/>
    </row>
    <row r="98" spans="2:211" x14ac:dyDescent="0.3">
      <c r="DA98" s="101"/>
      <c r="GZ98" s="101"/>
      <c r="HA98" s="101"/>
    </row>
    <row r="99" spans="2:211" x14ac:dyDescent="0.3">
      <c r="DA99" s="101"/>
    </row>
    <row r="100" spans="2:211" x14ac:dyDescent="0.3">
      <c r="DA100" s="101"/>
      <c r="HC100" s="101"/>
    </row>
    <row r="101" spans="2:211" x14ac:dyDescent="0.3">
      <c r="DA101" s="101"/>
    </row>
    <row r="102" spans="2:211" x14ac:dyDescent="0.3">
      <c r="DA102" s="101"/>
    </row>
    <row r="103" spans="2:211" x14ac:dyDescent="0.3">
      <c r="DA103" s="101"/>
    </row>
    <row r="104" spans="2:211" x14ac:dyDescent="0.3">
      <c r="DA104" s="101"/>
    </row>
    <row r="105" spans="2:211" x14ac:dyDescent="0.3">
      <c r="DA105" s="101"/>
    </row>
    <row r="106" spans="2:211" x14ac:dyDescent="0.3">
      <c r="DA106" s="101"/>
    </row>
    <row r="107" spans="2:211" x14ac:dyDescent="0.3">
      <c r="DA107" s="101"/>
    </row>
    <row r="108" spans="2:211" x14ac:dyDescent="0.3">
      <c r="DA108" s="101"/>
    </row>
    <row r="109" spans="2:211" x14ac:dyDescent="0.3">
      <c r="DA109" s="101"/>
    </row>
    <row r="110" spans="2:211" x14ac:dyDescent="0.3">
      <c r="DA110" s="101"/>
    </row>
    <row r="111" spans="2:211" x14ac:dyDescent="0.3">
      <c r="DA111" s="101"/>
    </row>
    <row r="112" spans="2:211" x14ac:dyDescent="0.3">
      <c r="DA112" s="101"/>
    </row>
    <row r="113" spans="105:105" x14ac:dyDescent="0.3">
      <c r="DA113" s="101"/>
    </row>
    <row r="114" spans="105:105" x14ac:dyDescent="0.3">
      <c r="DA114" s="101"/>
    </row>
    <row r="115" spans="105:105" x14ac:dyDescent="0.3">
      <c r="DA115" s="101"/>
    </row>
    <row r="116" spans="105:105" x14ac:dyDescent="0.3">
      <c r="DA116" s="101"/>
    </row>
    <row r="117" spans="105:105" x14ac:dyDescent="0.3">
      <c r="DA117" s="101"/>
    </row>
    <row r="118" spans="105:105" x14ac:dyDescent="0.3">
      <c r="DA118" s="101"/>
    </row>
    <row r="119" spans="105:105" x14ac:dyDescent="0.3">
      <c r="DA119" s="101"/>
    </row>
    <row r="120" spans="105:105" x14ac:dyDescent="0.3">
      <c r="DA120" s="101"/>
    </row>
    <row r="121" spans="105:105" x14ac:dyDescent="0.3">
      <c r="DA121" s="101"/>
    </row>
    <row r="122" spans="105:105" x14ac:dyDescent="0.3">
      <c r="DA122" s="101"/>
    </row>
    <row r="123" spans="105:105" x14ac:dyDescent="0.3">
      <c r="DA123" s="101"/>
    </row>
    <row r="124" spans="105:105" x14ac:dyDescent="0.3">
      <c r="DA124" s="101"/>
    </row>
    <row r="125" spans="105:105" x14ac:dyDescent="0.3">
      <c r="DA125" s="101"/>
    </row>
    <row r="126" spans="105:105" x14ac:dyDescent="0.3">
      <c r="DA126" s="101"/>
    </row>
    <row r="127" spans="105:105" x14ac:dyDescent="0.3">
      <c r="DA127" s="101"/>
    </row>
    <row r="128" spans="105:105" x14ac:dyDescent="0.3">
      <c r="DA128" s="101"/>
    </row>
    <row r="129" spans="105:105" x14ac:dyDescent="0.3">
      <c r="DA129" s="101"/>
    </row>
    <row r="130" spans="105:105" x14ac:dyDescent="0.3">
      <c r="DA130" s="101"/>
    </row>
    <row r="131" spans="105:105" x14ac:dyDescent="0.3">
      <c r="DA131" s="101"/>
    </row>
    <row r="132" spans="105:105" x14ac:dyDescent="0.3">
      <c r="DA132" s="101"/>
    </row>
    <row r="133" spans="105:105" x14ac:dyDescent="0.3">
      <c r="DA133" s="101"/>
    </row>
    <row r="134" spans="105:105" x14ac:dyDescent="0.3">
      <c r="DA134" s="101"/>
    </row>
    <row r="135" spans="105:105" x14ac:dyDescent="0.3">
      <c r="DA135" s="101"/>
    </row>
    <row r="136" spans="105:105" x14ac:dyDescent="0.3">
      <c r="DA136" s="101"/>
    </row>
    <row r="137" spans="105:105" x14ac:dyDescent="0.3">
      <c r="DA137" s="101"/>
    </row>
    <row r="138" spans="105:105" x14ac:dyDescent="0.3">
      <c r="DA138" s="101"/>
    </row>
    <row r="139" spans="105:105" x14ac:dyDescent="0.3">
      <c r="DA139" s="101"/>
    </row>
    <row r="140" spans="105:105" x14ac:dyDescent="0.3">
      <c r="DA140" s="101"/>
    </row>
    <row r="141" spans="105:105" x14ac:dyDescent="0.3">
      <c r="DA141" s="101"/>
    </row>
    <row r="142" spans="105:105" x14ac:dyDescent="0.3">
      <c r="DA142" s="101"/>
    </row>
    <row r="143" spans="105:105" x14ac:dyDescent="0.3">
      <c r="DA143" s="101"/>
    </row>
    <row r="144" spans="105:105" x14ac:dyDescent="0.3">
      <c r="DA144" s="101"/>
    </row>
    <row r="145" spans="105:105" x14ac:dyDescent="0.3">
      <c r="DA145" s="101"/>
    </row>
    <row r="146" spans="105:105" x14ac:dyDescent="0.3">
      <c r="DA146" s="101"/>
    </row>
    <row r="147" spans="105:105" x14ac:dyDescent="0.3">
      <c r="DA147" s="101"/>
    </row>
    <row r="148" spans="105:105" x14ac:dyDescent="0.3">
      <c r="DA148" s="101"/>
    </row>
    <row r="149" spans="105:105" x14ac:dyDescent="0.3">
      <c r="DA149" s="101"/>
    </row>
    <row r="150" spans="105:105" x14ac:dyDescent="0.3">
      <c r="DA150" s="101"/>
    </row>
    <row r="151" spans="105:105" x14ac:dyDescent="0.3">
      <c r="DA151" s="101"/>
    </row>
    <row r="152" spans="105:105" x14ac:dyDescent="0.3">
      <c r="DA152" s="101"/>
    </row>
    <row r="153" spans="105:105" x14ac:dyDescent="0.3">
      <c r="DA153" s="101"/>
    </row>
    <row r="154" spans="105:105" x14ac:dyDescent="0.3">
      <c r="DA154" s="101"/>
    </row>
    <row r="155" spans="105:105" x14ac:dyDescent="0.3">
      <c r="DA155" s="101"/>
    </row>
    <row r="156" spans="105:105" x14ac:dyDescent="0.3">
      <c r="DA156" s="101"/>
    </row>
    <row r="157" spans="105:105" x14ac:dyDescent="0.3">
      <c r="DA157" s="101"/>
    </row>
    <row r="158" spans="105:105" x14ac:dyDescent="0.3">
      <c r="DA158" s="101"/>
    </row>
    <row r="159" spans="105:105" x14ac:dyDescent="0.3">
      <c r="DA159" s="101"/>
    </row>
    <row r="160" spans="105:105" x14ac:dyDescent="0.3">
      <c r="DA160" s="101"/>
    </row>
    <row r="161" spans="105:105" x14ac:dyDescent="0.3">
      <c r="DA161" s="101"/>
    </row>
    <row r="162" spans="105:105" x14ac:dyDescent="0.3">
      <c r="DA162" s="101"/>
    </row>
    <row r="163" spans="105:105" x14ac:dyDescent="0.3">
      <c r="DA163" s="101"/>
    </row>
    <row r="164" spans="105:105" x14ac:dyDescent="0.3">
      <c r="DA164" s="101"/>
    </row>
    <row r="165" spans="105:105" x14ac:dyDescent="0.3">
      <c r="DA165" s="101"/>
    </row>
    <row r="166" spans="105:105" x14ac:dyDescent="0.3">
      <c r="DA166" s="101"/>
    </row>
    <row r="167" spans="105:105" x14ac:dyDescent="0.3">
      <c r="DA167" s="101"/>
    </row>
    <row r="168" spans="105:105" x14ac:dyDescent="0.3">
      <c r="DA168" s="101"/>
    </row>
    <row r="169" spans="105:105" x14ac:dyDescent="0.3">
      <c r="DA169" s="101"/>
    </row>
    <row r="170" spans="105:105" x14ac:dyDescent="0.3">
      <c r="DA170" s="101"/>
    </row>
    <row r="171" spans="105:105" x14ac:dyDescent="0.3">
      <c r="DA171" s="101"/>
    </row>
    <row r="172" spans="105:105" x14ac:dyDescent="0.3">
      <c r="DA172" s="101"/>
    </row>
    <row r="173" spans="105:105" x14ac:dyDescent="0.3">
      <c r="DA173" s="101"/>
    </row>
    <row r="174" spans="105:105" x14ac:dyDescent="0.3">
      <c r="DA174" s="101"/>
    </row>
    <row r="175" spans="105:105" x14ac:dyDescent="0.3">
      <c r="DA175" s="101"/>
    </row>
    <row r="176" spans="105:105" x14ac:dyDescent="0.3">
      <c r="DA176" s="101"/>
    </row>
    <row r="177" spans="105:105" x14ac:dyDescent="0.3">
      <c r="DA177" s="101"/>
    </row>
    <row r="178" spans="105:105" x14ac:dyDescent="0.3">
      <c r="DA178" s="101"/>
    </row>
    <row r="179" spans="105:105" x14ac:dyDescent="0.3">
      <c r="DA179" s="101"/>
    </row>
    <row r="180" spans="105:105" x14ac:dyDescent="0.3">
      <c r="DA180" s="101"/>
    </row>
    <row r="181" spans="105:105" x14ac:dyDescent="0.3">
      <c r="DA181" s="101"/>
    </row>
    <row r="182" spans="105:105" x14ac:dyDescent="0.3">
      <c r="DA182" s="101"/>
    </row>
    <row r="183" spans="105:105" x14ac:dyDescent="0.3">
      <c r="DA183" s="101"/>
    </row>
    <row r="184" spans="105:105" x14ac:dyDescent="0.3">
      <c r="DA184" s="101"/>
    </row>
    <row r="185" spans="105:105" x14ac:dyDescent="0.3">
      <c r="DA185" s="101"/>
    </row>
    <row r="186" spans="105:105" x14ac:dyDescent="0.3">
      <c r="DA186" s="101"/>
    </row>
    <row r="187" spans="105:105" x14ac:dyDescent="0.3">
      <c r="DA187" s="101"/>
    </row>
    <row r="188" spans="105:105" x14ac:dyDescent="0.3">
      <c r="DA188" s="101"/>
    </row>
    <row r="189" spans="105:105" x14ac:dyDescent="0.3">
      <c r="DA189" s="101"/>
    </row>
    <row r="190" spans="105:105" x14ac:dyDescent="0.3">
      <c r="DA190" s="101"/>
    </row>
    <row r="191" spans="105:105" x14ac:dyDescent="0.3">
      <c r="DA191" s="101"/>
    </row>
    <row r="192" spans="105:105" x14ac:dyDescent="0.3">
      <c r="DA192" s="101"/>
    </row>
    <row r="193" spans="105:105" x14ac:dyDescent="0.3">
      <c r="DA193" s="101"/>
    </row>
    <row r="194" spans="105:105" x14ac:dyDescent="0.3">
      <c r="DA194" s="101"/>
    </row>
    <row r="195" spans="105:105" x14ac:dyDescent="0.3">
      <c r="DA195" s="101"/>
    </row>
    <row r="196" spans="105:105" x14ac:dyDescent="0.3">
      <c r="DA196" s="101"/>
    </row>
    <row r="197" spans="105:105" x14ac:dyDescent="0.3">
      <c r="DA197" s="101"/>
    </row>
    <row r="198" spans="105:105" x14ac:dyDescent="0.3">
      <c r="DA198" s="101"/>
    </row>
    <row r="199" spans="105:105" x14ac:dyDescent="0.3">
      <c r="DA199" s="101"/>
    </row>
    <row r="200" spans="105:105" x14ac:dyDescent="0.3">
      <c r="DA200" s="101"/>
    </row>
    <row r="201" spans="105:105" x14ac:dyDescent="0.3">
      <c r="DA201" s="101"/>
    </row>
    <row r="202" spans="105:105" x14ac:dyDescent="0.3">
      <c r="DA202" s="101"/>
    </row>
    <row r="203" spans="105:105" x14ac:dyDescent="0.3">
      <c r="DA203" s="101"/>
    </row>
    <row r="204" spans="105:105" x14ac:dyDescent="0.3">
      <c r="DA204" s="101"/>
    </row>
    <row r="205" spans="105:105" x14ac:dyDescent="0.3">
      <c r="DA205" s="101"/>
    </row>
    <row r="206" spans="105:105" x14ac:dyDescent="0.3">
      <c r="DA206" s="101"/>
    </row>
    <row r="207" spans="105:105" x14ac:dyDescent="0.3">
      <c r="DA207" s="101"/>
    </row>
    <row r="208" spans="105:105" x14ac:dyDescent="0.3">
      <c r="DA208" s="101"/>
    </row>
    <row r="209" spans="105:105" x14ac:dyDescent="0.3">
      <c r="DA209" s="101"/>
    </row>
    <row r="210" spans="105:105" x14ac:dyDescent="0.3">
      <c r="DA210" s="101"/>
    </row>
    <row r="211" spans="105:105" x14ac:dyDescent="0.3">
      <c r="DA211" s="101"/>
    </row>
    <row r="212" spans="105:105" x14ac:dyDescent="0.3">
      <c r="DA212" s="101"/>
    </row>
    <row r="213" spans="105:105" x14ac:dyDescent="0.3">
      <c r="DA213" s="101"/>
    </row>
    <row r="214" spans="105:105" x14ac:dyDescent="0.3">
      <c r="DA214" s="101"/>
    </row>
    <row r="215" spans="105:105" x14ac:dyDescent="0.3">
      <c r="DA215" s="101"/>
    </row>
    <row r="216" spans="105:105" x14ac:dyDescent="0.3">
      <c r="DA216" s="101"/>
    </row>
    <row r="217" spans="105:105" x14ac:dyDescent="0.3">
      <c r="DA217" s="101"/>
    </row>
    <row r="218" spans="105:105" x14ac:dyDescent="0.3">
      <c r="DA218" s="101"/>
    </row>
    <row r="219" spans="105:105" x14ac:dyDescent="0.3">
      <c r="DA219" s="101"/>
    </row>
    <row r="220" spans="105:105" x14ac:dyDescent="0.3">
      <c r="DA220" s="101"/>
    </row>
    <row r="221" spans="105:105" x14ac:dyDescent="0.3">
      <c r="DA221" s="101"/>
    </row>
    <row r="222" spans="105:105" x14ac:dyDescent="0.3">
      <c r="DA222" s="101"/>
    </row>
    <row r="223" spans="105:105" x14ac:dyDescent="0.3">
      <c r="DA223" s="101"/>
    </row>
    <row r="224" spans="105:105" x14ac:dyDescent="0.3">
      <c r="DA224" s="101"/>
    </row>
    <row r="225" spans="105:105" x14ac:dyDescent="0.3">
      <c r="DA225" s="101"/>
    </row>
    <row r="226" spans="105:105" x14ac:dyDescent="0.3">
      <c r="DA226" s="101"/>
    </row>
    <row r="227" spans="105:105" x14ac:dyDescent="0.3">
      <c r="DA227" s="101"/>
    </row>
    <row r="228" spans="105:105" x14ac:dyDescent="0.3">
      <c r="DA228" s="101"/>
    </row>
    <row r="229" spans="105:105" x14ac:dyDescent="0.3">
      <c r="DA229" s="101"/>
    </row>
    <row r="230" spans="105:105" x14ac:dyDescent="0.3">
      <c r="DA230" s="101"/>
    </row>
    <row r="231" spans="105:105" x14ac:dyDescent="0.3">
      <c r="DA231" s="101"/>
    </row>
    <row r="232" spans="105:105" x14ac:dyDescent="0.3">
      <c r="DA232" s="101"/>
    </row>
    <row r="233" spans="105:105" x14ac:dyDescent="0.3">
      <c r="DA233" s="101"/>
    </row>
    <row r="234" spans="105:105" x14ac:dyDescent="0.3">
      <c r="DA234" s="101"/>
    </row>
    <row r="235" spans="105:105" x14ac:dyDescent="0.3">
      <c r="DA235" s="101"/>
    </row>
    <row r="236" spans="105:105" x14ac:dyDescent="0.3">
      <c r="DA236" s="101"/>
    </row>
    <row r="237" spans="105:105" x14ac:dyDescent="0.3">
      <c r="DA237" s="101"/>
    </row>
    <row r="238" spans="105:105" x14ac:dyDescent="0.3">
      <c r="DA238" s="101"/>
    </row>
    <row r="239" spans="105:105" x14ac:dyDescent="0.3">
      <c r="DA239" s="101"/>
    </row>
    <row r="240" spans="105:105" x14ac:dyDescent="0.3">
      <c r="DA240" s="101"/>
    </row>
    <row r="241" spans="105:105" x14ac:dyDescent="0.3">
      <c r="DA241" s="101"/>
    </row>
    <row r="242" spans="105:105" x14ac:dyDescent="0.3">
      <c r="DA242" s="101"/>
    </row>
    <row r="243" spans="105:105" x14ac:dyDescent="0.3">
      <c r="DA243" s="101"/>
    </row>
    <row r="244" spans="105:105" x14ac:dyDescent="0.3">
      <c r="DA244" s="101"/>
    </row>
    <row r="245" spans="105:105" x14ac:dyDescent="0.3">
      <c r="DA245" s="101"/>
    </row>
    <row r="246" spans="105:105" x14ac:dyDescent="0.3">
      <c r="DA246" s="101"/>
    </row>
    <row r="247" spans="105:105" x14ac:dyDescent="0.3">
      <c r="DA247" s="101"/>
    </row>
    <row r="248" spans="105:105" x14ac:dyDescent="0.3">
      <c r="DA248" s="101"/>
    </row>
    <row r="249" spans="105:105" x14ac:dyDescent="0.3">
      <c r="DA249" s="101"/>
    </row>
    <row r="250" spans="105:105" x14ac:dyDescent="0.3">
      <c r="DA250" s="101"/>
    </row>
    <row r="251" spans="105:105" x14ac:dyDescent="0.3">
      <c r="DA251" s="101"/>
    </row>
    <row r="252" spans="105:105" x14ac:dyDescent="0.3">
      <c r="DA252" s="101"/>
    </row>
    <row r="253" spans="105:105" x14ac:dyDescent="0.3">
      <c r="DA253" s="101"/>
    </row>
    <row r="254" spans="105:105" x14ac:dyDescent="0.3">
      <c r="DA254" s="101"/>
    </row>
    <row r="255" spans="105:105" x14ac:dyDescent="0.3">
      <c r="DA255" s="101"/>
    </row>
    <row r="256" spans="105:105" x14ac:dyDescent="0.3">
      <c r="DA256" s="101"/>
    </row>
    <row r="257" spans="105:105" x14ac:dyDescent="0.3">
      <c r="DA257" s="101"/>
    </row>
    <row r="258" spans="105:105" x14ac:dyDescent="0.3">
      <c r="DA258" s="101"/>
    </row>
    <row r="259" spans="105:105" x14ac:dyDescent="0.3">
      <c r="DA259" s="101"/>
    </row>
    <row r="260" spans="105:105" x14ac:dyDescent="0.3">
      <c r="DA260" s="101"/>
    </row>
    <row r="261" spans="105:105" x14ac:dyDescent="0.3">
      <c r="DA261" s="101"/>
    </row>
    <row r="262" spans="105:105" x14ac:dyDescent="0.3">
      <c r="DA262" s="101"/>
    </row>
    <row r="263" spans="105:105" x14ac:dyDescent="0.3">
      <c r="DA263" s="101"/>
    </row>
    <row r="264" spans="105:105" x14ac:dyDescent="0.3">
      <c r="DA264" s="101"/>
    </row>
    <row r="265" spans="105:105" x14ac:dyDescent="0.3">
      <c r="DA265" s="101"/>
    </row>
    <row r="266" spans="105:105" x14ac:dyDescent="0.3">
      <c r="DA266" s="101"/>
    </row>
    <row r="267" spans="105:105" x14ac:dyDescent="0.3">
      <c r="DA267" s="101"/>
    </row>
    <row r="268" spans="105:105" x14ac:dyDescent="0.3">
      <c r="DA268" s="101"/>
    </row>
    <row r="269" spans="105:105" x14ac:dyDescent="0.3">
      <c r="DA269" s="101"/>
    </row>
    <row r="270" spans="105:105" x14ac:dyDescent="0.3">
      <c r="DA270" s="101"/>
    </row>
    <row r="271" spans="105:105" x14ac:dyDescent="0.3">
      <c r="DA271" s="101"/>
    </row>
    <row r="272" spans="105:105" x14ac:dyDescent="0.3">
      <c r="DA272" s="101"/>
    </row>
    <row r="273" spans="105:105" x14ac:dyDescent="0.3">
      <c r="DA273" s="101"/>
    </row>
    <row r="274" spans="105:105" x14ac:dyDescent="0.3">
      <c r="DA274" s="101"/>
    </row>
    <row r="275" spans="105:105" x14ac:dyDescent="0.3">
      <c r="DA275" s="101"/>
    </row>
    <row r="276" spans="105:105" x14ac:dyDescent="0.3">
      <c r="DA276" s="101"/>
    </row>
    <row r="277" spans="105:105" x14ac:dyDescent="0.3">
      <c r="DA277" s="101"/>
    </row>
    <row r="278" spans="105:105" x14ac:dyDescent="0.3">
      <c r="DA278" s="101"/>
    </row>
    <row r="279" spans="105:105" x14ac:dyDescent="0.3">
      <c r="DA279" s="101"/>
    </row>
    <row r="280" spans="105:105" x14ac:dyDescent="0.3">
      <c r="DA280" s="101"/>
    </row>
    <row r="281" spans="105:105" x14ac:dyDescent="0.3">
      <c r="DA281" s="101"/>
    </row>
    <row r="282" spans="105:105" x14ac:dyDescent="0.3">
      <c r="DA282" s="101"/>
    </row>
    <row r="283" spans="105:105" x14ac:dyDescent="0.3">
      <c r="DA283" s="101"/>
    </row>
    <row r="284" spans="105:105" x14ac:dyDescent="0.3">
      <c r="DA284" s="101"/>
    </row>
    <row r="285" spans="105:105" x14ac:dyDescent="0.3">
      <c r="DA285" s="101"/>
    </row>
    <row r="286" spans="105:105" x14ac:dyDescent="0.3">
      <c r="DA286" s="101"/>
    </row>
    <row r="287" spans="105:105" x14ac:dyDescent="0.3">
      <c r="DA287" s="101"/>
    </row>
    <row r="288" spans="105:105" x14ac:dyDescent="0.3">
      <c r="DA288" s="101"/>
    </row>
    <row r="289" spans="105:105" x14ac:dyDescent="0.3">
      <c r="DA289" s="101"/>
    </row>
    <row r="290" spans="105:105" x14ac:dyDescent="0.3">
      <c r="DA290" s="101"/>
    </row>
    <row r="291" spans="105:105" x14ac:dyDescent="0.3">
      <c r="DA291" s="101"/>
    </row>
    <row r="292" spans="105:105" x14ac:dyDescent="0.3">
      <c r="DA292" s="101"/>
    </row>
    <row r="293" spans="105:105" x14ac:dyDescent="0.3">
      <c r="DA293" s="101"/>
    </row>
    <row r="294" spans="105:105" x14ac:dyDescent="0.3">
      <c r="DA294" s="101"/>
    </row>
    <row r="295" spans="105:105" x14ac:dyDescent="0.3">
      <c r="DA295" s="101"/>
    </row>
    <row r="296" spans="105:105" x14ac:dyDescent="0.3">
      <c r="DA296" s="101"/>
    </row>
    <row r="297" spans="105:105" x14ac:dyDescent="0.3">
      <c r="DA297" s="101"/>
    </row>
    <row r="298" spans="105:105" x14ac:dyDescent="0.3">
      <c r="DA298" s="101"/>
    </row>
    <row r="299" spans="105:105" x14ac:dyDescent="0.3">
      <c r="DA299" s="101"/>
    </row>
    <row r="300" spans="105:105" x14ac:dyDescent="0.3">
      <c r="DA300" s="101"/>
    </row>
    <row r="301" spans="105:105" x14ac:dyDescent="0.3">
      <c r="DA301" s="101"/>
    </row>
    <row r="302" spans="105:105" x14ac:dyDescent="0.3">
      <c r="DA302" s="101"/>
    </row>
    <row r="303" spans="105:105" x14ac:dyDescent="0.3">
      <c r="DA303" s="101"/>
    </row>
    <row r="304" spans="105:105" x14ac:dyDescent="0.3">
      <c r="DA304" s="101"/>
    </row>
    <row r="305" spans="105:105" x14ac:dyDescent="0.3">
      <c r="DA305" s="101"/>
    </row>
    <row r="306" spans="105:105" x14ac:dyDescent="0.3">
      <c r="DA306" s="101"/>
    </row>
    <row r="307" spans="105:105" x14ac:dyDescent="0.3">
      <c r="DA307" s="101"/>
    </row>
    <row r="308" spans="105:105" x14ac:dyDescent="0.3">
      <c r="DA308" s="101"/>
    </row>
    <row r="309" spans="105:105" x14ac:dyDescent="0.3">
      <c r="DA309" s="101"/>
    </row>
    <row r="310" spans="105:105" x14ac:dyDescent="0.3">
      <c r="DA310" s="101"/>
    </row>
    <row r="311" spans="105:105" x14ac:dyDescent="0.3">
      <c r="DA311" s="101"/>
    </row>
    <row r="312" spans="105:105" x14ac:dyDescent="0.3">
      <c r="DA312" s="101"/>
    </row>
    <row r="313" spans="105:105" x14ac:dyDescent="0.3">
      <c r="DA313" s="101"/>
    </row>
    <row r="314" spans="105:105" x14ac:dyDescent="0.3">
      <c r="DA314" s="101"/>
    </row>
    <row r="315" spans="105:105" x14ac:dyDescent="0.3">
      <c r="DA315" s="101"/>
    </row>
    <row r="316" spans="105:105" x14ac:dyDescent="0.3">
      <c r="DA316" s="101"/>
    </row>
    <row r="317" spans="105:105" x14ac:dyDescent="0.3">
      <c r="DA317" s="101"/>
    </row>
    <row r="318" spans="105:105" x14ac:dyDescent="0.3">
      <c r="DA318" s="101"/>
    </row>
    <row r="319" spans="105:105" x14ac:dyDescent="0.3">
      <c r="DA319" s="101"/>
    </row>
    <row r="320" spans="105:105" x14ac:dyDescent="0.3">
      <c r="DA320" s="101"/>
    </row>
    <row r="321" spans="105:105" x14ac:dyDescent="0.3">
      <c r="DA321" s="101"/>
    </row>
    <row r="322" spans="105:105" x14ac:dyDescent="0.3">
      <c r="DA322" s="101"/>
    </row>
    <row r="323" spans="105:105" x14ac:dyDescent="0.3">
      <c r="DA323" s="101"/>
    </row>
    <row r="324" spans="105:105" x14ac:dyDescent="0.3">
      <c r="DA324" s="101"/>
    </row>
    <row r="325" spans="105:105" x14ac:dyDescent="0.3">
      <c r="DA325" s="101"/>
    </row>
    <row r="326" spans="105:105" x14ac:dyDescent="0.3">
      <c r="DA326" s="101"/>
    </row>
    <row r="327" spans="105:105" x14ac:dyDescent="0.3">
      <c r="DA327" s="101"/>
    </row>
    <row r="328" spans="105:105" x14ac:dyDescent="0.3">
      <c r="DA328" s="101"/>
    </row>
    <row r="329" spans="105:105" x14ac:dyDescent="0.3">
      <c r="DA329" s="101"/>
    </row>
    <row r="330" spans="105:105" x14ac:dyDescent="0.3">
      <c r="DA330" s="101"/>
    </row>
    <row r="331" spans="105:105" x14ac:dyDescent="0.3">
      <c r="DA331" s="101"/>
    </row>
    <row r="332" spans="105:105" x14ac:dyDescent="0.3">
      <c r="DA332" s="101"/>
    </row>
    <row r="333" spans="105:105" x14ac:dyDescent="0.3">
      <c r="DA333" s="101"/>
    </row>
    <row r="334" spans="105:105" x14ac:dyDescent="0.3">
      <c r="DA334" s="101"/>
    </row>
    <row r="335" spans="105:105" x14ac:dyDescent="0.3">
      <c r="DA335" s="101"/>
    </row>
    <row r="336" spans="105:105" x14ac:dyDescent="0.3">
      <c r="DA336" s="101"/>
    </row>
    <row r="337" spans="105:105" x14ac:dyDescent="0.3">
      <c r="DA337" s="101"/>
    </row>
    <row r="338" spans="105:105" x14ac:dyDescent="0.3">
      <c r="DA338" s="101"/>
    </row>
    <row r="339" spans="105:105" x14ac:dyDescent="0.3">
      <c r="DA339" s="101"/>
    </row>
    <row r="340" spans="105:105" x14ac:dyDescent="0.3">
      <c r="DA340" s="101"/>
    </row>
    <row r="341" spans="105:105" x14ac:dyDescent="0.3">
      <c r="DA341" s="101"/>
    </row>
    <row r="342" spans="105:105" x14ac:dyDescent="0.3">
      <c r="DA342" s="101"/>
    </row>
    <row r="343" spans="105:105" x14ac:dyDescent="0.3">
      <c r="DA343" s="101"/>
    </row>
    <row r="344" spans="105:105" x14ac:dyDescent="0.3">
      <c r="DA344" s="101"/>
    </row>
    <row r="345" spans="105:105" x14ac:dyDescent="0.3">
      <c r="DA345" s="101"/>
    </row>
    <row r="346" spans="105:105" x14ac:dyDescent="0.3">
      <c r="DA346" s="101"/>
    </row>
    <row r="347" spans="105:105" x14ac:dyDescent="0.3">
      <c r="DA347" s="101"/>
    </row>
    <row r="348" spans="105:105" x14ac:dyDescent="0.3">
      <c r="DA348" s="101"/>
    </row>
    <row r="349" spans="105:105" x14ac:dyDescent="0.3">
      <c r="DA349" s="101"/>
    </row>
    <row r="350" spans="105:105" x14ac:dyDescent="0.3">
      <c r="DA350" s="101"/>
    </row>
    <row r="351" spans="105:105" x14ac:dyDescent="0.3">
      <c r="DA351" s="101"/>
    </row>
    <row r="352" spans="105:105" x14ac:dyDescent="0.3">
      <c r="DA352" s="101"/>
    </row>
    <row r="353" spans="105:105" x14ac:dyDescent="0.3">
      <c r="DA353" s="101"/>
    </row>
    <row r="354" spans="105:105" x14ac:dyDescent="0.3">
      <c r="DA354" s="101"/>
    </row>
    <row r="355" spans="105:105" x14ac:dyDescent="0.3">
      <c r="DA355" s="101"/>
    </row>
    <row r="356" spans="105:105" x14ac:dyDescent="0.3">
      <c r="DA356" s="101"/>
    </row>
    <row r="357" spans="105:105" x14ac:dyDescent="0.3">
      <c r="DA357" s="101"/>
    </row>
    <row r="358" spans="105:105" x14ac:dyDescent="0.3">
      <c r="DA358" s="101"/>
    </row>
    <row r="359" spans="105:105" x14ac:dyDescent="0.3">
      <c r="DA359" s="101"/>
    </row>
    <row r="360" spans="105:105" x14ac:dyDescent="0.3">
      <c r="DA360" s="101"/>
    </row>
    <row r="361" spans="105:105" x14ac:dyDescent="0.3">
      <c r="DA361" s="101"/>
    </row>
    <row r="362" spans="105:105" x14ac:dyDescent="0.3">
      <c r="DA362" s="101"/>
    </row>
    <row r="363" spans="105:105" x14ac:dyDescent="0.3">
      <c r="DA363" s="101"/>
    </row>
    <row r="364" spans="105:105" x14ac:dyDescent="0.3">
      <c r="DA364" s="101"/>
    </row>
    <row r="365" spans="105:105" x14ac:dyDescent="0.3">
      <c r="DA365" s="101"/>
    </row>
    <row r="366" spans="105:105" x14ac:dyDescent="0.3">
      <c r="DA366" s="101"/>
    </row>
    <row r="367" spans="105:105" x14ac:dyDescent="0.3">
      <c r="DA367" s="101"/>
    </row>
    <row r="368" spans="105:105" x14ac:dyDescent="0.3">
      <c r="DA368" s="101"/>
    </row>
    <row r="369" spans="105:105" x14ac:dyDescent="0.3">
      <c r="DA369" s="101"/>
    </row>
    <row r="370" spans="105:105" x14ac:dyDescent="0.3">
      <c r="DA370" s="101"/>
    </row>
    <row r="371" spans="105:105" x14ac:dyDescent="0.3">
      <c r="DA371" s="101"/>
    </row>
    <row r="372" spans="105:105" x14ac:dyDescent="0.3">
      <c r="DA372" s="101"/>
    </row>
    <row r="373" spans="105:105" x14ac:dyDescent="0.3">
      <c r="DA373" s="101"/>
    </row>
    <row r="374" spans="105:105" x14ac:dyDescent="0.3">
      <c r="DA374" s="101"/>
    </row>
    <row r="375" spans="105:105" x14ac:dyDescent="0.3">
      <c r="DA375" s="101"/>
    </row>
    <row r="376" spans="105:105" x14ac:dyDescent="0.3">
      <c r="DA376" s="101"/>
    </row>
    <row r="377" spans="105:105" x14ac:dyDescent="0.3">
      <c r="DA377" s="101"/>
    </row>
    <row r="378" spans="105:105" x14ac:dyDescent="0.3">
      <c r="DA378" s="101"/>
    </row>
    <row r="379" spans="105:105" x14ac:dyDescent="0.3">
      <c r="DA379" s="101"/>
    </row>
    <row r="380" spans="105:105" x14ac:dyDescent="0.3">
      <c r="DA380" s="101"/>
    </row>
    <row r="381" spans="105:105" x14ac:dyDescent="0.3">
      <c r="DA381" s="101"/>
    </row>
    <row r="382" spans="105:105" x14ac:dyDescent="0.3">
      <c r="DA382" s="101"/>
    </row>
    <row r="383" spans="105:105" x14ac:dyDescent="0.3">
      <c r="DA383" s="101"/>
    </row>
    <row r="384" spans="105:105" x14ac:dyDescent="0.3">
      <c r="DA384" s="101"/>
    </row>
    <row r="385" spans="105:105" x14ac:dyDescent="0.3">
      <c r="DA385" s="101"/>
    </row>
    <row r="386" spans="105:105" x14ac:dyDescent="0.3">
      <c r="DA386" s="101"/>
    </row>
    <row r="387" spans="105:105" x14ac:dyDescent="0.3">
      <c r="DA387" s="101"/>
    </row>
    <row r="388" spans="105:105" x14ac:dyDescent="0.3">
      <c r="DA388" s="101"/>
    </row>
    <row r="389" spans="105:105" x14ac:dyDescent="0.3">
      <c r="DA389" s="101"/>
    </row>
    <row r="390" spans="105:105" x14ac:dyDescent="0.3">
      <c r="DA390" s="101"/>
    </row>
    <row r="391" spans="105:105" x14ac:dyDescent="0.3">
      <c r="DA391" s="101"/>
    </row>
    <row r="392" spans="105:105" x14ac:dyDescent="0.3">
      <c r="DA392" s="101"/>
    </row>
    <row r="393" spans="105:105" x14ac:dyDescent="0.3">
      <c r="DA393" s="101"/>
    </row>
    <row r="394" spans="105:105" x14ac:dyDescent="0.3">
      <c r="DA394" s="101"/>
    </row>
    <row r="395" spans="105:105" x14ac:dyDescent="0.3">
      <c r="DA395" s="101"/>
    </row>
    <row r="396" spans="105:105" x14ac:dyDescent="0.3">
      <c r="DA396" s="101"/>
    </row>
    <row r="397" spans="105:105" x14ac:dyDescent="0.3">
      <c r="DA397" s="101"/>
    </row>
    <row r="398" spans="105:105" x14ac:dyDescent="0.3">
      <c r="DA398" s="101"/>
    </row>
    <row r="399" spans="105:105" x14ac:dyDescent="0.3">
      <c r="DA399" s="101"/>
    </row>
    <row r="400" spans="105:105" x14ac:dyDescent="0.3">
      <c r="DA400" s="101"/>
    </row>
    <row r="401" spans="105:105" x14ac:dyDescent="0.3">
      <c r="DA401" s="101"/>
    </row>
    <row r="402" spans="105:105" x14ac:dyDescent="0.3">
      <c r="DA402" s="101"/>
    </row>
    <row r="403" spans="105:105" x14ac:dyDescent="0.3">
      <c r="DA403" s="101"/>
    </row>
    <row r="404" spans="105:105" x14ac:dyDescent="0.3">
      <c r="DA404" s="101"/>
    </row>
    <row r="405" spans="105:105" x14ac:dyDescent="0.3">
      <c r="DA405" s="101"/>
    </row>
    <row r="406" spans="105:105" x14ac:dyDescent="0.3">
      <c r="DA406" s="101"/>
    </row>
    <row r="407" spans="105:105" x14ac:dyDescent="0.3">
      <c r="DA407" s="101"/>
    </row>
    <row r="408" spans="105:105" x14ac:dyDescent="0.3">
      <c r="DA408" s="101"/>
    </row>
    <row r="409" spans="105:105" x14ac:dyDescent="0.3">
      <c r="DA409" s="101"/>
    </row>
    <row r="410" spans="105:105" x14ac:dyDescent="0.3">
      <c r="DA410" s="101"/>
    </row>
    <row r="411" spans="105:105" x14ac:dyDescent="0.3">
      <c r="DA411" s="101"/>
    </row>
    <row r="412" spans="105:105" x14ac:dyDescent="0.3">
      <c r="DA412" s="101"/>
    </row>
    <row r="413" spans="105:105" x14ac:dyDescent="0.3">
      <c r="DA413" s="101"/>
    </row>
    <row r="414" spans="105:105" x14ac:dyDescent="0.3">
      <c r="DA414" s="101"/>
    </row>
    <row r="415" spans="105:105" x14ac:dyDescent="0.3">
      <c r="DA415" s="101"/>
    </row>
    <row r="416" spans="105:105" x14ac:dyDescent="0.3">
      <c r="DA416" s="101"/>
    </row>
    <row r="417" spans="105:105" x14ac:dyDescent="0.3">
      <c r="DA417" s="101"/>
    </row>
    <row r="418" spans="105:105" x14ac:dyDescent="0.3">
      <c r="DA418" s="101"/>
    </row>
    <row r="419" spans="105:105" x14ac:dyDescent="0.3">
      <c r="DA419" s="101"/>
    </row>
    <row r="420" spans="105:105" x14ac:dyDescent="0.3">
      <c r="DA420" s="101"/>
    </row>
    <row r="421" spans="105:105" x14ac:dyDescent="0.3">
      <c r="DA421" s="101"/>
    </row>
    <row r="422" spans="105:105" x14ac:dyDescent="0.3">
      <c r="DA422" s="101"/>
    </row>
    <row r="423" spans="105:105" x14ac:dyDescent="0.3">
      <c r="DA423" s="101"/>
    </row>
    <row r="424" spans="105:105" x14ac:dyDescent="0.3">
      <c r="DA424" s="101"/>
    </row>
    <row r="425" spans="105:105" x14ac:dyDescent="0.3">
      <c r="DA425" s="101"/>
    </row>
    <row r="426" spans="105:105" x14ac:dyDescent="0.3">
      <c r="DA426" s="101"/>
    </row>
    <row r="427" spans="105:105" x14ac:dyDescent="0.3">
      <c r="DA427" s="101"/>
    </row>
    <row r="428" spans="105:105" x14ac:dyDescent="0.3">
      <c r="DA428" s="101"/>
    </row>
    <row r="429" spans="105:105" x14ac:dyDescent="0.3">
      <c r="DA429" s="101"/>
    </row>
    <row r="430" spans="105:105" x14ac:dyDescent="0.3">
      <c r="DA430" s="101"/>
    </row>
    <row r="431" spans="105:105" x14ac:dyDescent="0.3">
      <c r="DA431" s="101"/>
    </row>
    <row r="432" spans="105:105" x14ac:dyDescent="0.3">
      <c r="DA432" s="101"/>
    </row>
    <row r="433" spans="105:105" x14ac:dyDescent="0.3">
      <c r="DA433" s="101"/>
    </row>
    <row r="434" spans="105:105" x14ac:dyDescent="0.3">
      <c r="DA434" s="101"/>
    </row>
    <row r="435" spans="105:105" x14ac:dyDescent="0.3">
      <c r="DA435" s="101"/>
    </row>
    <row r="436" spans="105:105" x14ac:dyDescent="0.3">
      <c r="DA436" s="101"/>
    </row>
    <row r="437" spans="105:105" x14ac:dyDescent="0.3">
      <c r="DA437" s="101"/>
    </row>
    <row r="438" spans="105:105" x14ac:dyDescent="0.3">
      <c r="DA438" s="101"/>
    </row>
    <row r="439" spans="105:105" x14ac:dyDescent="0.3">
      <c r="DA439" s="101"/>
    </row>
    <row r="440" spans="105:105" x14ac:dyDescent="0.3">
      <c r="DA440" s="101"/>
    </row>
    <row r="441" spans="105:105" x14ac:dyDescent="0.3">
      <c r="DA441" s="101"/>
    </row>
    <row r="442" spans="105:105" x14ac:dyDescent="0.3">
      <c r="DA442" s="101"/>
    </row>
    <row r="443" spans="105:105" x14ac:dyDescent="0.3">
      <c r="DA443" s="101"/>
    </row>
    <row r="444" spans="105:105" x14ac:dyDescent="0.3">
      <c r="DA444" s="101"/>
    </row>
    <row r="445" spans="105:105" x14ac:dyDescent="0.3">
      <c r="DA445" s="101"/>
    </row>
    <row r="446" spans="105:105" x14ac:dyDescent="0.3">
      <c r="DA446" s="101"/>
    </row>
    <row r="447" spans="105:105" x14ac:dyDescent="0.3">
      <c r="DA447" s="101"/>
    </row>
    <row r="448" spans="105:105" x14ac:dyDescent="0.3">
      <c r="DA448" s="101"/>
    </row>
    <row r="449" spans="105:105" x14ac:dyDescent="0.3">
      <c r="DA449" s="101"/>
    </row>
    <row r="450" spans="105:105" x14ac:dyDescent="0.3">
      <c r="DA450" s="101"/>
    </row>
    <row r="451" spans="105:105" x14ac:dyDescent="0.3">
      <c r="DA451" s="101"/>
    </row>
    <row r="452" spans="105:105" x14ac:dyDescent="0.3">
      <c r="DA452" s="101"/>
    </row>
    <row r="453" spans="105:105" x14ac:dyDescent="0.3">
      <c r="DA453" s="101"/>
    </row>
    <row r="454" spans="105:105" x14ac:dyDescent="0.3">
      <c r="DA454" s="101"/>
    </row>
    <row r="455" spans="105:105" x14ac:dyDescent="0.3">
      <c r="DA455" s="101"/>
    </row>
    <row r="456" spans="105:105" x14ac:dyDescent="0.3">
      <c r="DA456" s="101"/>
    </row>
    <row r="457" spans="105:105" x14ac:dyDescent="0.3">
      <c r="DA457" s="101"/>
    </row>
    <row r="458" spans="105:105" x14ac:dyDescent="0.3">
      <c r="DA458" s="101"/>
    </row>
    <row r="459" spans="105:105" x14ac:dyDescent="0.3">
      <c r="DA459" s="101"/>
    </row>
    <row r="460" spans="105:105" x14ac:dyDescent="0.3">
      <c r="DA460" s="101"/>
    </row>
    <row r="461" spans="105:105" x14ac:dyDescent="0.3">
      <c r="DA461" s="101"/>
    </row>
    <row r="462" spans="105:105" x14ac:dyDescent="0.3">
      <c r="DA462" s="101"/>
    </row>
    <row r="463" spans="105:105" x14ac:dyDescent="0.3">
      <c r="DA463" s="101"/>
    </row>
    <row r="464" spans="105:105" x14ac:dyDescent="0.3">
      <c r="DA464" s="101"/>
    </row>
    <row r="465" spans="105:105" x14ac:dyDescent="0.3">
      <c r="DA465" s="101"/>
    </row>
    <row r="466" spans="105:105" x14ac:dyDescent="0.3">
      <c r="DA466" s="101"/>
    </row>
    <row r="467" spans="105:105" x14ac:dyDescent="0.3">
      <c r="DA467" s="101"/>
    </row>
    <row r="468" spans="105:105" x14ac:dyDescent="0.3">
      <c r="DA468" s="101"/>
    </row>
    <row r="469" spans="105:105" x14ac:dyDescent="0.3">
      <c r="DA469" s="101"/>
    </row>
    <row r="470" spans="105:105" x14ac:dyDescent="0.3">
      <c r="DA470" s="101"/>
    </row>
    <row r="471" spans="105:105" x14ac:dyDescent="0.3">
      <c r="DA471" s="101"/>
    </row>
    <row r="472" spans="105:105" x14ac:dyDescent="0.3">
      <c r="DA472" s="101"/>
    </row>
    <row r="473" spans="105:105" x14ac:dyDescent="0.3">
      <c r="DA473" s="101"/>
    </row>
    <row r="474" spans="105:105" x14ac:dyDescent="0.3">
      <c r="DA474" s="101"/>
    </row>
    <row r="475" spans="105:105" x14ac:dyDescent="0.3">
      <c r="DA475" s="101"/>
    </row>
    <row r="476" spans="105:105" x14ac:dyDescent="0.3">
      <c r="DA476" s="101"/>
    </row>
    <row r="477" spans="105:105" x14ac:dyDescent="0.3">
      <c r="DA477" s="101"/>
    </row>
    <row r="478" spans="105:105" x14ac:dyDescent="0.3">
      <c r="DA478" s="101"/>
    </row>
    <row r="479" spans="105:105" x14ac:dyDescent="0.3">
      <c r="DA479" s="101"/>
    </row>
    <row r="480" spans="105:105" x14ac:dyDescent="0.3">
      <c r="DA480" s="101"/>
    </row>
    <row r="481" spans="105:105" x14ac:dyDescent="0.3">
      <c r="DA481" s="101"/>
    </row>
    <row r="482" spans="105:105" x14ac:dyDescent="0.3">
      <c r="DA482" s="101"/>
    </row>
    <row r="483" spans="105:105" x14ac:dyDescent="0.3">
      <c r="DA483" s="101"/>
    </row>
    <row r="484" spans="105:105" x14ac:dyDescent="0.3">
      <c r="DA484" s="101"/>
    </row>
    <row r="485" spans="105:105" x14ac:dyDescent="0.3">
      <c r="DA485" s="101"/>
    </row>
    <row r="486" spans="105:105" x14ac:dyDescent="0.3">
      <c r="DA486" s="101"/>
    </row>
    <row r="487" spans="105:105" x14ac:dyDescent="0.3">
      <c r="DA487" s="101"/>
    </row>
    <row r="488" spans="105:105" x14ac:dyDescent="0.3">
      <c r="DA488" s="101"/>
    </row>
    <row r="489" spans="105:105" x14ac:dyDescent="0.3">
      <c r="DA489" s="101"/>
    </row>
    <row r="490" spans="105:105" x14ac:dyDescent="0.3">
      <c r="DA490" s="101"/>
    </row>
    <row r="491" spans="105:105" x14ac:dyDescent="0.3">
      <c r="DA491" s="101"/>
    </row>
    <row r="492" spans="105:105" x14ac:dyDescent="0.3">
      <c r="DA492" s="101"/>
    </row>
    <row r="493" spans="105:105" x14ac:dyDescent="0.3">
      <c r="DA493" s="101"/>
    </row>
    <row r="494" spans="105:105" x14ac:dyDescent="0.3">
      <c r="DA494" s="101"/>
    </row>
    <row r="495" spans="105:105" x14ac:dyDescent="0.3">
      <c r="DA495" s="101"/>
    </row>
    <row r="496" spans="105:105" x14ac:dyDescent="0.3">
      <c r="DA496" s="101"/>
    </row>
    <row r="497" spans="105:105" x14ac:dyDescent="0.3">
      <c r="DA497" s="101"/>
    </row>
    <row r="498" spans="105:105" x14ac:dyDescent="0.3">
      <c r="DA498" s="101"/>
    </row>
    <row r="499" spans="105:105" x14ac:dyDescent="0.3">
      <c r="DA499" s="101"/>
    </row>
    <row r="500" spans="105:105" x14ac:dyDescent="0.3">
      <c r="DA500" s="101"/>
    </row>
    <row r="501" spans="105:105" x14ac:dyDescent="0.3">
      <c r="DA501" s="101"/>
    </row>
    <row r="502" spans="105:105" x14ac:dyDescent="0.3">
      <c r="DA502" s="101"/>
    </row>
    <row r="503" spans="105:105" x14ac:dyDescent="0.3">
      <c r="DA503" s="101"/>
    </row>
    <row r="504" spans="105:105" x14ac:dyDescent="0.3">
      <c r="DA504" s="101"/>
    </row>
    <row r="505" spans="105:105" x14ac:dyDescent="0.3">
      <c r="DA505" s="101"/>
    </row>
    <row r="506" spans="105:105" x14ac:dyDescent="0.3">
      <c r="DA506" s="101"/>
    </row>
    <row r="507" spans="105:105" x14ac:dyDescent="0.3">
      <c r="DA507" s="101"/>
    </row>
    <row r="508" spans="105:105" x14ac:dyDescent="0.3">
      <c r="DA508" s="101"/>
    </row>
    <row r="509" spans="105:105" x14ac:dyDescent="0.3">
      <c r="DA509" s="101"/>
    </row>
    <row r="510" spans="105:105" x14ac:dyDescent="0.3">
      <c r="DA510" s="101"/>
    </row>
    <row r="511" spans="105:105" x14ac:dyDescent="0.3">
      <c r="DA511" s="101"/>
    </row>
    <row r="512" spans="105:105" x14ac:dyDescent="0.3">
      <c r="DA512" s="101"/>
    </row>
    <row r="513" spans="105:105" x14ac:dyDescent="0.3">
      <c r="DA513" s="101"/>
    </row>
    <row r="514" spans="105:105" x14ac:dyDescent="0.3">
      <c r="DA514" s="101"/>
    </row>
    <row r="515" spans="105:105" x14ac:dyDescent="0.3">
      <c r="DA515" s="101"/>
    </row>
    <row r="516" spans="105:105" x14ac:dyDescent="0.3">
      <c r="DA516" s="101"/>
    </row>
    <row r="517" spans="105:105" x14ac:dyDescent="0.3">
      <c r="DA517" s="101"/>
    </row>
    <row r="518" spans="105:105" x14ac:dyDescent="0.3">
      <c r="DA518" s="101"/>
    </row>
    <row r="519" spans="105:105" x14ac:dyDescent="0.3">
      <c r="DA519" s="101"/>
    </row>
    <row r="520" spans="105:105" x14ac:dyDescent="0.3">
      <c r="DA520" s="101"/>
    </row>
    <row r="521" spans="105:105" x14ac:dyDescent="0.3">
      <c r="DA521" s="101"/>
    </row>
    <row r="522" spans="105:105" x14ac:dyDescent="0.3">
      <c r="DA522" s="101"/>
    </row>
    <row r="523" spans="105:105" x14ac:dyDescent="0.3">
      <c r="DA523" s="101"/>
    </row>
    <row r="524" spans="105:105" x14ac:dyDescent="0.3">
      <c r="DA524" s="101"/>
    </row>
    <row r="525" spans="105:105" x14ac:dyDescent="0.3">
      <c r="DA525" s="101"/>
    </row>
    <row r="526" spans="105:105" x14ac:dyDescent="0.3">
      <c r="DA526" s="101"/>
    </row>
    <row r="527" spans="105:105" x14ac:dyDescent="0.3">
      <c r="DA527" s="101"/>
    </row>
    <row r="528" spans="105:105" x14ac:dyDescent="0.3">
      <c r="DA528" s="101"/>
    </row>
    <row r="529" spans="105:105" x14ac:dyDescent="0.3">
      <c r="DA529" s="101"/>
    </row>
    <row r="530" spans="105:105" x14ac:dyDescent="0.3">
      <c r="DA530" s="101"/>
    </row>
    <row r="531" spans="105:105" x14ac:dyDescent="0.3">
      <c r="DA531" s="101"/>
    </row>
    <row r="532" spans="105:105" x14ac:dyDescent="0.3">
      <c r="DA532" s="101"/>
    </row>
    <row r="533" spans="105:105" x14ac:dyDescent="0.3">
      <c r="DA533" s="101"/>
    </row>
    <row r="534" spans="105:105" x14ac:dyDescent="0.3">
      <c r="DA534" s="101"/>
    </row>
    <row r="535" spans="105:105" x14ac:dyDescent="0.3">
      <c r="DA535" s="101"/>
    </row>
    <row r="536" spans="105:105" x14ac:dyDescent="0.3">
      <c r="DA536" s="101"/>
    </row>
    <row r="537" spans="105:105" x14ac:dyDescent="0.3">
      <c r="DA537" s="101"/>
    </row>
    <row r="538" spans="105:105" x14ac:dyDescent="0.3">
      <c r="DA538" s="101"/>
    </row>
    <row r="539" spans="105:105" x14ac:dyDescent="0.3">
      <c r="DA539" s="101"/>
    </row>
    <row r="540" spans="105:105" x14ac:dyDescent="0.3">
      <c r="DA540" s="101"/>
    </row>
    <row r="541" spans="105:105" x14ac:dyDescent="0.3">
      <c r="DA541" s="101"/>
    </row>
    <row r="542" spans="105:105" x14ac:dyDescent="0.3">
      <c r="DA542" s="101"/>
    </row>
    <row r="543" spans="105:105" x14ac:dyDescent="0.3">
      <c r="DA543" s="101"/>
    </row>
    <row r="544" spans="105:105" x14ac:dyDescent="0.3">
      <c r="DA544" s="101"/>
    </row>
    <row r="545" spans="105:105" x14ac:dyDescent="0.3">
      <c r="DA545" s="101"/>
    </row>
    <row r="546" spans="105:105" x14ac:dyDescent="0.3">
      <c r="DA546" s="101"/>
    </row>
    <row r="547" spans="105:105" x14ac:dyDescent="0.3">
      <c r="DA547" s="101"/>
    </row>
    <row r="548" spans="105:105" x14ac:dyDescent="0.3">
      <c r="DA548" s="101"/>
    </row>
    <row r="549" spans="105:105" x14ac:dyDescent="0.3">
      <c r="DA549" s="101"/>
    </row>
    <row r="550" spans="105:105" x14ac:dyDescent="0.3">
      <c r="DA550" s="101"/>
    </row>
    <row r="551" spans="105:105" x14ac:dyDescent="0.3">
      <c r="DA551" s="101"/>
    </row>
    <row r="552" spans="105:105" x14ac:dyDescent="0.3">
      <c r="DA552" s="101"/>
    </row>
    <row r="553" spans="105:105" x14ac:dyDescent="0.3">
      <c r="DA553" s="101"/>
    </row>
    <row r="554" spans="105:105" x14ac:dyDescent="0.3">
      <c r="DA554" s="101"/>
    </row>
    <row r="555" spans="105:105" x14ac:dyDescent="0.3">
      <c r="DA555" s="101"/>
    </row>
    <row r="556" spans="105:105" x14ac:dyDescent="0.3">
      <c r="DA556" s="101"/>
    </row>
    <row r="557" spans="105:105" x14ac:dyDescent="0.3">
      <c r="DA557" s="101"/>
    </row>
    <row r="558" spans="105:105" x14ac:dyDescent="0.3">
      <c r="DA558" s="101"/>
    </row>
    <row r="559" spans="105:105" x14ac:dyDescent="0.3">
      <c r="DA559" s="101"/>
    </row>
    <row r="560" spans="105:105" x14ac:dyDescent="0.3">
      <c r="DA560" s="101"/>
    </row>
    <row r="561" spans="105:105" x14ac:dyDescent="0.3">
      <c r="DA561" s="101"/>
    </row>
    <row r="562" spans="105:105" x14ac:dyDescent="0.3">
      <c r="DA562" s="101"/>
    </row>
    <row r="563" spans="105:105" x14ac:dyDescent="0.3">
      <c r="DA563" s="101"/>
    </row>
    <row r="564" spans="105:105" x14ac:dyDescent="0.3">
      <c r="DA564" s="101"/>
    </row>
    <row r="565" spans="105:105" x14ac:dyDescent="0.3">
      <c r="DA565" s="101"/>
    </row>
    <row r="566" spans="105:105" x14ac:dyDescent="0.3">
      <c r="DA566" s="101"/>
    </row>
    <row r="567" spans="105:105" x14ac:dyDescent="0.3">
      <c r="DA567" s="101"/>
    </row>
    <row r="568" spans="105:105" x14ac:dyDescent="0.3">
      <c r="DA568" s="101"/>
    </row>
    <row r="569" spans="105:105" x14ac:dyDescent="0.3">
      <c r="DA569" s="101"/>
    </row>
    <row r="570" spans="105:105" x14ac:dyDescent="0.3">
      <c r="DA570" s="101"/>
    </row>
    <row r="571" spans="105:105" x14ac:dyDescent="0.3">
      <c r="DA571" s="101"/>
    </row>
    <row r="572" spans="105:105" x14ac:dyDescent="0.3">
      <c r="DA572" s="101"/>
    </row>
    <row r="573" spans="105:105" x14ac:dyDescent="0.3">
      <c r="DA573" s="101"/>
    </row>
    <row r="574" spans="105:105" x14ac:dyDescent="0.3">
      <c r="DA574" s="101"/>
    </row>
    <row r="575" spans="105:105" x14ac:dyDescent="0.3">
      <c r="DA575" s="101"/>
    </row>
    <row r="576" spans="105:105" x14ac:dyDescent="0.3">
      <c r="DA576" s="101"/>
    </row>
    <row r="577" spans="105:105" x14ac:dyDescent="0.3">
      <c r="DA577" s="101"/>
    </row>
    <row r="578" spans="105:105" x14ac:dyDescent="0.3">
      <c r="DA578" s="101"/>
    </row>
    <row r="579" spans="105:105" x14ac:dyDescent="0.3">
      <c r="DA579" s="101"/>
    </row>
    <row r="580" spans="105:105" x14ac:dyDescent="0.3">
      <c r="DA580" s="101"/>
    </row>
    <row r="581" spans="105:105" x14ac:dyDescent="0.3">
      <c r="DA581" s="101"/>
    </row>
    <row r="582" spans="105:105" x14ac:dyDescent="0.3">
      <c r="DA582" s="101"/>
    </row>
    <row r="583" spans="105:105" x14ac:dyDescent="0.3">
      <c r="DA583" s="101"/>
    </row>
    <row r="584" spans="105:105" x14ac:dyDescent="0.3">
      <c r="DA584" s="101"/>
    </row>
    <row r="585" spans="105:105" x14ac:dyDescent="0.3">
      <c r="DA585" s="101"/>
    </row>
    <row r="586" spans="105:105" x14ac:dyDescent="0.3">
      <c r="DA586" s="101"/>
    </row>
    <row r="587" spans="105:105" x14ac:dyDescent="0.3">
      <c r="DA587" s="101"/>
    </row>
    <row r="588" spans="105:105" x14ac:dyDescent="0.3">
      <c r="DA588" s="101"/>
    </row>
    <row r="589" spans="105:105" x14ac:dyDescent="0.3">
      <c r="DA589" s="101"/>
    </row>
    <row r="590" spans="105:105" x14ac:dyDescent="0.3">
      <c r="DA590" s="101"/>
    </row>
    <row r="591" spans="105:105" x14ac:dyDescent="0.3">
      <c r="DA591" s="101"/>
    </row>
    <row r="592" spans="105:105" x14ac:dyDescent="0.3">
      <c r="DA592" s="101"/>
    </row>
    <row r="593" spans="105:105" x14ac:dyDescent="0.3">
      <c r="DA593" s="101"/>
    </row>
    <row r="594" spans="105:105" x14ac:dyDescent="0.3">
      <c r="DA594" s="101"/>
    </row>
    <row r="595" spans="105:105" x14ac:dyDescent="0.3">
      <c r="DA595" s="101"/>
    </row>
    <row r="596" spans="105:105" x14ac:dyDescent="0.3">
      <c r="DA596" s="101"/>
    </row>
    <row r="597" spans="105:105" x14ac:dyDescent="0.3">
      <c r="DA597" s="101"/>
    </row>
    <row r="598" spans="105:105" x14ac:dyDescent="0.3">
      <c r="DA598" s="101"/>
    </row>
    <row r="599" spans="105:105" x14ac:dyDescent="0.3">
      <c r="DA599" s="101"/>
    </row>
    <row r="600" spans="105:105" x14ac:dyDescent="0.3">
      <c r="DA600" s="101"/>
    </row>
    <row r="601" spans="105:105" x14ac:dyDescent="0.3">
      <c r="DA601" s="101"/>
    </row>
    <row r="602" spans="105:105" x14ac:dyDescent="0.3">
      <c r="DA602" s="101"/>
    </row>
    <row r="603" spans="105:105" x14ac:dyDescent="0.3">
      <c r="DA603" s="101"/>
    </row>
    <row r="604" spans="105:105" x14ac:dyDescent="0.3">
      <c r="DA604" s="101"/>
    </row>
    <row r="605" spans="105:105" x14ac:dyDescent="0.3">
      <c r="DA605" s="101"/>
    </row>
    <row r="606" spans="105:105" x14ac:dyDescent="0.3">
      <c r="DA606" s="101"/>
    </row>
    <row r="607" spans="105:105" x14ac:dyDescent="0.3">
      <c r="DA607" s="101"/>
    </row>
    <row r="608" spans="105:105" x14ac:dyDescent="0.3">
      <c r="DA608" s="101"/>
    </row>
    <row r="609" spans="105:105" x14ac:dyDescent="0.3">
      <c r="DA609" s="101"/>
    </row>
    <row r="610" spans="105:105" x14ac:dyDescent="0.3">
      <c r="DA610" s="101"/>
    </row>
    <row r="611" spans="105:105" x14ac:dyDescent="0.3">
      <c r="DA611" s="101"/>
    </row>
    <row r="612" spans="105:105" x14ac:dyDescent="0.3">
      <c r="DA612" s="101"/>
    </row>
    <row r="613" spans="105:105" x14ac:dyDescent="0.3">
      <c r="DA613" s="101"/>
    </row>
    <row r="614" spans="105:105" x14ac:dyDescent="0.3">
      <c r="DA614" s="101"/>
    </row>
    <row r="615" spans="105:105" x14ac:dyDescent="0.3">
      <c r="DA615" s="101"/>
    </row>
    <row r="616" spans="105:105" x14ac:dyDescent="0.3">
      <c r="DA616" s="101"/>
    </row>
    <row r="617" spans="105:105" x14ac:dyDescent="0.3">
      <c r="DA617" s="101"/>
    </row>
    <row r="618" spans="105:105" x14ac:dyDescent="0.3">
      <c r="DA618" s="101"/>
    </row>
    <row r="619" spans="105:105" x14ac:dyDescent="0.3">
      <c r="DA619" s="101"/>
    </row>
    <row r="620" spans="105:105" x14ac:dyDescent="0.3">
      <c r="DA620" s="101"/>
    </row>
    <row r="621" spans="105:105" x14ac:dyDescent="0.3">
      <c r="DA621" s="101"/>
    </row>
    <row r="622" spans="105:105" x14ac:dyDescent="0.3">
      <c r="DA622" s="101"/>
    </row>
    <row r="623" spans="105:105" x14ac:dyDescent="0.3">
      <c r="DA623" s="101"/>
    </row>
    <row r="624" spans="105:105" x14ac:dyDescent="0.3">
      <c r="DA624" s="101"/>
    </row>
    <row r="625" spans="105:105" x14ac:dyDescent="0.3">
      <c r="DA625" s="101"/>
    </row>
    <row r="626" spans="105:105" x14ac:dyDescent="0.3">
      <c r="DA626" s="101"/>
    </row>
    <row r="627" spans="105:105" x14ac:dyDescent="0.3">
      <c r="DA627" s="101"/>
    </row>
    <row r="628" spans="105:105" x14ac:dyDescent="0.3">
      <c r="DA628" s="101"/>
    </row>
    <row r="629" spans="105:105" x14ac:dyDescent="0.3">
      <c r="DA629" s="101"/>
    </row>
    <row r="630" spans="105:105" x14ac:dyDescent="0.3">
      <c r="DA630" s="101"/>
    </row>
    <row r="631" spans="105:105" x14ac:dyDescent="0.3">
      <c r="DA631" s="101"/>
    </row>
    <row r="632" spans="105:105" x14ac:dyDescent="0.3">
      <c r="DA632" s="101"/>
    </row>
    <row r="633" spans="105:105" x14ac:dyDescent="0.3">
      <c r="DA633" s="101"/>
    </row>
    <row r="634" spans="105:105" x14ac:dyDescent="0.3">
      <c r="DA634" s="101"/>
    </row>
    <row r="635" spans="105:105" x14ac:dyDescent="0.3">
      <c r="DA635" s="101"/>
    </row>
    <row r="636" spans="105:105" x14ac:dyDescent="0.3">
      <c r="DA636" s="101"/>
    </row>
    <row r="637" spans="105:105" x14ac:dyDescent="0.3">
      <c r="DA637" s="101"/>
    </row>
    <row r="638" spans="105:105" x14ac:dyDescent="0.3">
      <c r="DA638" s="101"/>
    </row>
    <row r="639" spans="105:105" x14ac:dyDescent="0.3">
      <c r="DA639" s="101"/>
    </row>
    <row r="640" spans="105:105" x14ac:dyDescent="0.3">
      <c r="DA640" s="101"/>
    </row>
    <row r="641" spans="105:105" x14ac:dyDescent="0.3">
      <c r="DA641" s="101"/>
    </row>
    <row r="642" spans="105:105" x14ac:dyDescent="0.3">
      <c r="DA642" s="101"/>
    </row>
    <row r="643" spans="105:105" x14ac:dyDescent="0.3">
      <c r="DA643" s="101"/>
    </row>
    <row r="644" spans="105:105" x14ac:dyDescent="0.3">
      <c r="DA644" s="101"/>
    </row>
    <row r="645" spans="105:105" x14ac:dyDescent="0.3">
      <c r="DA645" s="101"/>
    </row>
    <row r="646" spans="105:105" x14ac:dyDescent="0.3">
      <c r="DA646" s="101"/>
    </row>
    <row r="647" spans="105:105" x14ac:dyDescent="0.3">
      <c r="DA647" s="101"/>
    </row>
    <row r="648" spans="105:105" x14ac:dyDescent="0.3">
      <c r="DA648" s="101"/>
    </row>
    <row r="649" spans="105:105" x14ac:dyDescent="0.3">
      <c r="DA649" s="101"/>
    </row>
    <row r="650" spans="105:105" x14ac:dyDescent="0.3">
      <c r="DA650" s="101"/>
    </row>
    <row r="651" spans="105:105" x14ac:dyDescent="0.3">
      <c r="DA651" s="101"/>
    </row>
    <row r="652" spans="105:105" x14ac:dyDescent="0.3">
      <c r="DA652" s="101"/>
    </row>
    <row r="653" spans="105:105" x14ac:dyDescent="0.3">
      <c r="DA653" s="101"/>
    </row>
    <row r="654" spans="105:105" x14ac:dyDescent="0.3">
      <c r="DA654" s="101"/>
    </row>
    <row r="655" spans="105:105" x14ac:dyDescent="0.3">
      <c r="DA655" s="101"/>
    </row>
    <row r="656" spans="105:105" x14ac:dyDescent="0.3">
      <c r="DA656" s="101"/>
    </row>
    <row r="657" spans="105:105" x14ac:dyDescent="0.3">
      <c r="DA657" s="101"/>
    </row>
    <row r="658" spans="105:105" x14ac:dyDescent="0.3">
      <c r="DA658" s="101"/>
    </row>
    <row r="659" spans="105:105" x14ac:dyDescent="0.3">
      <c r="DA659" s="101"/>
    </row>
    <row r="660" spans="105:105" x14ac:dyDescent="0.3">
      <c r="DA660" s="101"/>
    </row>
    <row r="661" spans="105:105" x14ac:dyDescent="0.3">
      <c r="DA661" s="101"/>
    </row>
    <row r="662" spans="105:105" x14ac:dyDescent="0.3">
      <c r="DA662" s="101"/>
    </row>
    <row r="663" spans="105:105" x14ac:dyDescent="0.3">
      <c r="DA663" s="101"/>
    </row>
    <row r="664" spans="105:105" x14ac:dyDescent="0.3">
      <c r="DA664" s="101"/>
    </row>
    <row r="665" spans="105:105" x14ac:dyDescent="0.3">
      <c r="DA665" s="101"/>
    </row>
    <row r="666" spans="105:105" x14ac:dyDescent="0.3">
      <c r="DA666" s="101"/>
    </row>
    <row r="667" spans="105:105" x14ac:dyDescent="0.3">
      <c r="DA667" s="101"/>
    </row>
    <row r="668" spans="105:105" x14ac:dyDescent="0.3">
      <c r="DA668" s="101"/>
    </row>
    <row r="669" spans="105:105" x14ac:dyDescent="0.3">
      <c r="DA669" s="101"/>
    </row>
    <row r="670" spans="105:105" x14ac:dyDescent="0.3">
      <c r="DA670" s="101"/>
    </row>
    <row r="671" spans="105:105" x14ac:dyDescent="0.3">
      <c r="DA671" s="101"/>
    </row>
    <row r="672" spans="105:105" x14ac:dyDescent="0.3">
      <c r="DA672" s="101"/>
    </row>
    <row r="673" spans="105:105" x14ac:dyDescent="0.3">
      <c r="DA673" s="101"/>
    </row>
    <row r="674" spans="105:105" x14ac:dyDescent="0.3">
      <c r="DA674" s="101"/>
    </row>
    <row r="675" spans="105:105" x14ac:dyDescent="0.3">
      <c r="DA675" s="101"/>
    </row>
    <row r="676" spans="105:105" x14ac:dyDescent="0.3">
      <c r="DA676" s="101"/>
    </row>
    <row r="677" spans="105:105" x14ac:dyDescent="0.3">
      <c r="DA677" s="101"/>
    </row>
    <row r="678" spans="105:105" x14ac:dyDescent="0.3">
      <c r="DA678" s="101"/>
    </row>
    <row r="679" spans="105:105" x14ac:dyDescent="0.3">
      <c r="DA679" s="101"/>
    </row>
    <row r="680" spans="105:105" x14ac:dyDescent="0.3">
      <c r="DA680" s="101"/>
    </row>
    <row r="681" spans="105:105" x14ac:dyDescent="0.3">
      <c r="DA681" s="101"/>
    </row>
    <row r="682" spans="105:105" x14ac:dyDescent="0.3">
      <c r="DA682" s="101"/>
    </row>
    <row r="683" spans="105:105" x14ac:dyDescent="0.3">
      <c r="DA683" s="101"/>
    </row>
    <row r="684" spans="105:105" x14ac:dyDescent="0.3">
      <c r="DA684" s="101"/>
    </row>
    <row r="685" spans="105:105" x14ac:dyDescent="0.3">
      <c r="DA685" s="101"/>
    </row>
    <row r="686" spans="105:105" x14ac:dyDescent="0.3">
      <c r="DA686" s="101"/>
    </row>
    <row r="687" spans="105:105" x14ac:dyDescent="0.3">
      <c r="DA687" s="101"/>
    </row>
    <row r="688" spans="105:105" x14ac:dyDescent="0.3">
      <c r="DA688" s="101"/>
    </row>
    <row r="689" spans="105:105" x14ac:dyDescent="0.3">
      <c r="DA689" s="101"/>
    </row>
    <row r="690" spans="105:105" x14ac:dyDescent="0.3">
      <c r="DA690" s="101"/>
    </row>
    <row r="691" spans="105:105" x14ac:dyDescent="0.3">
      <c r="DA691" s="101"/>
    </row>
    <row r="692" spans="105:105" x14ac:dyDescent="0.3">
      <c r="DA692" s="101"/>
    </row>
    <row r="693" spans="105:105" x14ac:dyDescent="0.3">
      <c r="DA693" s="101"/>
    </row>
    <row r="694" spans="105:105" x14ac:dyDescent="0.3">
      <c r="DA694" s="101"/>
    </row>
    <row r="695" spans="105:105" x14ac:dyDescent="0.3">
      <c r="DA695" s="101"/>
    </row>
    <row r="696" spans="105:105" x14ac:dyDescent="0.3">
      <c r="DA696" s="101"/>
    </row>
    <row r="697" spans="105:105" x14ac:dyDescent="0.3">
      <c r="DA697" s="101"/>
    </row>
    <row r="698" spans="105:105" x14ac:dyDescent="0.3">
      <c r="DA698" s="101"/>
    </row>
    <row r="699" spans="105:105" x14ac:dyDescent="0.3">
      <c r="DA699" s="101"/>
    </row>
    <row r="700" spans="105:105" x14ac:dyDescent="0.3">
      <c r="DA700" s="101"/>
    </row>
    <row r="701" spans="105:105" x14ac:dyDescent="0.3">
      <c r="DA701" s="101"/>
    </row>
    <row r="702" spans="105:105" x14ac:dyDescent="0.3">
      <c r="DA702" s="101"/>
    </row>
    <row r="703" spans="105:105" x14ac:dyDescent="0.3">
      <c r="DA703" s="101"/>
    </row>
    <row r="704" spans="105:105" x14ac:dyDescent="0.3">
      <c r="DA704" s="101"/>
    </row>
    <row r="705" spans="105:105" x14ac:dyDescent="0.3">
      <c r="DA705" s="101"/>
    </row>
    <row r="706" spans="105:105" x14ac:dyDescent="0.3">
      <c r="DA706" s="101"/>
    </row>
    <row r="707" spans="105:105" x14ac:dyDescent="0.3">
      <c r="DA707" s="101"/>
    </row>
    <row r="708" spans="105:105" x14ac:dyDescent="0.3">
      <c r="DA708" s="101"/>
    </row>
    <row r="709" spans="105:105" x14ac:dyDescent="0.3">
      <c r="DA709" s="101"/>
    </row>
    <row r="710" spans="105:105" x14ac:dyDescent="0.3">
      <c r="DA710" s="101"/>
    </row>
    <row r="711" spans="105:105" x14ac:dyDescent="0.3">
      <c r="DA711" s="101"/>
    </row>
    <row r="712" spans="105:105" x14ac:dyDescent="0.3">
      <c r="DA712" s="101"/>
    </row>
    <row r="713" spans="105:105" x14ac:dyDescent="0.3">
      <c r="DA713" s="101"/>
    </row>
    <row r="714" spans="105:105" x14ac:dyDescent="0.3">
      <c r="DA714" s="101"/>
    </row>
    <row r="715" spans="105:105" x14ac:dyDescent="0.3">
      <c r="DA715" s="101"/>
    </row>
    <row r="716" spans="105:105" x14ac:dyDescent="0.3">
      <c r="DA716" s="101"/>
    </row>
    <row r="717" spans="105:105" x14ac:dyDescent="0.3">
      <c r="DA717" s="101"/>
    </row>
    <row r="718" spans="105:105" x14ac:dyDescent="0.3">
      <c r="DA718" s="101"/>
    </row>
    <row r="719" spans="105:105" x14ac:dyDescent="0.3">
      <c r="DA719" s="101"/>
    </row>
    <row r="720" spans="105:105" x14ac:dyDescent="0.3">
      <c r="DA720" s="101"/>
    </row>
    <row r="721" spans="105:105" x14ac:dyDescent="0.3">
      <c r="DA721" s="101"/>
    </row>
    <row r="722" spans="105:105" x14ac:dyDescent="0.3">
      <c r="DA722" s="101"/>
    </row>
    <row r="723" spans="105:105" x14ac:dyDescent="0.3">
      <c r="DA723" s="101"/>
    </row>
    <row r="724" spans="105:105" x14ac:dyDescent="0.3">
      <c r="DA724" s="101"/>
    </row>
    <row r="725" spans="105:105" x14ac:dyDescent="0.3">
      <c r="DA725" s="101"/>
    </row>
    <row r="726" spans="105:105" x14ac:dyDescent="0.3">
      <c r="DA726" s="101"/>
    </row>
    <row r="727" spans="105:105" x14ac:dyDescent="0.3">
      <c r="DA727" s="101"/>
    </row>
    <row r="728" spans="105:105" x14ac:dyDescent="0.3">
      <c r="DA728" s="101"/>
    </row>
    <row r="729" spans="105:105" x14ac:dyDescent="0.3">
      <c r="DA729" s="101"/>
    </row>
    <row r="730" spans="105:105" x14ac:dyDescent="0.3">
      <c r="DA730" s="101"/>
    </row>
    <row r="731" spans="105:105" x14ac:dyDescent="0.3">
      <c r="DA731" s="101"/>
    </row>
    <row r="732" spans="105:105" x14ac:dyDescent="0.3">
      <c r="DA732" s="101"/>
    </row>
    <row r="733" spans="105:105" x14ac:dyDescent="0.3">
      <c r="DA733" s="101"/>
    </row>
    <row r="734" spans="105:105" x14ac:dyDescent="0.3">
      <c r="DA734" s="101"/>
    </row>
    <row r="735" spans="105:105" x14ac:dyDescent="0.3">
      <c r="DA735" s="101"/>
    </row>
    <row r="736" spans="105:105" x14ac:dyDescent="0.3">
      <c r="DA736" s="101"/>
    </row>
    <row r="737" spans="105:105" x14ac:dyDescent="0.3">
      <c r="DA737" s="101"/>
    </row>
    <row r="738" spans="105:105" x14ac:dyDescent="0.3">
      <c r="DA738" s="101"/>
    </row>
    <row r="739" spans="105:105" x14ac:dyDescent="0.3">
      <c r="DA739" s="101"/>
    </row>
    <row r="740" spans="105:105" x14ac:dyDescent="0.3">
      <c r="DA740" s="101"/>
    </row>
    <row r="741" spans="105:105" x14ac:dyDescent="0.3">
      <c r="DA741" s="101"/>
    </row>
    <row r="742" spans="105:105" x14ac:dyDescent="0.3">
      <c r="DA742" s="101"/>
    </row>
    <row r="743" spans="105:105" x14ac:dyDescent="0.3">
      <c r="DA743" s="101"/>
    </row>
    <row r="744" spans="105:105" x14ac:dyDescent="0.3">
      <c r="DA744" s="101"/>
    </row>
    <row r="745" spans="105:105" x14ac:dyDescent="0.3">
      <c r="DA745" s="101"/>
    </row>
    <row r="746" spans="105:105" x14ac:dyDescent="0.3">
      <c r="DA746" s="101"/>
    </row>
    <row r="747" spans="105:105" x14ac:dyDescent="0.3">
      <c r="DA747" s="101"/>
    </row>
    <row r="748" spans="105:105" x14ac:dyDescent="0.3">
      <c r="DA748" s="101"/>
    </row>
    <row r="749" spans="105:105" x14ac:dyDescent="0.3">
      <c r="DA749" s="101"/>
    </row>
    <row r="750" spans="105:105" x14ac:dyDescent="0.3">
      <c r="DA750" s="101"/>
    </row>
    <row r="751" spans="105:105" x14ac:dyDescent="0.3">
      <c r="DA751" s="101"/>
    </row>
    <row r="752" spans="105:105" x14ac:dyDescent="0.3">
      <c r="DA752" s="101"/>
    </row>
    <row r="753" spans="105:105" x14ac:dyDescent="0.3">
      <c r="DA753" s="101"/>
    </row>
    <row r="754" spans="105:105" x14ac:dyDescent="0.3">
      <c r="DA754" s="101"/>
    </row>
    <row r="755" spans="105:105" x14ac:dyDescent="0.3">
      <c r="DA755" s="101"/>
    </row>
    <row r="756" spans="105:105" x14ac:dyDescent="0.3">
      <c r="DA756" s="101"/>
    </row>
    <row r="757" spans="105:105" x14ac:dyDescent="0.3">
      <c r="DA757" s="101"/>
    </row>
    <row r="758" spans="105:105" x14ac:dyDescent="0.3">
      <c r="DA758" s="101"/>
    </row>
    <row r="759" spans="105:105" x14ac:dyDescent="0.3">
      <c r="DA759" s="101"/>
    </row>
    <row r="760" spans="105:105" x14ac:dyDescent="0.3">
      <c r="DA760" s="101"/>
    </row>
    <row r="761" spans="105:105" x14ac:dyDescent="0.3">
      <c r="DA761" s="101"/>
    </row>
    <row r="762" spans="105:105" x14ac:dyDescent="0.3">
      <c r="DA762" s="101"/>
    </row>
    <row r="763" spans="105:105" x14ac:dyDescent="0.3">
      <c r="DA763" s="101"/>
    </row>
    <row r="764" spans="105:105" x14ac:dyDescent="0.3">
      <c r="DA764" s="101"/>
    </row>
    <row r="765" spans="105:105" x14ac:dyDescent="0.3">
      <c r="DA765" s="101"/>
    </row>
    <row r="766" spans="105:105" x14ac:dyDescent="0.3">
      <c r="DA766" s="101"/>
    </row>
    <row r="767" spans="105:105" x14ac:dyDescent="0.3">
      <c r="DA767" s="101"/>
    </row>
    <row r="768" spans="105:105" x14ac:dyDescent="0.3">
      <c r="DA768" s="101"/>
    </row>
    <row r="769" spans="105:105" x14ac:dyDescent="0.3">
      <c r="DA769" s="101"/>
    </row>
    <row r="770" spans="105:105" x14ac:dyDescent="0.3">
      <c r="DA770" s="101"/>
    </row>
    <row r="771" spans="105:105" x14ac:dyDescent="0.3">
      <c r="DA771" s="101"/>
    </row>
    <row r="772" spans="105:105" x14ac:dyDescent="0.3">
      <c r="DA772" s="101"/>
    </row>
    <row r="773" spans="105:105" x14ac:dyDescent="0.3">
      <c r="DA773" s="101"/>
    </row>
    <row r="774" spans="105:105" x14ac:dyDescent="0.3">
      <c r="DA774" s="101"/>
    </row>
    <row r="775" spans="105:105" x14ac:dyDescent="0.3">
      <c r="DA775" s="101"/>
    </row>
    <row r="776" spans="105:105" x14ac:dyDescent="0.3">
      <c r="DA776" s="101"/>
    </row>
    <row r="777" spans="105:105" x14ac:dyDescent="0.3">
      <c r="DA777" s="101"/>
    </row>
    <row r="778" spans="105:105" x14ac:dyDescent="0.3">
      <c r="DA778" s="101"/>
    </row>
    <row r="779" spans="105:105" x14ac:dyDescent="0.3">
      <c r="DA779" s="101"/>
    </row>
    <row r="780" spans="105:105" x14ac:dyDescent="0.3">
      <c r="DA780" s="101"/>
    </row>
    <row r="781" spans="105:105" x14ac:dyDescent="0.3">
      <c r="DA781" s="101"/>
    </row>
    <row r="782" spans="105:105" x14ac:dyDescent="0.3">
      <c r="DA782" s="101"/>
    </row>
    <row r="783" spans="105:105" x14ac:dyDescent="0.3">
      <c r="DA783" s="101"/>
    </row>
    <row r="784" spans="105:105" x14ac:dyDescent="0.3">
      <c r="DA784" s="101"/>
    </row>
    <row r="785" spans="105:105" x14ac:dyDescent="0.3">
      <c r="DA785" s="101"/>
    </row>
    <row r="786" spans="105:105" x14ac:dyDescent="0.3">
      <c r="DA786" s="101"/>
    </row>
    <row r="787" spans="105:105" x14ac:dyDescent="0.3">
      <c r="DA787" s="101"/>
    </row>
    <row r="788" spans="105:105" x14ac:dyDescent="0.3">
      <c r="DA788" s="101"/>
    </row>
    <row r="789" spans="105:105" x14ac:dyDescent="0.3">
      <c r="DA789" s="101"/>
    </row>
    <row r="790" spans="105:105" x14ac:dyDescent="0.3">
      <c r="DA790" s="101"/>
    </row>
    <row r="791" spans="105:105" x14ac:dyDescent="0.3">
      <c r="DA791" s="101"/>
    </row>
    <row r="792" spans="105:105" x14ac:dyDescent="0.3">
      <c r="DA792" s="101"/>
    </row>
    <row r="793" spans="105:105" x14ac:dyDescent="0.3">
      <c r="DA793" s="101"/>
    </row>
    <row r="794" spans="105:105" x14ac:dyDescent="0.3">
      <c r="DA794" s="101"/>
    </row>
    <row r="795" spans="105:105" x14ac:dyDescent="0.3">
      <c r="DA795" s="101"/>
    </row>
    <row r="796" spans="105:105" x14ac:dyDescent="0.3">
      <c r="DA796" s="101"/>
    </row>
    <row r="797" spans="105:105" x14ac:dyDescent="0.3">
      <c r="DA797" s="101"/>
    </row>
    <row r="798" spans="105:105" x14ac:dyDescent="0.3">
      <c r="DA798" s="101"/>
    </row>
    <row r="799" spans="105:105" x14ac:dyDescent="0.3">
      <c r="DA799" s="101"/>
    </row>
    <row r="800" spans="105:105" x14ac:dyDescent="0.3">
      <c r="DA800" s="101"/>
    </row>
    <row r="801" spans="105:105" x14ac:dyDescent="0.3">
      <c r="DA801" s="101"/>
    </row>
    <row r="802" spans="105:105" x14ac:dyDescent="0.3">
      <c r="DA802" s="101"/>
    </row>
    <row r="803" spans="105:105" x14ac:dyDescent="0.3">
      <c r="DA803" s="101"/>
    </row>
    <row r="804" spans="105:105" x14ac:dyDescent="0.3">
      <c r="DA804" s="101"/>
    </row>
    <row r="805" spans="105:105" x14ac:dyDescent="0.3">
      <c r="DA805" s="101"/>
    </row>
    <row r="806" spans="105:105" x14ac:dyDescent="0.3">
      <c r="DA806" s="101"/>
    </row>
    <row r="807" spans="105:105" x14ac:dyDescent="0.3">
      <c r="DA807" s="101"/>
    </row>
    <row r="808" spans="105:105" x14ac:dyDescent="0.3">
      <c r="DA808" s="101"/>
    </row>
    <row r="809" spans="105:105" x14ac:dyDescent="0.3">
      <c r="DA809" s="101"/>
    </row>
    <row r="810" spans="105:105" x14ac:dyDescent="0.3">
      <c r="DA810" s="101"/>
    </row>
    <row r="811" spans="105:105" x14ac:dyDescent="0.3">
      <c r="DA811" s="101"/>
    </row>
    <row r="812" spans="105:105" x14ac:dyDescent="0.3">
      <c r="DA812" s="101"/>
    </row>
    <row r="813" spans="105:105" x14ac:dyDescent="0.3">
      <c r="DA813" s="101"/>
    </row>
    <row r="814" spans="105:105" x14ac:dyDescent="0.3">
      <c r="DA814" s="101"/>
    </row>
    <row r="815" spans="105:105" x14ac:dyDescent="0.3">
      <c r="DA815" s="101"/>
    </row>
    <row r="816" spans="105:105" x14ac:dyDescent="0.3">
      <c r="DA816" s="101"/>
    </row>
    <row r="817" spans="105:105" x14ac:dyDescent="0.3">
      <c r="DA817" s="101"/>
    </row>
    <row r="818" spans="105:105" x14ac:dyDescent="0.3">
      <c r="DA818" s="101"/>
    </row>
    <row r="819" spans="105:105" x14ac:dyDescent="0.3">
      <c r="DA819" s="101"/>
    </row>
    <row r="820" spans="105:105" x14ac:dyDescent="0.3">
      <c r="DA820" s="101"/>
    </row>
    <row r="821" spans="105:105" x14ac:dyDescent="0.3">
      <c r="DA821" s="101"/>
    </row>
    <row r="822" spans="105:105" x14ac:dyDescent="0.3">
      <c r="DA822" s="101"/>
    </row>
    <row r="823" spans="105:105" x14ac:dyDescent="0.3">
      <c r="DA823" s="101"/>
    </row>
    <row r="824" spans="105:105" x14ac:dyDescent="0.3">
      <c r="DA824" s="101"/>
    </row>
    <row r="825" spans="105:105" x14ac:dyDescent="0.3">
      <c r="DA825" s="101"/>
    </row>
    <row r="826" spans="105:105" x14ac:dyDescent="0.3">
      <c r="DA826" s="101"/>
    </row>
    <row r="827" spans="105:105" x14ac:dyDescent="0.3">
      <c r="DA827" s="101"/>
    </row>
    <row r="828" spans="105:105" x14ac:dyDescent="0.3">
      <c r="DA828" s="101"/>
    </row>
    <row r="829" spans="105:105" x14ac:dyDescent="0.3">
      <c r="DA829" s="101"/>
    </row>
    <row r="830" spans="105:105" x14ac:dyDescent="0.3">
      <c r="DA830" s="101"/>
    </row>
    <row r="831" spans="105:105" x14ac:dyDescent="0.3">
      <c r="DA831" s="101"/>
    </row>
    <row r="832" spans="105:105" x14ac:dyDescent="0.3">
      <c r="DA832" s="101"/>
    </row>
    <row r="833" spans="105:105" x14ac:dyDescent="0.3">
      <c r="DA833" s="101"/>
    </row>
    <row r="834" spans="105:105" x14ac:dyDescent="0.3">
      <c r="DA834" s="101"/>
    </row>
    <row r="835" spans="105:105" x14ac:dyDescent="0.3">
      <c r="DA835" s="101"/>
    </row>
    <row r="836" spans="105:105" x14ac:dyDescent="0.3">
      <c r="DA836" s="101"/>
    </row>
    <row r="837" spans="105:105" x14ac:dyDescent="0.3">
      <c r="DA837" s="101"/>
    </row>
    <row r="838" spans="105:105" x14ac:dyDescent="0.3">
      <c r="DA838" s="101"/>
    </row>
    <row r="839" spans="105:105" x14ac:dyDescent="0.3">
      <c r="DA839" s="101"/>
    </row>
    <row r="840" spans="105:105" x14ac:dyDescent="0.3">
      <c r="DA840" s="101"/>
    </row>
    <row r="841" spans="105:105" x14ac:dyDescent="0.3">
      <c r="DA841" s="101"/>
    </row>
    <row r="842" spans="105:105" x14ac:dyDescent="0.3">
      <c r="DA842" s="101"/>
    </row>
    <row r="843" spans="105:105" x14ac:dyDescent="0.3">
      <c r="DA843" s="101"/>
    </row>
    <row r="844" spans="105:105" x14ac:dyDescent="0.3">
      <c r="DA844" s="101"/>
    </row>
    <row r="845" spans="105:105" x14ac:dyDescent="0.3">
      <c r="DA845" s="101"/>
    </row>
    <row r="846" spans="105:105" x14ac:dyDescent="0.3">
      <c r="DA846" s="101"/>
    </row>
    <row r="847" spans="105:105" x14ac:dyDescent="0.3">
      <c r="DA847" s="101"/>
    </row>
    <row r="848" spans="105:105" x14ac:dyDescent="0.3">
      <c r="DA848" s="101"/>
    </row>
    <row r="849" spans="105:105" x14ac:dyDescent="0.3">
      <c r="DA849" s="101"/>
    </row>
    <row r="850" spans="105:105" x14ac:dyDescent="0.3">
      <c r="DA850" s="101"/>
    </row>
    <row r="851" spans="105:105" x14ac:dyDescent="0.3">
      <c r="DA851" s="101"/>
    </row>
    <row r="852" spans="105:105" x14ac:dyDescent="0.3">
      <c r="DA852" s="101"/>
    </row>
    <row r="853" spans="105:105" x14ac:dyDescent="0.3">
      <c r="DA853" s="101"/>
    </row>
    <row r="854" spans="105:105" x14ac:dyDescent="0.3">
      <c r="DA854" s="101"/>
    </row>
    <row r="855" spans="105:105" x14ac:dyDescent="0.3">
      <c r="DA855" s="101"/>
    </row>
    <row r="856" spans="105:105" x14ac:dyDescent="0.3">
      <c r="DA856" s="101"/>
    </row>
    <row r="857" spans="105:105" x14ac:dyDescent="0.3">
      <c r="DA857" s="101"/>
    </row>
    <row r="858" spans="105:105" x14ac:dyDescent="0.3">
      <c r="DA858" s="101"/>
    </row>
    <row r="859" spans="105:105" x14ac:dyDescent="0.3">
      <c r="DA859" s="101"/>
    </row>
    <row r="860" spans="105:105" x14ac:dyDescent="0.3">
      <c r="DA860" s="101"/>
    </row>
    <row r="861" spans="105:105" x14ac:dyDescent="0.3">
      <c r="DA861" s="101"/>
    </row>
    <row r="862" spans="105:105" x14ac:dyDescent="0.3">
      <c r="DA862" s="101"/>
    </row>
    <row r="863" spans="105:105" x14ac:dyDescent="0.3">
      <c r="DA863" s="101"/>
    </row>
    <row r="864" spans="105:105" x14ac:dyDescent="0.3">
      <c r="DA864" s="101"/>
    </row>
    <row r="865" spans="105:105" x14ac:dyDescent="0.3">
      <c r="DA865" s="101"/>
    </row>
    <row r="866" spans="105:105" x14ac:dyDescent="0.3">
      <c r="DA866" s="101"/>
    </row>
    <row r="867" spans="105:105" x14ac:dyDescent="0.3">
      <c r="DA867" s="101"/>
    </row>
    <row r="868" spans="105:105" x14ac:dyDescent="0.3">
      <c r="DA868" s="101"/>
    </row>
    <row r="869" spans="105:105" x14ac:dyDescent="0.3">
      <c r="DA869" s="101"/>
    </row>
    <row r="870" spans="105:105" x14ac:dyDescent="0.3">
      <c r="DA870" s="101"/>
    </row>
    <row r="871" spans="105:105" x14ac:dyDescent="0.3">
      <c r="DA871" s="101"/>
    </row>
    <row r="872" spans="105:105" x14ac:dyDescent="0.3">
      <c r="DA872" s="101"/>
    </row>
    <row r="873" spans="105:105" x14ac:dyDescent="0.3">
      <c r="DA873" s="101"/>
    </row>
    <row r="874" spans="105:105" x14ac:dyDescent="0.3">
      <c r="DA874" s="101"/>
    </row>
    <row r="875" spans="105:105" x14ac:dyDescent="0.3">
      <c r="DA875" s="101"/>
    </row>
    <row r="876" spans="105:105" x14ac:dyDescent="0.3">
      <c r="DA876" s="101"/>
    </row>
    <row r="877" spans="105:105" x14ac:dyDescent="0.3">
      <c r="DA877" s="101"/>
    </row>
    <row r="878" spans="105:105" x14ac:dyDescent="0.3">
      <c r="DA878" s="101"/>
    </row>
    <row r="879" spans="105:105" x14ac:dyDescent="0.3">
      <c r="DA879" s="101"/>
    </row>
    <row r="880" spans="105:105" x14ac:dyDescent="0.3">
      <c r="DA880" s="101"/>
    </row>
    <row r="881" spans="105:105" x14ac:dyDescent="0.3">
      <c r="DA881" s="101"/>
    </row>
    <row r="882" spans="105:105" x14ac:dyDescent="0.3">
      <c r="DA882" s="101"/>
    </row>
    <row r="883" spans="105:105" x14ac:dyDescent="0.3">
      <c r="DA883" s="101"/>
    </row>
    <row r="884" spans="105:105" x14ac:dyDescent="0.3">
      <c r="DA884" s="101"/>
    </row>
    <row r="885" spans="105:105" x14ac:dyDescent="0.3">
      <c r="DA885" s="101"/>
    </row>
    <row r="886" spans="105:105" x14ac:dyDescent="0.3">
      <c r="DA886" s="101"/>
    </row>
    <row r="887" spans="105:105" x14ac:dyDescent="0.3">
      <c r="DA887" s="101"/>
    </row>
    <row r="888" spans="105:105" x14ac:dyDescent="0.3">
      <c r="DA888" s="101"/>
    </row>
    <row r="889" spans="105:105" x14ac:dyDescent="0.3">
      <c r="DA889" s="101"/>
    </row>
    <row r="890" spans="105:105" x14ac:dyDescent="0.3">
      <c r="DA890" s="101"/>
    </row>
    <row r="891" spans="105:105" x14ac:dyDescent="0.3">
      <c r="DA891" s="101"/>
    </row>
    <row r="892" spans="105:105" x14ac:dyDescent="0.3">
      <c r="DA892" s="101"/>
    </row>
    <row r="893" spans="105:105" x14ac:dyDescent="0.3">
      <c r="DA893" s="101"/>
    </row>
    <row r="894" spans="105:105" x14ac:dyDescent="0.3">
      <c r="DA894" s="101"/>
    </row>
    <row r="895" spans="105:105" x14ac:dyDescent="0.3">
      <c r="DA895" s="101"/>
    </row>
    <row r="896" spans="105:105" x14ac:dyDescent="0.3">
      <c r="DA896" s="101"/>
    </row>
    <row r="897" spans="105:105" x14ac:dyDescent="0.3">
      <c r="DA897" s="101"/>
    </row>
    <row r="898" spans="105:105" x14ac:dyDescent="0.3">
      <c r="DA898" s="101"/>
    </row>
    <row r="899" spans="105:105" x14ac:dyDescent="0.3">
      <c r="DA899" s="101"/>
    </row>
    <row r="900" spans="105:105" x14ac:dyDescent="0.3">
      <c r="DA900" s="101"/>
    </row>
    <row r="901" spans="105:105" x14ac:dyDescent="0.3">
      <c r="DA901" s="101"/>
    </row>
    <row r="902" spans="105:105" x14ac:dyDescent="0.3">
      <c r="DA902" s="101"/>
    </row>
    <row r="903" spans="105:105" x14ac:dyDescent="0.3">
      <c r="DA903" s="101"/>
    </row>
    <row r="904" spans="105:105" x14ac:dyDescent="0.3">
      <c r="DA904" s="101"/>
    </row>
    <row r="905" spans="105:105" x14ac:dyDescent="0.3">
      <c r="DA905" s="101"/>
    </row>
    <row r="906" spans="105:105" x14ac:dyDescent="0.3">
      <c r="DA906" s="101"/>
    </row>
    <row r="907" spans="105:105" x14ac:dyDescent="0.3">
      <c r="DA907" s="101"/>
    </row>
    <row r="908" spans="105:105" x14ac:dyDescent="0.3">
      <c r="DA908" s="101"/>
    </row>
    <row r="909" spans="105:105" x14ac:dyDescent="0.3">
      <c r="DA909" s="101"/>
    </row>
    <row r="910" spans="105:105" x14ac:dyDescent="0.3">
      <c r="DA910" s="101"/>
    </row>
    <row r="911" spans="105:105" x14ac:dyDescent="0.3">
      <c r="DA911" s="101"/>
    </row>
    <row r="912" spans="105:105" x14ac:dyDescent="0.3">
      <c r="DA912" s="101"/>
    </row>
    <row r="913" spans="105:105" x14ac:dyDescent="0.3">
      <c r="DA913" s="101"/>
    </row>
    <row r="914" spans="105:105" x14ac:dyDescent="0.3">
      <c r="DA914" s="101"/>
    </row>
    <row r="915" spans="105:105" x14ac:dyDescent="0.3">
      <c r="DA915" s="101"/>
    </row>
    <row r="916" spans="105:105" x14ac:dyDescent="0.3">
      <c r="DA916" s="101"/>
    </row>
    <row r="917" spans="105:105" x14ac:dyDescent="0.3">
      <c r="DA917" s="101"/>
    </row>
    <row r="918" spans="105:105" x14ac:dyDescent="0.3">
      <c r="DA918" s="101"/>
    </row>
    <row r="919" spans="105:105" x14ac:dyDescent="0.3">
      <c r="DA919" s="101"/>
    </row>
    <row r="920" spans="105:105" x14ac:dyDescent="0.3">
      <c r="DA920" s="101"/>
    </row>
    <row r="921" spans="105:105" x14ac:dyDescent="0.3">
      <c r="DA921" s="101"/>
    </row>
    <row r="922" spans="105:105" x14ac:dyDescent="0.3">
      <c r="DA922" s="101"/>
    </row>
    <row r="923" spans="105:105" x14ac:dyDescent="0.3">
      <c r="DA923" s="101"/>
    </row>
    <row r="924" spans="105:105" x14ac:dyDescent="0.3">
      <c r="DA924" s="101"/>
    </row>
    <row r="925" spans="105:105" x14ac:dyDescent="0.3">
      <c r="DA925" s="101"/>
    </row>
    <row r="926" spans="105:105" x14ac:dyDescent="0.3">
      <c r="DA926" s="101"/>
    </row>
    <row r="927" spans="105:105" x14ac:dyDescent="0.3">
      <c r="DA927" s="101"/>
    </row>
    <row r="928" spans="105:105" x14ac:dyDescent="0.3">
      <c r="DA928" s="101"/>
    </row>
    <row r="929" spans="105:105" x14ac:dyDescent="0.3">
      <c r="DA929" s="101"/>
    </row>
    <row r="930" spans="105:105" x14ac:dyDescent="0.3">
      <c r="DA930" s="101"/>
    </row>
    <row r="931" spans="105:105" x14ac:dyDescent="0.3">
      <c r="DA931" s="101"/>
    </row>
    <row r="932" spans="105:105" x14ac:dyDescent="0.3">
      <c r="DA932" s="101"/>
    </row>
    <row r="933" spans="105:105" x14ac:dyDescent="0.3">
      <c r="DA933" s="101"/>
    </row>
    <row r="934" spans="105:105" x14ac:dyDescent="0.3">
      <c r="DA934" s="101"/>
    </row>
    <row r="935" spans="105:105" x14ac:dyDescent="0.3">
      <c r="DA935" s="101"/>
    </row>
    <row r="936" spans="105:105" x14ac:dyDescent="0.3">
      <c r="DA936" s="101"/>
    </row>
    <row r="937" spans="105:105" x14ac:dyDescent="0.3">
      <c r="DA937" s="101"/>
    </row>
    <row r="938" spans="105:105" x14ac:dyDescent="0.3">
      <c r="DA938" s="101"/>
    </row>
    <row r="939" spans="105:105" x14ac:dyDescent="0.3">
      <c r="DA939" s="101"/>
    </row>
    <row r="940" spans="105:105" x14ac:dyDescent="0.3">
      <c r="DA940" s="101"/>
    </row>
    <row r="941" spans="105:105" x14ac:dyDescent="0.3">
      <c r="DA941" s="101"/>
    </row>
    <row r="942" spans="105:105" x14ac:dyDescent="0.3">
      <c r="DA942" s="101"/>
    </row>
    <row r="943" spans="105:105" x14ac:dyDescent="0.3">
      <c r="DA943" s="101"/>
    </row>
    <row r="944" spans="105:105" x14ac:dyDescent="0.3">
      <c r="DA944" s="101"/>
    </row>
    <row r="945" spans="105:105" x14ac:dyDescent="0.3">
      <c r="DA945" s="101"/>
    </row>
    <row r="946" spans="105:105" x14ac:dyDescent="0.3">
      <c r="DA946" s="101"/>
    </row>
    <row r="947" spans="105:105" x14ac:dyDescent="0.3">
      <c r="DA947" s="101"/>
    </row>
    <row r="948" spans="105:105" x14ac:dyDescent="0.3">
      <c r="DA948" s="101"/>
    </row>
    <row r="949" spans="105:105" x14ac:dyDescent="0.3">
      <c r="DA949" s="101"/>
    </row>
    <row r="950" spans="105:105" x14ac:dyDescent="0.3">
      <c r="DA950" s="101"/>
    </row>
    <row r="951" spans="105:105" x14ac:dyDescent="0.3">
      <c r="DA951" s="101"/>
    </row>
    <row r="952" spans="105:105" x14ac:dyDescent="0.3">
      <c r="DA952" s="101"/>
    </row>
    <row r="953" spans="105:105" x14ac:dyDescent="0.3">
      <c r="DA953" s="101"/>
    </row>
    <row r="954" spans="105:105" x14ac:dyDescent="0.3">
      <c r="DA954" s="101"/>
    </row>
    <row r="955" spans="105:105" x14ac:dyDescent="0.3">
      <c r="DA955" s="101"/>
    </row>
    <row r="956" spans="105:105" x14ac:dyDescent="0.3">
      <c r="DA956" s="101"/>
    </row>
    <row r="957" spans="105:105" x14ac:dyDescent="0.3">
      <c r="DA957" s="101"/>
    </row>
    <row r="958" spans="105:105" x14ac:dyDescent="0.3">
      <c r="DA958" s="101"/>
    </row>
    <row r="959" spans="105:105" x14ac:dyDescent="0.3">
      <c r="DA959" s="101"/>
    </row>
    <row r="960" spans="105:105" x14ac:dyDescent="0.3">
      <c r="DA960" s="101"/>
    </row>
    <row r="961" spans="105:105" x14ac:dyDescent="0.3">
      <c r="DA961" s="101"/>
    </row>
    <row r="962" spans="105:105" x14ac:dyDescent="0.3">
      <c r="DA962" s="101"/>
    </row>
    <row r="963" spans="105:105" x14ac:dyDescent="0.3">
      <c r="DA963" s="101"/>
    </row>
    <row r="964" spans="105:105" x14ac:dyDescent="0.3">
      <c r="DA964" s="101"/>
    </row>
    <row r="965" spans="105:105" x14ac:dyDescent="0.3">
      <c r="DA965" s="101"/>
    </row>
    <row r="966" spans="105:105" x14ac:dyDescent="0.3">
      <c r="DA966" s="101"/>
    </row>
    <row r="967" spans="105:105" x14ac:dyDescent="0.3">
      <c r="DA967" s="101"/>
    </row>
    <row r="968" spans="105:105" x14ac:dyDescent="0.3">
      <c r="DA968" s="101"/>
    </row>
    <row r="969" spans="105:105" x14ac:dyDescent="0.3">
      <c r="DA969" s="101"/>
    </row>
    <row r="970" spans="105:105" x14ac:dyDescent="0.3">
      <c r="DA970" s="101"/>
    </row>
    <row r="971" spans="105:105" x14ac:dyDescent="0.3">
      <c r="DA971" s="101"/>
    </row>
    <row r="972" spans="105:105" x14ac:dyDescent="0.3">
      <c r="DA972" s="101"/>
    </row>
    <row r="973" spans="105:105" x14ac:dyDescent="0.3">
      <c r="DA973" s="101"/>
    </row>
    <row r="974" spans="105:105" x14ac:dyDescent="0.3">
      <c r="DA974" s="101"/>
    </row>
    <row r="975" spans="105:105" x14ac:dyDescent="0.3">
      <c r="DA975" s="101"/>
    </row>
    <row r="976" spans="105:105" x14ac:dyDescent="0.3">
      <c r="DA976" s="101"/>
    </row>
    <row r="977" spans="105:105" x14ac:dyDescent="0.3">
      <c r="DA977" s="101"/>
    </row>
    <row r="978" spans="105:105" x14ac:dyDescent="0.3">
      <c r="DA978" s="101"/>
    </row>
    <row r="979" spans="105:105" x14ac:dyDescent="0.3">
      <c r="DA979" s="101"/>
    </row>
    <row r="980" spans="105:105" x14ac:dyDescent="0.3">
      <c r="DA980" s="101"/>
    </row>
    <row r="981" spans="105:105" x14ac:dyDescent="0.3">
      <c r="DA981" s="101"/>
    </row>
    <row r="982" spans="105:105" x14ac:dyDescent="0.3">
      <c r="DA982" s="101"/>
    </row>
    <row r="983" spans="105:105" x14ac:dyDescent="0.3">
      <c r="DA983" s="101"/>
    </row>
    <row r="984" spans="105:105" x14ac:dyDescent="0.3">
      <c r="DA984" s="101"/>
    </row>
    <row r="985" spans="105:105" x14ac:dyDescent="0.3">
      <c r="DA985" s="101"/>
    </row>
    <row r="986" spans="105:105" x14ac:dyDescent="0.3">
      <c r="DA986" s="101"/>
    </row>
    <row r="987" spans="105:105" x14ac:dyDescent="0.3">
      <c r="DA987" s="101"/>
    </row>
    <row r="988" spans="105:105" x14ac:dyDescent="0.3">
      <c r="DA988" s="101"/>
    </row>
    <row r="989" spans="105:105" x14ac:dyDescent="0.3">
      <c r="DA989" s="101"/>
    </row>
    <row r="990" spans="105:105" x14ac:dyDescent="0.3">
      <c r="DA990" s="101"/>
    </row>
    <row r="991" spans="105:105" x14ac:dyDescent="0.3">
      <c r="DA991" s="101"/>
    </row>
    <row r="992" spans="105:105" x14ac:dyDescent="0.3">
      <c r="DA992" s="101"/>
    </row>
    <row r="993" spans="105:105" x14ac:dyDescent="0.3">
      <c r="DA993" s="101"/>
    </row>
    <row r="994" spans="105:105" x14ac:dyDescent="0.3">
      <c r="DA994" s="101"/>
    </row>
    <row r="995" spans="105:105" x14ac:dyDescent="0.3">
      <c r="DA995" s="101"/>
    </row>
    <row r="996" spans="105:105" x14ac:dyDescent="0.3">
      <c r="DA996" s="101"/>
    </row>
    <row r="997" spans="105:105" x14ac:dyDescent="0.3">
      <c r="DA997" s="101"/>
    </row>
    <row r="998" spans="105:105" x14ac:dyDescent="0.3">
      <c r="DA998" s="101"/>
    </row>
    <row r="999" spans="105:105" x14ac:dyDescent="0.3">
      <c r="DA999" s="101"/>
    </row>
    <row r="1000" spans="105:105" x14ac:dyDescent="0.3">
      <c r="DA1000" s="101"/>
    </row>
    <row r="1001" spans="105:105" x14ac:dyDescent="0.3">
      <c r="DA1001" s="101"/>
    </row>
    <row r="1002" spans="105:105" x14ac:dyDescent="0.3">
      <c r="DA1002" s="101"/>
    </row>
    <row r="1003" spans="105:105" x14ac:dyDescent="0.3">
      <c r="DA1003" s="101"/>
    </row>
    <row r="1004" spans="105:105" x14ac:dyDescent="0.3">
      <c r="DA1004" s="101"/>
    </row>
    <row r="1005" spans="105:105" x14ac:dyDescent="0.3">
      <c r="DA1005" s="101"/>
    </row>
    <row r="1006" spans="105:105" x14ac:dyDescent="0.3">
      <c r="DA1006" s="101"/>
    </row>
    <row r="1007" spans="105:105" x14ac:dyDescent="0.3">
      <c r="DA1007" s="101"/>
    </row>
    <row r="1008" spans="105:105" x14ac:dyDescent="0.3">
      <c r="DA1008" s="101"/>
    </row>
    <row r="1009" spans="105:105" x14ac:dyDescent="0.3">
      <c r="DA1009" s="101"/>
    </row>
    <row r="1010" spans="105:105" x14ac:dyDescent="0.3">
      <c r="DA1010" s="101"/>
    </row>
    <row r="1011" spans="105:105" x14ac:dyDescent="0.3">
      <c r="DA1011" s="101"/>
    </row>
    <row r="1012" spans="105:105" x14ac:dyDescent="0.3">
      <c r="DA1012" s="101"/>
    </row>
    <row r="1013" spans="105:105" x14ac:dyDescent="0.3">
      <c r="DA1013" s="101"/>
    </row>
    <row r="1014" spans="105:105" x14ac:dyDescent="0.3">
      <c r="DA1014" s="101"/>
    </row>
    <row r="1015" spans="105:105" x14ac:dyDescent="0.3">
      <c r="DA1015" s="101"/>
    </row>
    <row r="1016" spans="105:105" x14ac:dyDescent="0.3">
      <c r="DA1016" s="101"/>
    </row>
    <row r="1017" spans="105:105" x14ac:dyDescent="0.3">
      <c r="DA1017" s="101"/>
    </row>
    <row r="1018" spans="105:105" x14ac:dyDescent="0.3">
      <c r="DA1018" s="101"/>
    </row>
    <row r="1019" spans="105:105" x14ac:dyDescent="0.3">
      <c r="DA1019" s="101"/>
    </row>
    <row r="1020" spans="105:105" x14ac:dyDescent="0.3">
      <c r="DA1020" s="101"/>
    </row>
    <row r="1021" spans="105:105" x14ac:dyDescent="0.3">
      <c r="DA1021" s="101"/>
    </row>
    <row r="1022" spans="105:105" x14ac:dyDescent="0.3">
      <c r="DA1022" s="101"/>
    </row>
    <row r="1023" spans="105:105" x14ac:dyDescent="0.3">
      <c r="DA1023" s="101"/>
    </row>
    <row r="1024" spans="105:105" x14ac:dyDescent="0.3">
      <c r="DA1024" s="101"/>
    </row>
    <row r="1025" spans="105:105" x14ac:dyDescent="0.3">
      <c r="DA1025" s="101"/>
    </row>
    <row r="1026" spans="105:105" x14ac:dyDescent="0.3">
      <c r="DA1026" s="101"/>
    </row>
    <row r="1027" spans="105:105" x14ac:dyDescent="0.3">
      <c r="DA1027" s="101"/>
    </row>
    <row r="1028" spans="105:105" x14ac:dyDescent="0.3">
      <c r="DA1028" s="101"/>
    </row>
    <row r="1029" spans="105:105" x14ac:dyDescent="0.3">
      <c r="DA1029" s="101"/>
    </row>
    <row r="1030" spans="105:105" x14ac:dyDescent="0.3">
      <c r="DA1030" s="101"/>
    </row>
    <row r="1031" spans="105:105" x14ac:dyDescent="0.3">
      <c r="DA1031" s="101"/>
    </row>
    <row r="1032" spans="105:105" x14ac:dyDescent="0.3">
      <c r="DA1032" s="101"/>
    </row>
    <row r="1033" spans="105:105" x14ac:dyDescent="0.3">
      <c r="DA1033" s="101"/>
    </row>
    <row r="1034" spans="105:105" x14ac:dyDescent="0.3">
      <c r="DA1034" s="101"/>
    </row>
    <row r="1035" spans="105:105" x14ac:dyDescent="0.3">
      <c r="DA1035" s="101"/>
    </row>
    <row r="1036" spans="105:105" x14ac:dyDescent="0.3">
      <c r="DA1036" s="101"/>
    </row>
    <row r="1037" spans="105:105" x14ac:dyDescent="0.3">
      <c r="DA1037" s="101"/>
    </row>
    <row r="1038" spans="105:105" x14ac:dyDescent="0.3">
      <c r="DA1038" s="101"/>
    </row>
    <row r="1039" spans="105:105" x14ac:dyDescent="0.3">
      <c r="DA1039" s="101"/>
    </row>
    <row r="1040" spans="105:105" x14ac:dyDescent="0.3">
      <c r="DA1040" s="101"/>
    </row>
    <row r="1041" spans="105:105" x14ac:dyDescent="0.3">
      <c r="DA1041" s="101"/>
    </row>
    <row r="1042" spans="105:105" x14ac:dyDescent="0.3">
      <c r="DA1042" s="101"/>
    </row>
    <row r="1043" spans="105:105" x14ac:dyDescent="0.3">
      <c r="DA1043" s="101"/>
    </row>
    <row r="1044" spans="105:105" x14ac:dyDescent="0.3">
      <c r="DA1044" s="101"/>
    </row>
    <row r="1045" spans="105:105" x14ac:dyDescent="0.3">
      <c r="DA1045" s="101"/>
    </row>
    <row r="1046" spans="105:105" x14ac:dyDescent="0.3">
      <c r="DA1046" s="101"/>
    </row>
    <row r="1047" spans="105:105" x14ac:dyDescent="0.3">
      <c r="DA1047" s="101"/>
    </row>
    <row r="1048" spans="105:105" x14ac:dyDescent="0.3">
      <c r="DA1048" s="101"/>
    </row>
    <row r="1049" spans="105:105" x14ac:dyDescent="0.3">
      <c r="DA1049" s="101"/>
    </row>
    <row r="1050" spans="105:105" x14ac:dyDescent="0.3">
      <c r="DA1050" s="101"/>
    </row>
    <row r="1051" spans="105:105" x14ac:dyDescent="0.3">
      <c r="DA1051" s="101"/>
    </row>
    <row r="1052" spans="105:105" x14ac:dyDescent="0.3">
      <c r="DA1052" s="101"/>
    </row>
    <row r="1053" spans="105:105" x14ac:dyDescent="0.3">
      <c r="DA1053" s="101"/>
    </row>
    <row r="1054" spans="105:105" x14ac:dyDescent="0.3">
      <c r="DA1054" s="101"/>
    </row>
    <row r="1055" spans="105:105" x14ac:dyDescent="0.3">
      <c r="DA1055" s="101"/>
    </row>
    <row r="1056" spans="105:105" x14ac:dyDescent="0.3">
      <c r="DA1056" s="101"/>
    </row>
    <row r="1057" spans="105:105" x14ac:dyDescent="0.3">
      <c r="DA1057" s="101"/>
    </row>
    <row r="1058" spans="105:105" x14ac:dyDescent="0.3">
      <c r="DA1058" s="101"/>
    </row>
    <row r="1059" spans="105:105" x14ac:dyDescent="0.3">
      <c r="DA1059" s="101"/>
    </row>
    <row r="1060" spans="105:105" x14ac:dyDescent="0.3">
      <c r="DA1060" s="101"/>
    </row>
    <row r="1061" spans="105:105" x14ac:dyDescent="0.3">
      <c r="DA1061" s="101"/>
    </row>
    <row r="1062" spans="105:105" x14ac:dyDescent="0.3">
      <c r="DA1062" s="101"/>
    </row>
    <row r="1063" spans="105:105" x14ac:dyDescent="0.3">
      <c r="DA1063" s="101"/>
    </row>
    <row r="1064" spans="105:105" x14ac:dyDescent="0.3">
      <c r="DA1064" s="101"/>
    </row>
    <row r="1065" spans="105:105" x14ac:dyDescent="0.3">
      <c r="DA1065" s="101"/>
    </row>
    <row r="1066" spans="105:105" x14ac:dyDescent="0.3">
      <c r="DA1066" s="101"/>
    </row>
    <row r="1067" spans="105:105" x14ac:dyDescent="0.3">
      <c r="DA1067" s="101"/>
    </row>
    <row r="1068" spans="105:105" x14ac:dyDescent="0.3">
      <c r="DA1068" s="101"/>
    </row>
    <row r="1069" spans="105:105" x14ac:dyDescent="0.3">
      <c r="DA1069" s="101"/>
    </row>
    <row r="1070" spans="105:105" x14ac:dyDescent="0.3">
      <c r="DA1070" s="101"/>
    </row>
    <row r="1071" spans="105:105" x14ac:dyDescent="0.3">
      <c r="DA1071" s="101"/>
    </row>
    <row r="1072" spans="105:105" x14ac:dyDescent="0.3">
      <c r="DA1072" s="101"/>
    </row>
    <row r="1073" spans="105:105" x14ac:dyDescent="0.3">
      <c r="DA1073" s="101"/>
    </row>
    <row r="1074" spans="105:105" x14ac:dyDescent="0.3">
      <c r="DA1074" s="101"/>
    </row>
    <row r="1075" spans="105:105" x14ac:dyDescent="0.3">
      <c r="DA1075" s="101"/>
    </row>
    <row r="1076" spans="105:105" x14ac:dyDescent="0.3">
      <c r="DA1076" s="101"/>
    </row>
    <row r="1077" spans="105:105" x14ac:dyDescent="0.3">
      <c r="DA1077" s="101"/>
    </row>
    <row r="1078" spans="105:105" x14ac:dyDescent="0.3">
      <c r="DA1078" s="101"/>
    </row>
    <row r="1079" spans="105:105" x14ac:dyDescent="0.3">
      <c r="DA1079" s="101"/>
    </row>
    <row r="1080" spans="105:105" x14ac:dyDescent="0.3">
      <c r="DA1080" s="101"/>
    </row>
    <row r="1081" spans="105:105" x14ac:dyDescent="0.3">
      <c r="DA1081" s="101"/>
    </row>
    <row r="1082" spans="105:105" x14ac:dyDescent="0.3">
      <c r="DA1082" s="101"/>
    </row>
    <row r="1083" spans="105:105" x14ac:dyDescent="0.3">
      <c r="DA1083" s="101"/>
    </row>
    <row r="1084" spans="105:105" x14ac:dyDescent="0.3">
      <c r="DA1084" s="101"/>
    </row>
    <row r="1085" spans="105:105" x14ac:dyDescent="0.3">
      <c r="DA1085" s="101"/>
    </row>
    <row r="1086" spans="105:105" x14ac:dyDescent="0.3">
      <c r="DA1086" s="101"/>
    </row>
    <row r="1087" spans="105:105" x14ac:dyDescent="0.3">
      <c r="DA1087" s="101"/>
    </row>
    <row r="1088" spans="105:105" x14ac:dyDescent="0.3">
      <c r="DA1088" s="101"/>
    </row>
    <row r="1089" spans="105:105" x14ac:dyDescent="0.3">
      <c r="DA1089" s="101"/>
    </row>
    <row r="1090" spans="105:105" x14ac:dyDescent="0.3">
      <c r="DA1090" s="101"/>
    </row>
    <row r="1091" spans="105:105" x14ac:dyDescent="0.3">
      <c r="DA1091" s="101"/>
    </row>
    <row r="1092" spans="105:105" x14ac:dyDescent="0.3">
      <c r="DA1092" s="101"/>
    </row>
    <row r="1093" spans="105:105" x14ac:dyDescent="0.3">
      <c r="DA1093" s="101"/>
    </row>
    <row r="1094" spans="105:105" x14ac:dyDescent="0.3">
      <c r="DA1094" s="101"/>
    </row>
    <row r="1095" spans="105:105" x14ac:dyDescent="0.3">
      <c r="DA1095" s="101"/>
    </row>
    <row r="1096" spans="105:105" x14ac:dyDescent="0.3">
      <c r="DA1096" s="101"/>
    </row>
    <row r="1097" spans="105:105" x14ac:dyDescent="0.3">
      <c r="DA1097" s="101"/>
    </row>
    <row r="1098" spans="105:105" x14ac:dyDescent="0.3">
      <c r="DA1098" s="101"/>
    </row>
    <row r="1099" spans="105:105" x14ac:dyDescent="0.3">
      <c r="DA1099" s="101"/>
    </row>
    <row r="1100" spans="105:105" x14ac:dyDescent="0.3">
      <c r="DA1100" s="101"/>
    </row>
    <row r="1101" spans="105:105" x14ac:dyDescent="0.3">
      <c r="DA1101" s="101"/>
    </row>
    <row r="1102" spans="105:105" x14ac:dyDescent="0.3">
      <c r="DA1102" s="101"/>
    </row>
    <row r="1103" spans="105:105" x14ac:dyDescent="0.3">
      <c r="DA1103" s="101"/>
    </row>
    <row r="1104" spans="105:105" x14ac:dyDescent="0.3">
      <c r="DA1104" s="101"/>
    </row>
    <row r="1105" spans="105:105" x14ac:dyDescent="0.3">
      <c r="DA1105" s="101"/>
    </row>
    <row r="1106" spans="105:105" x14ac:dyDescent="0.3">
      <c r="DA1106" s="101"/>
    </row>
    <row r="1107" spans="105:105" x14ac:dyDescent="0.3">
      <c r="DA1107" s="101"/>
    </row>
    <row r="1108" spans="105:105" x14ac:dyDescent="0.3">
      <c r="DA1108" s="101"/>
    </row>
    <row r="1109" spans="105:105" x14ac:dyDescent="0.3">
      <c r="DA1109" s="101"/>
    </row>
    <row r="1110" spans="105:105" x14ac:dyDescent="0.3">
      <c r="DA1110" s="101"/>
    </row>
    <row r="1111" spans="105:105" x14ac:dyDescent="0.3">
      <c r="DA1111" s="101"/>
    </row>
    <row r="1112" spans="105:105" x14ac:dyDescent="0.3">
      <c r="DA1112" s="101"/>
    </row>
    <row r="1113" spans="105:105" x14ac:dyDescent="0.3">
      <c r="DA1113" s="101"/>
    </row>
    <row r="1114" spans="105:105" x14ac:dyDescent="0.3">
      <c r="DA1114" s="101"/>
    </row>
    <row r="1115" spans="105:105" x14ac:dyDescent="0.3">
      <c r="DA1115" s="101"/>
    </row>
    <row r="1116" spans="105:105" x14ac:dyDescent="0.3">
      <c r="DA1116" s="101"/>
    </row>
    <row r="1117" spans="105:105" x14ac:dyDescent="0.3">
      <c r="DA1117" s="101"/>
    </row>
    <row r="1118" spans="105:105" x14ac:dyDescent="0.3">
      <c r="DA1118" s="101"/>
    </row>
    <row r="1119" spans="105:105" x14ac:dyDescent="0.3">
      <c r="DA1119" s="101"/>
    </row>
    <row r="1120" spans="105:105" x14ac:dyDescent="0.3">
      <c r="DA1120" s="101"/>
    </row>
    <row r="1121" spans="105:105" x14ac:dyDescent="0.3">
      <c r="DA1121" s="101"/>
    </row>
    <row r="1122" spans="105:105" x14ac:dyDescent="0.3">
      <c r="DA1122" s="101"/>
    </row>
    <row r="1123" spans="105:105" x14ac:dyDescent="0.3">
      <c r="DA1123" s="101"/>
    </row>
    <row r="1124" spans="105:105" x14ac:dyDescent="0.3">
      <c r="DA1124" s="101"/>
    </row>
    <row r="1125" spans="105:105" x14ac:dyDescent="0.3">
      <c r="DA1125" s="101"/>
    </row>
    <row r="1126" spans="105:105" x14ac:dyDescent="0.3">
      <c r="DA1126" s="101"/>
    </row>
    <row r="1127" spans="105:105" x14ac:dyDescent="0.3">
      <c r="DA1127" s="101"/>
    </row>
    <row r="1128" spans="105:105" x14ac:dyDescent="0.3">
      <c r="DA1128" s="101"/>
    </row>
    <row r="1129" spans="105:105" x14ac:dyDescent="0.3">
      <c r="DA1129" s="101"/>
    </row>
    <row r="1130" spans="105:105" x14ac:dyDescent="0.3">
      <c r="DA1130" s="101"/>
    </row>
    <row r="1131" spans="105:105" x14ac:dyDescent="0.3">
      <c r="DA1131" s="101"/>
    </row>
    <row r="1132" spans="105:105" x14ac:dyDescent="0.3">
      <c r="DA1132" s="101"/>
    </row>
    <row r="1133" spans="105:105" x14ac:dyDescent="0.3">
      <c r="DA1133" s="101"/>
    </row>
    <row r="1134" spans="105:105" x14ac:dyDescent="0.3">
      <c r="DA1134" s="101"/>
    </row>
    <row r="1135" spans="105:105" x14ac:dyDescent="0.3">
      <c r="DA1135" s="101"/>
    </row>
    <row r="1136" spans="105:105" x14ac:dyDescent="0.3">
      <c r="DA1136" s="101"/>
    </row>
    <row r="1137" spans="105:105" x14ac:dyDescent="0.3">
      <c r="DA1137" s="101"/>
    </row>
    <row r="1138" spans="105:105" x14ac:dyDescent="0.3">
      <c r="DA1138" s="101"/>
    </row>
    <row r="1139" spans="105:105" x14ac:dyDescent="0.3">
      <c r="DA1139" s="101"/>
    </row>
    <row r="1140" spans="105:105" x14ac:dyDescent="0.3">
      <c r="DA1140" s="101"/>
    </row>
    <row r="1141" spans="105:105" x14ac:dyDescent="0.3">
      <c r="DA1141" s="101"/>
    </row>
    <row r="1142" spans="105:105" x14ac:dyDescent="0.3">
      <c r="DA1142" s="101"/>
    </row>
    <row r="1143" spans="105:105" x14ac:dyDescent="0.3">
      <c r="DA1143" s="101"/>
    </row>
    <row r="1144" spans="105:105" x14ac:dyDescent="0.3">
      <c r="DA1144" s="101"/>
    </row>
    <row r="1145" spans="105:105" x14ac:dyDescent="0.3">
      <c r="DA1145" s="101"/>
    </row>
    <row r="1146" spans="105:105" x14ac:dyDescent="0.3">
      <c r="DA1146" s="101"/>
    </row>
    <row r="1147" spans="105:105" x14ac:dyDescent="0.3">
      <c r="DA1147" s="101"/>
    </row>
    <row r="1148" spans="105:105" x14ac:dyDescent="0.3">
      <c r="DA1148" s="101"/>
    </row>
    <row r="1149" spans="105:105" x14ac:dyDescent="0.3">
      <c r="DA1149" s="101"/>
    </row>
    <row r="1150" spans="105:105" x14ac:dyDescent="0.3">
      <c r="DA1150" s="101"/>
    </row>
    <row r="1151" spans="105:105" x14ac:dyDescent="0.3">
      <c r="DA1151" s="101"/>
    </row>
    <row r="1152" spans="105:105" x14ac:dyDescent="0.3">
      <c r="DA1152" s="101"/>
    </row>
    <row r="1153" spans="105:105" x14ac:dyDescent="0.3">
      <c r="DA1153" s="101"/>
    </row>
    <row r="1154" spans="105:105" x14ac:dyDescent="0.3">
      <c r="DA1154" s="101"/>
    </row>
    <row r="1155" spans="105:105" x14ac:dyDescent="0.3">
      <c r="DA1155" s="101"/>
    </row>
    <row r="1156" spans="105:105" x14ac:dyDescent="0.3">
      <c r="DA1156" s="101"/>
    </row>
    <row r="1157" spans="105:105" x14ac:dyDescent="0.3">
      <c r="DA1157" s="101"/>
    </row>
    <row r="1158" spans="105:105" x14ac:dyDescent="0.3">
      <c r="DA1158" s="101"/>
    </row>
    <row r="1159" spans="105:105" x14ac:dyDescent="0.3">
      <c r="DA1159" s="101"/>
    </row>
    <row r="1160" spans="105:105" x14ac:dyDescent="0.3">
      <c r="DA1160" s="101"/>
    </row>
    <row r="1161" spans="105:105" x14ac:dyDescent="0.3">
      <c r="DA1161" s="101"/>
    </row>
    <row r="1162" spans="105:105" x14ac:dyDescent="0.3">
      <c r="DA1162" s="101"/>
    </row>
    <row r="1163" spans="105:105" x14ac:dyDescent="0.3">
      <c r="DA1163" s="101"/>
    </row>
    <row r="1164" spans="105:105" x14ac:dyDescent="0.3">
      <c r="DA1164" s="101"/>
    </row>
    <row r="1165" spans="105:105" x14ac:dyDescent="0.3">
      <c r="DA1165" s="101"/>
    </row>
    <row r="1166" spans="105:105" x14ac:dyDescent="0.3">
      <c r="DA1166" s="101"/>
    </row>
    <row r="1167" spans="105:105" x14ac:dyDescent="0.3">
      <c r="DA1167" s="101"/>
    </row>
    <row r="1168" spans="105:105" x14ac:dyDescent="0.3">
      <c r="DA1168" s="101"/>
    </row>
    <row r="1169" spans="105:105" x14ac:dyDescent="0.3">
      <c r="DA1169" s="101"/>
    </row>
    <row r="1170" spans="105:105" x14ac:dyDescent="0.3">
      <c r="DA1170" s="101"/>
    </row>
    <row r="1171" spans="105:105" x14ac:dyDescent="0.3">
      <c r="DA1171" s="101"/>
    </row>
    <row r="1172" spans="105:105" x14ac:dyDescent="0.3">
      <c r="DA1172" s="101"/>
    </row>
    <row r="1173" spans="105:105" x14ac:dyDescent="0.3">
      <c r="DA1173" s="101"/>
    </row>
    <row r="1174" spans="105:105" x14ac:dyDescent="0.3">
      <c r="DA1174" s="101"/>
    </row>
    <row r="1175" spans="105:105" x14ac:dyDescent="0.3">
      <c r="DA1175" s="101"/>
    </row>
    <row r="1176" spans="105:105" x14ac:dyDescent="0.3">
      <c r="DA1176" s="101"/>
    </row>
    <row r="1177" spans="105:105" x14ac:dyDescent="0.3">
      <c r="DA1177" s="101"/>
    </row>
    <row r="1178" spans="105:105" x14ac:dyDescent="0.3">
      <c r="DA1178" s="101"/>
    </row>
    <row r="1179" spans="105:105" x14ac:dyDescent="0.3">
      <c r="DA1179" s="101"/>
    </row>
    <row r="1180" spans="105:105" x14ac:dyDescent="0.3">
      <c r="DA1180" s="101"/>
    </row>
    <row r="1181" spans="105:105" x14ac:dyDescent="0.3">
      <c r="DA1181" s="101"/>
    </row>
    <row r="1182" spans="105:105" x14ac:dyDescent="0.3">
      <c r="DA1182" s="101"/>
    </row>
    <row r="1183" spans="105:105" x14ac:dyDescent="0.3">
      <c r="DA1183" s="101"/>
    </row>
    <row r="1184" spans="105:105" x14ac:dyDescent="0.3">
      <c r="DA1184" s="101"/>
    </row>
    <row r="1185" spans="105:105" x14ac:dyDescent="0.3">
      <c r="DA1185" s="101"/>
    </row>
    <row r="1186" spans="105:105" x14ac:dyDescent="0.3">
      <c r="DA1186" s="101"/>
    </row>
    <row r="1187" spans="105:105" x14ac:dyDescent="0.3">
      <c r="DA1187" s="101"/>
    </row>
    <row r="1188" spans="105:105" x14ac:dyDescent="0.3">
      <c r="DA1188" s="101"/>
    </row>
    <row r="1189" spans="105:105" x14ac:dyDescent="0.3">
      <c r="DA1189" s="101"/>
    </row>
    <row r="1190" spans="105:105" x14ac:dyDescent="0.3">
      <c r="DA1190" s="101"/>
    </row>
    <row r="1191" spans="105:105" x14ac:dyDescent="0.3">
      <c r="DA1191" s="101"/>
    </row>
    <row r="1192" spans="105:105" x14ac:dyDescent="0.3">
      <c r="DA1192" s="101"/>
    </row>
    <row r="1193" spans="105:105" x14ac:dyDescent="0.3">
      <c r="DA1193" s="101"/>
    </row>
    <row r="1194" spans="105:105" x14ac:dyDescent="0.3">
      <c r="DA1194" s="101"/>
    </row>
    <row r="1195" spans="105:105" x14ac:dyDescent="0.3">
      <c r="DA1195" s="101"/>
    </row>
    <row r="1196" spans="105:105" x14ac:dyDescent="0.3">
      <c r="DA1196" s="101"/>
    </row>
    <row r="1197" spans="105:105" x14ac:dyDescent="0.3">
      <c r="DA1197" s="101"/>
    </row>
    <row r="1198" spans="105:105" x14ac:dyDescent="0.3">
      <c r="DA1198" s="101"/>
    </row>
    <row r="1199" spans="105:105" x14ac:dyDescent="0.3">
      <c r="DA1199" s="101"/>
    </row>
    <row r="1200" spans="105:105" x14ac:dyDescent="0.3">
      <c r="DA1200" s="101"/>
    </row>
    <row r="1201" spans="105:105" x14ac:dyDescent="0.3">
      <c r="DA1201" s="101"/>
    </row>
    <row r="1202" spans="105:105" x14ac:dyDescent="0.3">
      <c r="DA1202" s="101"/>
    </row>
    <row r="1203" spans="105:105" x14ac:dyDescent="0.3">
      <c r="DA1203" s="101"/>
    </row>
    <row r="1204" spans="105:105" x14ac:dyDescent="0.3">
      <c r="DA1204" s="101"/>
    </row>
    <row r="1205" spans="105:105" x14ac:dyDescent="0.3">
      <c r="DA1205" s="101"/>
    </row>
    <row r="1206" spans="105:105" x14ac:dyDescent="0.3">
      <c r="DA1206" s="101"/>
    </row>
    <row r="1207" spans="105:105" x14ac:dyDescent="0.3">
      <c r="DA1207" s="101"/>
    </row>
    <row r="1208" spans="105:105" x14ac:dyDescent="0.3">
      <c r="DA1208" s="101"/>
    </row>
    <row r="1209" spans="105:105" x14ac:dyDescent="0.3">
      <c r="DA1209" s="101"/>
    </row>
    <row r="1210" spans="105:105" x14ac:dyDescent="0.3">
      <c r="DA1210" s="101"/>
    </row>
    <row r="1211" spans="105:105" x14ac:dyDescent="0.3">
      <c r="DA1211" s="101"/>
    </row>
    <row r="1212" spans="105:105" x14ac:dyDescent="0.3">
      <c r="DA1212" s="101"/>
    </row>
    <row r="1213" spans="105:105" x14ac:dyDescent="0.3">
      <c r="DA1213" s="101"/>
    </row>
    <row r="1214" spans="105:105" x14ac:dyDescent="0.3">
      <c r="DA1214" s="101"/>
    </row>
    <row r="1215" spans="105:105" x14ac:dyDescent="0.3">
      <c r="DA1215" s="101"/>
    </row>
    <row r="1216" spans="105:105" x14ac:dyDescent="0.3">
      <c r="DA1216" s="101"/>
    </row>
    <row r="1217" spans="105:105" x14ac:dyDescent="0.3">
      <c r="DA1217" s="101"/>
    </row>
    <row r="1218" spans="105:105" x14ac:dyDescent="0.3">
      <c r="DA1218" s="101"/>
    </row>
    <row r="1219" spans="105:105" x14ac:dyDescent="0.3">
      <c r="DA1219" s="101"/>
    </row>
    <row r="1220" spans="105:105" x14ac:dyDescent="0.3">
      <c r="DA1220" s="101"/>
    </row>
    <row r="1221" spans="105:105" x14ac:dyDescent="0.3">
      <c r="DA1221" s="101"/>
    </row>
    <row r="1222" spans="105:105" x14ac:dyDescent="0.3">
      <c r="DA1222" s="101"/>
    </row>
    <row r="1223" spans="105:105" x14ac:dyDescent="0.3">
      <c r="DA1223" s="101"/>
    </row>
    <row r="1224" spans="105:105" x14ac:dyDescent="0.3">
      <c r="DA1224" s="101"/>
    </row>
    <row r="1225" spans="105:105" x14ac:dyDescent="0.3">
      <c r="DA1225" s="101"/>
    </row>
    <row r="1226" spans="105:105" x14ac:dyDescent="0.3">
      <c r="DA1226" s="101"/>
    </row>
    <row r="1227" spans="105:105" x14ac:dyDescent="0.3">
      <c r="DA1227" s="101"/>
    </row>
    <row r="1228" spans="105:105" x14ac:dyDescent="0.3">
      <c r="DA1228" s="101"/>
    </row>
    <row r="1229" spans="105:105" x14ac:dyDescent="0.3">
      <c r="DA1229" s="101"/>
    </row>
    <row r="1230" spans="105:105" x14ac:dyDescent="0.3">
      <c r="DA1230" s="101"/>
    </row>
    <row r="1231" spans="105:105" x14ac:dyDescent="0.3">
      <c r="DA1231" s="101"/>
    </row>
    <row r="1232" spans="105:105" x14ac:dyDescent="0.3">
      <c r="DA1232" s="101"/>
    </row>
    <row r="1233" spans="105:105" x14ac:dyDescent="0.3">
      <c r="DA1233" s="101"/>
    </row>
    <row r="1234" spans="105:105" x14ac:dyDescent="0.3">
      <c r="DA1234" s="101"/>
    </row>
    <row r="1235" spans="105:105" x14ac:dyDescent="0.3">
      <c r="DA1235" s="101"/>
    </row>
    <row r="1236" spans="105:105" x14ac:dyDescent="0.3">
      <c r="DA1236" s="101"/>
    </row>
    <row r="1237" spans="105:105" x14ac:dyDescent="0.3">
      <c r="DA1237" s="101"/>
    </row>
    <row r="1238" spans="105:105" x14ac:dyDescent="0.3">
      <c r="DA1238" s="101"/>
    </row>
    <row r="1239" spans="105:105" x14ac:dyDescent="0.3">
      <c r="DA1239" s="101"/>
    </row>
    <row r="1240" spans="105:105" x14ac:dyDescent="0.3">
      <c r="DA1240" s="101"/>
    </row>
    <row r="1241" spans="105:105" x14ac:dyDescent="0.3">
      <c r="DA1241" s="101"/>
    </row>
    <row r="1242" spans="105:105" x14ac:dyDescent="0.3">
      <c r="DA1242" s="101"/>
    </row>
    <row r="1243" spans="105:105" x14ac:dyDescent="0.3">
      <c r="DA1243" s="101"/>
    </row>
    <row r="1244" spans="105:105" x14ac:dyDescent="0.3">
      <c r="DA1244" s="101"/>
    </row>
    <row r="1245" spans="105:105" x14ac:dyDescent="0.3">
      <c r="DA1245" s="101"/>
    </row>
    <row r="1246" spans="105:105" x14ac:dyDescent="0.3">
      <c r="DA1246" s="101"/>
    </row>
    <row r="1247" spans="105:105" x14ac:dyDescent="0.3">
      <c r="DA1247" s="101"/>
    </row>
    <row r="1248" spans="105:105" x14ac:dyDescent="0.3">
      <c r="DA1248" s="101"/>
    </row>
    <row r="1249" spans="105:105" x14ac:dyDescent="0.3">
      <c r="DA1249" s="101"/>
    </row>
    <row r="1250" spans="105:105" x14ac:dyDescent="0.3">
      <c r="DA1250" s="101"/>
    </row>
    <row r="1251" spans="105:105" x14ac:dyDescent="0.3">
      <c r="DA1251" s="101"/>
    </row>
    <row r="1252" spans="105:105" x14ac:dyDescent="0.3">
      <c r="DA1252" s="101"/>
    </row>
    <row r="1253" spans="105:105" x14ac:dyDescent="0.3">
      <c r="DA1253" s="101"/>
    </row>
    <row r="1254" spans="105:105" x14ac:dyDescent="0.3">
      <c r="DA1254" s="101"/>
    </row>
    <row r="1255" spans="105:105" x14ac:dyDescent="0.3">
      <c r="DA1255" s="101"/>
    </row>
    <row r="1256" spans="105:105" x14ac:dyDescent="0.3">
      <c r="DA1256" s="101"/>
    </row>
    <row r="1257" spans="105:105" x14ac:dyDescent="0.3">
      <c r="DA1257" s="101"/>
    </row>
    <row r="1258" spans="105:105" x14ac:dyDescent="0.3">
      <c r="DA1258" s="101"/>
    </row>
    <row r="1259" spans="105:105" x14ac:dyDescent="0.3">
      <c r="DA1259" s="101"/>
    </row>
    <row r="1260" spans="105:105" x14ac:dyDescent="0.3">
      <c r="DA1260" s="101"/>
    </row>
    <row r="1261" spans="105:105" x14ac:dyDescent="0.3">
      <c r="DA1261" s="101"/>
    </row>
    <row r="1262" spans="105:105" x14ac:dyDescent="0.3">
      <c r="DA1262" s="101"/>
    </row>
    <row r="1263" spans="105:105" x14ac:dyDescent="0.3">
      <c r="DA1263" s="101"/>
    </row>
    <row r="1264" spans="105:105" x14ac:dyDescent="0.3">
      <c r="DA1264" s="101"/>
    </row>
    <row r="1265" spans="105:105" x14ac:dyDescent="0.3">
      <c r="DA1265" s="101"/>
    </row>
    <row r="1266" spans="105:105" x14ac:dyDescent="0.3">
      <c r="DA1266" s="101"/>
    </row>
    <row r="1267" spans="105:105" x14ac:dyDescent="0.3">
      <c r="DA1267" s="101"/>
    </row>
    <row r="1268" spans="105:105" x14ac:dyDescent="0.3">
      <c r="DA1268" s="101"/>
    </row>
    <row r="1269" spans="105:105" x14ac:dyDescent="0.3">
      <c r="DA1269" s="101"/>
    </row>
    <row r="1270" spans="105:105" x14ac:dyDescent="0.3">
      <c r="DA1270" s="101"/>
    </row>
    <row r="1271" spans="105:105" x14ac:dyDescent="0.3">
      <c r="DA1271" s="101"/>
    </row>
    <row r="1272" spans="105:105" x14ac:dyDescent="0.3">
      <c r="DA1272" s="101"/>
    </row>
    <row r="1273" spans="105:105" x14ac:dyDescent="0.3">
      <c r="DA1273" s="101"/>
    </row>
    <row r="1274" spans="105:105" x14ac:dyDescent="0.3">
      <c r="DA1274" s="101"/>
    </row>
    <row r="1275" spans="105:105" x14ac:dyDescent="0.3">
      <c r="DA1275" s="101"/>
    </row>
    <row r="1276" spans="105:105" x14ac:dyDescent="0.3">
      <c r="DA1276" s="101"/>
    </row>
    <row r="1277" spans="105:105" x14ac:dyDescent="0.3">
      <c r="DA1277" s="101"/>
    </row>
    <row r="1278" spans="105:105" x14ac:dyDescent="0.3">
      <c r="DA1278" s="101"/>
    </row>
    <row r="1279" spans="105:105" x14ac:dyDescent="0.3">
      <c r="DA1279" s="101"/>
    </row>
    <row r="1280" spans="105:105" x14ac:dyDescent="0.3">
      <c r="DA1280" s="101"/>
    </row>
    <row r="1281" spans="105:105" x14ac:dyDescent="0.3">
      <c r="DA1281" s="101"/>
    </row>
    <row r="1282" spans="105:105" x14ac:dyDescent="0.3">
      <c r="DA1282" s="101"/>
    </row>
    <row r="1283" spans="105:105" x14ac:dyDescent="0.3">
      <c r="DA1283" s="101"/>
    </row>
    <row r="1284" spans="105:105" x14ac:dyDescent="0.3">
      <c r="DA1284" s="101"/>
    </row>
    <row r="1285" spans="105:105" x14ac:dyDescent="0.3">
      <c r="DA1285" s="101"/>
    </row>
    <row r="1286" spans="105:105" x14ac:dyDescent="0.3">
      <c r="DA1286" s="101"/>
    </row>
    <row r="1287" spans="105:105" x14ac:dyDescent="0.3">
      <c r="DA1287" s="101"/>
    </row>
    <row r="1288" spans="105:105" x14ac:dyDescent="0.3">
      <c r="DA1288" s="101"/>
    </row>
    <row r="1289" spans="105:105" x14ac:dyDescent="0.3">
      <c r="DA1289" s="101"/>
    </row>
    <row r="1290" spans="105:105" x14ac:dyDescent="0.3">
      <c r="DA1290" s="101"/>
    </row>
    <row r="1291" spans="105:105" x14ac:dyDescent="0.3">
      <c r="DA1291" s="101"/>
    </row>
    <row r="1292" spans="105:105" x14ac:dyDescent="0.3">
      <c r="DA1292" s="101"/>
    </row>
    <row r="1293" spans="105:105" x14ac:dyDescent="0.3">
      <c r="DA1293" s="101"/>
    </row>
    <row r="1294" spans="105:105" x14ac:dyDescent="0.3">
      <c r="DA1294" s="101"/>
    </row>
    <row r="1295" spans="105:105" x14ac:dyDescent="0.3">
      <c r="DA1295" s="101"/>
    </row>
    <row r="1296" spans="105:105" x14ac:dyDescent="0.3">
      <c r="DA1296" s="101"/>
    </row>
    <row r="1297" spans="105:105" x14ac:dyDescent="0.3">
      <c r="DA1297" s="101"/>
    </row>
    <row r="1298" spans="105:105" x14ac:dyDescent="0.3">
      <c r="DA1298" s="101"/>
    </row>
    <row r="1299" spans="105:105" x14ac:dyDescent="0.3">
      <c r="DA1299" s="101"/>
    </row>
    <row r="1300" spans="105:105" x14ac:dyDescent="0.3">
      <c r="DA1300" s="101"/>
    </row>
    <row r="1301" spans="105:105" x14ac:dyDescent="0.3">
      <c r="DA1301" s="101"/>
    </row>
    <row r="1302" spans="105:105" x14ac:dyDescent="0.3">
      <c r="DA1302" s="101"/>
    </row>
    <row r="1303" spans="105:105" x14ac:dyDescent="0.3">
      <c r="DA1303" s="101"/>
    </row>
    <row r="1304" spans="105:105" x14ac:dyDescent="0.3">
      <c r="DA1304" s="101"/>
    </row>
    <row r="1305" spans="105:105" x14ac:dyDescent="0.3">
      <c r="DA1305" s="101"/>
    </row>
    <row r="1306" spans="105:105" x14ac:dyDescent="0.3">
      <c r="DA1306" s="101"/>
    </row>
    <row r="1307" spans="105:105" x14ac:dyDescent="0.3">
      <c r="DA1307" s="101"/>
    </row>
    <row r="1308" spans="105:105" x14ac:dyDescent="0.3">
      <c r="DA1308" s="101"/>
    </row>
    <row r="1309" spans="105:105" x14ac:dyDescent="0.3">
      <c r="DA1309" s="101"/>
    </row>
    <row r="1310" spans="105:105" x14ac:dyDescent="0.3">
      <c r="DA1310" s="101"/>
    </row>
    <row r="1311" spans="105:105" x14ac:dyDescent="0.3">
      <c r="DA1311" s="101"/>
    </row>
    <row r="1312" spans="105:105" x14ac:dyDescent="0.3">
      <c r="DA1312" s="101"/>
    </row>
    <row r="1313" spans="105:105" x14ac:dyDescent="0.3">
      <c r="DA1313" s="101"/>
    </row>
    <row r="1314" spans="105:105" x14ac:dyDescent="0.3">
      <c r="DA1314" s="101"/>
    </row>
    <row r="1315" spans="105:105" x14ac:dyDescent="0.3">
      <c r="DA1315" s="101"/>
    </row>
    <row r="1316" spans="105:105" x14ac:dyDescent="0.3">
      <c r="DA1316" s="101"/>
    </row>
    <row r="1317" spans="105:105" x14ac:dyDescent="0.3">
      <c r="DA1317" s="101"/>
    </row>
    <row r="1318" spans="105:105" x14ac:dyDescent="0.3">
      <c r="DA1318" s="101"/>
    </row>
    <row r="1319" spans="105:105" x14ac:dyDescent="0.3">
      <c r="DA1319" s="101"/>
    </row>
    <row r="1320" spans="105:105" x14ac:dyDescent="0.3">
      <c r="DA1320" s="101"/>
    </row>
    <row r="1321" spans="105:105" x14ac:dyDescent="0.3">
      <c r="DA1321" s="101"/>
    </row>
    <row r="1322" spans="105:105" x14ac:dyDescent="0.3">
      <c r="DA1322" s="101"/>
    </row>
    <row r="1323" spans="105:105" x14ac:dyDescent="0.3">
      <c r="DA1323" s="101"/>
    </row>
    <row r="1324" spans="105:105" x14ac:dyDescent="0.3">
      <c r="DA1324" s="101"/>
    </row>
    <row r="1325" spans="105:105" x14ac:dyDescent="0.3">
      <c r="DA1325" s="101"/>
    </row>
    <row r="1326" spans="105:105" x14ac:dyDescent="0.3">
      <c r="DA1326" s="101"/>
    </row>
    <row r="1327" spans="105:105" x14ac:dyDescent="0.3">
      <c r="DA1327" s="101"/>
    </row>
    <row r="1328" spans="105:105" x14ac:dyDescent="0.3">
      <c r="DA1328" s="101"/>
    </row>
    <row r="1329" spans="105:105" x14ac:dyDescent="0.3">
      <c r="DA1329" s="101"/>
    </row>
    <row r="1330" spans="105:105" x14ac:dyDescent="0.3">
      <c r="DA1330" s="101"/>
    </row>
    <row r="1331" spans="105:105" x14ac:dyDescent="0.3">
      <c r="DA1331" s="101"/>
    </row>
    <row r="1332" spans="105:105" x14ac:dyDescent="0.3">
      <c r="DA1332" s="101"/>
    </row>
    <row r="1333" spans="105:105" x14ac:dyDescent="0.3">
      <c r="DA1333" s="101"/>
    </row>
    <row r="1334" spans="105:105" x14ac:dyDescent="0.3">
      <c r="DA1334" s="101"/>
    </row>
    <row r="1335" spans="105:105" x14ac:dyDescent="0.3">
      <c r="DA1335" s="101"/>
    </row>
    <row r="1336" spans="105:105" x14ac:dyDescent="0.3">
      <c r="DA1336" s="101"/>
    </row>
    <row r="1337" spans="105:105" x14ac:dyDescent="0.3">
      <c r="DA1337" s="101"/>
    </row>
    <row r="1338" spans="105:105" x14ac:dyDescent="0.3">
      <c r="DA1338" s="101"/>
    </row>
    <row r="1339" spans="105:105" x14ac:dyDescent="0.3">
      <c r="DA1339" s="101"/>
    </row>
    <row r="1340" spans="105:105" x14ac:dyDescent="0.3">
      <c r="DA1340" s="101"/>
    </row>
    <row r="1341" spans="105:105" x14ac:dyDescent="0.3">
      <c r="DA1341" s="101"/>
    </row>
    <row r="1342" spans="105:105" x14ac:dyDescent="0.3">
      <c r="DA1342" s="101"/>
    </row>
    <row r="1343" spans="105:105" x14ac:dyDescent="0.3">
      <c r="DA1343" s="101"/>
    </row>
    <row r="1344" spans="105:105" x14ac:dyDescent="0.3">
      <c r="DA1344" s="101"/>
    </row>
    <row r="1345" spans="105:105" x14ac:dyDescent="0.3">
      <c r="DA1345" s="101"/>
    </row>
    <row r="1346" spans="105:105" x14ac:dyDescent="0.3">
      <c r="DA1346" s="101"/>
    </row>
    <row r="1347" spans="105:105" x14ac:dyDescent="0.3">
      <c r="DA1347" s="101"/>
    </row>
    <row r="1348" spans="105:105" x14ac:dyDescent="0.3">
      <c r="DA1348" s="101"/>
    </row>
    <row r="1349" spans="105:105" x14ac:dyDescent="0.3">
      <c r="DA1349" s="101"/>
    </row>
    <row r="1350" spans="105:105" x14ac:dyDescent="0.3">
      <c r="DA1350" s="101"/>
    </row>
    <row r="1351" spans="105:105" x14ac:dyDescent="0.3">
      <c r="DA1351" s="101"/>
    </row>
    <row r="1352" spans="105:105" x14ac:dyDescent="0.3">
      <c r="DA1352" s="101"/>
    </row>
    <row r="1353" spans="105:105" x14ac:dyDescent="0.3">
      <c r="DA1353" s="101"/>
    </row>
    <row r="1354" spans="105:105" x14ac:dyDescent="0.3">
      <c r="DA1354" s="101"/>
    </row>
    <row r="1355" spans="105:105" x14ac:dyDescent="0.3">
      <c r="DA1355" s="101"/>
    </row>
    <row r="1356" spans="105:105" x14ac:dyDescent="0.3">
      <c r="DA1356" s="101"/>
    </row>
    <row r="1357" spans="105:105" x14ac:dyDescent="0.3">
      <c r="DA1357" s="101"/>
    </row>
    <row r="1358" spans="105:105" x14ac:dyDescent="0.3">
      <c r="DA1358" s="101"/>
    </row>
    <row r="1359" spans="105:105" x14ac:dyDescent="0.3">
      <c r="DA1359" s="101"/>
    </row>
    <row r="1360" spans="105:105" x14ac:dyDescent="0.3">
      <c r="DA1360" s="101"/>
    </row>
    <row r="1361" spans="105:105" x14ac:dyDescent="0.3">
      <c r="DA1361" s="101"/>
    </row>
    <row r="1362" spans="105:105" x14ac:dyDescent="0.3">
      <c r="DA1362" s="101"/>
    </row>
    <row r="1363" spans="105:105" x14ac:dyDescent="0.3">
      <c r="DA1363" s="101"/>
    </row>
    <row r="1364" spans="105:105" x14ac:dyDescent="0.3">
      <c r="DA1364" s="101"/>
    </row>
    <row r="1365" spans="105:105" x14ac:dyDescent="0.3">
      <c r="DA1365" s="101"/>
    </row>
    <row r="1366" spans="105:105" x14ac:dyDescent="0.3">
      <c r="DA1366" s="101"/>
    </row>
    <row r="1367" spans="105:105" x14ac:dyDescent="0.3">
      <c r="DA1367" s="101"/>
    </row>
    <row r="1368" spans="105:105" x14ac:dyDescent="0.3">
      <c r="DA1368" s="101"/>
    </row>
    <row r="1369" spans="105:105" x14ac:dyDescent="0.3">
      <c r="DA1369" s="101"/>
    </row>
    <row r="1370" spans="105:105" x14ac:dyDescent="0.3">
      <c r="DA1370" s="101"/>
    </row>
    <row r="1371" spans="105:105" x14ac:dyDescent="0.3">
      <c r="DA1371" s="101"/>
    </row>
    <row r="1372" spans="105:105" x14ac:dyDescent="0.3">
      <c r="DA1372" s="101"/>
    </row>
    <row r="1373" spans="105:105" x14ac:dyDescent="0.3">
      <c r="DA1373" s="101"/>
    </row>
    <row r="1374" spans="105:105" x14ac:dyDescent="0.3">
      <c r="DA1374" s="101"/>
    </row>
    <row r="1375" spans="105:105" x14ac:dyDescent="0.3">
      <c r="DA1375" s="101"/>
    </row>
    <row r="1376" spans="105:105" x14ac:dyDescent="0.3">
      <c r="DA1376" s="101"/>
    </row>
    <row r="1377" spans="105:105" x14ac:dyDescent="0.3">
      <c r="DA1377" s="101"/>
    </row>
    <row r="1378" spans="105:105" x14ac:dyDescent="0.3">
      <c r="DA1378" s="101"/>
    </row>
    <row r="1379" spans="105:105" x14ac:dyDescent="0.3">
      <c r="DA1379" s="101"/>
    </row>
    <row r="1380" spans="105:105" x14ac:dyDescent="0.3">
      <c r="DA1380" s="101"/>
    </row>
    <row r="1381" spans="105:105" x14ac:dyDescent="0.3">
      <c r="DA1381" s="101"/>
    </row>
    <row r="1382" spans="105:105" x14ac:dyDescent="0.3">
      <c r="DA1382" s="101"/>
    </row>
    <row r="1383" spans="105:105" x14ac:dyDescent="0.3">
      <c r="DA1383" s="101"/>
    </row>
    <row r="1384" spans="105:105" x14ac:dyDescent="0.3">
      <c r="DA1384" s="101"/>
    </row>
    <row r="1385" spans="105:105" x14ac:dyDescent="0.3">
      <c r="DA1385" s="101"/>
    </row>
    <row r="1386" spans="105:105" x14ac:dyDescent="0.3">
      <c r="DA1386" s="101"/>
    </row>
    <row r="1387" spans="105:105" x14ac:dyDescent="0.3">
      <c r="DA1387" s="101"/>
    </row>
    <row r="1388" spans="105:105" x14ac:dyDescent="0.3">
      <c r="DA1388" s="101"/>
    </row>
    <row r="1389" spans="105:105" x14ac:dyDescent="0.3">
      <c r="DA1389" s="101"/>
    </row>
    <row r="1390" spans="105:105" x14ac:dyDescent="0.3">
      <c r="DA1390" s="101"/>
    </row>
    <row r="1391" spans="105:105" x14ac:dyDescent="0.3">
      <c r="DA1391" s="101"/>
    </row>
    <row r="1392" spans="105:105" x14ac:dyDescent="0.3">
      <c r="DA1392" s="101"/>
    </row>
    <row r="1393" spans="105:105" x14ac:dyDescent="0.3">
      <c r="DA1393" s="101"/>
    </row>
    <row r="1394" spans="105:105" x14ac:dyDescent="0.3">
      <c r="DA1394" s="101"/>
    </row>
    <row r="1395" spans="105:105" x14ac:dyDescent="0.3">
      <c r="DA1395" s="101"/>
    </row>
    <row r="1396" spans="105:105" x14ac:dyDescent="0.3">
      <c r="DA1396" s="101"/>
    </row>
    <row r="1397" spans="105:105" x14ac:dyDescent="0.3">
      <c r="DA1397" s="101"/>
    </row>
    <row r="1398" spans="105:105" x14ac:dyDescent="0.3">
      <c r="DA1398" s="101"/>
    </row>
    <row r="1399" spans="105:105" x14ac:dyDescent="0.3">
      <c r="DA1399" s="101"/>
    </row>
    <row r="1400" spans="105:105" x14ac:dyDescent="0.3">
      <c r="DA1400" s="101"/>
    </row>
    <row r="1401" spans="105:105" x14ac:dyDescent="0.3">
      <c r="DA1401" s="101"/>
    </row>
    <row r="1402" spans="105:105" x14ac:dyDescent="0.3">
      <c r="DA1402" s="101"/>
    </row>
    <row r="1403" spans="105:105" x14ac:dyDescent="0.3">
      <c r="DA1403" s="101"/>
    </row>
    <row r="1404" spans="105:105" x14ac:dyDescent="0.3">
      <c r="DA1404" s="101"/>
    </row>
    <row r="1405" spans="105:105" x14ac:dyDescent="0.3">
      <c r="DA1405" s="101"/>
    </row>
    <row r="1406" spans="105:105" x14ac:dyDescent="0.3">
      <c r="DA1406" s="101"/>
    </row>
    <row r="1407" spans="105:105" x14ac:dyDescent="0.3">
      <c r="DA1407" s="101"/>
    </row>
    <row r="1408" spans="105:105" x14ac:dyDescent="0.3">
      <c r="DA1408" s="101"/>
    </row>
    <row r="1409" spans="105:105" x14ac:dyDescent="0.3">
      <c r="DA1409" s="101"/>
    </row>
    <row r="1410" spans="105:105" x14ac:dyDescent="0.3">
      <c r="DA1410" s="101"/>
    </row>
    <row r="1411" spans="105:105" x14ac:dyDescent="0.3">
      <c r="DA1411" s="101"/>
    </row>
    <row r="1412" spans="105:105" x14ac:dyDescent="0.3">
      <c r="DA1412" s="101"/>
    </row>
    <row r="1413" spans="105:105" x14ac:dyDescent="0.3">
      <c r="DA1413" s="101"/>
    </row>
    <row r="1414" spans="105:105" x14ac:dyDescent="0.3">
      <c r="DA1414" s="101"/>
    </row>
    <row r="1415" spans="105:105" x14ac:dyDescent="0.3">
      <c r="DA1415" s="101"/>
    </row>
    <row r="1416" spans="105:105" x14ac:dyDescent="0.3">
      <c r="DA1416" s="101"/>
    </row>
    <row r="1417" spans="105:105" x14ac:dyDescent="0.3">
      <c r="DA1417" s="101"/>
    </row>
    <row r="1418" spans="105:105" x14ac:dyDescent="0.3">
      <c r="DA1418" s="101"/>
    </row>
    <row r="1419" spans="105:105" x14ac:dyDescent="0.3">
      <c r="DA1419" s="101"/>
    </row>
    <row r="1420" spans="105:105" x14ac:dyDescent="0.3">
      <c r="DA1420" s="101"/>
    </row>
    <row r="1421" spans="105:105" x14ac:dyDescent="0.3">
      <c r="DA1421" s="101"/>
    </row>
    <row r="1422" spans="105:105" x14ac:dyDescent="0.3">
      <c r="DA1422" s="101"/>
    </row>
    <row r="1423" spans="105:105" x14ac:dyDescent="0.3">
      <c r="DA1423" s="101"/>
    </row>
    <row r="1424" spans="105:105" x14ac:dyDescent="0.3">
      <c r="DA1424" s="101"/>
    </row>
    <row r="1425" spans="105:105" x14ac:dyDescent="0.3">
      <c r="DA1425" s="101"/>
    </row>
    <row r="1426" spans="105:105" x14ac:dyDescent="0.3">
      <c r="DA1426" s="101"/>
    </row>
    <row r="1427" spans="105:105" x14ac:dyDescent="0.3">
      <c r="DA1427" s="101"/>
    </row>
    <row r="1428" spans="105:105" x14ac:dyDescent="0.3">
      <c r="DA1428" s="101"/>
    </row>
    <row r="1429" spans="105:105" x14ac:dyDescent="0.3">
      <c r="DA1429" s="101"/>
    </row>
    <row r="1430" spans="105:105" x14ac:dyDescent="0.3">
      <c r="DA1430" s="101"/>
    </row>
    <row r="1431" spans="105:105" x14ac:dyDescent="0.3">
      <c r="DA1431" s="101"/>
    </row>
    <row r="1432" spans="105:105" x14ac:dyDescent="0.3">
      <c r="DA1432" s="101"/>
    </row>
    <row r="1433" spans="105:105" x14ac:dyDescent="0.3">
      <c r="DA1433" s="101"/>
    </row>
    <row r="1434" spans="105:105" x14ac:dyDescent="0.3">
      <c r="DA1434" s="101"/>
    </row>
    <row r="1435" spans="105:105" x14ac:dyDescent="0.3">
      <c r="DA1435" s="101"/>
    </row>
    <row r="1436" spans="105:105" x14ac:dyDescent="0.3">
      <c r="DA1436" s="101"/>
    </row>
    <row r="1437" spans="105:105" x14ac:dyDescent="0.3">
      <c r="DA1437" s="101"/>
    </row>
    <row r="1438" spans="105:105" x14ac:dyDescent="0.3">
      <c r="DA1438" s="101"/>
    </row>
    <row r="1439" spans="105:105" x14ac:dyDescent="0.3">
      <c r="DA1439" s="101"/>
    </row>
    <row r="1440" spans="105:105" x14ac:dyDescent="0.3">
      <c r="DA1440" s="101"/>
    </row>
    <row r="1441" spans="105:105" x14ac:dyDescent="0.3">
      <c r="DA1441" s="101"/>
    </row>
    <row r="1442" spans="105:105" x14ac:dyDescent="0.3">
      <c r="DA1442" s="101"/>
    </row>
    <row r="1443" spans="105:105" x14ac:dyDescent="0.3">
      <c r="DA1443" s="101"/>
    </row>
    <row r="1444" spans="105:105" x14ac:dyDescent="0.3">
      <c r="DA1444" s="101"/>
    </row>
    <row r="1445" spans="105:105" x14ac:dyDescent="0.3">
      <c r="DA1445" s="101"/>
    </row>
    <row r="1446" spans="105:105" x14ac:dyDescent="0.3">
      <c r="DA1446" s="101"/>
    </row>
    <row r="1447" spans="105:105" x14ac:dyDescent="0.3">
      <c r="DA1447" s="101"/>
    </row>
    <row r="1448" spans="105:105" x14ac:dyDescent="0.3">
      <c r="DA1448" s="101"/>
    </row>
    <row r="1449" spans="105:105" x14ac:dyDescent="0.3">
      <c r="DA1449" s="101"/>
    </row>
    <row r="1450" spans="105:105" x14ac:dyDescent="0.3">
      <c r="DA1450" s="101"/>
    </row>
    <row r="1451" spans="105:105" x14ac:dyDescent="0.3">
      <c r="DA1451" s="101"/>
    </row>
    <row r="1452" spans="105:105" x14ac:dyDescent="0.3">
      <c r="DA1452" s="101"/>
    </row>
    <row r="1453" spans="105:105" x14ac:dyDescent="0.3">
      <c r="DA1453" s="101"/>
    </row>
    <row r="1454" spans="105:105" x14ac:dyDescent="0.3">
      <c r="DA1454" s="101"/>
    </row>
    <row r="1455" spans="105:105" x14ac:dyDescent="0.3">
      <c r="DA1455" s="101"/>
    </row>
    <row r="1456" spans="105:105" x14ac:dyDescent="0.3">
      <c r="DA1456" s="101"/>
    </row>
    <row r="1457" spans="105:105" x14ac:dyDescent="0.3">
      <c r="DA1457" s="101"/>
    </row>
    <row r="1458" spans="105:105" x14ac:dyDescent="0.3">
      <c r="DA1458" s="101"/>
    </row>
    <row r="1459" spans="105:105" x14ac:dyDescent="0.3">
      <c r="DA1459" s="101"/>
    </row>
    <row r="1460" spans="105:105" x14ac:dyDescent="0.3">
      <c r="DA1460" s="101"/>
    </row>
    <row r="1461" spans="105:105" x14ac:dyDescent="0.3">
      <c r="DA1461" s="101"/>
    </row>
    <row r="1462" spans="105:105" x14ac:dyDescent="0.3">
      <c r="DA1462" s="101"/>
    </row>
    <row r="1463" spans="105:105" x14ac:dyDescent="0.3">
      <c r="DA1463" s="101"/>
    </row>
    <row r="1464" spans="105:105" x14ac:dyDescent="0.3">
      <c r="DA1464" s="101"/>
    </row>
    <row r="1465" spans="105:105" x14ac:dyDescent="0.3">
      <c r="DA1465" s="101"/>
    </row>
    <row r="1466" spans="105:105" x14ac:dyDescent="0.3">
      <c r="DA1466" s="101"/>
    </row>
    <row r="1467" spans="105:105" x14ac:dyDescent="0.3">
      <c r="DA1467" s="101"/>
    </row>
    <row r="1468" spans="105:105" x14ac:dyDescent="0.3">
      <c r="DA1468" s="101"/>
    </row>
    <row r="1469" spans="105:105" x14ac:dyDescent="0.3">
      <c r="DA1469" s="101"/>
    </row>
    <row r="1470" spans="105:105" x14ac:dyDescent="0.3">
      <c r="DA1470" s="101"/>
    </row>
    <row r="1471" spans="105:105" x14ac:dyDescent="0.3">
      <c r="DA1471" s="101"/>
    </row>
    <row r="1472" spans="105:105" x14ac:dyDescent="0.3">
      <c r="DA1472" s="101"/>
    </row>
    <row r="1473" spans="105:105" x14ac:dyDescent="0.3">
      <c r="DA1473" s="101"/>
    </row>
    <row r="1474" spans="105:105" x14ac:dyDescent="0.3">
      <c r="DA1474" s="101"/>
    </row>
    <row r="1475" spans="105:105" x14ac:dyDescent="0.3">
      <c r="DA1475" s="101"/>
    </row>
    <row r="1476" spans="105:105" x14ac:dyDescent="0.3">
      <c r="DA1476" s="101"/>
    </row>
    <row r="1477" spans="105:105" x14ac:dyDescent="0.3">
      <c r="DA1477" s="101"/>
    </row>
    <row r="1478" spans="105:105" x14ac:dyDescent="0.3">
      <c r="DA1478" s="101"/>
    </row>
    <row r="1479" spans="105:105" x14ac:dyDescent="0.3">
      <c r="DA1479" s="101"/>
    </row>
    <row r="1480" spans="105:105" x14ac:dyDescent="0.3">
      <c r="DA1480" s="101"/>
    </row>
    <row r="1481" spans="105:105" x14ac:dyDescent="0.3">
      <c r="DA1481" s="101"/>
    </row>
    <row r="1482" spans="105:105" x14ac:dyDescent="0.3">
      <c r="DA1482" s="101"/>
    </row>
    <row r="1483" spans="105:105" x14ac:dyDescent="0.3">
      <c r="DA1483" s="101"/>
    </row>
    <row r="1484" spans="105:105" x14ac:dyDescent="0.3">
      <c r="DA1484" s="101"/>
    </row>
    <row r="1485" spans="105:105" x14ac:dyDescent="0.3">
      <c r="DA1485" s="101"/>
    </row>
    <row r="1486" spans="105:105" x14ac:dyDescent="0.3">
      <c r="DA1486" s="101"/>
    </row>
    <row r="1487" spans="105:105" x14ac:dyDescent="0.3">
      <c r="DA1487" s="101"/>
    </row>
    <row r="1488" spans="105:105" x14ac:dyDescent="0.3">
      <c r="DA1488" s="101"/>
    </row>
    <row r="1489" spans="105:105" x14ac:dyDescent="0.3">
      <c r="DA1489" s="101"/>
    </row>
    <row r="1490" spans="105:105" x14ac:dyDescent="0.3">
      <c r="DA1490" s="101"/>
    </row>
    <row r="1491" spans="105:105" x14ac:dyDescent="0.3">
      <c r="DA1491" s="101"/>
    </row>
    <row r="1492" spans="105:105" x14ac:dyDescent="0.3">
      <c r="DA1492" s="101"/>
    </row>
    <row r="1493" spans="105:105" x14ac:dyDescent="0.3">
      <c r="DA1493" s="101"/>
    </row>
    <row r="1494" spans="105:105" x14ac:dyDescent="0.3">
      <c r="DA1494" s="101"/>
    </row>
    <row r="1495" spans="105:105" x14ac:dyDescent="0.3">
      <c r="DA1495" s="101"/>
    </row>
    <row r="1496" spans="105:105" x14ac:dyDescent="0.3">
      <c r="DA1496" s="101"/>
    </row>
    <row r="1497" spans="105:105" x14ac:dyDescent="0.3">
      <c r="DA1497" s="101"/>
    </row>
    <row r="1498" spans="105:105" x14ac:dyDescent="0.3">
      <c r="DA1498" s="101"/>
    </row>
    <row r="1499" spans="105:105" x14ac:dyDescent="0.3">
      <c r="DA1499" s="101"/>
    </row>
    <row r="1500" spans="105:105" x14ac:dyDescent="0.3">
      <c r="DA1500" s="101"/>
    </row>
    <row r="1501" spans="105:105" x14ac:dyDescent="0.3">
      <c r="DA1501" s="101"/>
    </row>
    <row r="1502" spans="105:105" x14ac:dyDescent="0.3">
      <c r="DA1502" s="101"/>
    </row>
    <row r="1503" spans="105:105" x14ac:dyDescent="0.3">
      <c r="DA1503" s="101"/>
    </row>
    <row r="1504" spans="105:105" x14ac:dyDescent="0.3">
      <c r="DA1504" s="101"/>
    </row>
    <row r="1505" spans="105:105" x14ac:dyDescent="0.3">
      <c r="DA1505" s="101"/>
    </row>
    <row r="1506" spans="105:105" x14ac:dyDescent="0.3">
      <c r="DA1506" s="101"/>
    </row>
    <row r="1507" spans="105:105" x14ac:dyDescent="0.3">
      <c r="DA1507" s="101"/>
    </row>
    <row r="1508" spans="105:105" x14ac:dyDescent="0.3">
      <c r="DA1508" s="101"/>
    </row>
    <row r="1509" spans="105:105" x14ac:dyDescent="0.3">
      <c r="DA1509" s="101"/>
    </row>
    <row r="1510" spans="105:105" x14ac:dyDescent="0.3">
      <c r="DA1510" s="101"/>
    </row>
    <row r="1511" spans="105:105" x14ac:dyDescent="0.3">
      <c r="DA1511" s="101"/>
    </row>
    <row r="1512" spans="105:105" x14ac:dyDescent="0.3">
      <c r="DA1512" s="101"/>
    </row>
    <row r="1513" spans="105:105" x14ac:dyDescent="0.3">
      <c r="DA1513" s="101"/>
    </row>
    <row r="1514" spans="105:105" x14ac:dyDescent="0.3">
      <c r="DA1514" s="101"/>
    </row>
    <row r="1515" spans="105:105" x14ac:dyDescent="0.3">
      <c r="DA1515" s="101"/>
    </row>
    <row r="1516" spans="105:105" x14ac:dyDescent="0.3">
      <c r="DA1516" s="101"/>
    </row>
    <row r="1517" spans="105:105" x14ac:dyDescent="0.3">
      <c r="DA1517" s="101"/>
    </row>
    <row r="1518" spans="105:105" x14ac:dyDescent="0.3">
      <c r="DA1518" s="101"/>
    </row>
    <row r="1519" spans="105:105" x14ac:dyDescent="0.3">
      <c r="DA1519" s="101"/>
    </row>
    <row r="1520" spans="105:105" x14ac:dyDescent="0.3">
      <c r="DA1520" s="101"/>
    </row>
    <row r="1521" spans="105:105" x14ac:dyDescent="0.3">
      <c r="DA1521" s="101"/>
    </row>
    <row r="1522" spans="105:105" x14ac:dyDescent="0.3">
      <c r="DA1522" s="101"/>
    </row>
    <row r="1523" spans="105:105" x14ac:dyDescent="0.3">
      <c r="DA1523" s="101"/>
    </row>
    <row r="1524" spans="105:105" x14ac:dyDescent="0.3">
      <c r="DA1524" s="101"/>
    </row>
    <row r="1525" spans="105:105" x14ac:dyDescent="0.3">
      <c r="DA1525" s="101"/>
    </row>
    <row r="1526" spans="105:105" x14ac:dyDescent="0.3">
      <c r="DA1526" s="101"/>
    </row>
    <row r="1527" spans="105:105" x14ac:dyDescent="0.3">
      <c r="DA1527" s="101"/>
    </row>
    <row r="1528" spans="105:105" x14ac:dyDescent="0.3">
      <c r="DA1528" s="101"/>
    </row>
    <row r="1529" spans="105:105" x14ac:dyDescent="0.3">
      <c r="DA1529" s="101"/>
    </row>
    <row r="1530" spans="105:105" x14ac:dyDescent="0.3">
      <c r="DA1530" s="101"/>
    </row>
    <row r="1531" spans="105:105" x14ac:dyDescent="0.3">
      <c r="DA1531" s="101"/>
    </row>
    <row r="1532" spans="105:105" x14ac:dyDescent="0.3">
      <c r="DA1532" s="101"/>
    </row>
    <row r="1533" spans="105:105" x14ac:dyDescent="0.3">
      <c r="DA1533" s="101"/>
    </row>
    <row r="1534" spans="105:105" x14ac:dyDescent="0.3">
      <c r="DA1534" s="101"/>
    </row>
    <row r="1535" spans="105:105" x14ac:dyDescent="0.3">
      <c r="DA1535" s="101"/>
    </row>
    <row r="1536" spans="105:105" x14ac:dyDescent="0.3">
      <c r="DA1536" s="101"/>
    </row>
    <row r="1537" spans="105:114" x14ac:dyDescent="0.3">
      <c r="DA1537" s="101"/>
    </row>
    <row r="1538" spans="105:114" x14ac:dyDescent="0.3">
      <c r="DA1538" s="101"/>
    </row>
    <row r="1539" spans="105:114" x14ac:dyDescent="0.3">
      <c r="DA1539" s="101"/>
    </row>
    <row r="1540" spans="105:114" x14ac:dyDescent="0.3">
      <c r="DA1540" s="101"/>
    </row>
    <row r="1541" spans="105:114" x14ac:dyDescent="0.3">
      <c r="DA1541" s="101"/>
    </row>
    <row r="1542" spans="105:114" x14ac:dyDescent="0.3">
      <c r="DA1542" s="101"/>
    </row>
    <row r="1543" spans="105:114" x14ac:dyDescent="0.3">
      <c r="DA1543" s="101"/>
    </row>
    <row r="1544" spans="105:114" x14ac:dyDescent="0.3">
      <c r="DA1544" s="101"/>
    </row>
    <row r="1545" spans="105:114" x14ac:dyDescent="0.3">
      <c r="DA1545" s="101"/>
      <c r="DJ1545" s="101"/>
    </row>
    <row r="1546" spans="105:114" x14ac:dyDescent="0.3">
      <c r="DA1546" s="101"/>
    </row>
    <row r="1547" spans="105:114" x14ac:dyDescent="0.3">
      <c r="DA1547" s="101"/>
    </row>
    <row r="1548" spans="105:114" x14ac:dyDescent="0.3">
      <c r="DA1548" s="101"/>
    </row>
    <row r="1549" spans="105:114" x14ac:dyDescent="0.3">
      <c r="DA1549" s="101"/>
    </row>
    <row r="1550" spans="105:114" x14ac:dyDescent="0.3">
      <c r="DA1550" s="101"/>
    </row>
    <row r="1551" spans="105:114" x14ac:dyDescent="0.3">
      <c r="DA1551" s="101"/>
    </row>
    <row r="1552" spans="105:114" x14ac:dyDescent="0.3">
      <c r="DA1552" s="101"/>
    </row>
    <row r="1553" spans="105:105" x14ac:dyDescent="0.3">
      <c r="DA1553" s="101"/>
    </row>
    <row r="1554" spans="105:105" x14ac:dyDescent="0.3">
      <c r="DA1554" s="101"/>
    </row>
    <row r="1555" spans="105:105" x14ac:dyDescent="0.3">
      <c r="DA1555" s="101"/>
    </row>
    <row r="1556" spans="105:105" x14ac:dyDescent="0.3">
      <c r="DA1556" s="101"/>
    </row>
    <row r="1557" spans="105:105" x14ac:dyDescent="0.3">
      <c r="DA1557" s="101"/>
    </row>
    <row r="1558" spans="105:105" x14ac:dyDescent="0.3">
      <c r="DA1558" s="101"/>
    </row>
    <row r="1559" spans="105:105" x14ac:dyDescent="0.3">
      <c r="DA1559" s="101"/>
    </row>
    <row r="1560" spans="105:105" x14ac:dyDescent="0.3">
      <c r="DA1560" s="101"/>
    </row>
    <row r="1561" spans="105:105" x14ac:dyDescent="0.3">
      <c r="DA1561" s="101"/>
    </row>
    <row r="1562" spans="105:105" x14ac:dyDescent="0.3">
      <c r="DA1562" s="101"/>
    </row>
    <row r="1563" spans="105:105" x14ac:dyDescent="0.3">
      <c r="DA1563" s="101"/>
    </row>
    <row r="1564" spans="105:105" x14ac:dyDescent="0.3">
      <c r="DA1564" s="101"/>
    </row>
    <row r="1565" spans="105:105" x14ac:dyDescent="0.3">
      <c r="DA1565" s="101"/>
    </row>
    <row r="1566" spans="105:105" x14ac:dyDescent="0.3">
      <c r="DA1566" s="101"/>
    </row>
    <row r="1567" spans="105:105" x14ac:dyDescent="0.3">
      <c r="DA1567" s="101"/>
    </row>
    <row r="1568" spans="105:105" x14ac:dyDescent="0.3">
      <c r="DA1568" s="101"/>
    </row>
  </sheetData>
  <autoFilter ref="A7:NP85">
    <sortState ref="A8:NP85">
      <sortCondition ref="A7"/>
    </sortState>
  </autoFilter>
  <mergeCells count="12">
    <mergeCell ref="O4:AS4"/>
    <mergeCell ref="AT4:BV4"/>
    <mergeCell ref="BW4:DA4"/>
    <mergeCell ref="DB4:EE4"/>
    <mergeCell ref="EF4:FJ4"/>
    <mergeCell ref="LH4:MK4"/>
    <mergeCell ref="ML4:NP4"/>
    <mergeCell ref="FK4:GN4"/>
    <mergeCell ref="GO4:HS4"/>
    <mergeCell ref="HT4:IX4"/>
    <mergeCell ref="IY4:KB4"/>
    <mergeCell ref="KC4:LG4"/>
  </mergeCells>
  <conditionalFormatting sqref="O7:BU84 BW7:GP7 GR7:NP7 O8:GN85 BW8:NP84">
    <cfRule type="expression" dxfId="44" priority="52">
      <formula>OR(O$5="D",O$5="S")</formula>
    </cfRule>
  </conditionalFormatting>
  <conditionalFormatting sqref="BV7:BV84">
    <cfRule type="expression" dxfId="43" priority="42">
      <formula>AND($BV$5=$BW$5,$BV$6=$BW$6)</formula>
    </cfRule>
  </conditionalFormatting>
  <conditionalFormatting sqref="BV7:BV84">
    <cfRule type="expression" dxfId="42" priority="41">
      <formula>OR(BV$5="D",BV$5="S")</formula>
    </cfRule>
  </conditionalFormatting>
  <conditionalFormatting sqref="GO7:GP7 GR7:NP7 GO8:NP85">
    <cfRule type="cellIs" dxfId="41" priority="32" stopIfTrue="1" operator="equal">
      <formula>"P"</formula>
    </cfRule>
    <cfRule type="cellIs" dxfId="40" priority="33" stopIfTrue="1" operator="equal">
      <formula>"R"</formula>
    </cfRule>
    <cfRule type="cellIs" dxfId="39" priority="34" stopIfTrue="1" operator="equal">
      <formula>"D"</formula>
    </cfRule>
    <cfRule type="cellIs" dxfId="38" priority="35" stopIfTrue="1" operator="equal">
      <formula>"A"</formula>
    </cfRule>
    <cfRule type="cellIs" dxfId="37" priority="36" stopIfTrue="1" operator="equal">
      <formula>"F"</formula>
    </cfRule>
    <cfRule type="cellIs" dxfId="36" priority="37" stopIfTrue="1" operator="equal">
      <formula>"AI"</formula>
    </cfRule>
    <cfRule type="cellIs" dxfId="35" priority="40" stopIfTrue="1" operator="equal">
      <formula>"C"</formula>
    </cfRule>
  </conditionalFormatting>
  <conditionalFormatting sqref="GO7:GP7 GR7:NP7 GO8:NP85">
    <cfRule type="cellIs" dxfId="34" priority="39" stopIfTrue="1" operator="equal">
      <formula>"M"</formula>
    </cfRule>
  </conditionalFormatting>
  <conditionalFormatting sqref="GO7:GP7 GR7:NP7 GO8:NP85">
    <cfRule type="cellIs" dxfId="33" priority="38" stopIfTrue="1" operator="equal">
      <formula>"E"</formula>
    </cfRule>
  </conditionalFormatting>
  <conditionalFormatting sqref="GO7:GP7 GR7:NP7 GO8:NP85">
    <cfRule type="cellIs" dxfId="32" priority="24" stopIfTrue="1" operator="equal">
      <formula>"1/2 P"</formula>
    </cfRule>
    <cfRule type="cellIs" dxfId="31" priority="25" stopIfTrue="1" operator="equal">
      <formula>"1/2 R"</formula>
    </cfRule>
    <cfRule type="cellIs" dxfId="30" priority="26" stopIfTrue="1" operator="equal">
      <formula>"1/2 D"</formula>
    </cfRule>
    <cfRule type="cellIs" dxfId="29" priority="27" stopIfTrue="1" operator="equal">
      <formula>"1/2 A"</formula>
    </cfRule>
    <cfRule type="cellIs" dxfId="28" priority="28" stopIfTrue="1" operator="equal">
      <formula>"1/2 F"</formula>
    </cfRule>
    <cfRule type="cellIs" dxfId="27" priority="29" stopIfTrue="1" operator="equal">
      <formula>"1/2 AI"</formula>
    </cfRule>
    <cfRule type="cellIs" dxfId="26" priority="30" stopIfTrue="1" operator="equal">
      <formula>"1/2 M"</formula>
    </cfRule>
    <cfRule type="cellIs" dxfId="25" priority="31" stopIfTrue="1" operator="equal">
      <formula>"1/2 C"</formula>
    </cfRule>
  </conditionalFormatting>
  <conditionalFormatting sqref="GO7:GP7 GR7:NP7 GO8:NP85">
    <cfRule type="cellIs" dxfId="24" priority="23" stopIfTrue="1" operator="equal">
      <formula>"1/2 E"</formula>
    </cfRule>
  </conditionalFormatting>
  <conditionalFormatting sqref="O85">
    <cfRule type="expression" dxfId="23" priority="22">
      <formula>OR(O$5="D",O$5="S")</formula>
    </cfRule>
  </conditionalFormatting>
  <conditionalFormatting sqref="P85:GN85">
    <cfRule type="expression" dxfId="22" priority="21">
      <formula>OR(P$5="D",P$5="S")</formula>
    </cfRule>
  </conditionalFormatting>
  <conditionalFormatting sqref="O8:GN85">
    <cfRule type="cellIs" dxfId="21" priority="12" stopIfTrue="1" operator="equal">
      <formula>"P"</formula>
    </cfRule>
    <cfRule type="cellIs" dxfId="20" priority="13" stopIfTrue="1" operator="equal">
      <formula>"R"</formula>
    </cfRule>
    <cfRule type="cellIs" dxfId="19" priority="14" stopIfTrue="1" operator="equal">
      <formula>"D"</formula>
    </cfRule>
    <cfRule type="cellIs" dxfId="18" priority="15" stopIfTrue="1" operator="equal">
      <formula>"A"</formula>
    </cfRule>
    <cfRule type="cellIs" dxfId="17" priority="16" stopIfTrue="1" operator="equal">
      <formula>"F"</formula>
    </cfRule>
    <cfRule type="cellIs" dxfId="16" priority="17" stopIfTrue="1" operator="equal">
      <formula>"AI"</formula>
    </cfRule>
    <cfRule type="cellIs" dxfId="15" priority="20" stopIfTrue="1" operator="equal">
      <formula>"C"</formula>
    </cfRule>
  </conditionalFormatting>
  <conditionalFormatting sqref="O8:GN85">
    <cfRule type="cellIs" dxfId="14" priority="19" stopIfTrue="1" operator="equal">
      <formula>"M"</formula>
    </cfRule>
  </conditionalFormatting>
  <conditionalFormatting sqref="O8:GN85">
    <cfRule type="cellIs" dxfId="13" priority="18" stopIfTrue="1" operator="equal">
      <formula>"E"</formula>
    </cfRule>
  </conditionalFormatting>
  <conditionalFormatting sqref="O8:GN85">
    <cfRule type="cellIs" dxfId="12" priority="4" stopIfTrue="1" operator="equal">
      <formula>"1/2 P"</formula>
    </cfRule>
    <cfRule type="cellIs" dxfId="11" priority="5" stopIfTrue="1" operator="equal">
      <formula>"1/2 R"</formula>
    </cfRule>
    <cfRule type="cellIs" dxfId="10" priority="6" stopIfTrue="1" operator="equal">
      <formula>"1/2 D"</formula>
    </cfRule>
    <cfRule type="cellIs" dxfId="9" priority="7" stopIfTrue="1" operator="equal">
      <formula>"1/2 A"</formula>
    </cfRule>
    <cfRule type="cellIs" dxfId="8" priority="8" stopIfTrue="1" operator="equal">
      <formula>"1/2 F"</formula>
    </cfRule>
    <cfRule type="cellIs" dxfId="7" priority="9" stopIfTrue="1" operator="equal">
      <formula>"1/2 AI"</formula>
    </cfRule>
    <cfRule type="cellIs" dxfId="6" priority="10" stopIfTrue="1" operator="equal">
      <formula>"1/2 M"</formula>
    </cfRule>
    <cfRule type="cellIs" dxfId="5" priority="11" stopIfTrue="1" operator="equal">
      <formula>"1/2 C"</formula>
    </cfRule>
  </conditionalFormatting>
  <conditionalFormatting sqref="O8:GN85">
    <cfRule type="cellIs" dxfId="4" priority="3" stopIfTrue="1" operator="equal">
      <formula>"1/2 E"</formula>
    </cfRule>
  </conditionalFormatting>
  <conditionalFormatting sqref="BV85">
    <cfRule type="expression" dxfId="3" priority="2">
      <formula>AND($BV$5=$BW$5,$BV$6=$BW$6)</formula>
    </cfRule>
  </conditionalFormatting>
  <conditionalFormatting sqref="BV85">
    <cfRule type="expression" dxfId="2" priority="1">
      <formula>OR(BV$5="D",BV$5="S")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3" name="Spinner 20">
              <controlPr defaultSize="0" autoPict="0">
                <anchor moveWithCells="1" sizeWithCells="1">
                  <from>
                    <xdr:col>1</xdr:col>
                    <xdr:colOff>76200</xdr:colOff>
                    <xdr:row>0</xdr:row>
                    <xdr:rowOff>22860</xdr:rowOff>
                  </from>
                  <to>
                    <xdr:col>1</xdr:col>
                    <xdr:colOff>716280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" name="Button 40">
              <controlPr defaultSize="0" print="0" autoFill="0" autoPict="0" macro="[0]!Reset">
                <anchor moveWithCells="1" sizeWithCells="1">
                  <from>
                    <xdr:col>1</xdr:col>
                    <xdr:colOff>30480</xdr:colOff>
                    <xdr:row>2</xdr:row>
                    <xdr:rowOff>7620</xdr:rowOff>
                  </from>
                  <to>
                    <xdr:col>1</xdr:col>
                    <xdr:colOff>982980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"/>
  <sheetViews>
    <sheetView topLeftCell="A3" workbookViewId="0">
      <selection activeCell="C38" sqref="C38"/>
    </sheetView>
  </sheetViews>
  <sheetFormatPr baseColWidth="10" defaultRowHeight="14.4" x14ac:dyDescent="0.3"/>
  <cols>
    <col min="11" max="11" width="14.88671875" customWidth="1"/>
  </cols>
  <sheetData>
    <row r="1" spans="1:11" ht="38.4" x14ac:dyDescent="0.7">
      <c r="A1" s="286" t="s">
        <v>139</v>
      </c>
    </row>
    <row r="2" spans="1:11" ht="15" thickBot="1" x14ac:dyDescent="0.35"/>
    <row r="3" spans="1:11" ht="15" thickBot="1" x14ac:dyDescent="0.35">
      <c r="A3" s="274" t="s">
        <v>137</v>
      </c>
      <c r="B3" s="277" t="s">
        <v>133</v>
      </c>
      <c r="C3" s="278" t="s">
        <v>124</v>
      </c>
      <c r="D3" s="279" t="s">
        <v>125</v>
      </c>
      <c r="E3" s="285" t="s">
        <v>126</v>
      </c>
      <c r="F3" s="280" t="s">
        <v>127</v>
      </c>
      <c r="G3" s="281" t="s">
        <v>128</v>
      </c>
      <c r="H3" s="284" t="s">
        <v>129</v>
      </c>
      <c r="I3" s="282" t="s">
        <v>130</v>
      </c>
      <c r="J3" s="283" t="s">
        <v>131</v>
      </c>
      <c r="K3" s="274" t="s">
        <v>141</v>
      </c>
    </row>
    <row r="4" spans="1:11" ht="15" thickBot="1" x14ac:dyDescent="0.35">
      <c r="A4" s="274">
        <f>Calendrier!C85</f>
        <v>1825</v>
      </c>
      <c r="B4" s="275">
        <f>Calendrier!D85</f>
        <v>537</v>
      </c>
      <c r="C4" s="275">
        <f>Calendrier!E85</f>
        <v>151</v>
      </c>
      <c r="D4" s="275">
        <f>Calendrier!F85</f>
        <v>10</v>
      </c>
      <c r="E4" s="275">
        <f>Calendrier!G85</f>
        <v>0</v>
      </c>
      <c r="F4" s="275">
        <f>Calendrier!H85</f>
        <v>0</v>
      </c>
      <c r="G4" s="275">
        <f>Calendrier!I85</f>
        <v>93</v>
      </c>
      <c r="H4" s="275">
        <f>Calendrier!J85</f>
        <v>57</v>
      </c>
      <c r="I4" s="275">
        <f>Calendrier!K85</f>
        <v>52</v>
      </c>
      <c r="J4" s="275">
        <f>Calendrier!L85</f>
        <v>0</v>
      </c>
      <c r="K4" s="274">
        <f>Calendrier!N85</f>
        <v>1288</v>
      </c>
    </row>
  </sheetData>
  <conditionalFormatting sqref="A4:K4">
    <cfRule type="cellIs" dxfId="1" priority="1" operator="equal">
      <formula>#N/A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9"/>
  <sheetViews>
    <sheetView tabSelected="1" workbookViewId="0">
      <selection activeCell="B7" sqref="B7"/>
    </sheetView>
  </sheetViews>
  <sheetFormatPr baseColWidth="10" defaultRowHeight="14.4" x14ac:dyDescent="0.3"/>
  <cols>
    <col min="1" max="1" width="26.109375" customWidth="1"/>
    <col min="2" max="2" width="10.109375" customWidth="1"/>
    <col min="3" max="11" width="17.33203125" customWidth="1"/>
    <col min="12" max="12" width="13.88671875" customWidth="1"/>
  </cols>
  <sheetData>
    <row r="1" spans="1:12" ht="38.4" x14ac:dyDescent="0.7">
      <c r="A1" s="286" t="s">
        <v>140</v>
      </c>
    </row>
    <row r="2" spans="1:12" ht="18.600000000000001" thickBot="1" x14ac:dyDescent="0.4">
      <c r="A2" s="269" t="s">
        <v>136</v>
      </c>
      <c r="E2" s="288" t="s">
        <v>143</v>
      </c>
      <c r="F2" s="268">
        <v>42917</v>
      </c>
      <c r="G2" s="268">
        <v>42976</v>
      </c>
    </row>
    <row r="3" spans="1:12" ht="18.600000000000001" thickBot="1" x14ac:dyDescent="0.4">
      <c r="A3" s="272" t="s">
        <v>107</v>
      </c>
      <c r="E3" s="287" t="s">
        <v>144</v>
      </c>
    </row>
    <row r="5" spans="1:12" ht="15" thickBot="1" x14ac:dyDescent="0.35"/>
    <row r="6" spans="1:12" s="276" customFormat="1" ht="15" thickBot="1" x14ac:dyDescent="0.35">
      <c r="A6" s="274" t="s">
        <v>137</v>
      </c>
      <c r="B6" s="277" t="s">
        <v>133</v>
      </c>
      <c r="C6" s="278" t="s">
        <v>124</v>
      </c>
      <c r="D6" s="279" t="s">
        <v>125</v>
      </c>
      <c r="E6" s="285" t="s">
        <v>126</v>
      </c>
      <c r="F6" s="280" t="s">
        <v>127</v>
      </c>
      <c r="G6" s="281" t="s">
        <v>128</v>
      </c>
      <c r="H6" s="284" t="s">
        <v>129</v>
      </c>
      <c r="I6" s="282" t="s">
        <v>130</v>
      </c>
      <c r="J6" s="283" t="s">
        <v>131</v>
      </c>
      <c r="K6" s="274" t="s">
        <v>141</v>
      </c>
      <c r="L6" s="274" t="s">
        <v>141</v>
      </c>
    </row>
    <row r="7" spans="1:12" s="273" customFormat="1" ht="15" thickBot="1" x14ac:dyDescent="0.35">
      <c r="A7" s="274">
        <f>IF(ISNA(VLOOKUP($A$3,Calendrier!$B$8:$N$84,2,FALSE)),"",VLOOKUP($A$3,Calendrier!$B$8:$N$84,2,FALSE))</f>
        <v>25</v>
      </c>
      <c r="B7" s="275">
        <f ca="1">SUMPRODUCT((OFFSET(Calendrier!$O$7:$NP$7,MATCH('Tableau de bord par employé'!$A$3,Calendrier!$B$8:$B$84,0),)="C")*(Calendrier!$O$6:$NP$6&gt;=$F$2)*(Calendrier!$O$6:$NP$6&lt;=$G$2))+SUMPRODUCT((OFFSET(Calendrier!$O$7:$NP$7,MATCH('Tableau de bord par employé'!$A$3,Calendrier!$B$8:$B$84,0),)="1/2 C")*(Calendrier!$O$6:$NP$6&gt;=$F$2)*(Calendrier!$O$6:$NP$6&lt;=$G$2))/2</f>
        <v>7.5</v>
      </c>
      <c r="C7" s="275">
        <f>IF(ISNA(VLOOKUP($A$3,Calendrier!$B$8:$N$84,4,FALSE)),"",VLOOKUP($A$3,Calendrier!$B$8:$N$84,4,FALSE))</f>
        <v>9</v>
      </c>
      <c r="D7" s="275">
        <f>IF(ISNA(VLOOKUP($A$3,Calendrier!$B$8:$N$84,5,FALSE)),"",VLOOKUP($A$3,Calendrier!$B$8:$N$84,5,FALSE))</f>
        <v>5</v>
      </c>
      <c r="E7" s="275">
        <f>IF(ISNA(VLOOKUP($A$3,Calendrier!$B$8:$N$84,6,FALSE)),"",VLOOKUP($A$3,Calendrier!$B$8:$N$84,6,FALSE))</f>
        <v>0</v>
      </c>
      <c r="F7" s="275">
        <f>IF(ISNA(VLOOKUP($A$3,Calendrier!$B$8:$N$84,7,FALSE)),"",VLOOKUP($A$3,Calendrier!$B$8:$N$84,7,FALSE))</f>
        <v>0</v>
      </c>
      <c r="G7" s="275">
        <f>IF(ISNA(VLOOKUP($A$3,Calendrier!$B$8:$N$84,8,FALSE)),"",VLOOKUP($A$3,Calendrier!$B$8:$N$84,8,FALSE))</f>
        <v>0</v>
      </c>
      <c r="H7" s="275">
        <f>IF(ISNA(VLOOKUP($A$3,Calendrier!$B$8:$N$84,9,FALSE)),"",VLOOKUP($A$3,Calendrier!$B$8:$N$84,9,FALSE))</f>
        <v>0</v>
      </c>
      <c r="I7" s="275">
        <f>IF(ISNA(VLOOKUP($A$3,Calendrier!$B$8:$N$84,10,FALSE)),"",VLOOKUP($A$3,Calendrier!$B$8:$N$84,10,FALSE))</f>
        <v>5</v>
      </c>
      <c r="J7" s="275">
        <f>IF(ISNA(VLOOKUP($A$3,Calendrier!$B$8:$N$84,11,FALSE)),"",VLOOKUP($A$3,Calendrier!$B$8:$N$84,11,FALSE))</f>
        <v>0</v>
      </c>
      <c r="K7" s="274">
        <f>IF(ISNA(VLOOKUP($A$3,Calendrier!$B$8:$N$84,13,FALSE)),"",VLOOKUP($A$3,Calendrier!$B$8:$N$84,13,FALSE))</f>
        <v>15.5</v>
      </c>
      <c r="L7" s="274">
        <f>IF(ISNA(VLOOKUP($A$3,Calendrier!$B$8:$N$84,13,FALSE)),"",VLOOKUP($A$3,Calendrier!$B$8:$N$84,13,FALSE))</f>
        <v>15.5</v>
      </c>
    </row>
    <row r="9" spans="1:12" hidden="1" x14ac:dyDescent="0.3"/>
  </sheetData>
  <conditionalFormatting sqref="A7:L7">
    <cfRule type="cellIs" dxfId="0" priority="1" operator="equal">
      <formula>#N/A</formula>
    </cfRule>
  </conditionalFormatting>
  <dataValidations count="1">
    <dataValidation type="list" allowBlank="1" showInputMessage="1" showErrorMessage="1" sqref="A3">
      <formula1>l_noms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9"/>
  <sheetViews>
    <sheetView workbookViewId="0">
      <selection activeCell="A9" sqref="A9"/>
    </sheetView>
  </sheetViews>
  <sheetFormatPr baseColWidth="10" defaultColWidth="11" defaultRowHeight="15" x14ac:dyDescent="0.25"/>
  <cols>
    <col min="1" max="1" width="18.6640625" style="70" customWidth="1"/>
    <col min="2" max="2" width="4.88671875" style="70" customWidth="1"/>
    <col min="3" max="3" width="5" style="72" customWidth="1"/>
    <col min="4" max="11" width="11" style="70"/>
    <col min="12" max="12" width="11" style="71"/>
    <col min="13" max="16384" width="11" style="70"/>
  </cols>
  <sheetData>
    <row r="1" spans="1:16" x14ac:dyDescent="0.25">
      <c r="A1" s="95" t="s">
        <v>0</v>
      </c>
      <c r="B1" s="94" t="s">
        <v>1</v>
      </c>
      <c r="C1" s="94" t="s">
        <v>40</v>
      </c>
      <c r="F1" s="83"/>
      <c r="I1" s="83"/>
      <c r="L1" s="82"/>
      <c r="M1" s="87"/>
      <c r="N1" s="87"/>
      <c r="O1" s="71"/>
      <c r="P1" s="86"/>
    </row>
    <row r="2" spans="1:16" x14ac:dyDescent="0.25">
      <c r="A2" s="93" t="s">
        <v>2</v>
      </c>
      <c r="B2" s="92" t="s">
        <v>3</v>
      </c>
      <c r="C2" s="92" t="s">
        <v>116</v>
      </c>
      <c r="F2" s="83"/>
      <c r="I2" s="83"/>
      <c r="L2" s="82"/>
      <c r="M2" s="87"/>
      <c r="N2" s="87"/>
      <c r="O2" s="71"/>
      <c r="P2" s="86"/>
    </row>
    <row r="3" spans="1:16" x14ac:dyDescent="0.25">
      <c r="A3" s="91" t="s">
        <v>4</v>
      </c>
      <c r="B3" s="90" t="s">
        <v>5</v>
      </c>
      <c r="C3" s="90" t="s">
        <v>115</v>
      </c>
      <c r="F3" s="83"/>
      <c r="I3" s="83"/>
      <c r="L3" s="82"/>
      <c r="M3" s="87"/>
      <c r="N3" s="87"/>
      <c r="O3" s="71"/>
      <c r="P3" s="86"/>
    </row>
    <row r="4" spans="1:16" x14ac:dyDescent="0.25">
      <c r="A4" s="89" t="s">
        <v>6</v>
      </c>
      <c r="B4" s="88" t="s">
        <v>7</v>
      </c>
      <c r="C4" s="88" t="s">
        <v>114</v>
      </c>
      <c r="F4" s="83"/>
      <c r="I4" s="83"/>
      <c r="L4" s="82"/>
      <c r="M4" s="87"/>
      <c r="N4" s="87"/>
      <c r="O4" s="71"/>
      <c r="P4" s="86"/>
    </row>
    <row r="5" spans="1:16" x14ac:dyDescent="0.25">
      <c r="A5" s="85" t="s">
        <v>8</v>
      </c>
      <c r="B5" s="84" t="s">
        <v>9</v>
      </c>
      <c r="C5" s="84" t="s">
        <v>113</v>
      </c>
      <c r="F5" s="83"/>
      <c r="I5" s="83"/>
      <c r="L5" s="82"/>
      <c r="M5" s="71"/>
      <c r="N5" s="71"/>
      <c r="O5" s="81"/>
      <c r="P5" s="71"/>
    </row>
    <row r="6" spans="1:16" x14ac:dyDescent="0.25">
      <c r="A6" s="80" t="s">
        <v>10</v>
      </c>
      <c r="B6" s="79" t="s">
        <v>11</v>
      </c>
      <c r="C6" s="79" t="s">
        <v>112</v>
      </c>
    </row>
    <row r="7" spans="1:16" x14ac:dyDescent="0.25">
      <c r="A7" s="78" t="s">
        <v>12</v>
      </c>
      <c r="B7" s="77" t="s">
        <v>13</v>
      </c>
      <c r="C7" s="77" t="s">
        <v>111</v>
      </c>
    </row>
    <row r="8" spans="1:16" x14ac:dyDescent="0.25">
      <c r="A8" s="76" t="s">
        <v>14</v>
      </c>
      <c r="B8" s="75" t="s">
        <v>15</v>
      </c>
      <c r="C8" s="75" t="s">
        <v>34</v>
      </c>
    </row>
    <row r="9" spans="1:16" x14ac:dyDescent="0.25">
      <c r="A9" s="74" t="s">
        <v>16</v>
      </c>
      <c r="B9" s="73" t="s">
        <v>17</v>
      </c>
      <c r="C9" s="73" t="s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RW109"/>
  <sheetViews>
    <sheetView workbookViewId="0">
      <selection activeCell="B102" sqref="B102"/>
    </sheetView>
  </sheetViews>
  <sheetFormatPr baseColWidth="10" defaultRowHeight="14.4" outlineLevelRow="1" outlineLevelCol="1" x14ac:dyDescent="0.3"/>
  <cols>
    <col min="1" max="1" width="19.88671875" customWidth="1"/>
    <col min="2" max="3" width="5.21875" customWidth="1" outlineLevel="1"/>
    <col min="4" max="366" width="3.109375" customWidth="1" outlineLevel="1"/>
    <col min="367" max="367" width="4.33203125" customWidth="1" outlineLevel="1"/>
  </cols>
  <sheetData>
    <row r="2" spans="1:491" ht="15" thickBot="1" x14ac:dyDescent="0.35"/>
    <row r="3" spans="1:491" x14ac:dyDescent="0.3">
      <c r="B3" s="302">
        <f>DATE(Calendrier!$A$1,2,0)</f>
        <v>42766</v>
      </c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4"/>
      <c r="AG3" s="295">
        <f>DATE(Calendrier!$A$1,3,0)</f>
        <v>42794</v>
      </c>
      <c r="AH3" s="296"/>
      <c r="AI3" s="296"/>
      <c r="AJ3" s="296"/>
      <c r="AK3" s="296"/>
      <c r="AL3" s="296"/>
      <c r="AM3" s="296"/>
      <c r="AN3" s="296"/>
      <c r="AO3" s="296"/>
      <c r="AP3" s="296"/>
      <c r="AQ3" s="296"/>
      <c r="AR3" s="296"/>
      <c r="AS3" s="296"/>
      <c r="AT3" s="296"/>
      <c r="AU3" s="296"/>
      <c r="AV3" s="296"/>
      <c r="AW3" s="296"/>
      <c r="AX3" s="296"/>
      <c r="AY3" s="296"/>
      <c r="AZ3" s="296"/>
      <c r="BA3" s="296"/>
      <c r="BB3" s="296"/>
      <c r="BC3" s="296"/>
      <c r="BD3" s="296"/>
      <c r="BE3" s="296"/>
      <c r="BF3" s="296"/>
      <c r="BG3" s="296"/>
      <c r="BH3" s="296"/>
      <c r="BI3" s="296"/>
      <c r="BJ3" s="295">
        <f>DATE(Calendrier!$A$1,4,0)</f>
        <v>42825</v>
      </c>
      <c r="BK3" s="296"/>
      <c r="BL3" s="296"/>
      <c r="BM3" s="296"/>
      <c r="BN3" s="296"/>
      <c r="BO3" s="296"/>
      <c r="BP3" s="296"/>
      <c r="BQ3" s="296"/>
      <c r="BR3" s="296"/>
      <c r="BS3" s="296"/>
      <c r="BT3" s="296"/>
      <c r="BU3" s="296"/>
      <c r="BV3" s="296"/>
      <c r="BW3" s="296"/>
      <c r="BX3" s="296"/>
      <c r="BY3" s="296"/>
      <c r="BZ3" s="296"/>
      <c r="CA3" s="296"/>
      <c r="CB3" s="296"/>
      <c r="CC3" s="296"/>
      <c r="CD3" s="296"/>
      <c r="CE3" s="296"/>
      <c r="CF3" s="296"/>
      <c r="CG3" s="296"/>
      <c r="CH3" s="296"/>
      <c r="CI3" s="296"/>
      <c r="CJ3" s="296"/>
      <c r="CK3" s="296"/>
      <c r="CL3" s="296"/>
      <c r="CM3" s="296"/>
      <c r="CN3" s="301"/>
      <c r="CO3" s="295">
        <f>DATE(Calendrier!$A$1,5,0)</f>
        <v>42855</v>
      </c>
      <c r="CP3" s="296"/>
      <c r="CQ3" s="296"/>
      <c r="CR3" s="296"/>
      <c r="CS3" s="296"/>
      <c r="CT3" s="296"/>
      <c r="CU3" s="296"/>
      <c r="CV3" s="296"/>
      <c r="CW3" s="296"/>
      <c r="CX3" s="296"/>
      <c r="CY3" s="296"/>
      <c r="CZ3" s="296"/>
      <c r="DA3" s="296"/>
      <c r="DB3" s="296"/>
      <c r="DC3" s="296"/>
      <c r="DD3" s="296"/>
      <c r="DE3" s="296"/>
      <c r="DF3" s="296"/>
      <c r="DG3" s="296"/>
      <c r="DH3" s="296"/>
      <c r="DI3" s="296"/>
      <c r="DJ3" s="296"/>
      <c r="DK3" s="296"/>
      <c r="DL3" s="296"/>
      <c r="DM3" s="296"/>
      <c r="DN3" s="296"/>
      <c r="DO3" s="296"/>
      <c r="DP3" s="296"/>
      <c r="DQ3" s="296"/>
      <c r="DR3" s="296"/>
      <c r="DS3" s="295">
        <f>DATE(Calendrier!$A$1,6,0)</f>
        <v>42886</v>
      </c>
      <c r="DT3" s="296"/>
      <c r="DU3" s="296"/>
      <c r="DV3" s="296"/>
      <c r="DW3" s="296"/>
      <c r="DX3" s="296"/>
      <c r="DY3" s="296"/>
      <c r="DZ3" s="296"/>
      <c r="EA3" s="296"/>
      <c r="EB3" s="296"/>
      <c r="EC3" s="296"/>
      <c r="ED3" s="296"/>
      <c r="EE3" s="296"/>
      <c r="EF3" s="296"/>
      <c r="EG3" s="296"/>
      <c r="EH3" s="296"/>
      <c r="EI3" s="296"/>
      <c r="EJ3" s="296"/>
      <c r="EK3" s="296"/>
      <c r="EL3" s="296"/>
      <c r="EM3" s="296"/>
      <c r="EN3" s="296"/>
      <c r="EO3" s="296"/>
      <c r="EP3" s="296"/>
      <c r="EQ3" s="296"/>
      <c r="ER3" s="296"/>
      <c r="ES3" s="296"/>
      <c r="ET3" s="296"/>
      <c r="EU3" s="296"/>
      <c r="EV3" s="296"/>
      <c r="EW3" s="301"/>
      <c r="EX3" s="295">
        <f>DATE(Calendrier!$A$1,7,0)</f>
        <v>42916</v>
      </c>
      <c r="EY3" s="296"/>
      <c r="EZ3" s="296"/>
      <c r="FA3" s="296"/>
      <c r="FB3" s="296"/>
      <c r="FC3" s="296"/>
      <c r="FD3" s="296"/>
      <c r="FE3" s="296"/>
      <c r="FF3" s="296"/>
      <c r="FG3" s="296"/>
      <c r="FH3" s="296"/>
      <c r="FI3" s="296"/>
      <c r="FJ3" s="296"/>
      <c r="FK3" s="296"/>
      <c r="FL3" s="296"/>
      <c r="FM3" s="296"/>
      <c r="FN3" s="296"/>
      <c r="FO3" s="296"/>
      <c r="FP3" s="296"/>
      <c r="FQ3" s="296"/>
      <c r="FR3" s="296"/>
      <c r="FS3" s="296"/>
      <c r="FT3" s="296"/>
      <c r="FU3" s="296"/>
      <c r="FV3" s="296"/>
      <c r="FW3" s="296"/>
      <c r="FX3" s="296"/>
      <c r="FY3" s="296"/>
      <c r="FZ3" s="296"/>
      <c r="GA3" s="296"/>
      <c r="GB3" s="297">
        <f>DATE(Calendrier!$A$1,8,0)</f>
        <v>42947</v>
      </c>
      <c r="GC3" s="298"/>
      <c r="GD3" s="298"/>
      <c r="GE3" s="298"/>
      <c r="GF3" s="298"/>
      <c r="GG3" s="298"/>
      <c r="GH3" s="298"/>
      <c r="GI3" s="298"/>
      <c r="GJ3" s="298"/>
      <c r="GK3" s="298"/>
      <c r="GL3" s="298"/>
      <c r="GM3" s="298"/>
      <c r="GN3" s="298"/>
      <c r="GO3" s="298"/>
      <c r="GP3" s="298"/>
      <c r="GQ3" s="298"/>
      <c r="GR3" s="298"/>
      <c r="GS3" s="298"/>
      <c r="GT3" s="298"/>
      <c r="GU3" s="298"/>
      <c r="GV3" s="298"/>
      <c r="GW3" s="298"/>
      <c r="GX3" s="298"/>
      <c r="GY3" s="298"/>
      <c r="GZ3" s="298"/>
      <c r="HA3" s="298"/>
      <c r="HB3" s="298"/>
      <c r="HC3" s="298"/>
      <c r="HD3" s="298"/>
      <c r="HE3" s="298"/>
      <c r="HF3" s="299"/>
      <c r="HG3" s="300">
        <f>DATE(Calendrier!A1,9,0)</f>
        <v>42978</v>
      </c>
      <c r="HH3" s="298"/>
      <c r="HI3" s="298"/>
      <c r="HJ3" s="298"/>
      <c r="HK3" s="298"/>
      <c r="HL3" s="298"/>
      <c r="HM3" s="298"/>
      <c r="HN3" s="298"/>
      <c r="HO3" s="298"/>
      <c r="HP3" s="298"/>
      <c r="HQ3" s="298"/>
      <c r="HR3" s="298"/>
      <c r="HS3" s="298"/>
      <c r="HT3" s="298"/>
      <c r="HU3" s="298"/>
      <c r="HV3" s="298"/>
      <c r="HW3" s="298"/>
      <c r="HX3" s="298"/>
      <c r="HY3" s="298"/>
      <c r="HZ3" s="298"/>
      <c r="IA3" s="298"/>
      <c r="IB3" s="298"/>
      <c r="IC3" s="298"/>
      <c r="ID3" s="298"/>
      <c r="IE3" s="298"/>
      <c r="IF3" s="298"/>
      <c r="IG3" s="298"/>
      <c r="IH3" s="298"/>
      <c r="II3" s="298"/>
      <c r="IJ3" s="298"/>
      <c r="IK3" s="299"/>
      <c r="IL3" s="295">
        <f>DATE(Calendrier!A1,10,0)</f>
        <v>43008</v>
      </c>
      <c r="IM3" s="296"/>
      <c r="IN3" s="296"/>
      <c r="IO3" s="296"/>
      <c r="IP3" s="296"/>
      <c r="IQ3" s="296"/>
      <c r="IR3" s="296"/>
      <c r="IS3" s="296"/>
      <c r="IT3" s="296"/>
      <c r="IU3" s="296"/>
      <c r="IV3" s="296"/>
      <c r="IW3" s="296"/>
      <c r="IX3" s="296"/>
      <c r="IY3" s="296"/>
      <c r="IZ3" s="296"/>
      <c r="JA3" s="296"/>
      <c r="JB3" s="296"/>
      <c r="JC3" s="296"/>
      <c r="JD3" s="296"/>
      <c r="JE3" s="296"/>
      <c r="JF3" s="296"/>
      <c r="JG3" s="296"/>
      <c r="JH3" s="296"/>
      <c r="JI3" s="296"/>
      <c r="JJ3" s="296"/>
      <c r="JK3" s="296"/>
      <c r="JL3" s="296"/>
      <c r="JM3" s="296"/>
      <c r="JN3" s="296"/>
      <c r="JO3" s="301"/>
      <c r="JP3" s="295">
        <f>DATE(Calendrier!$A$1,11,0)</f>
        <v>43039</v>
      </c>
      <c r="JQ3" s="296"/>
      <c r="JR3" s="296"/>
      <c r="JS3" s="296"/>
      <c r="JT3" s="296"/>
      <c r="JU3" s="296"/>
      <c r="JV3" s="296"/>
      <c r="JW3" s="296"/>
      <c r="JX3" s="296"/>
      <c r="JY3" s="296"/>
      <c r="JZ3" s="296"/>
      <c r="KA3" s="296"/>
      <c r="KB3" s="296"/>
      <c r="KC3" s="296"/>
      <c r="KD3" s="296"/>
      <c r="KE3" s="296"/>
      <c r="KF3" s="296"/>
      <c r="KG3" s="296"/>
      <c r="KH3" s="296"/>
      <c r="KI3" s="296"/>
      <c r="KJ3" s="296"/>
      <c r="KK3" s="296"/>
      <c r="KL3" s="296"/>
      <c r="KM3" s="296"/>
      <c r="KN3" s="296"/>
      <c r="KO3" s="296"/>
      <c r="KP3" s="296"/>
      <c r="KQ3" s="296"/>
      <c r="KR3" s="296"/>
      <c r="KS3" s="296"/>
      <c r="KT3" s="301"/>
      <c r="KU3" s="289">
        <f>DATE(Calendrier!$A$1,12,0)</f>
        <v>43069</v>
      </c>
      <c r="KV3" s="290"/>
      <c r="KW3" s="290"/>
      <c r="KX3" s="290"/>
      <c r="KY3" s="290"/>
      <c r="KZ3" s="290"/>
      <c r="LA3" s="290"/>
      <c r="LB3" s="290"/>
      <c r="LC3" s="290"/>
      <c r="LD3" s="290"/>
      <c r="LE3" s="290"/>
      <c r="LF3" s="290"/>
      <c r="LG3" s="290"/>
      <c r="LH3" s="290"/>
      <c r="LI3" s="290"/>
      <c r="LJ3" s="290"/>
      <c r="LK3" s="290"/>
      <c r="LL3" s="290"/>
      <c r="LM3" s="290"/>
      <c r="LN3" s="290"/>
      <c r="LO3" s="290"/>
      <c r="LP3" s="290"/>
      <c r="LQ3" s="290"/>
      <c r="LR3" s="290"/>
      <c r="LS3" s="290"/>
      <c r="LT3" s="290"/>
      <c r="LU3" s="290"/>
      <c r="LV3" s="290"/>
      <c r="LW3" s="290"/>
      <c r="LX3" s="291"/>
      <c r="LY3" s="292">
        <f>DATE(Calendrier!$A$1,13,0)</f>
        <v>43100</v>
      </c>
      <c r="LZ3" s="293"/>
      <c r="MA3" s="293"/>
      <c r="MB3" s="293"/>
      <c r="MC3" s="293"/>
      <c r="MD3" s="293"/>
      <c r="ME3" s="293"/>
      <c r="MF3" s="293"/>
      <c r="MG3" s="293"/>
      <c r="MH3" s="293"/>
      <c r="MI3" s="293"/>
      <c r="MJ3" s="293"/>
      <c r="MK3" s="293"/>
      <c r="ML3" s="293"/>
      <c r="MM3" s="293"/>
      <c r="MN3" s="293"/>
      <c r="MO3" s="293"/>
      <c r="MP3" s="293"/>
      <c r="MQ3" s="293"/>
      <c r="MR3" s="293"/>
      <c r="MS3" s="293"/>
      <c r="MT3" s="293"/>
      <c r="MU3" s="293"/>
      <c r="MV3" s="293"/>
      <c r="MW3" s="293"/>
      <c r="MX3" s="293"/>
      <c r="MY3" s="293"/>
      <c r="MZ3" s="293"/>
      <c r="NA3" s="293"/>
      <c r="NB3" s="293"/>
      <c r="NC3" s="294"/>
      <c r="ND3" t="s">
        <v>119</v>
      </c>
    </row>
    <row r="4" spans="1:491" x14ac:dyDescent="0.3">
      <c r="B4" s="116">
        <f>DATE(Calendrier!$A$1, COLUMN(B2:NC2)-2,1)</f>
        <v>42705</v>
      </c>
      <c r="C4" s="116">
        <f>B4+1</f>
        <v>42706</v>
      </c>
      <c r="D4" s="125">
        <f t="shared" ref="D4:AE4" si="0">C4+1</f>
        <v>42707</v>
      </c>
      <c r="E4" s="125">
        <f t="shared" si="0"/>
        <v>42708</v>
      </c>
      <c r="F4" s="125">
        <f t="shared" si="0"/>
        <v>42709</v>
      </c>
      <c r="G4" s="125">
        <f t="shared" si="0"/>
        <v>42710</v>
      </c>
      <c r="H4" s="125">
        <f t="shared" si="0"/>
        <v>42711</v>
      </c>
      <c r="I4" s="116">
        <f t="shared" si="0"/>
        <v>42712</v>
      </c>
      <c r="J4" s="116">
        <f t="shared" si="0"/>
        <v>42713</v>
      </c>
      <c r="K4" s="116">
        <f t="shared" si="0"/>
        <v>42714</v>
      </c>
      <c r="L4" s="116">
        <f t="shared" si="0"/>
        <v>42715</v>
      </c>
      <c r="M4" s="116">
        <f t="shared" si="0"/>
        <v>42716</v>
      </c>
      <c r="N4" s="116">
        <f t="shared" si="0"/>
        <v>42717</v>
      </c>
      <c r="O4" s="116">
        <f t="shared" si="0"/>
        <v>42718</v>
      </c>
      <c r="P4" s="116">
        <f t="shared" si="0"/>
        <v>42719</v>
      </c>
      <c r="Q4" s="116">
        <f t="shared" si="0"/>
        <v>42720</v>
      </c>
      <c r="R4" s="116">
        <f t="shared" si="0"/>
        <v>42721</v>
      </c>
      <c r="S4" s="116">
        <f t="shared" si="0"/>
        <v>42722</v>
      </c>
      <c r="T4" s="116">
        <f t="shared" si="0"/>
        <v>42723</v>
      </c>
      <c r="U4" s="116">
        <f t="shared" si="0"/>
        <v>42724</v>
      </c>
      <c r="V4" s="116">
        <f t="shared" si="0"/>
        <v>42725</v>
      </c>
      <c r="W4" s="116">
        <f t="shared" si="0"/>
        <v>42726</v>
      </c>
      <c r="X4" s="116">
        <f t="shared" si="0"/>
        <v>42727</v>
      </c>
      <c r="Y4" s="116">
        <f t="shared" si="0"/>
        <v>42728</v>
      </c>
      <c r="Z4" s="116">
        <f t="shared" si="0"/>
        <v>42729</v>
      </c>
      <c r="AA4" s="116">
        <f t="shared" si="0"/>
        <v>42730</v>
      </c>
      <c r="AB4" s="116">
        <f t="shared" si="0"/>
        <v>42731</v>
      </c>
      <c r="AC4" s="116">
        <f t="shared" si="0"/>
        <v>42732</v>
      </c>
      <c r="AD4" s="116">
        <f t="shared" si="0"/>
        <v>42733</v>
      </c>
      <c r="AE4" s="116">
        <f t="shared" si="0"/>
        <v>42734</v>
      </c>
      <c r="AF4" s="132">
        <f>AE4+1</f>
        <v>42735</v>
      </c>
      <c r="AG4" s="116">
        <f>DATE(Calendrier!$A$1-1, COLUMN(C3:ND3)-2,1)</f>
        <v>42370</v>
      </c>
      <c r="AH4" s="116">
        <f>AG4+1</f>
        <v>42371</v>
      </c>
      <c r="AI4" s="116">
        <f t="shared" ref="AI4:BI4" si="1">AH4+1</f>
        <v>42372</v>
      </c>
      <c r="AJ4" s="116">
        <f t="shared" si="1"/>
        <v>42373</v>
      </c>
      <c r="AK4" s="116">
        <f t="shared" si="1"/>
        <v>42374</v>
      </c>
      <c r="AL4" s="116">
        <f t="shared" si="1"/>
        <v>42375</v>
      </c>
      <c r="AM4" s="116">
        <f t="shared" si="1"/>
        <v>42376</v>
      </c>
      <c r="AN4" s="116">
        <f t="shared" si="1"/>
        <v>42377</v>
      </c>
      <c r="AO4" s="116">
        <f t="shared" si="1"/>
        <v>42378</v>
      </c>
      <c r="AP4" s="116">
        <f t="shared" si="1"/>
        <v>42379</v>
      </c>
      <c r="AQ4" s="116">
        <f t="shared" si="1"/>
        <v>42380</v>
      </c>
      <c r="AR4" s="116">
        <f t="shared" si="1"/>
        <v>42381</v>
      </c>
      <c r="AS4" s="116">
        <f t="shared" si="1"/>
        <v>42382</v>
      </c>
      <c r="AT4" s="116">
        <f t="shared" si="1"/>
        <v>42383</v>
      </c>
      <c r="AU4" s="116">
        <f t="shared" si="1"/>
        <v>42384</v>
      </c>
      <c r="AV4" s="116">
        <f t="shared" si="1"/>
        <v>42385</v>
      </c>
      <c r="AW4" s="116">
        <f t="shared" si="1"/>
        <v>42386</v>
      </c>
      <c r="AX4" s="116">
        <f t="shared" si="1"/>
        <v>42387</v>
      </c>
      <c r="AY4" s="116">
        <f t="shared" si="1"/>
        <v>42388</v>
      </c>
      <c r="AZ4" s="116">
        <f t="shared" si="1"/>
        <v>42389</v>
      </c>
      <c r="BA4" s="116">
        <f t="shared" si="1"/>
        <v>42390</v>
      </c>
      <c r="BB4" s="116">
        <f t="shared" si="1"/>
        <v>42391</v>
      </c>
      <c r="BC4" s="116">
        <f t="shared" si="1"/>
        <v>42392</v>
      </c>
      <c r="BD4" s="116">
        <f t="shared" si="1"/>
        <v>42393</v>
      </c>
      <c r="BE4" s="116">
        <f t="shared" si="1"/>
        <v>42394</v>
      </c>
      <c r="BF4" s="116">
        <f t="shared" si="1"/>
        <v>42395</v>
      </c>
      <c r="BG4" s="116">
        <f t="shared" si="1"/>
        <v>42396</v>
      </c>
      <c r="BH4" s="116">
        <f t="shared" si="1"/>
        <v>42397</v>
      </c>
      <c r="BI4" s="127">
        <f t="shared" si="1"/>
        <v>42398</v>
      </c>
      <c r="BJ4" s="116">
        <f>DATE(Calendrier!$A$1-1, COLUMN(D3:NE3)-2,1)</f>
        <v>42401</v>
      </c>
      <c r="BK4" s="117">
        <f>BJ4+1</f>
        <v>42402</v>
      </c>
      <c r="BL4" s="117">
        <f t="shared" ref="BL4:CN4" si="2">BK4+1</f>
        <v>42403</v>
      </c>
      <c r="BM4" s="117">
        <f t="shared" si="2"/>
        <v>42404</v>
      </c>
      <c r="BN4" s="117">
        <f t="shared" si="2"/>
        <v>42405</v>
      </c>
      <c r="BO4" s="117">
        <f t="shared" si="2"/>
        <v>42406</v>
      </c>
      <c r="BP4" s="117">
        <f t="shared" si="2"/>
        <v>42407</v>
      </c>
      <c r="BQ4" s="117">
        <f t="shared" si="2"/>
        <v>42408</v>
      </c>
      <c r="BR4" s="117">
        <f t="shared" si="2"/>
        <v>42409</v>
      </c>
      <c r="BS4" s="117">
        <f t="shared" si="2"/>
        <v>42410</v>
      </c>
      <c r="BT4" s="117">
        <f t="shared" si="2"/>
        <v>42411</v>
      </c>
      <c r="BU4" s="117">
        <f t="shared" si="2"/>
        <v>42412</v>
      </c>
      <c r="BV4" s="117">
        <f t="shared" si="2"/>
        <v>42413</v>
      </c>
      <c r="BW4" s="117">
        <f t="shared" si="2"/>
        <v>42414</v>
      </c>
      <c r="BX4" s="117">
        <f t="shared" si="2"/>
        <v>42415</v>
      </c>
      <c r="BY4" s="117">
        <f t="shared" si="2"/>
        <v>42416</v>
      </c>
      <c r="BZ4" s="117">
        <f t="shared" si="2"/>
        <v>42417</v>
      </c>
      <c r="CA4" s="117">
        <f t="shared" si="2"/>
        <v>42418</v>
      </c>
      <c r="CB4" s="117">
        <f t="shared" si="2"/>
        <v>42419</v>
      </c>
      <c r="CC4" s="117">
        <f t="shared" si="2"/>
        <v>42420</v>
      </c>
      <c r="CD4" s="117">
        <f t="shared" si="2"/>
        <v>42421</v>
      </c>
      <c r="CE4" s="117">
        <f t="shared" si="2"/>
        <v>42422</v>
      </c>
      <c r="CF4" s="117">
        <f t="shared" si="2"/>
        <v>42423</v>
      </c>
      <c r="CG4" s="117">
        <f t="shared" si="2"/>
        <v>42424</v>
      </c>
      <c r="CH4" s="117">
        <f t="shared" si="2"/>
        <v>42425</v>
      </c>
      <c r="CI4" s="117">
        <f t="shared" si="2"/>
        <v>42426</v>
      </c>
      <c r="CJ4" s="117">
        <f t="shared" si="2"/>
        <v>42427</v>
      </c>
      <c r="CK4" s="117">
        <f t="shared" si="2"/>
        <v>42428</v>
      </c>
      <c r="CL4" s="117">
        <f t="shared" si="2"/>
        <v>42429</v>
      </c>
      <c r="CM4" s="117">
        <f t="shared" si="2"/>
        <v>42430</v>
      </c>
      <c r="CN4" s="127">
        <f t="shared" si="2"/>
        <v>42431</v>
      </c>
      <c r="CO4" s="116">
        <f>DATE(Calendrier!$A$1-1, COLUMN(E3:NF3)-2,1)</f>
        <v>42430</v>
      </c>
      <c r="CP4" s="117">
        <f>CO4+1</f>
        <v>42431</v>
      </c>
      <c r="CQ4" s="117">
        <f t="shared" ref="CQ4:DR4" si="3">CP4+1</f>
        <v>42432</v>
      </c>
      <c r="CR4" s="117">
        <f t="shared" si="3"/>
        <v>42433</v>
      </c>
      <c r="CS4" s="117">
        <f t="shared" si="3"/>
        <v>42434</v>
      </c>
      <c r="CT4" s="117">
        <f t="shared" si="3"/>
        <v>42435</v>
      </c>
      <c r="CU4" s="117">
        <f t="shared" si="3"/>
        <v>42436</v>
      </c>
      <c r="CV4" s="117">
        <f t="shared" si="3"/>
        <v>42437</v>
      </c>
      <c r="CW4" s="117">
        <f t="shared" si="3"/>
        <v>42438</v>
      </c>
      <c r="CX4" s="117">
        <f t="shared" si="3"/>
        <v>42439</v>
      </c>
      <c r="CY4" s="117">
        <f t="shared" si="3"/>
        <v>42440</v>
      </c>
      <c r="CZ4" s="117">
        <f t="shared" si="3"/>
        <v>42441</v>
      </c>
      <c r="DA4" s="117">
        <f t="shared" si="3"/>
        <v>42442</v>
      </c>
      <c r="DB4" s="117">
        <f t="shared" si="3"/>
        <v>42443</v>
      </c>
      <c r="DC4" s="117">
        <f t="shared" si="3"/>
        <v>42444</v>
      </c>
      <c r="DD4" s="117">
        <f t="shared" si="3"/>
        <v>42445</v>
      </c>
      <c r="DE4" s="117">
        <f t="shared" si="3"/>
        <v>42446</v>
      </c>
      <c r="DF4" s="117">
        <f t="shared" si="3"/>
        <v>42447</v>
      </c>
      <c r="DG4" s="117">
        <f t="shared" si="3"/>
        <v>42448</v>
      </c>
      <c r="DH4" s="117">
        <f t="shared" si="3"/>
        <v>42449</v>
      </c>
      <c r="DI4" s="117">
        <f t="shared" si="3"/>
        <v>42450</v>
      </c>
      <c r="DJ4" s="117">
        <f t="shared" si="3"/>
        <v>42451</v>
      </c>
      <c r="DK4" s="117">
        <f t="shared" si="3"/>
        <v>42452</v>
      </c>
      <c r="DL4" s="117">
        <f t="shared" si="3"/>
        <v>42453</v>
      </c>
      <c r="DM4" s="117">
        <f t="shared" si="3"/>
        <v>42454</v>
      </c>
      <c r="DN4" s="117">
        <f t="shared" si="3"/>
        <v>42455</v>
      </c>
      <c r="DO4" s="117">
        <f t="shared" si="3"/>
        <v>42456</v>
      </c>
      <c r="DP4" s="117">
        <f t="shared" si="3"/>
        <v>42457</v>
      </c>
      <c r="DQ4" s="117">
        <f t="shared" si="3"/>
        <v>42458</v>
      </c>
      <c r="DR4" s="127">
        <f t="shared" si="3"/>
        <v>42459</v>
      </c>
      <c r="DS4" s="116">
        <f>DATE(Calendrier!$A$1-1, COLUMN(F3:NG3)-2,1)</f>
        <v>42461</v>
      </c>
      <c r="DT4" s="117">
        <f>DS4+1</f>
        <v>42462</v>
      </c>
      <c r="DU4" s="117">
        <f t="shared" ref="DU4:EW4" si="4">DT4+1</f>
        <v>42463</v>
      </c>
      <c r="DV4" s="117">
        <f t="shared" si="4"/>
        <v>42464</v>
      </c>
      <c r="DW4" s="117">
        <f t="shared" si="4"/>
        <v>42465</v>
      </c>
      <c r="DX4" s="117">
        <f t="shared" si="4"/>
        <v>42466</v>
      </c>
      <c r="DY4" s="117">
        <f t="shared" si="4"/>
        <v>42467</v>
      </c>
      <c r="DZ4" s="117">
        <f t="shared" si="4"/>
        <v>42468</v>
      </c>
      <c r="EA4" s="117">
        <f t="shared" si="4"/>
        <v>42469</v>
      </c>
      <c r="EB4" s="117">
        <f t="shared" si="4"/>
        <v>42470</v>
      </c>
      <c r="EC4" s="117">
        <f t="shared" si="4"/>
        <v>42471</v>
      </c>
      <c r="ED4" s="117">
        <f t="shared" si="4"/>
        <v>42472</v>
      </c>
      <c r="EE4" s="117">
        <f t="shared" si="4"/>
        <v>42473</v>
      </c>
      <c r="EF4" s="117">
        <f t="shared" si="4"/>
        <v>42474</v>
      </c>
      <c r="EG4" s="117">
        <f t="shared" si="4"/>
        <v>42475</v>
      </c>
      <c r="EH4" s="117">
        <f t="shared" si="4"/>
        <v>42476</v>
      </c>
      <c r="EI4" s="117">
        <f t="shared" si="4"/>
        <v>42477</v>
      </c>
      <c r="EJ4" s="117">
        <f t="shared" si="4"/>
        <v>42478</v>
      </c>
      <c r="EK4" s="117">
        <f t="shared" si="4"/>
        <v>42479</v>
      </c>
      <c r="EL4" s="117">
        <f t="shared" si="4"/>
        <v>42480</v>
      </c>
      <c r="EM4" s="117">
        <f t="shared" si="4"/>
        <v>42481</v>
      </c>
      <c r="EN4" s="117">
        <f t="shared" si="4"/>
        <v>42482</v>
      </c>
      <c r="EO4" s="117">
        <f t="shared" si="4"/>
        <v>42483</v>
      </c>
      <c r="EP4" s="117">
        <f t="shared" si="4"/>
        <v>42484</v>
      </c>
      <c r="EQ4" s="117">
        <f t="shared" si="4"/>
        <v>42485</v>
      </c>
      <c r="ER4" s="117">
        <f t="shared" si="4"/>
        <v>42486</v>
      </c>
      <c r="ES4" s="117">
        <f t="shared" si="4"/>
        <v>42487</v>
      </c>
      <c r="ET4" s="117">
        <f t="shared" si="4"/>
        <v>42488</v>
      </c>
      <c r="EU4" s="117">
        <f t="shared" si="4"/>
        <v>42489</v>
      </c>
      <c r="EV4" s="117">
        <f t="shared" si="4"/>
        <v>42490</v>
      </c>
      <c r="EW4" s="127">
        <f t="shared" si="4"/>
        <v>42491</v>
      </c>
      <c r="EX4" s="116">
        <f>DATE(Calendrier!$A$1-1, COLUMN(G3:NH3)-2,1)</f>
        <v>42491</v>
      </c>
      <c r="EY4" s="117">
        <f>EX4+1</f>
        <v>42492</v>
      </c>
      <c r="EZ4" s="117">
        <f t="shared" ref="EZ4:GA4" si="5">EY4+1</f>
        <v>42493</v>
      </c>
      <c r="FA4" s="117">
        <f t="shared" si="5"/>
        <v>42494</v>
      </c>
      <c r="FB4" s="117">
        <f t="shared" si="5"/>
        <v>42495</v>
      </c>
      <c r="FC4" s="117">
        <f t="shared" si="5"/>
        <v>42496</v>
      </c>
      <c r="FD4" s="117">
        <f t="shared" si="5"/>
        <v>42497</v>
      </c>
      <c r="FE4" s="117">
        <f t="shared" si="5"/>
        <v>42498</v>
      </c>
      <c r="FF4" s="117">
        <f t="shared" si="5"/>
        <v>42499</v>
      </c>
      <c r="FG4" s="117">
        <f t="shared" si="5"/>
        <v>42500</v>
      </c>
      <c r="FH4" s="117">
        <f t="shared" si="5"/>
        <v>42501</v>
      </c>
      <c r="FI4" s="117">
        <f t="shared" si="5"/>
        <v>42502</v>
      </c>
      <c r="FJ4" s="117">
        <f t="shared" si="5"/>
        <v>42503</v>
      </c>
      <c r="FK4" s="117">
        <f t="shared" si="5"/>
        <v>42504</v>
      </c>
      <c r="FL4" s="117">
        <f t="shared" si="5"/>
        <v>42505</v>
      </c>
      <c r="FM4" s="117">
        <f t="shared" si="5"/>
        <v>42506</v>
      </c>
      <c r="FN4" s="117">
        <f t="shared" si="5"/>
        <v>42507</v>
      </c>
      <c r="FO4" s="117">
        <f t="shared" si="5"/>
        <v>42508</v>
      </c>
      <c r="FP4" s="117">
        <f t="shared" si="5"/>
        <v>42509</v>
      </c>
      <c r="FQ4" s="117">
        <f t="shared" si="5"/>
        <v>42510</v>
      </c>
      <c r="FR4" s="117">
        <f t="shared" si="5"/>
        <v>42511</v>
      </c>
      <c r="FS4" s="117">
        <f t="shared" si="5"/>
        <v>42512</v>
      </c>
      <c r="FT4" s="117">
        <f t="shared" si="5"/>
        <v>42513</v>
      </c>
      <c r="FU4" s="117">
        <f t="shared" si="5"/>
        <v>42514</v>
      </c>
      <c r="FV4" s="117">
        <f t="shared" si="5"/>
        <v>42515</v>
      </c>
      <c r="FW4" s="117">
        <f t="shared" si="5"/>
        <v>42516</v>
      </c>
      <c r="FX4" s="117">
        <f t="shared" si="5"/>
        <v>42517</v>
      </c>
      <c r="FY4" s="117">
        <f t="shared" si="5"/>
        <v>42518</v>
      </c>
      <c r="FZ4" s="117">
        <f t="shared" si="5"/>
        <v>42519</v>
      </c>
      <c r="GA4" s="127">
        <f t="shared" si="5"/>
        <v>42520</v>
      </c>
      <c r="GB4" s="116">
        <f>DATE(Calendrier!$A$1-1, COLUMN(H3:NI3)-2,1)</f>
        <v>42522</v>
      </c>
      <c r="GC4" s="117">
        <f>GB4+1</f>
        <v>42523</v>
      </c>
      <c r="GD4" s="117">
        <f t="shared" ref="GD4:HF4" si="6">GC4+1</f>
        <v>42524</v>
      </c>
      <c r="GE4" s="117">
        <f t="shared" si="6"/>
        <v>42525</v>
      </c>
      <c r="GF4" s="117">
        <f t="shared" si="6"/>
        <v>42526</v>
      </c>
      <c r="GG4" s="117">
        <f t="shared" si="6"/>
        <v>42527</v>
      </c>
      <c r="GH4" s="117">
        <f t="shared" si="6"/>
        <v>42528</v>
      </c>
      <c r="GI4" s="117">
        <f t="shared" si="6"/>
        <v>42529</v>
      </c>
      <c r="GJ4" s="117">
        <f t="shared" si="6"/>
        <v>42530</v>
      </c>
      <c r="GK4" s="117">
        <f t="shared" si="6"/>
        <v>42531</v>
      </c>
      <c r="GL4" s="117">
        <f t="shared" si="6"/>
        <v>42532</v>
      </c>
      <c r="GM4" s="117">
        <f t="shared" si="6"/>
        <v>42533</v>
      </c>
      <c r="GN4" s="117">
        <f t="shared" si="6"/>
        <v>42534</v>
      </c>
      <c r="GO4" s="117">
        <f t="shared" si="6"/>
        <v>42535</v>
      </c>
      <c r="GP4" s="117">
        <f t="shared" si="6"/>
        <v>42536</v>
      </c>
      <c r="GQ4" s="117">
        <f t="shared" si="6"/>
        <v>42537</v>
      </c>
      <c r="GR4" s="117">
        <f t="shared" si="6"/>
        <v>42538</v>
      </c>
      <c r="GS4" s="117">
        <f t="shared" si="6"/>
        <v>42539</v>
      </c>
      <c r="GT4" s="117">
        <f t="shared" si="6"/>
        <v>42540</v>
      </c>
      <c r="GU4" s="117">
        <f t="shared" si="6"/>
        <v>42541</v>
      </c>
      <c r="GV4" s="117">
        <f t="shared" si="6"/>
        <v>42542</v>
      </c>
      <c r="GW4" s="117">
        <f t="shared" si="6"/>
        <v>42543</v>
      </c>
      <c r="GX4" s="117">
        <f t="shared" si="6"/>
        <v>42544</v>
      </c>
      <c r="GY4" s="117">
        <f t="shared" si="6"/>
        <v>42545</v>
      </c>
      <c r="GZ4" s="117">
        <f t="shared" si="6"/>
        <v>42546</v>
      </c>
      <c r="HA4" s="117">
        <f t="shared" si="6"/>
        <v>42547</v>
      </c>
      <c r="HB4" s="117">
        <f t="shared" si="6"/>
        <v>42548</v>
      </c>
      <c r="HC4" s="117">
        <f t="shared" si="6"/>
        <v>42549</v>
      </c>
      <c r="HD4" s="117">
        <f t="shared" si="6"/>
        <v>42550</v>
      </c>
      <c r="HE4" s="117">
        <f t="shared" si="6"/>
        <v>42551</v>
      </c>
      <c r="HF4" s="127">
        <f t="shared" si="6"/>
        <v>42552</v>
      </c>
      <c r="HG4" s="118">
        <f>DATE(Calendrier!$A$1-1, COLUMN(I3:NJ3)-2,1)</f>
        <v>42552</v>
      </c>
      <c r="HH4" s="119">
        <f>HG4+1</f>
        <v>42553</v>
      </c>
      <c r="HI4" s="119">
        <f t="shared" ref="HI4:IK4" si="7">HH4+1</f>
        <v>42554</v>
      </c>
      <c r="HJ4" s="119">
        <f t="shared" si="7"/>
        <v>42555</v>
      </c>
      <c r="HK4" s="119">
        <f t="shared" si="7"/>
        <v>42556</v>
      </c>
      <c r="HL4" s="119">
        <f t="shared" si="7"/>
        <v>42557</v>
      </c>
      <c r="HM4" s="119">
        <f t="shared" si="7"/>
        <v>42558</v>
      </c>
      <c r="HN4" s="119">
        <f t="shared" si="7"/>
        <v>42559</v>
      </c>
      <c r="HO4" s="119">
        <f t="shared" si="7"/>
        <v>42560</v>
      </c>
      <c r="HP4" s="119">
        <f t="shared" si="7"/>
        <v>42561</v>
      </c>
      <c r="HQ4" s="119">
        <f t="shared" si="7"/>
        <v>42562</v>
      </c>
      <c r="HR4" s="119">
        <f t="shared" si="7"/>
        <v>42563</v>
      </c>
      <c r="HS4" s="119">
        <f t="shared" si="7"/>
        <v>42564</v>
      </c>
      <c r="HT4" s="119">
        <f t="shared" si="7"/>
        <v>42565</v>
      </c>
      <c r="HU4" s="119">
        <f t="shared" si="7"/>
        <v>42566</v>
      </c>
      <c r="HV4" s="119">
        <f t="shared" si="7"/>
        <v>42567</v>
      </c>
      <c r="HW4" s="119">
        <f t="shared" si="7"/>
        <v>42568</v>
      </c>
      <c r="HX4" s="119">
        <f t="shared" si="7"/>
        <v>42569</v>
      </c>
      <c r="HY4" s="119">
        <f t="shared" si="7"/>
        <v>42570</v>
      </c>
      <c r="HZ4" s="119">
        <f t="shared" si="7"/>
        <v>42571</v>
      </c>
      <c r="IA4" s="119">
        <f t="shared" si="7"/>
        <v>42572</v>
      </c>
      <c r="IB4" s="119">
        <f t="shared" si="7"/>
        <v>42573</v>
      </c>
      <c r="IC4" s="119">
        <f t="shared" si="7"/>
        <v>42574</v>
      </c>
      <c r="ID4" s="119">
        <f t="shared" si="7"/>
        <v>42575</v>
      </c>
      <c r="IE4" s="119">
        <f t="shared" si="7"/>
        <v>42576</v>
      </c>
      <c r="IF4" s="119">
        <f t="shared" si="7"/>
        <v>42577</v>
      </c>
      <c r="IG4" s="119">
        <f t="shared" si="7"/>
        <v>42578</v>
      </c>
      <c r="IH4" s="119">
        <f t="shared" si="7"/>
        <v>42579</v>
      </c>
      <c r="II4" s="119">
        <f t="shared" si="7"/>
        <v>42580</v>
      </c>
      <c r="IJ4" s="119">
        <f t="shared" si="7"/>
        <v>42581</v>
      </c>
      <c r="IK4" s="136">
        <f t="shared" si="7"/>
        <v>42582</v>
      </c>
      <c r="IL4" s="118">
        <f>DATE(Calendrier!$A$1-1, COLUMN(J3:NK3)-2,1)</f>
        <v>42583</v>
      </c>
      <c r="IM4" s="120">
        <f>IL4+1</f>
        <v>42584</v>
      </c>
      <c r="IN4" s="120">
        <f t="shared" ref="IN4:JO4" si="8">IM4+1</f>
        <v>42585</v>
      </c>
      <c r="IO4" s="120">
        <f t="shared" si="8"/>
        <v>42586</v>
      </c>
      <c r="IP4" s="120">
        <f t="shared" si="8"/>
        <v>42587</v>
      </c>
      <c r="IQ4" s="120">
        <f t="shared" si="8"/>
        <v>42588</v>
      </c>
      <c r="IR4" s="120">
        <f t="shared" si="8"/>
        <v>42589</v>
      </c>
      <c r="IS4" s="120">
        <f t="shared" si="8"/>
        <v>42590</v>
      </c>
      <c r="IT4" s="120">
        <f t="shared" si="8"/>
        <v>42591</v>
      </c>
      <c r="IU4" s="120">
        <f t="shared" si="8"/>
        <v>42592</v>
      </c>
      <c r="IV4" s="120">
        <f t="shared" si="8"/>
        <v>42593</v>
      </c>
      <c r="IW4" s="120">
        <f t="shared" si="8"/>
        <v>42594</v>
      </c>
      <c r="IX4" s="120">
        <f t="shared" si="8"/>
        <v>42595</v>
      </c>
      <c r="IY4" s="120">
        <f t="shared" si="8"/>
        <v>42596</v>
      </c>
      <c r="IZ4" s="120">
        <f t="shared" si="8"/>
        <v>42597</v>
      </c>
      <c r="JA4" s="120">
        <f t="shared" si="8"/>
        <v>42598</v>
      </c>
      <c r="JB4" s="120">
        <f t="shared" si="8"/>
        <v>42599</v>
      </c>
      <c r="JC4" s="120">
        <f t="shared" si="8"/>
        <v>42600</v>
      </c>
      <c r="JD4" s="120">
        <f t="shared" si="8"/>
        <v>42601</v>
      </c>
      <c r="JE4" s="120">
        <f t="shared" si="8"/>
        <v>42602</v>
      </c>
      <c r="JF4" s="120">
        <f t="shared" si="8"/>
        <v>42603</v>
      </c>
      <c r="JG4" s="120">
        <f t="shared" si="8"/>
        <v>42604</v>
      </c>
      <c r="JH4" s="120">
        <f t="shared" si="8"/>
        <v>42605</v>
      </c>
      <c r="JI4" s="120">
        <f t="shared" si="8"/>
        <v>42606</v>
      </c>
      <c r="JJ4" s="120">
        <f t="shared" si="8"/>
        <v>42607</v>
      </c>
      <c r="JK4" s="120">
        <f t="shared" si="8"/>
        <v>42608</v>
      </c>
      <c r="JL4" s="120">
        <f t="shared" si="8"/>
        <v>42609</v>
      </c>
      <c r="JM4" s="120">
        <f t="shared" si="8"/>
        <v>42610</v>
      </c>
      <c r="JN4" s="120">
        <f t="shared" si="8"/>
        <v>42611</v>
      </c>
      <c r="JO4" s="137">
        <f t="shared" si="8"/>
        <v>42612</v>
      </c>
      <c r="JP4" s="121">
        <f>DATE(Calendrier!$A$1-1, COLUMN(K3:NL3)-2,1)</f>
        <v>42614</v>
      </c>
      <c r="JQ4" s="122">
        <f>JP4+1</f>
        <v>42615</v>
      </c>
      <c r="JR4" s="122">
        <f t="shared" ref="JR4:KT4" si="9">JQ4+1</f>
        <v>42616</v>
      </c>
      <c r="JS4" s="122">
        <f t="shared" si="9"/>
        <v>42617</v>
      </c>
      <c r="JT4" s="122">
        <f t="shared" si="9"/>
        <v>42618</v>
      </c>
      <c r="JU4" s="122">
        <f t="shared" si="9"/>
        <v>42619</v>
      </c>
      <c r="JV4" s="122">
        <f t="shared" si="9"/>
        <v>42620</v>
      </c>
      <c r="JW4" s="122">
        <f t="shared" si="9"/>
        <v>42621</v>
      </c>
      <c r="JX4" s="122">
        <f t="shared" si="9"/>
        <v>42622</v>
      </c>
      <c r="JY4" s="122">
        <f t="shared" si="9"/>
        <v>42623</v>
      </c>
      <c r="JZ4" s="122">
        <f t="shared" si="9"/>
        <v>42624</v>
      </c>
      <c r="KA4" s="122">
        <f t="shared" si="9"/>
        <v>42625</v>
      </c>
      <c r="KB4" s="122">
        <f t="shared" si="9"/>
        <v>42626</v>
      </c>
      <c r="KC4" s="122">
        <f t="shared" si="9"/>
        <v>42627</v>
      </c>
      <c r="KD4" s="122">
        <f t="shared" si="9"/>
        <v>42628</v>
      </c>
      <c r="KE4" s="122">
        <f t="shared" si="9"/>
        <v>42629</v>
      </c>
      <c r="KF4" s="122">
        <f t="shared" si="9"/>
        <v>42630</v>
      </c>
      <c r="KG4" s="122">
        <f t="shared" si="9"/>
        <v>42631</v>
      </c>
      <c r="KH4" s="122">
        <f t="shared" si="9"/>
        <v>42632</v>
      </c>
      <c r="KI4" s="122">
        <f t="shared" si="9"/>
        <v>42633</v>
      </c>
      <c r="KJ4" s="122">
        <f t="shared" si="9"/>
        <v>42634</v>
      </c>
      <c r="KK4" s="122">
        <f t="shared" si="9"/>
        <v>42635</v>
      </c>
      <c r="KL4" s="122">
        <f t="shared" si="9"/>
        <v>42636</v>
      </c>
      <c r="KM4" s="122">
        <f t="shared" si="9"/>
        <v>42637</v>
      </c>
      <c r="KN4" s="122">
        <f t="shared" si="9"/>
        <v>42638</v>
      </c>
      <c r="KO4" s="122">
        <f t="shared" si="9"/>
        <v>42639</v>
      </c>
      <c r="KP4" s="122">
        <f t="shared" si="9"/>
        <v>42640</v>
      </c>
      <c r="KQ4" s="122">
        <f t="shared" si="9"/>
        <v>42641</v>
      </c>
      <c r="KR4" s="122">
        <f t="shared" si="9"/>
        <v>42642</v>
      </c>
      <c r="KS4" s="122">
        <f t="shared" si="9"/>
        <v>42643</v>
      </c>
      <c r="KT4" s="124">
        <f t="shared" si="9"/>
        <v>42644</v>
      </c>
      <c r="KU4" s="123">
        <f>DATE(Calendrier!$A$1-1, COLUMN(L3:NM3)-2,1)</f>
        <v>42644</v>
      </c>
      <c r="KV4" s="122">
        <f>KU4+1</f>
        <v>42645</v>
      </c>
      <c r="KW4" s="122">
        <f t="shared" ref="KW4:LW4" si="10">KV4+1</f>
        <v>42646</v>
      </c>
      <c r="KX4" s="122">
        <f t="shared" si="10"/>
        <v>42647</v>
      </c>
      <c r="KY4" s="122">
        <f t="shared" si="10"/>
        <v>42648</v>
      </c>
      <c r="KZ4" s="122">
        <f t="shared" si="10"/>
        <v>42649</v>
      </c>
      <c r="LA4" s="122">
        <f t="shared" si="10"/>
        <v>42650</v>
      </c>
      <c r="LB4" s="122">
        <f t="shared" si="10"/>
        <v>42651</v>
      </c>
      <c r="LC4" s="122">
        <f t="shared" si="10"/>
        <v>42652</v>
      </c>
      <c r="LD4" s="122">
        <f t="shared" si="10"/>
        <v>42653</v>
      </c>
      <c r="LE4" s="122">
        <f t="shared" si="10"/>
        <v>42654</v>
      </c>
      <c r="LF4" s="122">
        <f t="shared" si="10"/>
        <v>42655</v>
      </c>
      <c r="LG4" s="122">
        <f t="shared" si="10"/>
        <v>42656</v>
      </c>
      <c r="LH4" s="122">
        <f t="shared" si="10"/>
        <v>42657</v>
      </c>
      <c r="LI4" s="122">
        <f t="shared" si="10"/>
        <v>42658</v>
      </c>
      <c r="LJ4" s="122">
        <f t="shared" si="10"/>
        <v>42659</v>
      </c>
      <c r="LK4" s="122">
        <f t="shared" si="10"/>
        <v>42660</v>
      </c>
      <c r="LL4" s="122">
        <f t="shared" si="10"/>
        <v>42661</v>
      </c>
      <c r="LM4" s="122">
        <f t="shared" si="10"/>
        <v>42662</v>
      </c>
      <c r="LN4" s="122">
        <f t="shared" si="10"/>
        <v>42663</v>
      </c>
      <c r="LO4" s="122">
        <f t="shared" si="10"/>
        <v>42664</v>
      </c>
      <c r="LP4" s="122">
        <f t="shared" si="10"/>
        <v>42665</v>
      </c>
      <c r="LQ4" s="122">
        <f t="shared" si="10"/>
        <v>42666</v>
      </c>
      <c r="LR4" s="122">
        <f t="shared" si="10"/>
        <v>42667</v>
      </c>
      <c r="LS4" s="122">
        <f t="shared" si="10"/>
        <v>42668</v>
      </c>
      <c r="LT4" s="122">
        <f t="shared" si="10"/>
        <v>42669</v>
      </c>
      <c r="LU4" s="122">
        <f t="shared" si="10"/>
        <v>42670</v>
      </c>
      <c r="LV4" s="122">
        <f t="shared" si="10"/>
        <v>42671</v>
      </c>
      <c r="LW4" s="122">
        <f t="shared" si="10"/>
        <v>42672</v>
      </c>
      <c r="LX4" s="124">
        <v>30</v>
      </c>
      <c r="LY4" s="118">
        <f>DATE(Calendrier!$A$1-1, COLUMN(M3:NN3)-2,1)</f>
        <v>42675</v>
      </c>
      <c r="LZ4" s="117">
        <f>LY4+1</f>
        <v>42676</v>
      </c>
      <c r="MA4" s="117">
        <f t="shared" ref="MA4:NC4" si="11">LZ4+1</f>
        <v>42677</v>
      </c>
      <c r="MB4" s="117">
        <f t="shared" si="11"/>
        <v>42678</v>
      </c>
      <c r="MC4" s="117">
        <f t="shared" si="11"/>
        <v>42679</v>
      </c>
      <c r="MD4" s="117">
        <f t="shared" si="11"/>
        <v>42680</v>
      </c>
      <c r="ME4" s="117">
        <f t="shared" si="11"/>
        <v>42681</v>
      </c>
      <c r="MF4" s="117">
        <f t="shared" si="11"/>
        <v>42682</v>
      </c>
      <c r="MG4" s="117">
        <f t="shared" si="11"/>
        <v>42683</v>
      </c>
      <c r="MH4" s="117">
        <f t="shared" si="11"/>
        <v>42684</v>
      </c>
      <c r="MI4" s="117">
        <f t="shared" si="11"/>
        <v>42685</v>
      </c>
      <c r="MJ4" s="117">
        <f t="shared" si="11"/>
        <v>42686</v>
      </c>
      <c r="MK4" s="117">
        <f t="shared" si="11"/>
        <v>42687</v>
      </c>
      <c r="ML4" s="117">
        <f t="shared" si="11"/>
        <v>42688</v>
      </c>
      <c r="MM4" s="117">
        <f t="shared" si="11"/>
        <v>42689</v>
      </c>
      <c r="MN4" s="117">
        <f t="shared" si="11"/>
        <v>42690</v>
      </c>
      <c r="MO4" s="117">
        <f t="shared" si="11"/>
        <v>42691</v>
      </c>
      <c r="MP4" s="117">
        <f t="shared" si="11"/>
        <v>42692</v>
      </c>
      <c r="MQ4" s="117">
        <f t="shared" si="11"/>
        <v>42693</v>
      </c>
      <c r="MR4" s="117">
        <f t="shared" si="11"/>
        <v>42694</v>
      </c>
      <c r="MS4" s="117">
        <f t="shared" si="11"/>
        <v>42695</v>
      </c>
      <c r="MT4" s="117">
        <f t="shared" si="11"/>
        <v>42696</v>
      </c>
      <c r="MU4" s="117">
        <f t="shared" si="11"/>
        <v>42697</v>
      </c>
      <c r="MV4" s="117">
        <f t="shared" si="11"/>
        <v>42698</v>
      </c>
      <c r="MW4" s="117">
        <f t="shared" si="11"/>
        <v>42699</v>
      </c>
      <c r="MX4" s="117">
        <f t="shared" si="11"/>
        <v>42700</v>
      </c>
      <c r="MY4" s="117">
        <f t="shared" si="11"/>
        <v>42701</v>
      </c>
      <c r="MZ4" s="117">
        <f t="shared" si="11"/>
        <v>42702</v>
      </c>
      <c r="NA4" s="117">
        <f t="shared" si="11"/>
        <v>42703</v>
      </c>
      <c r="NB4" s="117">
        <f t="shared" si="11"/>
        <v>42704</v>
      </c>
      <c r="NC4" s="117">
        <f t="shared" si="11"/>
        <v>42705</v>
      </c>
      <c r="ND4" s="268"/>
      <c r="NE4" s="268"/>
      <c r="NF4" s="268"/>
      <c r="NG4" s="268"/>
      <c r="NH4" s="268"/>
      <c r="NI4" s="268"/>
      <c r="NJ4" s="268"/>
      <c r="NK4" s="268"/>
      <c r="NL4" s="268"/>
      <c r="NM4" s="268"/>
      <c r="NN4" s="268"/>
      <c r="NO4" s="268"/>
      <c r="NP4" s="268"/>
      <c r="NQ4" s="268"/>
      <c r="NR4" s="268"/>
      <c r="NS4" s="268"/>
      <c r="NT4" s="268"/>
      <c r="NU4" s="268"/>
      <c r="NV4" s="268"/>
      <c r="NW4" s="268"/>
      <c r="NX4" s="268"/>
      <c r="NY4" s="268"/>
      <c r="NZ4" s="268"/>
      <c r="OA4" s="268"/>
      <c r="OB4" s="268"/>
      <c r="OC4" s="268"/>
      <c r="OD4" s="268"/>
      <c r="OE4" s="268"/>
      <c r="OF4" s="268"/>
      <c r="OG4" s="268"/>
      <c r="OH4" s="268"/>
      <c r="OI4" s="268"/>
      <c r="OJ4" s="268"/>
      <c r="OK4" s="268"/>
      <c r="OL4" s="268"/>
      <c r="OM4" s="268"/>
      <c r="ON4" s="268"/>
      <c r="OO4" s="268"/>
      <c r="OP4" s="268"/>
      <c r="OQ4" s="268"/>
      <c r="OR4" s="268"/>
      <c r="OS4" s="268"/>
      <c r="OT4" s="268"/>
      <c r="OU4" s="268"/>
      <c r="OV4" s="268"/>
      <c r="OW4" s="268"/>
      <c r="OX4" s="268"/>
      <c r="OY4" s="268"/>
      <c r="OZ4" s="268"/>
      <c r="PA4" s="268"/>
      <c r="PB4" s="268"/>
      <c r="PC4" s="268"/>
      <c r="PD4" s="268"/>
      <c r="PE4" s="268"/>
      <c r="PF4" s="268"/>
      <c r="PG4" s="268"/>
      <c r="PH4" s="268"/>
      <c r="PI4" s="268"/>
      <c r="PJ4" s="268"/>
      <c r="PK4" s="268"/>
      <c r="PL4" s="268"/>
      <c r="PM4" s="268"/>
      <c r="PN4" s="268"/>
      <c r="PO4" s="268"/>
      <c r="PP4" s="268"/>
      <c r="PQ4" s="268"/>
      <c r="PR4" s="268"/>
      <c r="PS4" s="268"/>
      <c r="PT4" s="268"/>
      <c r="PU4" s="268"/>
      <c r="PV4" s="268"/>
      <c r="PW4" s="268"/>
      <c r="PX4" s="268"/>
      <c r="PY4" s="268"/>
      <c r="PZ4" s="268"/>
      <c r="QA4" s="268"/>
      <c r="QB4" s="268"/>
      <c r="QC4" s="268"/>
      <c r="QD4" s="268"/>
      <c r="QE4" s="268"/>
      <c r="QF4" s="268"/>
      <c r="QG4" s="268"/>
      <c r="QH4" s="268"/>
      <c r="QI4" s="268"/>
      <c r="QJ4" s="268"/>
      <c r="QK4" s="268"/>
      <c r="QL4" s="268"/>
      <c r="QM4" s="268"/>
      <c r="QN4" s="268"/>
      <c r="QO4" s="268"/>
      <c r="QP4" s="268"/>
      <c r="QQ4" s="268"/>
      <c r="QR4" s="268"/>
      <c r="QS4" s="268"/>
      <c r="QT4" s="268"/>
      <c r="QU4" s="268"/>
      <c r="QV4" s="268"/>
      <c r="QW4" s="268"/>
      <c r="QX4" s="268"/>
      <c r="QY4" s="268"/>
      <c r="QZ4" s="268"/>
      <c r="RA4" s="268"/>
      <c r="RB4" s="268"/>
      <c r="RC4" s="268"/>
      <c r="RD4" s="268"/>
      <c r="RE4" s="268"/>
      <c r="RF4" s="268"/>
      <c r="RG4" s="268"/>
      <c r="RH4" s="268"/>
      <c r="RI4" s="268"/>
      <c r="RJ4" s="268"/>
      <c r="RK4" s="268"/>
      <c r="RL4" s="268"/>
      <c r="RM4" s="268"/>
      <c r="RN4" s="268"/>
      <c r="RO4" s="268"/>
      <c r="RP4" s="268"/>
      <c r="RQ4" s="268"/>
      <c r="RR4" s="268"/>
      <c r="RS4" s="268"/>
      <c r="RT4" s="268"/>
      <c r="RU4" s="268"/>
      <c r="RV4" s="268"/>
      <c r="RW4" s="268"/>
    </row>
    <row r="5" spans="1:491" x14ac:dyDescent="0.3">
      <c r="A5" t="s">
        <v>123</v>
      </c>
      <c r="B5">
        <f>(COUNTIF(Calendrier!O8:O84,Codes!$B$1))+((COUNTIF(Calendrier!O8:O84,Codes!$C$1))/2)</f>
        <v>0</v>
      </c>
      <c r="C5">
        <f>(COUNTIF(Calendrier!P8:P84,Codes!$B$1))+((COUNTIF(Calendrier!P8:P84,Codes!$C$1))/2)</f>
        <v>0</v>
      </c>
      <c r="D5">
        <f>(COUNTIF(Calendrier!Q8:Q84,Codes!$B$1))+((COUNTIF(Calendrier!Q8:Q84,Codes!$C$1))/2)</f>
        <v>0</v>
      </c>
      <c r="E5">
        <f>(COUNTIF(Calendrier!R8:R84,Codes!$B$1))+((COUNTIF(Calendrier!R8:R84,Codes!$C$1))/2)</f>
        <v>1.5</v>
      </c>
      <c r="F5">
        <f>(COUNTIF(Calendrier!S8:S84,Codes!$B$1))+((COUNTIF(Calendrier!S8:S84,Codes!$C$1))/2)</f>
        <v>0</v>
      </c>
      <c r="G5">
        <f>(COUNTIF(Calendrier!T8:T84,Codes!$B$1))+((COUNTIF(Calendrier!T8:T84,Codes!$C$1))/2)</f>
        <v>0</v>
      </c>
      <c r="H5">
        <f>(COUNTIF(Calendrier!U8:U84,Codes!$B$1))+((COUNTIF(Calendrier!U8:U84,Codes!$C$1))/2)</f>
        <v>0</v>
      </c>
      <c r="I5">
        <f>(COUNTIF(Calendrier!V8:V84,Codes!$B$1))+((COUNTIF(Calendrier!V8:V84,Codes!$C$1))/2)</f>
        <v>0</v>
      </c>
      <c r="J5">
        <f>(COUNTIF(Calendrier!W8:W84,Codes!$B$1))+((COUNTIF(Calendrier!W8:W84,Codes!$C$1))/2)</f>
        <v>1</v>
      </c>
      <c r="K5">
        <f>(COUNTIF(Calendrier!X8:X84,Codes!$B$1))+((COUNTIF(Calendrier!X8:X84,Codes!$C$1))/2)</f>
        <v>1</v>
      </c>
      <c r="L5">
        <f>(COUNTIF(Calendrier!Y8:Y84,Codes!$B$1))+((COUNTIF(Calendrier!Y8:Y84,Codes!$C$1))/2)</f>
        <v>1</v>
      </c>
      <c r="M5">
        <f>(COUNTIF(Calendrier!Z8:Z84,Codes!$B$1))+((COUNTIF(Calendrier!Z8:Z84,Codes!$C$1))/2)</f>
        <v>1</v>
      </c>
      <c r="N5">
        <f>(COUNTIF(Calendrier!AA8:AA84,Codes!$B$1))+((COUNTIF(Calendrier!AA8:AA84,Codes!$C$1))/2)</f>
        <v>1</v>
      </c>
      <c r="O5">
        <f>(COUNTIF(Calendrier!AB8:AB84,Codes!$B$1))+((COUNTIF(Calendrier!AB8:AB84,Codes!$C$1))/2)</f>
        <v>0</v>
      </c>
      <c r="P5">
        <f>(COUNTIF(Calendrier!AC8:AC84,Codes!$B$1))+((COUNTIF(Calendrier!AC8:AC84,Codes!$C$1))/2)</f>
        <v>0</v>
      </c>
      <c r="Q5">
        <f>(COUNTIF(Calendrier!AD8:AD84,Codes!$B$1))+((COUNTIF(Calendrier!AD8:AD84,Codes!$C$1))/2)</f>
        <v>0</v>
      </c>
      <c r="R5">
        <f>(COUNTIF(Calendrier!AE8:AE84,Codes!$B$1))+((COUNTIF(Calendrier!AE8:AE84,Codes!$C$1))/2)</f>
        <v>0</v>
      </c>
      <c r="S5">
        <f>(COUNTIF(Calendrier!AF8:AF84,Codes!$B$1))+((COUNTIF(Calendrier!AF8:AF84,Codes!$C$1))/2)</f>
        <v>0</v>
      </c>
      <c r="T5">
        <f>(COUNTIF(Calendrier!AG8:AG84,Codes!$B$1))+((COUNTIF(Calendrier!AG8:AG84,Codes!$C$1))/2)</f>
        <v>0</v>
      </c>
      <c r="U5">
        <f>(COUNTIF(Calendrier!AH8:AH84,Codes!$B$1))+((COUNTIF(Calendrier!AH8:AH84,Codes!$C$1))/2)</f>
        <v>0</v>
      </c>
      <c r="V5">
        <f>(COUNTIF(Calendrier!AI8:AI84,Codes!$B$1))+((COUNTIF(Calendrier!AI8:AI84,Codes!$C$1))/2)</f>
        <v>0</v>
      </c>
      <c r="W5">
        <f>(COUNTIF(Calendrier!AJ8:AJ84,Codes!$B$1))+((COUNTIF(Calendrier!AJ8:AJ84,Codes!$C$1))/2)</f>
        <v>0</v>
      </c>
      <c r="X5">
        <f>(COUNTIF(Calendrier!AK8:AK84,Codes!$B$1))+((COUNTIF(Calendrier!AK8:AK84,Codes!$C$1))/2)</f>
        <v>0</v>
      </c>
      <c r="Y5">
        <f>(COUNTIF(Calendrier!AL8:AL84,Codes!$B$1))+((COUNTIF(Calendrier!AL8:AL84,Codes!$C$1))/2)</f>
        <v>0</v>
      </c>
      <c r="Z5">
        <f>(COUNTIF(Calendrier!AM8:AM84,Codes!$B$1))+((COUNTIF(Calendrier!AM8:AM84,Codes!$C$1))/2)</f>
        <v>0</v>
      </c>
      <c r="AA5">
        <f>(COUNTIF(Calendrier!AN8:AN84,Codes!$B$1))+((COUNTIF(Calendrier!AN8:AN84,Codes!$C$1))/2)</f>
        <v>0</v>
      </c>
      <c r="AB5">
        <f>(COUNTIF(Calendrier!AO8:AO84,Codes!$B$1))+((COUNTIF(Calendrier!AO8:AO84,Codes!$C$1))/2)</f>
        <v>0</v>
      </c>
      <c r="AC5">
        <f>(COUNTIF(Calendrier!AP8:AP84,Codes!$B$1))+((COUNTIF(Calendrier!AP8:AP84,Codes!$C$1))/2)</f>
        <v>0</v>
      </c>
      <c r="AD5">
        <f>(COUNTIF(Calendrier!AQ8:AQ84,Codes!$B$1))+((COUNTIF(Calendrier!AQ8:AQ84,Codes!$C$1))/2)</f>
        <v>0</v>
      </c>
      <c r="AE5">
        <f>(COUNTIF(Calendrier!AR8:AR84,Codes!$B$1))+((COUNTIF(Calendrier!AR8:AR84,Codes!$C$1))/2)</f>
        <v>0</v>
      </c>
      <c r="AF5">
        <f>(COUNTIF(Calendrier!AS8:AS84,Codes!$B$1))+((COUNTIF(Calendrier!AS8:AS84,Codes!$C$1))/2)</f>
        <v>0</v>
      </c>
      <c r="AG5">
        <f>(COUNTIF(Calendrier!AT8:AT84,Codes!$B$1))+((COUNTIF(Calendrier!AT8:AT84,Codes!$C$1))/2)</f>
        <v>0</v>
      </c>
      <c r="AH5">
        <f>(COUNTIF(Calendrier!AU8:AU84,Codes!$B$1))+((COUNTIF(Calendrier!AU8:AU84,Codes!$C$1))/2)</f>
        <v>0</v>
      </c>
      <c r="AI5">
        <f>(COUNTIF(Calendrier!AV8:AV84,Codes!$B$1))+((COUNTIF(Calendrier!AV8:AV84,Codes!$C$1))/2)</f>
        <v>0</v>
      </c>
      <c r="AJ5">
        <f>(COUNTIF(Calendrier!AW8:AW84,Codes!$B$1))+((COUNTIF(Calendrier!AW8:AW84,Codes!$C$1))/2)</f>
        <v>0</v>
      </c>
      <c r="AK5">
        <f>(COUNTIF(Calendrier!AX8:AX84,Codes!$B$1))+((COUNTIF(Calendrier!AX8:AX84,Codes!$C$1))/2)</f>
        <v>0</v>
      </c>
      <c r="AL5">
        <f>(COUNTIF(Calendrier!AY8:AY84,Codes!$B$1))+((COUNTIF(Calendrier!AY8:AY84,Codes!$C$1))/2)</f>
        <v>0</v>
      </c>
      <c r="AM5">
        <f>(COUNTIF(Calendrier!AZ8:AZ84,Codes!$B$1))+((COUNTIF(Calendrier!AZ8:AZ84,Codes!$C$1))/2)</f>
        <v>0</v>
      </c>
      <c r="AN5">
        <f>(COUNTIF(Calendrier!BA8:BA84,Codes!$B$1))+((COUNTIF(Calendrier!BA8:BA84,Codes!$C$1))/2)</f>
        <v>0</v>
      </c>
      <c r="AO5">
        <f>(COUNTIF(Calendrier!BB8:BB84,Codes!$B$1))+((COUNTIF(Calendrier!BB8:BB84,Codes!$C$1))/2)</f>
        <v>0</v>
      </c>
      <c r="AP5">
        <f>(COUNTIF(Calendrier!BC8:BC84,Codes!$B$1))+((COUNTIF(Calendrier!BC8:BC84,Codes!$C$1))/2)</f>
        <v>0</v>
      </c>
      <c r="AQ5">
        <f>(COUNTIF(Calendrier!BD8:BD84,Codes!$B$1))+((COUNTIF(Calendrier!BD8:BD84,Codes!$C$1))/2)</f>
        <v>0</v>
      </c>
      <c r="AR5">
        <f>(COUNTIF(Calendrier!BE8:BE84,Codes!$B$1))+((COUNTIF(Calendrier!BE8:BE84,Codes!$C$1))/2)</f>
        <v>0</v>
      </c>
      <c r="AS5">
        <f>(COUNTIF(Calendrier!BF8:BF84,Codes!$B$1))+((COUNTIF(Calendrier!BF8:BF84,Codes!$C$1))/2)</f>
        <v>1</v>
      </c>
      <c r="AT5">
        <f>(COUNTIF(Calendrier!BG8:BG84,Codes!$B$1))+((COUNTIF(Calendrier!BG8:BG84,Codes!$C$1))/2)</f>
        <v>1</v>
      </c>
      <c r="AU5">
        <f>(COUNTIF(Calendrier!BH8:BH84,Codes!$B$1))+((COUNTIF(Calendrier!BH8:BH84,Codes!$C$1))/2)</f>
        <v>1</v>
      </c>
      <c r="AV5">
        <f>(COUNTIF(Calendrier!BI8:BI84,Codes!$B$1))+((COUNTIF(Calendrier!BI8:BI84,Codes!$C$1))/2)</f>
        <v>1</v>
      </c>
      <c r="AW5">
        <f>(COUNTIF(Calendrier!BJ8:BJ84,Codes!$B$1))+((COUNTIF(Calendrier!BJ8:BJ84,Codes!$C$1))/2)</f>
        <v>1</v>
      </c>
      <c r="AX5">
        <f>(COUNTIF(Calendrier!BK8:BK84,Codes!$B$1))+((COUNTIF(Calendrier!BK8:BK84,Codes!$C$1))/2)</f>
        <v>0</v>
      </c>
      <c r="AY5">
        <f>(COUNTIF(Calendrier!BL8:BL84,Codes!$B$1))+((COUNTIF(Calendrier!BL8:BL84,Codes!$C$1))/2)</f>
        <v>0</v>
      </c>
      <c r="AZ5">
        <f>(COUNTIF(Calendrier!BM8:BM84,Codes!$B$1))+((COUNTIF(Calendrier!BM8:BM84,Codes!$C$1))/2)</f>
        <v>0</v>
      </c>
      <c r="BA5">
        <f>(COUNTIF(Calendrier!BN8:BN84,Codes!$B$1))+((COUNTIF(Calendrier!BN8:BN84,Codes!$C$1))/2)</f>
        <v>0</v>
      </c>
      <c r="BB5">
        <f>(COUNTIF(Calendrier!BO8:BO84,Codes!$B$1))+((COUNTIF(Calendrier!BO8:BO84,Codes!$C$1))/2)</f>
        <v>0</v>
      </c>
      <c r="BC5">
        <f>(COUNTIF(Calendrier!BP8:BP84,Codes!$B$1))+((COUNTIF(Calendrier!BP8:BP84,Codes!$C$1))/2)</f>
        <v>0</v>
      </c>
      <c r="BD5">
        <f>(COUNTIF(Calendrier!BQ8:BQ84,Codes!$B$1))+((COUNTIF(Calendrier!BQ8:BQ84,Codes!$C$1))/2)</f>
        <v>0</v>
      </c>
      <c r="BE5">
        <f>(COUNTIF(Calendrier!BR8:BR84,Codes!$B$1))+((COUNTIF(Calendrier!BR8:BR84,Codes!$C$1))/2)</f>
        <v>0</v>
      </c>
      <c r="BF5">
        <f>(COUNTIF(Calendrier!BS8:BS84,Codes!$B$1))+((COUNTIF(Calendrier!BS8:BS84,Codes!$C$1))/2)</f>
        <v>0</v>
      </c>
      <c r="BG5">
        <f>(COUNTIF(Calendrier!BT8:BT84,Codes!$B$1))+((COUNTIF(Calendrier!BT8:BT84,Codes!$C$1))/2)</f>
        <v>1</v>
      </c>
      <c r="BH5">
        <f>(COUNTIF(Calendrier!BU8:BU84,Codes!$B$1))+((COUNTIF(Calendrier!BU8:BU84,Codes!$C$1))/2)</f>
        <v>1</v>
      </c>
      <c r="BI5">
        <f>(COUNTIF(Calendrier!BV8:BV84,Codes!$B$1))+((COUNTIF(Calendrier!BV8:BV84,Codes!$C$1))/2)</f>
        <v>0</v>
      </c>
      <c r="BJ5">
        <f>(COUNTIF(Calendrier!BW8:BW84,Codes!$B$1))+((COUNTIF(Calendrier!BW8:BW84,Codes!$C$1))/2)</f>
        <v>2</v>
      </c>
      <c r="BK5">
        <f>(COUNTIF(Calendrier!BX8:BX84,Codes!$B$1))+((COUNTIF(Calendrier!BX8:BX84,Codes!$C$1))/2)</f>
        <v>2</v>
      </c>
      <c r="BL5">
        <f>(COUNTIF(Calendrier!BY8:BY84,Codes!$B$1))+((COUNTIF(Calendrier!BY8:BY84,Codes!$C$1))/2)</f>
        <v>2</v>
      </c>
      <c r="BM5">
        <f>(COUNTIF(Calendrier!BZ8:BZ84,Codes!$B$1))+((COUNTIF(Calendrier!BZ8:BZ84,Codes!$C$1))/2)</f>
        <v>0</v>
      </c>
      <c r="BN5">
        <f>(COUNTIF(Calendrier!CA8:CA84,Codes!$B$1))+((COUNTIF(Calendrier!CA8:CA84,Codes!$C$1))/2)</f>
        <v>0</v>
      </c>
      <c r="BO5">
        <f>(COUNTIF(Calendrier!CB8:CB84,Codes!$B$1))+((COUNTIF(Calendrier!CB8:CB84,Codes!$C$1))/2)</f>
        <v>2</v>
      </c>
      <c r="BP5">
        <f>(COUNTIF(Calendrier!CC8:CC84,Codes!$B$1))+((COUNTIF(Calendrier!CC8:CC84,Codes!$C$1))/2)</f>
        <v>2</v>
      </c>
      <c r="BQ5">
        <f>(COUNTIF(Calendrier!CD8:CD84,Codes!$B$1))+((COUNTIF(Calendrier!CD8:CD84,Codes!$C$1))/2)</f>
        <v>2</v>
      </c>
      <c r="BR5">
        <f>(COUNTIF(Calendrier!CE8:CE84,Codes!$B$1))+((COUNTIF(Calendrier!CE8:CE84,Codes!$C$1))/2)</f>
        <v>2</v>
      </c>
      <c r="BS5">
        <f>(COUNTIF(Calendrier!CF8:CF84,Codes!$B$1))+((COUNTIF(Calendrier!CF8:CF84,Codes!$C$1))/2)</f>
        <v>2</v>
      </c>
      <c r="BT5">
        <f>(COUNTIF(Calendrier!CG8:CG84,Codes!$B$1))+((COUNTIF(Calendrier!CG8:CG84,Codes!$C$1))/2)</f>
        <v>0</v>
      </c>
      <c r="BU5">
        <f>(COUNTIF(Calendrier!CH8:CH84,Codes!$B$1))+((COUNTIF(Calendrier!CH8:CH84,Codes!$C$1))/2)</f>
        <v>0</v>
      </c>
      <c r="BV5">
        <f>(COUNTIF(Calendrier!CI8:CI84,Codes!$B$1))+((COUNTIF(Calendrier!CI8:CI84,Codes!$C$1))/2)</f>
        <v>2</v>
      </c>
      <c r="BW5">
        <f>(COUNTIF(Calendrier!CJ8:CJ84,Codes!$B$1))+((COUNTIF(Calendrier!CJ8:CJ84,Codes!$C$1))/2)</f>
        <v>2</v>
      </c>
      <c r="BX5">
        <f>(COUNTIF(Calendrier!CK8:CK84,Codes!$B$1))+((COUNTIF(Calendrier!CK8:CK84,Codes!$C$1))/2)</f>
        <v>2</v>
      </c>
      <c r="BY5">
        <f>(COUNTIF(Calendrier!CL8:CL84,Codes!$B$1))+((COUNTIF(Calendrier!CL8:CL84,Codes!$C$1))/2)</f>
        <v>2</v>
      </c>
      <c r="BZ5">
        <f>(COUNTIF(Calendrier!CM8:CM84,Codes!$B$1))+((COUNTIF(Calendrier!CM8:CM84,Codes!$C$1))/2)</f>
        <v>2</v>
      </c>
      <c r="CA5">
        <f>(COUNTIF(Calendrier!CN8:CN84,Codes!$B$1))+((COUNTIF(Calendrier!CN8:CN84,Codes!$C$1))/2)</f>
        <v>0</v>
      </c>
      <c r="CB5">
        <f>(COUNTIF(Calendrier!CO8:CO84,Codes!$B$1))+((COUNTIF(Calendrier!CO8:CO84,Codes!$C$1))/2)</f>
        <v>0</v>
      </c>
      <c r="CC5">
        <f>(COUNTIF(Calendrier!CP8:CP84,Codes!$B$1))+((COUNTIF(Calendrier!CP8:CP84,Codes!$C$1))/2)</f>
        <v>1</v>
      </c>
      <c r="CD5">
        <f>(COUNTIF(Calendrier!CQ8:CQ84,Codes!$B$1))+((COUNTIF(Calendrier!CQ8:CQ84,Codes!$C$1))/2)</f>
        <v>1</v>
      </c>
      <c r="CE5">
        <f>(COUNTIF(Calendrier!CR8:CR84,Codes!$B$1))+((COUNTIF(Calendrier!CR8:CR84,Codes!$C$1))/2)</f>
        <v>1</v>
      </c>
      <c r="CF5">
        <f>(COUNTIF(Calendrier!CS8:CS84,Codes!$B$1))+((COUNTIF(Calendrier!CS8:CS84,Codes!$C$1))/2)</f>
        <v>1</v>
      </c>
      <c r="CG5">
        <f>(COUNTIF(Calendrier!CT8:CT84,Codes!$B$1))+((COUNTIF(Calendrier!CT8:CT84,Codes!$C$1))/2)</f>
        <v>1</v>
      </c>
      <c r="CH5">
        <f>(COUNTIF(Calendrier!CU8:CU84,Codes!$B$1))+((COUNTIF(Calendrier!CU8:CU84,Codes!$C$1))/2)</f>
        <v>0</v>
      </c>
      <c r="CI5">
        <f>(COUNTIF(Calendrier!CV8:CV84,Codes!$B$1))+((COUNTIF(Calendrier!CV8:CV84,Codes!$C$1))/2)</f>
        <v>0</v>
      </c>
      <c r="CJ5">
        <f>(COUNTIF(Calendrier!CW8:CW84,Codes!$B$1))+((COUNTIF(Calendrier!CW8:CW84,Codes!$C$1))/2)</f>
        <v>1</v>
      </c>
      <c r="CK5">
        <f>(COUNTIF(Calendrier!CX8:CX84,Codes!$B$1))+((COUNTIF(Calendrier!CX8:CX84,Codes!$C$1))/2)</f>
        <v>1</v>
      </c>
      <c r="CL5">
        <f>(COUNTIF(Calendrier!CY8:CY84,Codes!$B$1))+((COUNTIF(Calendrier!CY8:CY84,Codes!$C$1))/2)</f>
        <v>1</v>
      </c>
      <c r="CM5">
        <f>(COUNTIF(Calendrier!CZ8:CZ84,Codes!$B$1))+((COUNTIF(Calendrier!CZ8:CZ84,Codes!$C$1))/2)</f>
        <v>1</v>
      </c>
      <c r="CN5">
        <f>(COUNTIF(Calendrier!DA8:DA84,Codes!$B$1))+((COUNTIF(Calendrier!DA8:DA84,Codes!$C$1))/2)</f>
        <v>1</v>
      </c>
      <c r="CO5">
        <f>(COUNTIF(Calendrier!DB8:DB84,Codes!$B$1))+((COUNTIF(Calendrier!DB8:DB84,Codes!$C$1))/2)</f>
        <v>0</v>
      </c>
      <c r="CP5">
        <f>(COUNTIF(Calendrier!DC8:DC84,Codes!$B$1))+((COUNTIF(Calendrier!DC8:DC84,Codes!$C$1))/2)</f>
        <v>0</v>
      </c>
      <c r="CQ5">
        <f>(COUNTIF(Calendrier!DD8:DD84,Codes!$B$1))+((COUNTIF(Calendrier!DD8:DD84,Codes!$C$1))/2)</f>
        <v>0</v>
      </c>
      <c r="CR5">
        <f>(COUNTIF(Calendrier!DE8:DE84,Codes!$B$1))+((COUNTIF(Calendrier!DE8:DE84,Codes!$C$1))/2)</f>
        <v>0</v>
      </c>
      <c r="CS5">
        <f>(COUNTIF(Calendrier!DF8:DF84,Codes!$B$1))+((COUNTIF(Calendrier!DF8:DF84,Codes!$C$1))/2)</f>
        <v>0</v>
      </c>
      <c r="CT5">
        <f>(COUNTIF(Calendrier!DG8:DG84,Codes!$B$1))+((COUNTIF(Calendrier!DG8:DG84,Codes!$C$1))/2)</f>
        <v>0</v>
      </c>
      <c r="CU5">
        <f>(COUNTIF(Calendrier!DH8:DH84,Codes!$B$1))+((COUNTIF(Calendrier!DH8:DH84,Codes!$C$1))/2)</f>
        <v>0</v>
      </c>
      <c r="CV5">
        <f>(COUNTIF(Calendrier!DI8:DI84,Codes!$B$1))+((COUNTIF(Calendrier!DI8:DI84,Codes!$C$1))/2)</f>
        <v>0</v>
      </c>
      <c r="CW5">
        <f>(COUNTIF(Calendrier!DJ8:DJ84,Codes!$B$1))+((COUNTIF(Calendrier!DJ8:DJ84,Codes!$C$1))/2)</f>
        <v>0</v>
      </c>
      <c r="CX5">
        <f>(COUNTIF(Calendrier!DK8:DK84,Codes!$B$1))+((COUNTIF(Calendrier!DK8:DK84,Codes!$C$1))/2)</f>
        <v>0</v>
      </c>
      <c r="CY5">
        <f>(COUNTIF(Calendrier!DL8:DL84,Codes!$B$1))+((COUNTIF(Calendrier!DL8:DL84,Codes!$C$1))/2)</f>
        <v>0</v>
      </c>
      <c r="CZ5">
        <f>(COUNTIF(Calendrier!DM8:DM84,Codes!$B$1))+((COUNTIF(Calendrier!DM8:DM84,Codes!$C$1))/2)</f>
        <v>0</v>
      </c>
      <c r="DA5">
        <f>(COUNTIF(Calendrier!DN8:DN84,Codes!$B$1))+((COUNTIF(Calendrier!DN8:DN84,Codes!$C$1))/2)</f>
        <v>0</v>
      </c>
      <c r="DB5">
        <f>(COUNTIF(Calendrier!DO8:DO84,Codes!$B$1))+((COUNTIF(Calendrier!DO8:DO84,Codes!$C$1))/2)</f>
        <v>0</v>
      </c>
      <c r="DC5">
        <f>(COUNTIF(Calendrier!DP8:DP84,Codes!$B$1))+((COUNTIF(Calendrier!DP8:DP84,Codes!$C$1))/2)</f>
        <v>0</v>
      </c>
      <c r="DD5">
        <f>(COUNTIF(Calendrier!DQ8:DQ84,Codes!$B$1))+((COUNTIF(Calendrier!DQ8:DQ84,Codes!$C$1))/2)</f>
        <v>0</v>
      </c>
      <c r="DE5">
        <f>(COUNTIF(Calendrier!DR8:DR84,Codes!$B$1))+((COUNTIF(Calendrier!DR8:DR84,Codes!$C$1))/2)</f>
        <v>0</v>
      </c>
      <c r="DF5">
        <f>(COUNTIF(Calendrier!DS8:DS84,Codes!$B$1))+((COUNTIF(Calendrier!DS8:DS84,Codes!$C$1))/2)</f>
        <v>0</v>
      </c>
      <c r="DG5">
        <f>(COUNTIF(Calendrier!DT8:DT84,Codes!$B$1))+((COUNTIF(Calendrier!DT8:DT84,Codes!$C$1))/2)</f>
        <v>0</v>
      </c>
      <c r="DH5">
        <f>(COUNTIF(Calendrier!DU8:DU84,Codes!$B$1))+((COUNTIF(Calendrier!DU8:DU84,Codes!$C$1))/2)</f>
        <v>0</v>
      </c>
      <c r="DI5">
        <f>(COUNTIF(Calendrier!DV8:DV84,Codes!$B$1))+((COUNTIF(Calendrier!DV8:DV84,Codes!$C$1))/2)</f>
        <v>0</v>
      </c>
      <c r="DJ5">
        <f>(COUNTIF(Calendrier!DW8:DW84,Codes!$B$1))+((COUNTIF(Calendrier!DW8:DW84,Codes!$C$1))/2)</f>
        <v>0</v>
      </c>
      <c r="DK5">
        <f>(COUNTIF(Calendrier!DX8:DX84,Codes!$B$1))+((COUNTIF(Calendrier!DX8:DX84,Codes!$C$1))/2)</f>
        <v>0</v>
      </c>
      <c r="DL5">
        <f>(COUNTIF(Calendrier!DY8:DY84,Codes!$B$1))+((COUNTIF(Calendrier!DY8:DY84,Codes!$C$1))/2)</f>
        <v>0</v>
      </c>
      <c r="DM5">
        <f>(COUNTIF(Calendrier!DZ8:DZ84,Codes!$B$1))+((COUNTIF(Calendrier!DZ8:DZ84,Codes!$C$1))/2)</f>
        <v>0</v>
      </c>
      <c r="DN5">
        <f>(COUNTIF(Calendrier!EA8:EA84,Codes!$B$1))+((COUNTIF(Calendrier!EA8:EA84,Codes!$C$1))/2)</f>
        <v>0</v>
      </c>
      <c r="DO5">
        <f>(COUNTIF(Calendrier!EB8:EB84,Codes!$B$1))+((COUNTIF(Calendrier!EB8:EB84,Codes!$C$1))/2)</f>
        <v>0</v>
      </c>
      <c r="DP5">
        <f>(COUNTIF(Calendrier!EC8:EC84,Codes!$B$1))+((COUNTIF(Calendrier!EC8:EC84,Codes!$C$1))/2)</f>
        <v>0</v>
      </c>
      <c r="DQ5">
        <f>(COUNTIF(Calendrier!ED8:ED84,Codes!$B$1))+((COUNTIF(Calendrier!ED8:ED84,Codes!$C$1))/2)</f>
        <v>0</v>
      </c>
      <c r="DR5">
        <f>(COUNTIF(Calendrier!EE8:EE84,Codes!$B$1))+((COUNTIF(Calendrier!EE8:EE84,Codes!$C$1))/2)</f>
        <v>0</v>
      </c>
      <c r="DS5">
        <f>(COUNTIF(Calendrier!EF8:EF84,Codes!$B$1))+((COUNTIF(Calendrier!EF8:EF84,Codes!$C$1))/2)</f>
        <v>0</v>
      </c>
      <c r="DT5">
        <f>(COUNTIF(Calendrier!EG8:EG84,Codes!$B$1))+((COUNTIF(Calendrier!EG8:EG84,Codes!$C$1))/2)</f>
        <v>0</v>
      </c>
      <c r="DU5">
        <f>(COUNTIF(Calendrier!EH8:EH84,Codes!$B$1))+((COUNTIF(Calendrier!EH8:EH84,Codes!$C$1))/2)</f>
        <v>0</v>
      </c>
      <c r="DV5">
        <f>(COUNTIF(Calendrier!EI8:EI84,Codes!$B$1))+((COUNTIF(Calendrier!EI8:EI84,Codes!$C$1))/2)</f>
        <v>0</v>
      </c>
      <c r="DW5">
        <f>(COUNTIF(Calendrier!EJ8:EJ84,Codes!$B$1))+((COUNTIF(Calendrier!EJ8:EJ84,Codes!$C$1))/2)</f>
        <v>0</v>
      </c>
      <c r="DX5">
        <f>(COUNTIF(Calendrier!EK8:EK84,Codes!$B$1))+((COUNTIF(Calendrier!EK8:EK84,Codes!$C$1))/2)</f>
        <v>0</v>
      </c>
      <c r="DY5">
        <f>(COUNTIF(Calendrier!EL8:EL84,Codes!$B$1))+((COUNTIF(Calendrier!EL8:EL84,Codes!$C$1))/2)</f>
        <v>0</v>
      </c>
      <c r="DZ5">
        <f>(COUNTIF(Calendrier!EM8:EM84,Codes!$B$1))+((COUNTIF(Calendrier!EM8:EM84,Codes!$C$1))/2)</f>
        <v>0</v>
      </c>
      <c r="EA5">
        <f>(COUNTIF(Calendrier!EN8:EN84,Codes!$B$1))+((COUNTIF(Calendrier!EN8:EN84,Codes!$C$1))/2)</f>
        <v>0</v>
      </c>
      <c r="EB5">
        <f>(COUNTIF(Calendrier!EO8:EO84,Codes!$B$1))+((COUNTIF(Calendrier!EO8:EO84,Codes!$C$1))/2)</f>
        <v>0</v>
      </c>
      <c r="EC5">
        <f>(COUNTIF(Calendrier!EP8:EP84,Codes!$B$1))+((COUNTIF(Calendrier!EP8:EP84,Codes!$C$1))/2)</f>
        <v>0</v>
      </c>
      <c r="ED5">
        <f>(COUNTIF(Calendrier!EQ8:EQ84,Codes!$B$1))+((COUNTIF(Calendrier!EQ8:EQ84,Codes!$C$1))/2)</f>
        <v>0</v>
      </c>
      <c r="EE5">
        <f>(COUNTIF(Calendrier!ER8:ER84,Codes!$B$1))+((COUNTIF(Calendrier!ER8:ER84,Codes!$C$1))/2)</f>
        <v>0</v>
      </c>
      <c r="EF5">
        <f>(COUNTIF(Calendrier!ES8:ES84,Codes!$B$1))+((COUNTIF(Calendrier!ES8:ES84,Codes!$C$1))/2)</f>
        <v>0</v>
      </c>
      <c r="EG5">
        <f>(COUNTIF(Calendrier!ET8:ET84,Codes!$B$1))+((COUNTIF(Calendrier!ET8:ET84,Codes!$C$1))/2)</f>
        <v>0</v>
      </c>
      <c r="EH5">
        <f>(COUNTIF(Calendrier!EU8:EU84,Codes!$B$1))+((COUNTIF(Calendrier!EU8:EU84,Codes!$C$1))/2)</f>
        <v>0</v>
      </c>
      <c r="EI5">
        <f>(COUNTIF(Calendrier!EV8:EV84,Codes!$B$1))+((COUNTIF(Calendrier!EV8:EV84,Codes!$C$1))/2)</f>
        <v>0</v>
      </c>
      <c r="EJ5">
        <f>(COUNTIF(Calendrier!EW8:EW84,Codes!$B$1))+((COUNTIF(Calendrier!EW8:EW84,Codes!$C$1))/2)</f>
        <v>0</v>
      </c>
      <c r="EK5">
        <f>(COUNTIF(Calendrier!EX8:EX84,Codes!$B$1))+((COUNTIF(Calendrier!EX8:EX84,Codes!$C$1))/2)</f>
        <v>0</v>
      </c>
      <c r="EL5">
        <f>(COUNTIF(Calendrier!EY8:EY84,Codes!$B$1))+((COUNTIF(Calendrier!EY8:EY84,Codes!$C$1))/2)</f>
        <v>0</v>
      </c>
      <c r="EM5">
        <f>(COUNTIF(Calendrier!EZ8:EZ84,Codes!$B$1))+((COUNTIF(Calendrier!EZ8:EZ84,Codes!$C$1))/2)</f>
        <v>0</v>
      </c>
      <c r="EN5">
        <f>(COUNTIF(Calendrier!FA8:FA84,Codes!$B$1))+((COUNTIF(Calendrier!FA8:FA84,Codes!$C$1))/2)</f>
        <v>0</v>
      </c>
      <c r="EO5">
        <f>(COUNTIF(Calendrier!FB8:FB84,Codes!$B$1))+((COUNTIF(Calendrier!FB8:FB84,Codes!$C$1))/2)</f>
        <v>0</v>
      </c>
      <c r="EP5">
        <f>(COUNTIF(Calendrier!FC8:FC84,Codes!$B$1))+((COUNTIF(Calendrier!FC8:FC84,Codes!$C$1))/2)</f>
        <v>0</v>
      </c>
      <c r="EQ5">
        <f>(COUNTIF(Calendrier!FD8:FD84,Codes!$B$1))+((COUNTIF(Calendrier!FD8:FD84,Codes!$C$1))/2)</f>
        <v>0</v>
      </c>
      <c r="ER5">
        <f>(COUNTIF(Calendrier!FE8:FE84,Codes!$B$1))+((COUNTIF(Calendrier!FE8:FE84,Codes!$C$1))/2)</f>
        <v>0</v>
      </c>
      <c r="ES5">
        <f>(COUNTIF(Calendrier!FF8:FF84,Codes!$B$1))+((COUNTIF(Calendrier!FF8:FF84,Codes!$C$1))/2)</f>
        <v>0</v>
      </c>
      <c r="ET5">
        <f>(COUNTIF(Calendrier!FG8:FG84,Codes!$B$1))+((COUNTIF(Calendrier!FG8:FG84,Codes!$C$1))/2)</f>
        <v>0</v>
      </c>
      <c r="EU5">
        <f>(COUNTIF(Calendrier!FH8:FH84,Codes!$B$1))+((COUNTIF(Calendrier!FH8:FH84,Codes!$C$1))/2)</f>
        <v>0</v>
      </c>
      <c r="EV5">
        <f>(COUNTIF(Calendrier!FI8:FI84,Codes!$B$1))+((COUNTIF(Calendrier!FI8:FI84,Codes!$C$1))/2)</f>
        <v>0</v>
      </c>
      <c r="EW5">
        <f>(COUNTIF(Calendrier!FJ8:FJ84,Codes!$B$1))+((COUNTIF(Calendrier!FJ8:FJ84,Codes!$C$1))/2)</f>
        <v>0</v>
      </c>
      <c r="EX5">
        <f>(COUNTIF(Calendrier!FK8:FK84,Codes!$B$1))+((COUNTIF(Calendrier!FK8:FK84,Codes!$C$1))/2)</f>
        <v>0</v>
      </c>
      <c r="EY5">
        <f>(COUNTIF(Calendrier!FL8:FL84,Codes!$B$1))+((COUNTIF(Calendrier!FL8:FL84,Codes!$C$1))/2)</f>
        <v>0</v>
      </c>
      <c r="EZ5">
        <f>(COUNTIF(Calendrier!FM8:FM84,Codes!$B$1))+((COUNTIF(Calendrier!FM8:FM84,Codes!$C$1))/2)</f>
        <v>0</v>
      </c>
      <c r="FA5">
        <f>(COUNTIF(Calendrier!FN8:FN84,Codes!$B$1))+((COUNTIF(Calendrier!FN8:FN84,Codes!$C$1))/2)</f>
        <v>0</v>
      </c>
      <c r="FB5">
        <f>(COUNTIF(Calendrier!FO8:FO84,Codes!$B$1))+((COUNTIF(Calendrier!FO8:FO84,Codes!$C$1))/2)</f>
        <v>0</v>
      </c>
      <c r="FC5">
        <f>(COUNTIF(Calendrier!FP8:FP84,Codes!$B$1))+((COUNTIF(Calendrier!FP8:FP84,Codes!$C$1))/2)</f>
        <v>0</v>
      </c>
      <c r="FD5">
        <f>(COUNTIF(Calendrier!FQ8:FQ84,Codes!$B$1))+((COUNTIF(Calendrier!FQ8:FQ84,Codes!$C$1))/2)</f>
        <v>0</v>
      </c>
      <c r="FE5">
        <f>(COUNTIF(Calendrier!FR8:FR84,Codes!$B$1))+((COUNTIF(Calendrier!FR8:FR84,Codes!$C$1))/2)</f>
        <v>0</v>
      </c>
      <c r="FF5">
        <f>(COUNTIF(Calendrier!FS8:FS84,Codes!$B$1))+((COUNTIF(Calendrier!FS8:FS84,Codes!$C$1))/2)</f>
        <v>0</v>
      </c>
      <c r="FG5">
        <f>(COUNTIF(Calendrier!FT8:FT84,Codes!$B$1))+((COUNTIF(Calendrier!FT8:FT84,Codes!$C$1))/2)</f>
        <v>0</v>
      </c>
      <c r="FH5">
        <f>(COUNTIF(Calendrier!FU8:FU84,Codes!$B$1))+((COUNTIF(Calendrier!FU8:FU84,Codes!$C$1))/2)</f>
        <v>0</v>
      </c>
      <c r="FI5">
        <f>(COUNTIF(Calendrier!FV8:FV84,Codes!$B$1))+((COUNTIF(Calendrier!FV8:FV84,Codes!$C$1))/2)</f>
        <v>0</v>
      </c>
      <c r="FJ5">
        <f>(COUNTIF(Calendrier!FW8:FW84,Codes!$B$1))+((COUNTIF(Calendrier!FW8:FW84,Codes!$C$1))/2)</f>
        <v>0</v>
      </c>
      <c r="FK5">
        <f>(COUNTIF(Calendrier!FX8:FX84,Codes!$B$1))+((COUNTIF(Calendrier!FX8:FX84,Codes!$C$1))/2)</f>
        <v>0</v>
      </c>
      <c r="FL5">
        <f>(COUNTIF(Calendrier!FY8:FY84,Codes!$B$1))+((COUNTIF(Calendrier!FY8:FY84,Codes!$C$1))/2)</f>
        <v>0</v>
      </c>
      <c r="FM5">
        <f>(COUNTIF(Calendrier!FZ8:FZ84,Codes!$B$1))+((COUNTIF(Calendrier!FZ8:FZ84,Codes!$C$1))/2)</f>
        <v>0</v>
      </c>
      <c r="FN5">
        <f>(COUNTIF(Calendrier!GA8:GA84,Codes!$B$1))+((COUNTIF(Calendrier!GA8:GA84,Codes!$C$1))/2)</f>
        <v>0</v>
      </c>
      <c r="FO5">
        <f>(COUNTIF(Calendrier!GB8:GB84,Codes!$B$1))+((COUNTIF(Calendrier!GB8:GB84,Codes!$C$1))/2)</f>
        <v>0</v>
      </c>
      <c r="FP5">
        <f>(COUNTIF(Calendrier!GC8:GC84,Codes!$B$1))+((COUNTIF(Calendrier!GC8:GC84,Codes!$C$1))/2)</f>
        <v>0</v>
      </c>
      <c r="FQ5">
        <f>(COUNTIF(Calendrier!GD8:GD84,Codes!$B$1))+((COUNTIF(Calendrier!GD8:GD84,Codes!$C$1))/2)</f>
        <v>0</v>
      </c>
      <c r="FR5">
        <f>(COUNTIF(Calendrier!GE8:GE84,Codes!$B$1))+((COUNTIF(Calendrier!GE8:GE84,Codes!$C$1))/2)</f>
        <v>0</v>
      </c>
      <c r="FS5">
        <f>(COUNTIF(Calendrier!GF8:GF84,Codes!$B$1))+((COUNTIF(Calendrier!GF8:GF84,Codes!$C$1))/2)</f>
        <v>0</v>
      </c>
      <c r="FT5">
        <f>(COUNTIF(Calendrier!GG8:GG84,Codes!$B$1))+((COUNTIF(Calendrier!GG8:GG84,Codes!$C$1))/2)</f>
        <v>0</v>
      </c>
      <c r="FU5">
        <f>(COUNTIF(Calendrier!GH8:GH84,Codes!$B$1))+((COUNTIF(Calendrier!GH8:GH84,Codes!$C$1))/2)</f>
        <v>0</v>
      </c>
      <c r="FV5">
        <f>(COUNTIF(Calendrier!GI8:GI84,Codes!$B$1))+((COUNTIF(Calendrier!GI8:GI84,Codes!$C$1))/2)</f>
        <v>0</v>
      </c>
      <c r="FW5">
        <f>(COUNTIF(Calendrier!GJ8:GJ84,Codes!$B$1))+((COUNTIF(Calendrier!GJ8:GJ84,Codes!$C$1))/2)</f>
        <v>0</v>
      </c>
      <c r="FX5">
        <f>(COUNTIF(Calendrier!GK8:GK84,Codes!$B$1))+((COUNTIF(Calendrier!GK8:GK84,Codes!$C$1))/2)</f>
        <v>0</v>
      </c>
      <c r="FY5">
        <f>(COUNTIF(Calendrier!GL8:GL84,Codes!$B$1))+((COUNTIF(Calendrier!GL8:GL84,Codes!$C$1))/2)</f>
        <v>0</v>
      </c>
      <c r="FZ5">
        <f>(COUNTIF(Calendrier!GM8:GM84,Codes!$B$1))+((COUNTIF(Calendrier!GM8:GM84,Codes!$C$1))/2)</f>
        <v>0</v>
      </c>
      <c r="GA5">
        <f>(COUNTIF(Calendrier!GN8:GN84,Codes!$B$1))+((COUNTIF(Calendrier!GN8:GN84,Codes!$C$1))/2)</f>
        <v>0</v>
      </c>
      <c r="GB5">
        <f>(COUNTIF(Calendrier!GO8:GO84,Codes!$B$1))+((COUNTIF(Calendrier!GO8:GO84,Codes!$C$1))/2)</f>
        <v>0</v>
      </c>
      <c r="GC5">
        <f>(COUNTIF(Calendrier!GP8:GP84,Codes!$B$1))+((COUNTIF(Calendrier!GP8:GP84,Codes!$C$1))/2)</f>
        <v>0</v>
      </c>
      <c r="GD5">
        <f>(COUNTIF(Calendrier!GQ8:GQ84,Codes!$B$1))+((COUNTIF(Calendrier!GQ8:GQ84,Codes!$C$1))/2)</f>
        <v>2</v>
      </c>
      <c r="GE5">
        <f>(COUNTIF(Calendrier!GR8:GR84,Codes!$B$1))+((COUNTIF(Calendrier!GR8:GR84,Codes!$C$1))/2)</f>
        <v>3</v>
      </c>
      <c r="GF5">
        <f>(COUNTIF(Calendrier!GS8:GS84,Codes!$B$1))+((COUNTIF(Calendrier!GS8:GS84,Codes!$C$1))/2)</f>
        <v>4</v>
      </c>
      <c r="GG5">
        <f>(COUNTIF(Calendrier!GT8:GT84,Codes!$B$1))+((COUNTIF(Calendrier!GT8:GT84,Codes!$C$1))/2)</f>
        <v>3</v>
      </c>
      <c r="GH5">
        <f>(COUNTIF(Calendrier!GU8:GU84,Codes!$B$1))+((COUNTIF(Calendrier!GU8:GU84,Codes!$C$1))/2)</f>
        <v>2</v>
      </c>
      <c r="GI5">
        <f>(COUNTIF(Calendrier!GV8:GV84,Codes!$B$1))+((COUNTIF(Calendrier!GV8:GV84,Codes!$C$1))/2)</f>
        <v>0</v>
      </c>
      <c r="GJ5">
        <f>(COUNTIF(Calendrier!GW8:GW84,Codes!$B$1))+((COUNTIF(Calendrier!GW8:GW84,Codes!$C$1))/2)</f>
        <v>0</v>
      </c>
      <c r="GK5">
        <f>(COUNTIF(Calendrier!GX8:GX84,Codes!$B$1))+((COUNTIF(Calendrier!GX8:GX84,Codes!$C$1))/2)</f>
        <v>4</v>
      </c>
      <c r="GL5">
        <f>(COUNTIF(Calendrier!GY8:GY84,Codes!$B$1))+((COUNTIF(Calendrier!GY8:GY84,Codes!$C$1))/2)</f>
        <v>4</v>
      </c>
      <c r="GM5">
        <f>(COUNTIF(Calendrier!GZ8:GZ84,Codes!$B$1))+((COUNTIF(Calendrier!GZ8:GZ84,Codes!$C$1))/2)</f>
        <v>4</v>
      </c>
      <c r="GN5">
        <f>(COUNTIF(Calendrier!HA8:HA84,Codes!$B$1))+((COUNTIF(Calendrier!HA8:HA84,Codes!$C$1))/2)</f>
        <v>4.5</v>
      </c>
      <c r="GO5">
        <f>(COUNTIF(Calendrier!HB8:HB84,Codes!$B$1))+((COUNTIF(Calendrier!HB8:HB84,Codes!$C$1))/2)</f>
        <v>0</v>
      </c>
      <c r="GP5">
        <f>(COUNTIF(Calendrier!HC8:HC84,Codes!$B$1))+((COUNTIF(Calendrier!HC8:HC84,Codes!$C$1))/2)</f>
        <v>1</v>
      </c>
      <c r="GQ5">
        <f>(COUNTIF(Calendrier!HD8:HD84,Codes!$B$1))+((COUNTIF(Calendrier!HD8:HD84,Codes!$C$1))/2)</f>
        <v>0</v>
      </c>
      <c r="GR5">
        <f>(COUNTIF(Calendrier!HE8:HE84,Codes!$B$1))+((COUNTIF(Calendrier!HE8:HE84,Codes!$C$1))/2)</f>
        <v>7</v>
      </c>
      <c r="GS5">
        <f>(COUNTIF(Calendrier!HF8:HF84,Codes!$B$1))+((COUNTIF(Calendrier!HF8:HF84,Codes!$C$1))/2)</f>
        <v>7</v>
      </c>
      <c r="GT5">
        <f>(COUNTIF(Calendrier!HG8:HG84,Codes!$B$1))+((COUNTIF(Calendrier!HG8:HG84,Codes!$C$1))/2)</f>
        <v>6</v>
      </c>
      <c r="GU5">
        <f>(COUNTIF(Calendrier!HH8:HH84,Codes!$B$1))+((COUNTIF(Calendrier!HH8:HH84,Codes!$C$1))/2)</f>
        <v>6</v>
      </c>
      <c r="GV5">
        <f>(COUNTIF(Calendrier!HI8:HI84,Codes!$B$1))+((COUNTIF(Calendrier!HI8:HI84,Codes!$C$1))/2)</f>
        <v>6</v>
      </c>
      <c r="GW5">
        <f>(COUNTIF(Calendrier!HJ8:HJ84,Codes!$B$1))+((COUNTIF(Calendrier!HJ8:HJ84,Codes!$C$1))/2)</f>
        <v>0</v>
      </c>
      <c r="GX5">
        <f>(COUNTIF(Calendrier!HK8:HK84,Codes!$B$1))+((COUNTIF(Calendrier!HK8:HK84,Codes!$C$1))/2)</f>
        <v>0</v>
      </c>
      <c r="GY5">
        <f>(COUNTIF(Calendrier!HL8:HL84,Codes!$B$1))+((COUNTIF(Calendrier!HL8:HL84,Codes!$C$1))/2)</f>
        <v>9.5</v>
      </c>
      <c r="GZ5">
        <f>(COUNTIF(Calendrier!HM8:HM84,Codes!$B$1))+((COUNTIF(Calendrier!HM8:HM84,Codes!$C$1))/2)</f>
        <v>10</v>
      </c>
      <c r="HA5">
        <f>(COUNTIF(Calendrier!HN8:HN84,Codes!$B$1))+((COUNTIF(Calendrier!HN8:HN84,Codes!$C$1))/2)</f>
        <v>8</v>
      </c>
      <c r="HB5">
        <f>(COUNTIF(Calendrier!HO8:HO84,Codes!$B$1))+((COUNTIF(Calendrier!HO8:HO84,Codes!$C$1))/2)</f>
        <v>8</v>
      </c>
      <c r="HC5">
        <f>(COUNTIF(Calendrier!HP8:HP84,Codes!$B$1))+((COUNTIF(Calendrier!HP8:HP84,Codes!$C$1))/2)</f>
        <v>8</v>
      </c>
      <c r="HD5">
        <f>(COUNTIF(Calendrier!HQ8:HQ84,Codes!$B$1))+((COUNTIF(Calendrier!HQ8:HQ84,Codes!$C$1))/2)</f>
        <v>0</v>
      </c>
      <c r="HE5">
        <f>(COUNTIF(Calendrier!HR8:HR84,Codes!$B$1))+((COUNTIF(Calendrier!HR8:HR84,Codes!$C$1))/2)</f>
        <v>0</v>
      </c>
      <c r="HF5">
        <f>(COUNTIF(Calendrier!HS8:HS84,Codes!$B$1))+((COUNTIF(Calendrier!HS8:HS84,Codes!$C$1))/2)</f>
        <v>7</v>
      </c>
      <c r="HG5">
        <f>(COUNTIF(Calendrier!HT8:HT84,Codes!$B$1))+((COUNTIF(Calendrier!HT8:HT84,Codes!$C$1))/2)</f>
        <v>9.5</v>
      </c>
      <c r="HH5">
        <f>(COUNTIF(Calendrier!HU8:HU84,Codes!$B$1))+((COUNTIF(Calendrier!HU8:HU84,Codes!$C$1))/2)</f>
        <v>9.5</v>
      </c>
      <c r="HI5">
        <f>(COUNTIF(Calendrier!HV8:HV84,Codes!$B$1))+((COUNTIF(Calendrier!HV8:HV84,Codes!$C$1))/2)</f>
        <v>9</v>
      </c>
      <c r="HJ5">
        <f>(COUNTIF(Calendrier!HW8:HW84,Codes!$B$1))+((COUNTIF(Calendrier!HW8:HW84,Codes!$C$1))/2)</f>
        <v>9</v>
      </c>
      <c r="HK5">
        <f>(COUNTIF(Calendrier!HX8:HX84,Codes!$B$1))+((COUNTIF(Calendrier!HX8:HX84,Codes!$C$1))/2)</f>
        <v>0</v>
      </c>
      <c r="HL5">
        <f>(COUNTIF(Calendrier!HY8:HY84,Codes!$B$1))+((COUNTIF(Calendrier!HY8:HY84,Codes!$C$1))/2)</f>
        <v>0</v>
      </c>
      <c r="HM5">
        <f>(COUNTIF(Calendrier!HZ8:HZ84,Codes!$B$1))+((COUNTIF(Calendrier!HZ8:HZ84,Codes!$C$1))/2)</f>
        <v>9</v>
      </c>
      <c r="HN5">
        <f>(COUNTIF(Calendrier!IA8:IA84,Codes!$B$1))+((COUNTIF(Calendrier!IA8:IA84,Codes!$C$1))/2)</f>
        <v>9</v>
      </c>
      <c r="HO5">
        <f>(COUNTIF(Calendrier!IB8:IB84,Codes!$B$1))+((COUNTIF(Calendrier!IB8:IB84,Codes!$C$1))/2)</f>
        <v>10</v>
      </c>
      <c r="HP5">
        <f>(COUNTIF(Calendrier!IC8:IC84,Codes!$B$1))+((COUNTIF(Calendrier!IC8:IC84,Codes!$C$1))/2)</f>
        <v>11</v>
      </c>
      <c r="HQ5">
        <f>(COUNTIF(Calendrier!ID8:ID84,Codes!$B$1))+((COUNTIF(Calendrier!ID8:ID84,Codes!$C$1))/2)</f>
        <v>11</v>
      </c>
      <c r="HR5">
        <f>(COUNTIF(Calendrier!IE8:IE84,Codes!$B$1))+((COUNTIF(Calendrier!IE8:IE84,Codes!$C$1))/2)</f>
        <v>0</v>
      </c>
      <c r="HS5">
        <f>(COUNTIF(Calendrier!IF8:IF84,Codes!$B$1))+((COUNTIF(Calendrier!IF8:IF84,Codes!$C$1))/2)</f>
        <v>0</v>
      </c>
      <c r="HT5">
        <f>(COUNTIF(Calendrier!IG8:IG84,Codes!$B$1))+((COUNTIF(Calendrier!IG8:IG84,Codes!$C$1))/2)</f>
        <v>17</v>
      </c>
      <c r="HU5">
        <f>(COUNTIF(Calendrier!IH8:IH84,Codes!$B$1))+((COUNTIF(Calendrier!IH8:IH84,Codes!$C$1))/2)</f>
        <v>0</v>
      </c>
      <c r="HV5">
        <f>(COUNTIF(Calendrier!II8:II84,Codes!$B$1))+((COUNTIF(Calendrier!II8:II84,Codes!$C$1))/2)</f>
        <v>15</v>
      </c>
      <c r="HW5">
        <f>(COUNTIF(Calendrier!IJ8:IJ84,Codes!$B$1))+((COUNTIF(Calendrier!IJ8:IJ84,Codes!$C$1))/2)</f>
        <v>16</v>
      </c>
      <c r="HX5">
        <f>(COUNTIF(Calendrier!IK8:IK84,Codes!$B$1))+((COUNTIF(Calendrier!IK8:IK84,Codes!$C$1))/2)</f>
        <v>16</v>
      </c>
      <c r="HY5">
        <f>(COUNTIF(Calendrier!IL8:IL84,Codes!$B$1))+((COUNTIF(Calendrier!IL8:IL84,Codes!$C$1))/2)</f>
        <v>2</v>
      </c>
      <c r="HZ5">
        <f>(COUNTIF(Calendrier!IM8:IM84,Codes!$B$1))+((COUNTIF(Calendrier!IM8:IM84,Codes!$C$1))/2)</f>
        <v>0</v>
      </c>
      <c r="IA5">
        <f>(COUNTIF(Calendrier!IN8:IN84,Codes!$B$1))+((COUNTIF(Calendrier!IN8:IN84,Codes!$C$1))/2)</f>
        <v>18</v>
      </c>
      <c r="IB5">
        <f>(COUNTIF(Calendrier!IO8:IO84,Codes!$B$1))+((COUNTIF(Calendrier!IO8:IO84,Codes!$C$1))/2)</f>
        <v>18</v>
      </c>
      <c r="IC5">
        <f>(COUNTIF(Calendrier!IP8:IP84,Codes!$B$1))+((COUNTIF(Calendrier!IP8:IP84,Codes!$C$1))/2)</f>
        <v>16</v>
      </c>
      <c r="ID5">
        <f>(COUNTIF(Calendrier!IQ8:IQ84,Codes!$B$1))+((COUNTIF(Calendrier!IQ8:IQ84,Codes!$C$1))/2)</f>
        <v>14.5</v>
      </c>
      <c r="IE5">
        <f>(COUNTIF(Calendrier!IR8:IR84,Codes!$B$1))+((COUNTIF(Calendrier!IR8:IR84,Codes!$C$1))/2)</f>
        <v>13</v>
      </c>
      <c r="IF5">
        <f>(COUNTIF(Calendrier!IS8:IS84,Codes!$B$1))+((COUNTIF(Calendrier!IS8:IS84,Codes!$C$1))/2)</f>
        <v>1</v>
      </c>
      <c r="IG5">
        <f>(COUNTIF(Calendrier!IT8:IT84,Codes!$B$1))+((COUNTIF(Calendrier!IT8:IT84,Codes!$C$1))/2)</f>
        <v>0</v>
      </c>
      <c r="IH5">
        <f>(COUNTIF(Calendrier!IU8:IU84,Codes!$B$1))+((COUNTIF(Calendrier!IU8:IU84,Codes!$C$1))/2)</f>
        <v>18</v>
      </c>
      <c r="II5">
        <f>(COUNTIF(Calendrier!IV8:IV84,Codes!$B$1))+((COUNTIF(Calendrier!IV8:IV84,Codes!$C$1))/2)</f>
        <v>16</v>
      </c>
      <c r="IJ5">
        <f>(COUNTIF(Calendrier!IW8:IW84,Codes!$B$1))+((COUNTIF(Calendrier!IW8:IW84,Codes!$C$1))/2)</f>
        <v>14</v>
      </c>
      <c r="IK5">
        <f>(COUNTIF(Calendrier!IX8:IX84,Codes!$B$1))+((COUNTIF(Calendrier!IX8:IX84,Codes!$C$1))/2)</f>
        <v>12</v>
      </c>
      <c r="IL5">
        <f>(COUNTIF(Calendrier!IY8:IY84,Codes!$B$1))+((COUNTIF(Calendrier!IY8:IY84,Codes!$C$1))/2)</f>
        <v>10.5</v>
      </c>
      <c r="IM5">
        <f>(COUNTIF(Calendrier!IZ8:IZ84,Codes!$B$1))+((COUNTIF(Calendrier!IZ8:IZ84,Codes!$C$1))/2)</f>
        <v>1</v>
      </c>
      <c r="IN5">
        <f>(COUNTIF(Calendrier!JA8:JA84,Codes!$B$1))+((COUNTIF(Calendrier!JA8:JA84,Codes!$C$1))/2)</f>
        <v>0</v>
      </c>
      <c r="IO5">
        <f>(COUNTIF(Calendrier!JB8:JB84,Codes!$B$1))+((COUNTIF(Calendrier!JB8:JB84,Codes!$C$1))/2)</f>
        <v>4.5</v>
      </c>
      <c r="IP5">
        <f>(COUNTIF(Calendrier!JC8:JC84,Codes!$B$1))+((COUNTIF(Calendrier!JC8:JC84,Codes!$C$1))/2)</f>
        <v>5</v>
      </c>
      <c r="IQ5">
        <f>(COUNTIF(Calendrier!JD8:JD84,Codes!$B$1))+((COUNTIF(Calendrier!JD8:JD84,Codes!$C$1))/2)</f>
        <v>5</v>
      </c>
      <c r="IR5">
        <f>(COUNTIF(Calendrier!JE8:JE84,Codes!$B$1))+((COUNTIF(Calendrier!JE8:JE84,Codes!$C$1))/2)</f>
        <v>6</v>
      </c>
      <c r="IS5">
        <f>(COUNTIF(Calendrier!JF8:JF84,Codes!$B$1))+((COUNTIF(Calendrier!JF8:JF84,Codes!$C$1))/2)</f>
        <v>3.5</v>
      </c>
      <c r="IT5">
        <f>(COUNTIF(Calendrier!JG8:JG84,Codes!$B$1))+((COUNTIF(Calendrier!JG8:JG84,Codes!$C$1))/2)</f>
        <v>0</v>
      </c>
      <c r="IU5">
        <f>(COUNTIF(Calendrier!JH8:JH84,Codes!$B$1))+((COUNTIF(Calendrier!JH8:JH84,Codes!$C$1))/2)</f>
        <v>0</v>
      </c>
      <c r="IV5">
        <f>(COUNTIF(Calendrier!JI8:JI84,Codes!$B$1))+((COUNTIF(Calendrier!JI8:JI84,Codes!$C$1))/2)</f>
        <v>2.5</v>
      </c>
      <c r="IW5">
        <f>(COUNTIF(Calendrier!JJ8:JJ84,Codes!$B$1))+((COUNTIF(Calendrier!JJ8:JJ84,Codes!$C$1))/2)</f>
        <v>3</v>
      </c>
      <c r="IX5">
        <f>(COUNTIF(Calendrier!JK8:JK84,Codes!$B$1))+((COUNTIF(Calendrier!JK8:JK84,Codes!$C$1))/2)</f>
        <v>3</v>
      </c>
      <c r="IY5">
        <f>(COUNTIF(Calendrier!JL8:JL84,Codes!$B$1))+((COUNTIF(Calendrier!JL8:JL84,Codes!$C$1))/2)</f>
        <v>3</v>
      </c>
      <c r="IZ5">
        <f>(COUNTIF(Calendrier!JM8:JM84,Codes!$B$1))+((COUNTIF(Calendrier!JM8:JM84,Codes!$C$1))/2)</f>
        <v>3</v>
      </c>
      <c r="JA5">
        <f>(COUNTIF(Calendrier!JN8:JN84,Codes!$B$1))+((COUNTIF(Calendrier!JN8:JN84,Codes!$C$1))/2)</f>
        <v>0</v>
      </c>
      <c r="JB5">
        <f>(COUNTIF(Calendrier!JO8:JO84,Codes!$B$1))+((COUNTIF(Calendrier!JO8:JO84,Codes!$C$1))/2)</f>
        <v>0</v>
      </c>
      <c r="JC5">
        <f>(COUNTIF(Calendrier!JP8:JP84,Codes!$B$1))+((COUNTIF(Calendrier!JP8:JP84,Codes!$C$1))/2)</f>
        <v>0</v>
      </c>
      <c r="JD5">
        <f>(COUNTIF(Calendrier!JQ8:JQ84,Codes!$B$1))+((COUNTIF(Calendrier!JQ8:JQ84,Codes!$C$1))/2)</f>
        <v>1</v>
      </c>
      <c r="JE5">
        <f>(COUNTIF(Calendrier!JR8:JR84,Codes!$B$1))+((COUNTIF(Calendrier!JR8:JR84,Codes!$C$1))/2)</f>
        <v>1</v>
      </c>
      <c r="JF5">
        <f>(COUNTIF(Calendrier!JS8:JS84,Codes!$B$1))+((COUNTIF(Calendrier!JS8:JS84,Codes!$C$1))/2)</f>
        <v>1</v>
      </c>
      <c r="JG5">
        <f>(COUNTIF(Calendrier!JT8:JT84,Codes!$B$1))+((COUNTIF(Calendrier!JT8:JT84,Codes!$C$1))/2)</f>
        <v>1</v>
      </c>
      <c r="JH5">
        <f>(COUNTIF(Calendrier!JU8:JU84,Codes!$B$1))+((COUNTIF(Calendrier!JU8:JU84,Codes!$C$1))/2)</f>
        <v>0</v>
      </c>
      <c r="JI5">
        <f>(COUNTIF(Calendrier!JV8:JV84,Codes!$B$1))+((COUNTIF(Calendrier!JV8:JV84,Codes!$C$1))/2)</f>
        <v>0</v>
      </c>
      <c r="JJ5">
        <f>(COUNTIF(Calendrier!JW8:JW84,Codes!$B$1))+((COUNTIF(Calendrier!JW8:JW84,Codes!$C$1))/2)</f>
        <v>1</v>
      </c>
      <c r="JK5">
        <f>(COUNTIF(Calendrier!JX8:JX84,Codes!$B$1))+((COUNTIF(Calendrier!JX8:JX84,Codes!$C$1))/2)</f>
        <v>0</v>
      </c>
      <c r="JL5">
        <f>(COUNTIF(Calendrier!JY8:JY84,Codes!$B$1))+((COUNTIF(Calendrier!JY8:JY84,Codes!$C$1))/2)</f>
        <v>1</v>
      </c>
      <c r="JM5">
        <f>(COUNTIF(Calendrier!JZ8:JZ84,Codes!$B$1))+((COUNTIF(Calendrier!JZ8:JZ84,Codes!$C$1))/2)</f>
        <v>1</v>
      </c>
      <c r="JN5">
        <f>(COUNTIF(Calendrier!KA8:KA84,Codes!$B$1))+((COUNTIF(Calendrier!KA8:KA84,Codes!$C$1))/2)</f>
        <v>1</v>
      </c>
      <c r="JO5">
        <f>(COUNTIF(Calendrier!KB8:KB84,Codes!$B$1))+((COUNTIF(Calendrier!KB8:KB84,Codes!$C$1))/2)</f>
        <v>0</v>
      </c>
      <c r="JP5">
        <f>(COUNTIF(Calendrier!KC8:KC84,Codes!$B$1))+((COUNTIF(Calendrier!KC8:KC84,Codes!$C$1))/2)</f>
        <v>0</v>
      </c>
      <c r="JQ5">
        <f>(COUNTIF(Calendrier!KD8:KD84,Codes!$B$1))+((COUNTIF(Calendrier!KD8:KD84,Codes!$C$1))/2)</f>
        <v>0</v>
      </c>
      <c r="JR5">
        <f>(COUNTIF(Calendrier!KE8:KE84,Codes!$B$1))+((COUNTIF(Calendrier!KE8:KE84,Codes!$C$1))/2)</f>
        <v>0</v>
      </c>
      <c r="JS5">
        <f>(COUNTIF(Calendrier!KF8:KF84,Codes!$B$1))+((COUNTIF(Calendrier!KF8:KF84,Codes!$C$1))/2)</f>
        <v>0</v>
      </c>
      <c r="JT5">
        <f>(COUNTIF(Calendrier!KG8:KG84,Codes!$B$1))+((COUNTIF(Calendrier!KG8:KG84,Codes!$C$1))/2)</f>
        <v>0</v>
      </c>
      <c r="JU5">
        <f>(COUNTIF(Calendrier!KH8:KH84,Codes!$B$1))+((COUNTIF(Calendrier!KH8:KH84,Codes!$C$1))/2)</f>
        <v>0</v>
      </c>
      <c r="JV5">
        <f>(COUNTIF(Calendrier!KI8:KI84,Codes!$B$1))+((COUNTIF(Calendrier!KI8:KI84,Codes!$C$1))/2)</f>
        <v>0</v>
      </c>
      <c r="JW5">
        <f>(COUNTIF(Calendrier!KJ8:KJ84,Codes!$B$1))+((COUNTIF(Calendrier!KJ8:KJ84,Codes!$C$1))/2)</f>
        <v>0</v>
      </c>
      <c r="JX5">
        <f>(COUNTIF(Calendrier!KK8:KK84,Codes!$B$1))+((COUNTIF(Calendrier!KK8:KK84,Codes!$C$1))/2)</f>
        <v>0</v>
      </c>
      <c r="JY5">
        <f>(COUNTIF(Calendrier!KL8:KL84,Codes!$B$1))+((COUNTIF(Calendrier!KL8:KL84,Codes!$C$1))/2)</f>
        <v>0</v>
      </c>
      <c r="JZ5">
        <f>(COUNTIF(Calendrier!KM8:KM84,Codes!$B$1))+((COUNTIF(Calendrier!KM8:KM84,Codes!$C$1))/2)</f>
        <v>0</v>
      </c>
      <c r="KA5">
        <f>(COUNTIF(Calendrier!KN8:KN84,Codes!$B$1))+((COUNTIF(Calendrier!KN8:KN84,Codes!$C$1))/2)</f>
        <v>0</v>
      </c>
      <c r="KB5">
        <f>(COUNTIF(Calendrier!KO8:KO84,Codes!$B$1))+((COUNTIF(Calendrier!KO8:KO84,Codes!$C$1))/2)</f>
        <v>0</v>
      </c>
      <c r="KC5">
        <f>(COUNTIF(Calendrier!KP8:KP84,Codes!$B$1))+((COUNTIF(Calendrier!KP8:KP84,Codes!$C$1))/2)</f>
        <v>0</v>
      </c>
      <c r="KD5">
        <f>(COUNTIF(Calendrier!KQ8:KQ84,Codes!$B$1))+((COUNTIF(Calendrier!KQ8:KQ84,Codes!$C$1))/2)</f>
        <v>0</v>
      </c>
      <c r="KE5">
        <f>(COUNTIF(Calendrier!KR8:KR84,Codes!$B$1))+((COUNTIF(Calendrier!KR8:KR84,Codes!$C$1))/2)</f>
        <v>0</v>
      </c>
      <c r="KF5">
        <f>(COUNTIF(Calendrier!KS8:KS84,Codes!$B$1))+((COUNTIF(Calendrier!KS8:KS84,Codes!$C$1))/2)</f>
        <v>0</v>
      </c>
      <c r="KG5">
        <f>(COUNTIF(Calendrier!KT8:KT84,Codes!$B$1))+((COUNTIF(Calendrier!KT8:KT84,Codes!$C$1))/2)</f>
        <v>0</v>
      </c>
      <c r="KH5">
        <f>(COUNTIF(Calendrier!KU8:KU84,Codes!$B$1))+((COUNTIF(Calendrier!KU8:KU84,Codes!$C$1))/2)</f>
        <v>0</v>
      </c>
      <c r="KI5">
        <f>(COUNTIF(Calendrier!KV8:KV84,Codes!$B$1))+((COUNTIF(Calendrier!KV8:KV84,Codes!$C$1))/2)</f>
        <v>0</v>
      </c>
      <c r="KJ5">
        <f>(COUNTIF(Calendrier!KW8:KW84,Codes!$B$1))+((COUNTIF(Calendrier!KW8:KW84,Codes!$C$1))/2)</f>
        <v>0</v>
      </c>
      <c r="KK5">
        <f>(COUNTIF(Calendrier!KX8:KX84,Codes!$B$1))+((COUNTIF(Calendrier!KX8:KX84,Codes!$C$1))/2)</f>
        <v>0</v>
      </c>
      <c r="KL5">
        <f>(COUNTIF(Calendrier!KY8:KY84,Codes!$B$1))+((COUNTIF(Calendrier!KY8:KY84,Codes!$C$1))/2)</f>
        <v>1</v>
      </c>
      <c r="KM5">
        <f>(COUNTIF(Calendrier!KZ8:KZ84,Codes!$B$1))+((COUNTIF(Calendrier!KZ8:KZ84,Codes!$C$1))/2)</f>
        <v>1</v>
      </c>
      <c r="KN5">
        <f>(COUNTIF(Calendrier!LA8:LA84,Codes!$B$1))+((COUNTIF(Calendrier!LA8:LA84,Codes!$C$1))/2)</f>
        <v>1</v>
      </c>
      <c r="KO5">
        <f>(COUNTIF(Calendrier!LB8:LB84,Codes!$B$1))+((COUNTIF(Calendrier!LB8:LB84,Codes!$C$1))/2)</f>
        <v>1</v>
      </c>
      <c r="KP5">
        <f>(COUNTIF(Calendrier!LC8:LC84,Codes!$B$1))+((COUNTIF(Calendrier!LC8:LC84,Codes!$C$1))/2)</f>
        <v>1</v>
      </c>
      <c r="KQ5">
        <f>(COUNTIF(Calendrier!LD8:LD84,Codes!$B$1))+((COUNTIF(Calendrier!LD8:LD84,Codes!$C$1))/2)</f>
        <v>1</v>
      </c>
      <c r="KR5">
        <f>(COUNTIF(Calendrier!LE8:LE84,Codes!$B$1))+((COUNTIF(Calendrier!LE8:LE84,Codes!$C$1))/2)</f>
        <v>0</v>
      </c>
      <c r="KS5">
        <f>(COUNTIF(Calendrier!LF8:LF84,Codes!$B$1))+((COUNTIF(Calendrier!LF8:LF84,Codes!$C$1))/2)</f>
        <v>0</v>
      </c>
      <c r="KT5">
        <f>(COUNTIF(Calendrier!LG8:LG84,Codes!$B$1))+((COUNTIF(Calendrier!LG8:LG84,Codes!$C$1))/2)</f>
        <v>0</v>
      </c>
      <c r="KU5">
        <f>(COUNTIF(Calendrier!LH8:LH84,Codes!$B$1))+((COUNTIF(Calendrier!LH8:LH84,Codes!$C$1))/2)</f>
        <v>0</v>
      </c>
      <c r="KV5">
        <f>(COUNTIF(Calendrier!LI8:LI84,Codes!$B$1))+((COUNTIF(Calendrier!LI8:LI84,Codes!$C$1))/2)</f>
        <v>1</v>
      </c>
      <c r="KW5">
        <f>(COUNTIF(Calendrier!LJ8:LJ84,Codes!$B$1))+((COUNTIF(Calendrier!LJ8:LJ84,Codes!$C$1))/2)</f>
        <v>1</v>
      </c>
      <c r="KX5">
        <f>(COUNTIF(Calendrier!LK8:LK84,Codes!$B$1))+((COUNTIF(Calendrier!LK8:LK84,Codes!$C$1))/2)</f>
        <v>0</v>
      </c>
      <c r="KY5">
        <f>(COUNTIF(Calendrier!LL8:LL84,Codes!$B$1))+((COUNTIF(Calendrier!LL8:LL84,Codes!$C$1))/2)</f>
        <v>0</v>
      </c>
      <c r="KZ5">
        <f>(COUNTIF(Calendrier!LM8:LM84,Codes!$B$1))+((COUNTIF(Calendrier!LM8:LM84,Codes!$C$1))/2)</f>
        <v>0</v>
      </c>
      <c r="LA5">
        <f>(COUNTIF(Calendrier!LN8:LN84,Codes!$B$1))+((COUNTIF(Calendrier!LN8:LN84,Codes!$C$1))/2)</f>
        <v>0</v>
      </c>
      <c r="LB5">
        <f>(COUNTIF(Calendrier!LO8:LO84,Codes!$B$1))+((COUNTIF(Calendrier!LO8:LO84,Codes!$C$1))/2)</f>
        <v>0</v>
      </c>
      <c r="LC5">
        <f>(COUNTIF(Calendrier!LP8:LP84,Codes!$B$1))+((COUNTIF(Calendrier!LP8:LP84,Codes!$C$1))/2)</f>
        <v>0</v>
      </c>
      <c r="LD5">
        <f>(COUNTIF(Calendrier!LQ8:LQ84,Codes!$B$1))+((COUNTIF(Calendrier!LQ8:LQ84,Codes!$C$1))/2)</f>
        <v>0</v>
      </c>
      <c r="LE5">
        <f>(COUNTIF(Calendrier!LR8:LR84,Codes!$B$1))+((COUNTIF(Calendrier!LR8:LR84,Codes!$C$1))/2)</f>
        <v>0</v>
      </c>
      <c r="LF5">
        <f>(COUNTIF(Calendrier!LS8:LS84,Codes!$B$1))+((COUNTIF(Calendrier!LS8:LS84,Codes!$C$1))/2)</f>
        <v>0</v>
      </c>
      <c r="LG5">
        <f>(COUNTIF(Calendrier!LT8:LT84,Codes!$B$1))+((COUNTIF(Calendrier!LT8:LT84,Codes!$C$1))/2)</f>
        <v>0</v>
      </c>
      <c r="LH5">
        <f>(COUNTIF(Calendrier!LU8:LU84,Codes!$B$1))+((COUNTIF(Calendrier!LU8:LU84,Codes!$C$1))/2)</f>
        <v>0</v>
      </c>
      <c r="LI5">
        <f>(COUNTIF(Calendrier!LV8:LV84,Codes!$B$1))+((COUNTIF(Calendrier!LV8:LV84,Codes!$C$1))/2)</f>
        <v>0</v>
      </c>
      <c r="LJ5">
        <f>(COUNTIF(Calendrier!LW8:LW84,Codes!$B$1))+((COUNTIF(Calendrier!LW8:LW84,Codes!$C$1))/2)</f>
        <v>0</v>
      </c>
      <c r="LK5">
        <f>(COUNTIF(Calendrier!LX8:LX84,Codes!$B$1))+((COUNTIF(Calendrier!LX8:LX84,Codes!$C$1))/2)</f>
        <v>0</v>
      </c>
      <c r="LL5">
        <f>(COUNTIF(Calendrier!LY8:LY84,Codes!$B$1))+((COUNTIF(Calendrier!LY8:LY84,Codes!$C$1))/2)</f>
        <v>0</v>
      </c>
      <c r="LM5">
        <f>(COUNTIF(Calendrier!LZ8:LZ84,Codes!$B$1))+((COUNTIF(Calendrier!LZ8:LZ84,Codes!$C$1))/2)</f>
        <v>0</v>
      </c>
      <c r="LN5">
        <f>(COUNTIF(Calendrier!MA8:MA84,Codes!$B$1))+((COUNTIF(Calendrier!MA8:MA84,Codes!$C$1))/2)</f>
        <v>0</v>
      </c>
      <c r="LO5">
        <f>(COUNTIF(Calendrier!MB8:MB84,Codes!$B$1))+((COUNTIF(Calendrier!MB8:MB84,Codes!$C$1))/2)</f>
        <v>0</v>
      </c>
      <c r="LP5">
        <f>(COUNTIF(Calendrier!MC8:MC84,Codes!$B$1))+((COUNTIF(Calendrier!MC8:MC84,Codes!$C$1))/2)</f>
        <v>0</v>
      </c>
      <c r="LQ5">
        <f>(COUNTIF(Calendrier!MD8:MD84,Codes!$B$1))+((COUNTIF(Calendrier!MD8:MD84,Codes!$C$1))/2)</f>
        <v>0</v>
      </c>
      <c r="LR5">
        <f>(COUNTIF(Calendrier!ME8:ME84,Codes!$B$1))+((COUNTIF(Calendrier!ME8:ME84,Codes!$C$1))/2)</f>
        <v>0</v>
      </c>
      <c r="LS5">
        <f>(COUNTIF(Calendrier!MF8:MF84,Codes!$B$1))+((COUNTIF(Calendrier!MF8:MF84,Codes!$C$1))/2)</f>
        <v>0</v>
      </c>
      <c r="LT5">
        <f>(COUNTIF(Calendrier!MG8:MG84,Codes!$B$1))+((COUNTIF(Calendrier!MG8:MG84,Codes!$C$1))/2)</f>
        <v>0</v>
      </c>
      <c r="LU5">
        <f>(COUNTIF(Calendrier!MH8:MH84,Codes!$B$1))+((COUNTIF(Calendrier!MH8:MH84,Codes!$C$1))/2)</f>
        <v>0</v>
      </c>
      <c r="LV5">
        <f>(COUNTIF(Calendrier!MI8:MI84,Codes!$B$1))+((COUNTIF(Calendrier!MI8:MI84,Codes!$C$1))/2)</f>
        <v>0</v>
      </c>
      <c r="LW5">
        <f>(COUNTIF(Calendrier!MJ8:MJ84,Codes!$B$1))+((COUNTIF(Calendrier!MJ8:MJ84,Codes!$C$1))/2)</f>
        <v>0</v>
      </c>
      <c r="LX5">
        <f>(COUNTIF(Calendrier!MK8:MK84,Codes!$B$1))+((COUNTIF(Calendrier!MK8:MK84,Codes!$C$1))/2)</f>
        <v>0</v>
      </c>
      <c r="LY5">
        <f>(COUNTIF(Calendrier!ML8:ML84,Codes!$B$1))+((COUNTIF(Calendrier!ML8:ML84,Codes!$C$1))/2)</f>
        <v>0</v>
      </c>
      <c r="LZ5">
        <f>(COUNTIF(Calendrier!MM8:MM84,Codes!$B$1))+((COUNTIF(Calendrier!MM8:MM84,Codes!$C$1))/2)</f>
        <v>0</v>
      </c>
      <c r="MA5">
        <f>(COUNTIF(Calendrier!MN8:MN84,Codes!$B$1))+((COUNTIF(Calendrier!MN8:MN84,Codes!$C$1))/2)</f>
        <v>0</v>
      </c>
      <c r="MB5">
        <f>(COUNTIF(Calendrier!MO8:MO84,Codes!$B$1))+((COUNTIF(Calendrier!MO8:MO84,Codes!$C$1))/2)</f>
        <v>0</v>
      </c>
      <c r="MC5">
        <f>(COUNTIF(Calendrier!MP8:MP84,Codes!$B$1))+((COUNTIF(Calendrier!MP8:MP84,Codes!$C$1))/2)</f>
        <v>0</v>
      </c>
      <c r="MD5">
        <f>(COUNTIF(Calendrier!MQ8:MQ84,Codes!$B$1))+((COUNTIF(Calendrier!MQ8:MQ84,Codes!$C$1))/2)</f>
        <v>0</v>
      </c>
      <c r="ME5">
        <f>(COUNTIF(Calendrier!MR8:MR84,Codes!$B$1))+((COUNTIF(Calendrier!MR8:MR84,Codes!$C$1))/2)</f>
        <v>0</v>
      </c>
      <c r="MF5">
        <f>(COUNTIF(Calendrier!MS8:MS84,Codes!$B$1))+((COUNTIF(Calendrier!MS8:MS84,Codes!$C$1))/2)</f>
        <v>0</v>
      </c>
      <c r="MG5">
        <f>(COUNTIF(Calendrier!MT8:MT84,Codes!$B$1))+((COUNTIF(Calendrier!MT8:MT84,Codes!$C$1))/2)</f>
        <v>0</v>
      </c>
      <c r="MH5">
        <f>(COUNTIF(Calendrier!MU8:MU84,Codes!$B$1))+((COUNTIF(Calendrier!MU8:MU84,Codes!$C$1))/2)</f>
        <v>0</v>
      </c>
      <c r="MI5">
        <f>(COUNTIF(Calendrier!MV8:MV84,Codes!$B$1))+((COUNTIF(Calendrier!MV8:MV84,Codes!$C$1))/2)</f>
        <v>0</v>
      </c>
      <c r="MJ5">
        <f>(COUNTIF(Calendrier!MW8:MW84,Codes!$B$1))+((COUNTIF(Calendrier!MW8:MW84,Codes!$C$1))/2)</f>
        <v>0</v>
      </c>
      <c r="MK5">
        <f>(COUNTIF(Calendrier!MX8:MX84,Codes!$B$1))+((COUNTIF(Calendrier!MX8:MX84,Codes!$C$1))/2)</f>
        <v>0</v>
      </c>
      <c r="ML5">
        <f>(COUNTIF(Calendrier!MY8:MY84,Codes!$B$1))+((COUNTIF(Calendrier!MY8:MY84,Codes!$C$1))/2)</f>
        <v>0</v>
      </c>
      <c r="MM5">
        <f>(COUNTIF(Calendrier!MZ8:MZ84,Codes!$B$1))+((COUNTIF(Calendrier!MZ8:MZ84,Codes!$C$1))/2)</f>
        <v>0</v>
      </c>
      <c r="MN5">
        <f>(COUNTIF(Calendrier!NA8:NA84,Codes!$B$1))+((COUNTIF(Calendrier!NA8:NA84,Codes!$C$1))/2)</f>
        <v>0</v>
      </c>
      <c r="MO5">
        <f>(COUNTIF(Calendrier!NB8:NB84,Codes!$B$1))+((COUNTIF(Calendrier!NB8:NB84,Codes!$C$1))/2)</f>
        <v>0</v>
      </c>
      <c r="MP5">
        <f>(COUNTIF(Calendrier!NC8:NC84,Codes!$B$1))+((COUNTIF(Calendrier!NC8:NC84,Codes!$C$1))/2)</f>
        <v>1</v>
      </c>
      <c r="MQ5">
        <f>(COUNTIF(Calendrier!ND8:ND84,Codes!$B$1))+((COUNTIF(Calendrier!ND8:ND84,Codes!$C$1))/2)</f>
        <v>1</v>
      </c>
      <c r="MR5">
        <f>(COUNTIF(Calendrier!NE8:NE84,Codes!$B$1))+((COUNTIF(Calendrier!NE8:NE84,Codes!$C$1))/2)</f>
        <v>1</v>
      </c>
      <c r="MS5">
        <f>(COUNTIF(Calendrier!NF8:NF84,Codes!$B$1))+((COUNTIF(Calendrier!NF8:NF84,Codes!$C$1))/2)</f>
        <v>1</v>
      </c>
      <c r="MT5">
        <f>(COUNTIF(Calendrier!NG8:NG84,Codes!$B$1))+((COUNTIF(Calendrier!NG8:NG84,Codes!$C$1))/2)</f>
        <v>1</v>
      </c>
      <c r="MU5">
        <f>(COUNTIF(Calendrier!NH8:NH84,Codes!$B$1))+((COUNTIF(Calendrier!NH8:NH84,Codes!$C$1))/2)</f>
        <v>0</v>
      </c>
      <c r="MV5">
        <f>(COUNTIF(Calendrier!NI8:NI84,Codes!$B$1))+((COUNTIF(Calendrier!NI8:NI84,Codes!$C$1))/2)</f>
        <v>0</v>
      </c>
      <c r="MW5">
        <f>(COUNTIF(Calendrier!NJ8:NJ84,Codes!$B$1))+((COUNTIF(Calendrier!NJ8:NJ84,Codes!$C$1))/2)</f>
        <v>0</v>
      </c>
      <c r="MX5">
        <f>(COUNTIF(Calendrier!NK8:NK84,Codes!$B$1))+((COUNTIF(Calendrier!NK8:NK84,Codes!$C$1))/2)</f>
        <v>2</v>
      </c>
      <c r="MY5">
        <f>(COUNTIF(Calendrier!NL8:NL84,Codes!$B$1))+((COUNTIF(Calendrier!NL8:NL84,Codes!$C$1))/2)</f>
        <v>2</v>
      </c>
      <c r="MZ5">
        <f>(COUNTIF(Calendrier!NM8:NM84,Codes!$B$1))+((COUNTIF(Calendrier!NM8:NM84,Codes!$C$1))/2)</f>
        <v>2</v>
      </c>
      <c r="NA5">
        <f>(COUNTIF(Calendrier!NN8:NN84,Codes!$B$1))+((COUNTIF(Calendrier!NN8:NN84,Codes!$C$1))/2)</f>
        <v>2</v>
      </c>
      <c r="NB5">
        <f>(COUNTIF(Calendrier!NO8:NO84,Codes!$B$1))+((COUNTIF(Calendrier!NO8:NO84,Codes!$C$1))/2)</f>
        <v>1</v>
      </c>
      <c r="NC5">
        <f>(COUNTIF(Calendrier!NP8:NP84,Codes!$B$1))+((COUNTIF(Calendrier!NP8:NP84,Codes!$C$1))/2)</f>
        <v>0</v>
      </c>
      <c r="ND5">
        <f>SUM(B5:NC5)</f>
        <v>537</v>
      </c>
    </row>
    <row r="6" spans="1:491" x14ac:dyDescent="0.3">
      <c r="A6" t="s">
        <v>124</v>
      </c>
      <c r="B6">
        <f>(COUNTIF(Calendrier!O8:O84,Codes!$B$2))+((COUNTIF(Calendrier!O8:O84,Codes!$C$2))/2)</f>
        <v>0</v>
      </c>
      <c r="C6">
        <f>(COUNTIF(Calendrier!P8:P84,Codes!$B$2))+((COUNTIF(Calendrier!P8:P84,Codes!$C$2))/2)</f>
        <v>0</v>
      </c>
      <c r="D6">
        <f>(COUNTIF(Calendrier!Q8:Q84,Codes!$B$2))+((COUNTIF(Calendrier!Q8:Q84,Codes!$C$2))/2)</f>
        <v>0</v>
      </c>
      <c r="E6">
        <f>(COUNTIF(Calendrier!R8:R84,Codes!$B$2))+((COUNTIF(Calendrier!R8:R84,Codes!$C$2))/2)</f>
        <v>0</v>
      </c>
      <c r="F6">
        <f>(COUNTIF(Calendrier!S8:S84,Codes!$B$2))+((COUNTIF(Calendrier!S8:S84,Codes!$C$2))/2)</f>
        <v>0</v>
      </c>
      <c r="G6">
        <f>(COUNTIF(Calendrier!T8:T84,Codes!$B$2))+((COUNTIF(Calendrier!T8:T84,Codes!$C$2))/2)</f>
        <v>0</v>
      </c>
      <c r="H6">
        <f>(COUNTIF(Calendrier!U8:U84,Codes!$B$2))+((COUNTIF(Calendrier!U8:U84,Codes!$C$2))/2)</f>
        <v>0</v>
      </c>
      <c r="I6">
        <f>(COUNTIF(Calendrier!V8:V84,Codes!$B$2))+((COUNTIF(Calendrier!V8:V84,Codes!$C$2))/2)</f>
        <v>0</v>
      </c>
      <c r="J6">
        <f>(COUNTIF(Calendrier!W8:W84,Codes!$B$2))+((COUNTIF(Calendrier!W8:W84,Codes!$C$2))/2)</f>
        <v>0</v>
      </c>
      <c r="K6">
        <f>(COUNTIF(Calendrier!X8:X84,Codes!$B$2))+((COUNTIF(Calendrier!X8:X84,Codes!$C$2))/2)</f>
        <v>0</v>
      </c>
      <c r="L6">
        <f>(COUNTIF(Calendrier!Y8:Y84,Codes!$B$2))+((COUNTIF(Calendrier!Y8:Y84,Codes!$C$2))/2)</f>
        <v>0</v>
      </c>
      <c r="M6">
        <f>(COUNTIF(Calendrier!Z8:Z84,Codes!$B$2))+((COUNTIF(Calendrier!Z8:Z84,Codes!$C$2))/2)</f>
        <v>0</v>
      </c>
      <c r="N6">
        <f>(COUNTIF(Calendrier!AA8:AA84,Codes!$B$2))+((COUNTIF(Calendrier!AA8:AA84,Codes!$C$2))/2)</f>
        <v>0</v>
      </c>
      <c r="O6">
        <f>(COUNTIF(Calendrier!AB8:AB84,Codes!$B$2))+((COUNTIF(Calendrier!AB8:AB84,Codes!$C$2))/2)</f>
        <v>0</v>
      </c>
      <c r="P6">
        <f>(COUNTIF(Calendrier!AC8:AC84,Codes!$B$2))+((COUNTIF(Calendrier!AC8:AC84,Codes!$C$2))/2)</f>
        <v>0</v>
      </c>
      <c r="Q6">
        <f>(COUNTIF(Calendrier!AD8:AD84,Codes!$B$2))+((COUNTIF(Calendrier!AD8:AD84,Codes!$C$2))/2)</f>
        <v>1</v>
      </c>
      <c r="R6">
        <f>(COUNTIF(Calendrier!AE8:AE84,Codes!$B$2))+((COUNTIF(Calendrier!AE8:AE84,Codes!$C$2))/2)</f>
        <v>1</v>
      </c>
      <c r="S6">
        <f>(COUNTIF(Calendrier!AF8:AF84,Codes!$B$2))+((COUNTIF(Calendrier!AF8:AF84,Codes!$C$2))/2)</f>
        <v>1</v>
      </c>
      <c r="T6">
        <f>(COUNTIF(Calendrier!AG8:AG84,Codes!$B$2))+((COUNTIF(Calendrier!AG8:AG84,Codes!$C$2))/2)</f>
        <v>1</v>
      </c>
      <c r="U6">
        <f>(COUNTIF(Calendrier!AH8:AH84,Codes!$B$2))+((COUNTIF(Calendrier!AH8:AH84,Codes!$C$2))/2)</f>
        <v>1</v>
      </c>
      <c r="V6">
        <f>(COUNTIF(Calendrier!AI8:AI84,Codes!$B$2))+((COUNTIF(Calendrier!AI8:AI84,Codes!$C$2))/2)</f>
        <v>0</v>
      </c>
      <c r="W6">
        <f>(COUNTIF(Calendrier!AJ8:AJ84,Codes!$B$2))+((COUNTIF(Calendrier!AJ8:AJ84,Codes!$C$2))/2)</f>
        <v>0</v>
      </c>
      <c r="X6">
        <f>(COUNTIF(Calendrier!AK8:AK84,Codes!$B$2))+((COUNTIF(Calendrier!AK8:AK84,Codes!$C$2))/2)</f>
        <v>0</v>
      </c>
      <c r="Y6">
        <f>(COUNTIF(Calendrier!AL8:AL84,Codes!$B$2))+((COUNTIF(Calendrier!AL8:AL84,Codes!$C$2))/2)</f>
        <v>0</v>
      </c>
      <c r="Z6">
        <f>(COUNTIF(Calendrier!AM8:AM84,Codes!$B$2))+((COUNTIF(Calendrier!AM8:AM84,Codes!$C$2))/2)</f>
        <v>0</v>
      </c>
      <c r="AA6">
        <f>(COUNTIF(Calendrier!AN8:AN84,Codes!$B$2))+((COUNTIF(Calendrier!AN8:AN84,Codes!$C$2))/2)</f>
        <v>0</v>
      </c>
      <c r="AB6">
        <f>(COUNTIF(Calendrier!AO8:AO84,Codes!$B$2))+((COUNTIF(Calendrier!AO8:AO84,Codes!$C$2))/2)</f>
        <v>0</v>
      </c>
      <c r="AC6">
        <f>(COUNTIF(Calendrier!AP8:AP84,Codes!$B$2))+((COUNTIF(Calendrier!AP8:AP84,Codes!$C$2))/2)</f>
        <v>0</v>
      </c>
      <c r="AD6">
        <f>(COUNTIF(Calendrier!AQ8:AQ84,Codes!$B$2))+((COUNTIF(Calendrier!AQ8:AQ84,Codes!$C$2))/2)</f>
        <v>0</v>
      </c>
      <c r="AE6">
        <f>(COUNTIF(Calendrier!AR8:AR84,Codes!$B$2))+((COUNTIF(Calendrier!AR8:AR84,Codes!$C$2))/2)</f>
        <v>0</v>
      </c>
      <c r="AF6">
        <f>(COUNTIF(Calendrier!AS8:AS84,Codes!$B$2))+((COUNTIF(Calendrier!AS8:AS84,Codes!$C$2))/2)</f>
        <v>0</v>
      </c>
      <c r="AG6">
        <f>(COUNTIF(Calendrier!AT8:AT84,Codes!$B$2))+((COUNTIF(Calendrier!AT8:AT84,Codes!$C$2))/2)</f>
        <v>0</v>
      </c>
      <c r="AH6">
        <f>(COUNTIF(Calendrier!AU8:AU84,Codes!$B$2))+((COUNTIF(Calendrier!AU8:AU84,Codes!$C$2))/2)</f>
        <v>0</v>
      </c>
      <c r="AI6">
        <f>(COUNTIF(Calendrier!AV8:AV84,Codes!$B$2))+((COUNTIF(Calendrier!AV8:AV84,Codes!$C$2))/2)</f>
        <v>0</v>
      </c>
      <c r="AJ6">
        <f>(COUNTIF(Calendrier!AW8:AW84,Codes!$B$2))+((COUNTIF(Calendrier!AW8:AW84,Codes!$C$2))/2)</f>
        <v>0</v>
      </c>
      <c r="AK6">
        <f>(COUNTIF(Calendrier!AX8:AX84,Codes!$B$2))+((COUNTIF(Calendrier!AX8:AX84,Codes!$C$2))/2)</f>
        <v>0</v>
      </c>
      <c r="AL6">
        <f>(COUNTIF(Calendrier!AY8:AY84,Codes!$B$2))+((COUNTIF(Calendrier!AY8:AY84,Codes!$C$2))/2)</f>
        <v>0</v>
      </c>
      <c r="AM6">
        <f>(COUNTIF(Calendrier!AZ8:AZ84,Codes!$B$2))+((COUNTIF(Calendrier!AZ8:AZ84,Codes!$C$2))/2)</f>
        <v>0</v>
      </c>
      <c r="AN6">
        <f>(COUNTIF(Calendrier!BA8:BA84,Codes!$B$2))+((COUNTIF(Calendrier!BA8:BA84,Codes!$C$2))/2)</f>
        <v>0</v>
      </c>
      <c r="AO6">
        <f>(COUNTIF(Calendrier!BB8:BB84,Codes!$B$2))+((COUNTIF(Calendrier!BB8:BB84,Codes!$C$2))/2)</f>
        <v>0</v>
      </c>
      <c r="AP6">
        <f>(COUNTIF(Calendrier!BC8:BC84,Codes!$B$2))+((COUNTIF(Calendrier!BC8:BC84,Codes!$C$2))/2)</f>
        <v>0</v>
      </c>
      <c r="AQ6">
        <f>(COUNTIF(Calendrier!BD8:BD84,Codes!$B$2))+((COUNTIF(Calendrier!BD8:BD84,Codes!$C$2))/2)</f>
        <v>0</v>
      </c>
      <c r="AR6">
        <f>(COUNTIF(Calendrier!BE8:BE84,Codes!$B$2))+((COUNTIF(Calendrier!BE8:BE84,Codes!$C$2))/2)</f>
        <v>0</v>
      </c>
      <c r="AS6">
        <f>(COUNTIF(Calendrier!BF8:BF84,Codes!$B$2))+((COUNTIF(Calendrier!BF8:BF84,Codes!$C$2))/2)</f>
        <v>1</v>
      </c>
      <c r="AT6">
        <f>(COUNTIF(Calendrier!BG8:BG84,Codes!$B$2))+((COUNTIF(Calendrier!BG8:BG84,Codes!$C$2))/2)</f>
        <v>1</v>
      </c>
      <c r="AU6">
        <f>(COUNTIF(Calendrier!BH8:BH84,Codes!$B$2))+((COUNTIF(Calendrier!BH8:BH84,Codes!$C$2))/2)</f>
        <v>1</v>
      </c>
      <c r="AV6">
        <f>(COUNTIF(Calendrier!BI8:BI84,Codes!$B$2))+((COUNTIF(Calendrier!BI8:BI84,Codes!$C$2))/2)</f>
        <v>1</v>
      </c>
      <c r="AW6">
        <f>(COUNTIF(Calendrier!BJ8:BJ84,Codes!$B$2))+((COUNTIF(Calendrier!BJ8:BJ84,Codes!$C$2))/2)</f>
        <v>1</v>
      </c>
      <c r="AX6">
        <f>(COUNTIF(Calendrier!BK8:BK84,Codes!$B$2))+((COUNTIF(Calendrier!BK8:BK84,Codes!$C$2))/2)</f>
        <v>0</v>
      </c>
      <c r="AY6">
        <f>(COUNTIF(Calendrier!BL8:BL84,Codes!$B$2))+((COUNTIF(Calendrier!BL8:BL84,Codes!$C$2))/2)</f>
        <v>0</v>
      </c>
      <c r="AZ6">
        <f>(COUNTIF(Calendrier!BM8:BM84,Codes!$B$2))+((COUNTIF(Calendrier!BM8:BM84,Codes!$C$2))/2)</f>
        <v>1</v>
      </c>
      <c r="BA6">
        <f>(COUNTIF(Calendrier!BN8:BN84,Codes!$B$2))+((COUNTIF(Calendrier!BN8:BN84,Codes!$C$2))/2)</f>
        <v>1</v>
      </c>
      <c r="BB6">
        <f>(COUNTIF(Calendrier!BO8:BO84,Codes!$B$2))+((COUNTIF(Calendrier!BO8:BO84,Codes!$C$2))/2)</f>
        <v>1</v>
      </c>
      <c r="BC6">
        <f>(COUNTIF(Calendrier!BP8:BP84,Codes!$B$2))+((COUNTIF(Calendrier!BP8:BP84,Codes!$C$2))/2)</f>
        <v>1</v>
      </c>
      <c r="BD6">
        <f>(COUNTIF(Calendrier!BQ8:BQ84,Codes!$B$2))+((COUNTIF(Calendrier!BQ8:BQ84,Codes!$C$2))/2)</f>
        <v>1</v>
      </c>
      <c r="BE6">
        <f>(COUNTIF(Calendrier!BR8:BR84,Codes!$B$2))+((COUNTIF(Calendrier!BR8:BR84,Codes!$C$2))/2)</f>
        <v>0</v>
      </c>
      <c r="BF6">
        <f>(COUNTIF(Calendrier!BS8:BS84,Codes!$B$2))+((COUNTIF(Calendrier!BS8:BS84,Codes!$C$2))/2)</f>
        <v>0</v>
      </c>
      <c r="BG6">
        <f>(COUNTIF(Calendrier!BT8:BT84,Codes!$B$2))+((COUNTIF(Calendrier!BT8:BT84,Codes!$C$2))/2)</f>
        <v>0</v>
      </c>
      <c r="BH6">
        <f>(COUNTIF(Calendrier!BU8:BU84,Codes!$B$2))+((COUNTIF(Calendrier!BU8:BU84,Codes!$C$2))/2)</f>
        <v>0</v>
      </c>
      <c r="BI6">
        <f>(COUNTIF(Calendrier!BV8:BV84,Codes!$B$2))+((COUNTIF(Calendrier!BV8:BV84,Codes!$C$2))/2)</f>
        <v>0</v>
      </c>
      <c r="BJ6">
        <f>(COUNTIF(Calendrier!BW8:BW84,Codes!$B$2))+((COUNTIF(Calendrier!BW8:BW84,Codes!$C$2))/2)</f>
        <v>0</v>
      </c>
      <c r="BK6">
        <f>(COUNTIF(Calendrier!BX8:BX84,Codes!$B$2))+((COUNTIF(Calendrier!BX8:BX84,Codes!$C$2))/2)</f>
        <v>0</v>
      </c>
      <c r="BL6">
        <f>(COUNTIF(Calendrier!BY8:BY84,Codes!$B$2))+((COUNTIF(Calendrier!BY8:BY84,Codes!$C$2))/2)</f>
        <v>0</v>
      </c>
      <c r="BM6">
        <f>(COUNTIF(Calendrier!BZ8:BZ84,Codes!$B$2))+((COUNTIF(Calendrier!BZ8:BZ84,Codes!$C$2))/2)</f>
        <v>0</v>
      </c>
      <c r="BN6">
        <f>(COUNTIF(Calendrier!CA8:CA84,Codes!$B$2))+((COUNTIF(Calendrier!CA8:CA84,Codes!$C$2))/2)</f>
        <v>0</v>
      </c>
      <c r="BO6">
        <f>(COUNTIF(Calendrier!CB8:CB84,Codes!$B$2))+((COUNTIF(Calendrier!CB8:CB84,Codes!$C$2))/2)</f>
        <v>0</v>
      </c>
      <c r="BP6">
        <f>(COUNTIF(Calendrier!CC8:CC84,Codes!$B$2))+((COUNTIF(Calendrier!CC8:CC84,Codes!$C$2))/2)</f>
        <v>0</v>
      </c>
      <c r="BQ6">
        <f>(COUNTIF(Calendrier!CD8:CD84,Codes!$B$2))+((COUNTIF(Calendrier!CD8:CD84,Codes!$C$2))/2)</f>
        <v>0</v>
      </c>
      <c r="BR6">
        <f>(COUNTIF(Calendrier!CE8:CE84,Codes!$B$2))+((COUNTIF(Calendrier!CE8:CE84,Codes!$C$2))/2)</f>
        <v>0</v>
      </c>
      <c r="BS6">
        <f>(COUNTIF(Calendrier!CF8:CF84,Codes!$B$2))+((COUNTIF(Calendrier!CF8:CF84,Codes!$C$2))/2)</f>
        <v>0</v>
      </c>
      <c r="BT6">
        <f>(COUNTIF(Calendrier!CG8:CG84,Codes!$B$2))+((COUNTIF(Calendrier!CG8:CG84,Codes!$C$2))/2)</f>
        <v>0</v>
      </c>
      <c r="BU6">
        <f>(COUNTIF(Calendrier!CH8:CH84,Codes!$B$2))+((COUNTIF(Calendrier!CH8:CH84,Codes!$C$2))/2)</f>
        <v>0</v>
      </c>
      <c r="BV6">
        <f>(COUNTIF(Calendrier!CI8:CI84,Codes!$B$2))+((COUNTIF(Calendrier!CI8:CI84,Codes!$C$2))/2)</f>
        <v>0</v>
      </c>
      <c r="BW6">
        <f>(COUNTIF(Calendrier!CJ8:CJ84,Codes!$B$2))+((COUNTIF(Calendrier!CJ8:CJ84,Codes!$C$2))/2)</f>
        <v>0</v>
      </c>
      <c r="BX6">
        <f>(COUNTIF(Calendrier!CK8:CK84,Codes!$B$2))+((COUNTIF(Calendrier!CK8:CK84,Codes!$C$2))/2)</f>
        <v>0</v>
      </c>
      <c r="BY6">
        <f>(COUNTIF(Calendrier!CL8:CL84,Codes!$B$2))+((COUNTIF(Calendrier!CL8:CL84,Codes!$C$2))/2)</f>
        <v>0</v>
      </c>
      <c r="BZ6">
        <f>(COUNTIF(Calendrier!CM8:CM84,Codes!$B$2))+((COUNTIF(Calendrier!CM8:CM84,Codes!$C$2))/2)</f>
        <v>0</v>
      </c>
      <c r="CA6">
        <f>(COUNTIF(Calendrier!CN8:CN84,Codes!$B$2))+((COUNTIF(Calendrier!CN8:CN84,Codes!$C$2))/2)</f>
        <v>0</v>
      </c>
      <c r="CB6">
        <f>(COUNTIF(Calendrier!CO8:CO84,Codes!$B$2))+((COUNTIF(Calendrier!CO8:CO84,Codes!$C$2))/2)</f>
        <v>0</v>
      </c>
      <c r="CC6">
        <f>(COUNTIF(Calendrier!CP8:CP84,Codes!$B$2))+((COUNTIF(Calendrier!CP8:CP84,Codes!$C$2))/2)</f>
        <v>0</v>
      </c>
      <c r="CD6">
        <f>(COUNTIF(Calendrier!CQ8:CQ84,Codes!$B$2))+((COUNTIF(Calendrier!CQ8:CQ84,Codes!$C$2))/2)</f>
        <v>0</v>
      </c>
      <c r="CE6">
        <f>(COUNTIF(Calendrier!CR8:CR84,Codes!$B$2))+((COUNTIF(Calendrier!CR8:CR84,Codes!$C$2))/2)</f>
        <v>0</v>
      </c>
      <c r="CF6">
        <f>(COUNTIF(Calendrier!CS8:CS84,Codes!$B$2))+((COUNTIF(Calendrier!CS8:CS84,Codes!$C$2))/2)</f>
        <v>0</v>
      </c>
      <c r="CG6">
        <f>(COUNTIF(Calendrier!CT8:CT84,Codes!$B$2))+((COUNTIF(Calendrier!CT8:CT84,Codes!$C$2))/2)</f>
        <v>0</v>
      </c>
      <c r="CH6">
        <f>(COUNTIF(Calendrier!CU8:CU84,Codes!$B$2))+((COUNTIF(Calendrier!CU8:CU84,Codes!$C$2))/2)</f>
        <v>0</v>
      </c>
      <c r="CI6">
        <f>(COUNTIF(Calendrier!CV8:CV84,Codes!$B$2))+((COUNTIF(Calendrier!CV8:CV84,Codes!$C$2))/2)</f>
        <v>0</v>
      </c>
      <c r="CJ6">
        <f>(COUNTIF(Calendrier!CW8:CW84,Codes!$B$2))+((COUNTIF(Calendrier!CW8:CW84,Codes!$C$2))/2)</f>
        <v>0</v>
      </c>
      <c r="CK6">
        <f>(COUNTIF(Calendrier!CX8:CX84,Codes!$B$2))+((COUNTIF(Calendrier!CX8:CX84,Codes!$C$2))/2)</f>
        <v>0</v>
      </c>
      <c r="CL6">
        <f>(COUNTIF(Calendrier!CY8:CY84,Codes!$B$2))+((COUNTIF(Calendrier!CY8:CY84,Codes!$C$2))/2)</f>
        <v>0</v>
      </c>
      <c r="CM6">
        <f>(COUNTIF(Calendrier!CZ8:CZ84,Codes!$B$2))+((COUNTIF(Calendrier!CZ8:CZ84,Codes!$C$2))/2)</f>
        <v>0</v>
      </c>
      <c r="CN6">
        <f>(COUNTIF(Calendrier!DA8:DA84,Codes!$B$2))+((COUNTIF(Calendrier!DA8:DA84,Codes!$C$2))/2)</f>
        <v>0</v>
      </c>
      <c r="CO6">
        <f>(COUNTIF(Calendrier!DB8:DB84,Codes!$B$2))+((COUNTIF(Calendrier!DB8:DB84,Codes!$C$2))/2)</f>
        <v>0</v>
      </c>
      <c r="CP6">
        <f>(COUNTIF(Calendrier!DC8:DC84,Codes!$B$2))+((COUNTIF(Calendrier!DC8:DC84,Codes!$C$2))/2)</f>
        <v>0</v>
      </c>
      <c r="CQ6">
        <f>(COUNTIF(Calendrier!DD8:DD84,Codes!$B$2))+((COUNTIF(Calendrier!DD8:DD84,Codes!$C$2))/2)</f>
        <v>0</v>
      </c>
      <c r="CR6">
        <f>(COUNTIF(Calendrier!DE8:DE84,Codes!$B$2))+((COUNTIF(Calendrier!DE8:DE84,Codes!$C$2))/2)</f>
        <v>0</v>
      </c>
      <c r="CS6">
        <f>(COUNTIF(Calendrier!DF8:DF84,Codes!$B$2))+((COUNTIF(Calendrier!DF8:DF84,Codes!$C$2))/2)</f>
        <v>0</v>
      </c>
      <c r="CT6">
        <f>(COUNTIF(Calendrier!DG8:DG84,Codes!$B$2))+((COUNTIF(Calendrier!DG8:DG84,Codes!$C$2))/2)</f>
        <v>0</v>
      </c>
      <c r="CU6">
        <f>(COUNTIF(Calendrier!DH8:DH84,Codes!$B$2))+((COUNTIF(Calendrier!DH8:DH84,Codes!$C$2))/2)</f>
        <v>0</v>
      </c>
      <c r="CV6">
        <f>(COUNTIF(Calendrier!DI8:DI84,Codes!$B$2))+((COUNTIF(Calendrier!DI8:DI84,Codes!$C$2))/2)</f>
        <v>0</v>
      </c>
      <c r="CW6">
        <f>(COUNTIF(Calendrier!DJ8:DJ84,Codes!$B$2))+((COUNTIF(Calendrier!DJ8:DJ84,Codes!$C$2))/2)</f>
        <v>0</v>
      </c>
      <c r="CX6">
        <f>(COUNTIF(Calendrier!DK8:DK84,Codes!$B$2))+((COUNTIF(Calendrier!DK8:DK84,Codes!$C$2))/2)</f>
        <v>0</v>
      </c>
      <c r="CY6">
        <f>(COUNTIF(Calendrier!DL8:DL84,Codes!$B$2))+((COUNTIF(Calendrier!DL8:DL84,Codes!$C$2))/2)</f>
        <v>0</v>
      </c>
      <c r="CZ6">
        <f>(COUNTIF(Calendrier!DM8:DM84,Codes!$B$2))+((COUNTIF(Calendrier!DM8:DM84,Codes!$C$2))/2)</f>
        <v>0</v>
      </c>
      <c r="DA6">
        <f>(COUNTIF(Calendrier!DN8:DN84,Codes!$B$2))+((COUNTIF(Calendrier!DN8:DN84,Codes!$C$2))/2)</f>
        <v>0</v>
      </c>
      <c r="DB6">
        <f>(COUNTIF(Calendrier!DO8:DO84,Codes!$B$2))+((COUNTIF(Calendrier!DO8:DO84,Codes!$C$2))/2)</f>
        <v>0</v>
      </c>
      <c r="DC6">
        <f>(COUNTIF(Calendrier!DP8:DP84,Codes!$B$2))+((COUNTIF(Calendrier!DP8:DP84,Codes!$C$2))/2)</f>
        <v>0</v>
      </c>
      <c r="DD6">
        <f>(COUNTIF(Calendrier!DQ8:DQ84,Codes!$B$2))+((COUNTIF(Calendrier!DQ8:DQ84,Codes!$C$2))/2)</f>
        <v>0</v>
      </c>
      <c r="DE6">
        <f>(COUNTIF(Calendrier!DR8:DR84,Codes!$B$2))+((COUNTIF(Calendrier!DR8:DR84,Codes!$C$2))/2)</f>
        <v>0</v>
      </c>
      <c r="DF6">
        <f>(COUNTIF(Calendrier!DS8:DS84,Codes!$B$2))+((COUNTIF(Calendrier!DS8:DS84,Codes!$C$2))/2)</f>
        <v>0</v>
      </c>
      <c r="DG6">
        <f>(COUNTIF(Calendrier!DT8:DT84,Codes!$B$2))+((COUNTIF(Calendrier!DT8:DT84,Codes!$C$2))/2)</f>
        <v>0</v>
      </c>
      <c r="DH6">
        <f>(COUNTIF(Calendrier!DU8:DU84,Codes!$B$2))+((COUNTIF(Calendrier!DU8:DU84,Codes!$C$2))/2)</f>
        <v>0</v>
      </c>
      <c r="DI6">
        <f>(COUNTIF(Calendrier!DV8:DV84,Codes!$B$2))+((COUNTIF(Calendrier!DV8:DV84,Codes!$C$2))/2)</f>
        <v>0</v>
      </c>
      <c r="DJ6">
        <f>(COUNTIF(Calendrier!DW8:DW84,Codes!$B$2))+((COUNTIF(Calendrier!DW8:DW84,Codes!$C$2))/2)</f>
        <v>0</v>
      </c>
      <c r="DK6">
        <f>(COUNTIF(Calendrier!DX8:DX84,Codes!$B$2))+((COUNTIF(Calendrier!DX8:DX84,Codes!$C$2))/2)</f>
        <v>0</v>
      </c>
      <c r="DL6">
        <f>(COUNTIF(Calendrier!DY8:DY84,Codes!$B$2))+((COUNTIF(Calendrier!DY8:DY84,Codes!$C$2))/2)</f>
        <v>0</v>
      </c>
      <c r="DM6">
        <f>(COUNTIF(Calendrier!DZ8:DZ84,Codes!$B$2))+((COUNTIF(Calendrier!DZ8:DZ84,Codes!$C$2))/2)</f>
        <v>0</v>
      </c>
      <c r="DN6">
        <f>(COUNTIF(Calendrier!EA8:EA84,Codes!$B$2))+((COUNTIF(Calendrier!EA8:EA84,Codes!$C$2))/2)</f>
        <v>0</v>
      </c>
      <c r="DO6">
        <f>(COUNTIF(Calendrier!EB8:EB84,Codes!$B$2))+((COUNTIF(Calendrier!EB8:EB84,Codes!$C$2))/2)</f>
        <v>0</v>
      </c>
      <c r="DP6">
        <f>(COUNTIF(Calendrier!EC8:EC84,Codes!$B$2))+((COUNTIF(Calendrier!EC8:EC84,Codes!$C$2))/2)</f>
        <v>0</v>
      </c>
      <c r="DQ6">
        <f>(COUNTIF(Calendrier!ED8:ED84,Codes!$B$2))+((COUNTIF(Calendrier!ED8:ED84,Codes!$C$2))/2)</f>
        <v>0</v>
      </c>
      <c r="DR6">
        <f>(COUNTIF(Calendrier!EE8:EE84,Codes!$B$2))+((COUNTIF(Calendrier!EE8:EE84,Codes!$C$2))/2)</f>
        <v>0</v>
      </c>
      <c r="DS6">
        <f>(COUNTIF(Calendrier!EF8:EF84,Codes!$B$2))+((COUNTIF(Calendrier!EF8:EF84,Codes!$C$2))/2)</f>
        <v>0</v>
      </c>
      <c r="DT6">
        <f>(COUNTIF(Calendrier!EG8:EG84,Codes!$B$2))+((COUNTIF(Calendrier!EG8:EG84,Codes!$C$2))/2)</f>
        <v>0</v>
      </c>
      <c r="DU6">
        <f>(COUNTIF(Calendrier!EH8:EH84,Codes!$B$2))+((COUNTIF(Calendrier!EH8:EH84,Codes!$C$2))/2)</f>
        <v>0</v>
      </c>
      <c r="DV6">
        <f>(COUNTIF(Calendrier!EI8:EI84,Codes!$B$2))+((COUNTIF(Calendrier!EI8:EI84,Codes!$C$2))/2)</f>
        <v>0</v>
      </c>
      <c r="DW6">
        <f>(COUNTIF(Calendrier!EJ8:EJ84,Codes!$B$2))+((COUNTIF(Calendrier!EJ8:EJ84,Codes!$C$2))/2)</f>
        <v>0</v>
      </c>
      <c r="DX6">
        <f>(COUNTIF(Calendrier!EK8:EK84,Codes!$B$2))+((COUNTIF(Calendrier!EK8:EK84,Codes!$C$2))/2)</f>
        <v>0</v>
      </c>
      <c r="DY6">
        <f>(COUNTIF(Calendrier!EL8:EL84,Codes!$B$2))+((COUNTIF(Calendrier!EL8:EL84,Codes!$C$2))/2)</f>
        <v>0</v>
      </c>
      <c r="DZ6">
        <f>(COUNTIF(Calendrier!EM8:EM84,Codes!$B$2))+((COUNTIF(Calendrier!EM8:EM84,Codes!$C$2))/2)</f>
        <v>0</v>
      </c>
      <c r="EA6">
        <f>(COUNTIF(Calendrier!EN8:EN84,Codes!$B$2))+((COUNTIF(Calendrier!EN8:EN84,Codes!$C$2))/2)</f>
        <v>0</v>
      </c>
      <c r="EB6">
        <f>(COUNTIF(Calendrier!EO8:EO84,Codes!$B$2))+((COUNTIF(Calendrier!EO8:EO84,Codes!$C$2))/2)</f>
        <v>0</v>
      </c>
      <c r="EC6">
        <f>(COUNTIF(Calendrier!EP8:EP84,Codes!$B$2))+((COUNTIF(Calendrier!EP8:EP84,Codes!$C$2))/2)</f>
        <v>0</v>
      </c>
      <c r="ED6">
        <f>(COUNTIF(Calendrier!EQ8:EQ84,Codes!$B$2))+((COUNTIF(Calendrier!EQ8:EQ84,Codes!$C$2))/2)</f>
        <v>0</v>
      </c>
      <c r="EE6">
        <f>(COUNTIF(Calendrier!ER8:ER84,Codes!$B$2))+((COUNTIF(Calendrier!ER8:ER84,Codes!$C$2))/2)</f>
        <v>0</v>
      </c>
      <c r="EF6">
        <f>(COUNTIF(Calendrier!ES8:ES84,Codes!$B$2))+((COUNTIF(Calendrier!ES8:ES84,Codes!$C$2))/2)</f>
        <v>0</v>
      </c>
      <c r="EG6">
        <f>(COUNTIF(Calendrier!ET8:ET84,Codes!$B$2))+((COUNTIF(Calendrier!ET8:ET84,Codes!$C$2))/2)</f>
        <v>0</v>
      </c>
      <c r="EH6">
        <f>(COUNTIF(Calendrier!EU8:EU84,Codes!$B$2))+((COUNTIF(Calendrier!EU8:EU84,Codes!$C$2))/2)</f>
        <v>0</v>
      </c>
      <c r="EI6">
        <f>(COUNTIF(Calendrier!EV8:EV84,Codes!$B$2))+((COUNTIF(Calendrier!EV8:EV84,Codes!$C$2))/2)</f>
        <v>0</v>
      </c>
      <c r="EJ6">
        <f>(COUNTIF(Calendrier!EW8:EW84,Codes!$B$2))+((COUNTIF(Calendrier!EW8:EW84,Codes!$C$2))/2)</f>
        <v>0</v>
      </c>
      <c r="EK6">
        <f>(COUNTIF(Calendrier!EX8:EX84,Codes!$B$2))+((COUNTIF(Calendrier!EX8:EX84,Codes!$C$2))/2)</f>
        <v>0</v>
      </c>
      <c r="EL6">
        <f>(COUNTIF(Calendrier!EY8:EY84,Codes!$B$2))+((COUNTIF(Calendrier!EY8:EY84,Codes!$C$2))/2)</f>
        <v>0</v>
      </c>
      <c r="EM6">
        <f>(COUNTIF(Calendrier!EZ8:EZ84,Codes!$B$2))+((COUNTIF(Calendrier!EZ8:EZ84,Codes!$C$2))/2)</f>
        <v>0</v>
      </c>
      <c r="EN6">
        <f>(COUNTIF(Calendrier!FA8:FA84,Codes!$B$2))+((COUNTIF(Calendrier!FA8:FA84,Codes!$C$2))/2)</f>
        <v>0</v>
      </c>
      <c r="EO6">
        <f>(COUNTIF(Calendrier!FB8:FB84,Codes!$B$2))+((COUNTIF(Calendrier!FB8:FB84,Codes!$C$2))/2)</f>
        <v>0</v>
      </c>
      <c r="EP6">
        <f>(COUNTIF(Calendrier!FC8:FC84,Codes!$B$2))+((COUNTIF(Calendrier!FC8:FC84,Codes!$C$2))/2)</f>
        <v>0</v>
      </c>
      <c r="EQ6">
        <f>(COUNTIF(Calendrier!FD8:FD84,Codes!$B$2))+((COUNTIF(Calendrier!FD8:FD84,Codes!$C$2))/2)</f>
        <v>0</v>
      </c>
      <c r="ER6">
        <f>(COUNTIF(Calendrier!FE8:FE84,Codes!$B$2))+((COUNTIF(Calendrier!FE8:FE84,Codes!$C$2))/2)</f>
        <v>0</v>
      </c>
      <c r="ES6">
        <f>(COUNTIF(Calendrier!FF8:FF84,Codes!$B$2))+((COUNTIF(Calendrier!FF8:FF84,Codes!$C$2))/2)</f>
        <v>0</v>
      </c>
      <c r="ET6">
        <f>(COUNTIF(Calendrier!FG8:FG84,Codes!$B$2))+((COUNTIF(Calendrier!FG8:FG84,Codes!$C$2))/2)</f>
        <v>0</v>
      </c>
      <c r="EU6">
        <f>(COUNTIF(Calendrier!FH8:FH84,Codes!$B$2))+((COUNTIF(Calendrier!FH8:FH84,Codes!$C$2))/2)</f>
        <v>0</v>
      </c>
      <c r="EV6">
        <f>(COUNTIF(Calendrier!FI8:FI84,Codes!$B$2))+((COUNTIF(Calendrier!FI8:FI84,Codes!$C$2))/2)</f>
        <v>0</v>
      </c>
      <c r="EW6">
        <f>(COUNTIF(Calendrier!FJ8:FJ84,Codes!$B$2))+((COUNTIF(Calendrier!FJ8:FJ84,Codes!$C$2))/2)</f>
        <v>0</v>
      </c>
      <c r="EX6">
        <f>(COUNTIF(Calendrier!FK8:FK84,Codes!$B$2))+((COUNTIF(Calendrier!FK8:FK84,Codes!$C$2))/2)</f>
        <v>0</v>
      </c>
      <c r="EY6">
        <f>(COUNTIF(Calendrier!FL8:FL84,Codes!$B$2))+((COUNTIF(Calendrier!FL8:FL84,Codes!$C$2))/2)</f>
        <v>0</v>
      </c>
      <c r="EZ6">
        <f>(COUNTIF(Calendrier!FM8:FM84,Codes!$B$2))+((COUNTIF(Calendrier!FM8:FM84,Codes!$C$2))/2)</f>
        <v>0</v>
      </c>
      <c r="FA6">
        <f>(COUNTIF(Calendrier!FN8:FN84,Codes!$B$2))+((COUNTIF(Calendrier!FN8:FN84,Codes!$C$2))/2)</f>
        <v>0</v>
      </c>
      <c r="FB6">
        <f>(COUNTIF(Calendrier!FO8:FO84,Codes!$B$2))+((COUNTIF(Calendrier!FO8:FO84,Codes!$C$2))/2)</f>
        <v>0</v>
      </c>
      <c r="FC6">
        <f>(COUNTIF(Calendrier!FP8:FP84,Codes!$B$2))+((COUNTIF(Calendrier!FP8:FP84,Codes!$C$2))/2)</f>
        <v>0</v>
      </c>
      <c r="FD6">
        <f>(COUNTIF(Calendrier!FQ8:FQ84,Codes!$B$2))+((COUNTIF(Calendrier!FQ8:FQ84,Codes!$C$2))/2)</f>
        <v>0</v>
      </c>
      <c r="FE6">
        <f>(COUNTIF(Calendrier!FR8:FR84,Codes!$B$2))+((COUNTIF(Calendrier!FR8:FR84,Codes!$C$2))/2)</f>
        <v>0</v>
      </c>
      <c r="FF6">
        <f>(COUNTIF(Calendrier!FS8:FS84,Codes!$B$2))+((COUNTIF(Calendrier!FS8:FS84,Codes!$C$2))/2)</f>
        <v>0</v>
      </c>
      <c r="FG6">
        <f>(COUNTIF(Calendrier!FT8:FT84,Codes!$B$2))+((COUNTIF(Calendrier!FT8:FT84,Codes!$C$2))/2)</f>
        <v>0</v>
      </c>
      <c r="FH6">
        <f>(COUNTIF(Calendrier!FU8:FU84,Codes!$B$2))+((COUNTIF(Calendrier!FU8:FU84,Codes!$C$2))/2)</f>
        <v>0</v>
      </c>
      <c r="FI6">
        <f>(COUNTIF(Calendrier!FV8:FV84,Codes!$B$2))+((COUNTIF(Calendrier!FV8:FV84,Codes!$C$2))/2)</f>
        <v>0</v>
      </c>
      <c r="FJ6">
        <f>(COUNTIF(Calendrier!FW8:FW84,Codes!$B$2))+((COUNTIF(Calendrier!FW8:FW84,Codes!$C$2))/2)</f>
        <v>0</v>
      </c>
      <c r="FK6">
        <f>(COUNTIF(Calendrier!FX8:FX84,Codes!$B$2))+((COUNTIF(Calendrier!FX8:FX84,Codes!$C$2))/2)</f>
        <v>0</v>
      </c>
      <c r="FL6">
        <f>(COUNTIF(Calendrier!FY8:FY84,Codes!$B$2))+((COUNTIF(Calendrier!FY8:FY84,Codes!$C$2))/2)</f>
        <v>0</v>
      </c>
      <c r="FM6">
        <f>(COUNTIF(Calendrier!FZ8:FZ84,Codes!$B$2))+((COUNTIF(Calendrier!FZ8:FZ84,Codes!$C$2))/2)</f>
        <v>0</v>
      </c>
      <c r="FN6">
        <f>(COUNTIF(Calendrier!GA8:GA84,Codes!$B$2))+((COUNTIF(Calendrier!GA8:GA84,Codes!$C$2))/2)</f>
        <v>0</v>
      </c>
      <c r="FO6">
        <f>(COUNTIF(Calendrier!GB8:GB84,Codes!$B$2))+((COUNTIF(Calendrier!GB8:GB84,Codes!$C$2))/2)</f>
        <v>0</v>
      </c>
      <c r="FP6">
        <f>(COUNTIF(Calendrier!GC8:GC84,Codes!$B$2))+((COUNTIF(Calendrier!GC8:GC84,Codes!$C$2))/2)</f>
        <v>0</v>
      </c>
      <c r="FQ6">
        <f>(COUNTIF(Calendrier!GD8:GD84,Codes!$B$2))+((COUNTIF(Calendrier!GD8:GD84,Codes!$C$2))/2)</f>
        <v>0</v>
      </c>
      <c r="FR6">
        <f>(COUNTIF(Calendrier!GE8:GE84,Codes!$B$2))+((COUNTIF(Calendrier!GE8:GE84,Codes!$C$2))/2)</f>
        <v>0</v>
      </c>
      <c r="FS6">
        <f>(COUNTIF(Calendrier!GF8:GF84,Codes!$B$2))+((COUNTIF(Calendrier!GF8:GF84,Codes!$C$2))/2)</f>
        <v>0</v>
      </c>
      <c r="FT6">
        <f>(COUNTIF(Calendrier!GG8:GG84,Codes!$B$2))+((COUNTIF(Calendrier!GG8:GG84,Codes!$C$2))/2)</f>
        <v>0</v>
      </c>
      <c r="FU6">
        <f>(COUNTIF(Calendrier!GH8:GH84,Codes!$B$2))+((COUNTIF(Calendrier!GH8:GH84,Codes!$C$2))/2)</f>
        <v>0</v>
      </c>
      <c r="FV6">
        <f>(COUNTIF(Calendrier!GI8:GI84,Codes!$B$2))+((COUNTIF(Calendrier!GI8:GI84,Codes!$C$2))/2)</f>
        <v>0</v>
      </c>
      <c r="FW6">
        <f>(COUNTIF(Calendrier!GJ8:GJ84,Codes!$B$2))+((COUNTIF(Calendrier!GJ8:GJ84,Codes!$C$2))/2)</f>
        <v>0</v>
      </c>
      <c r="FX6">
        <f>(COUNTIF(Calendrier!GK8:GK84,Codes!$B$2))+((COUNTIF(Calendrier!GK8:GK84,Codes!$C$2))/2)</f>
        <v>0</v>
      </c>
      <c r="FY6">
        <f>(COUNTIF(Calendrier!GL8:GL84,Codes!$B$2))+((COUNTIF(Calendrier!GL8:GL84,Codes!$C$2))/2)</f>
        <v>0</v>
      </c>
      <c r="FZ6">
        <f>(COUNTIF(Calendrier!GM8:GM84,Codes!$B$2))+((COUNTIF(Calendrier!GM8:GM84,Codes!$C$2))/2)</f>
        <v>0</v>
      </c>
      <c r="GA6">
        <f>(COUNTIF(Calendrier!GN8:GN84,Codes!$B$2))+((COUNTIF(Calendrier!GN8:GN84,Codes!$C$2))/2)</f>
        <v>0</v>
      </c>
      <c r="GB6">
        <f>(COUNTIF(Calendrier!GO8:GO84,Codes!$B$2))+((COUNTIF(Calendrier!GO8:GO84,Codes!$C$2))/2)</f>
        <v>0</v>
      </c>
      <c r="GC6">
        <f>(COUNTIF(Calendrier!GP8:GP84,Codes!$B$2))+((COUNTIF(Calendrier!GP8:GP84,Codes!$C$2))/2)</f>
        <v>0</v>
      </c>
      <c r="GD6">
        <f>(COUNTIF(Calendrier!GQ8:GQ84,Codes!$B$2))+((COUNTIF(Calendrier!GQ8:GQ84,Codes!$C$2))/2)</f>
        <v>5</v>
      </c>
      <c r="GE6">
        <f>(COUNTIF(Calendrier!GR8:GR84,Codes!$B$2))+((COUNTIF(Calendrier!GR8:GR84,Codes!$C$2))/2)</f>
        <v>5</v>
      </c>
      <c r="GF6">
        <f>(COUNTIF(Calendrier!GS8:GS84,Codes!$B$2))+((COUNTIF(Calendrier!GS8:GS84,Codes!$C$2))/2)</f>
        <v>5</v>
      </c>
      <c r="GG6">
        <f>(COUNTIF(Calendrier!GT8:GT84,Codes!$B$2))+((COUNTIF(Calendrier!GT8:GT84,Codes!$C$2))/2)</f>
        <v>5</v>
      </c>
      <c r="GH6">
        <f>(COUNTIF(Calendrier!GU8:GU84,Codes!$B$2))+((COUNTIF(Calendrier!GU8:GU84,Codes!$C$2))/2)</f>
        <v>5</v>
      </c>
      <c r="GI6">
        <f>(COUNTIF(Calendrier!GV8:GV84,Codes!$B$2))+((COUNTIF(Calendrier!GV8:GV84,Codes!$C$2))/2)</f>
        <v>0</v>
      </c>
      <c r="GJ6">
        <f>(COUNTIF(Calendrier!GW8:GW84,Codes!$B$2))+((COUNTIF(Calendrier!GW8:GW84,Codes!$C$2))/2)</f>
        <v>0</v>
      </c>
      <c r="GK6">
        <f>(COUNTIF(Calendrier!GX8:GX84,Codes!$B$2))+((COUNTIF(Calendrier!GX8:GX84,Codes!$C$2))/2)</f>
        <v>3</v>
      </c>
      <c r="GL6">
        <f>(COUNTIF(Calendrier!GY8:GY84,Codes!$B$2))+((COUNTIF(Calendrier!GY8:GY84,Codes!$C$2))/2)</f>
        <v>3</v>
      </c>
      <c r="GM6">
        <f>(COUNTIF(Calendrier!GZ8:GZ84,Codes!$B$2))+((COUNTIF(Calendrier!GZ8:GZ84,Codes!$C$2))/2)</f>
        <v>3</v>
      </c>
      <c r="GN6">
        <f>(COUNTIF(Calendrier!HA8:HA84,Codes!$B$2))+((COUNTIF(Calendrier!HA8:HA84,Codes!$C$2))/2)</f>
        <v>3</v>
      </c>
      <c r="GO6">
        <f>(COUNTIF(Calendrier!HB8:HB84,Codes!$B$2))+((COUNTIF(Calendrier!HB8:HB84,Codes!$C$2))/2)</f>
        <v>0</v>
      </c>
      <c r="GP6">
        <f>(COUNTIF(Calendrier!HC8:HC84,Codes!$B$2))+((COUNTIF(Calendrier!HC8:HC84,Codes!$C$2))/2)</f>
        <v>0</v>
      </c>
      <c r="GQ6">
        <f>(COUNTIF(Calendrier!HD8:HD84,Codes!$B$2))+((COUNTIF(Calendrier!HD8:HD84,Codes!$C$2))/2)</f>
        <v>0</v>
      </c>
      <c r="GR6">
        <f>(COUNTIF(Calendrier!HE8:HE84,Codes!$B$2))+((COUNTIF(Calendrier!HE8:HE84,Codes!$C$2))/2)</f>
        <v>2</v>
      </c>
      <c r="GS6">
        <f>(COUNTIF(Calendrier!HF8:HF84,Codes!$B$2))+((COUNTIF(Calendrier!HF8:HF84,Codes!$C$2))/2)</f>
        <v>2</v>
      </c>
      <c r="GT6">
        <f>(COUNTIF(Calendrier!HG8:HG84,Codes!$B$2))+((COUNTIF(Calendrier!HG8:HG84,Codes!$C$2))/2)</f>
        <v>2</v>
      </c>
      <c r="GU6">
        <f>(COUNTIF(Calendrier!HH8:HH84,Codes!$B$2))+((COUNTIF(Calendrier!HH8:HH84,Codes!$C$2))/2)</f>
        <v>2</v>
      </c>
      <c r="GV6">
        <f>(COUNTIF(Calendrier!HI8:HI84,Codes!$B$2))+((COUNTIF(Calendrier!HI8:HI84,Codes!$C$2))/2)</f>
        <v>2</v>
      </c>
      <c r="GW6">
        <f>(COUNTIF(Calendrier!HJ8:HJ84,Codes!$B$2))+((COUNTIF(Calendrier!HJ8:HJ84,Codes!$C$2))/2)</f>
        <v>0</v>
      </c>
      <c r="GX6">
        <f>(COUNTIF(Calendrier!HK8:HK84,Codes!$B$2))+((COUNTIF(Calendrier!HK8:HK84,Codes!$C$2))/2)</f>
        <v>0</v>
      </c>
      <c r="GY6">
        <f>(COUNTIF(Calendrier!HL8:HL84,Codes!$B$2))+((COUNTIF(Calendrier!HL8:HL84,Codes!$C$2))/2)</f>
        <v>2</v>
      </c>
      <c r="GZ6">
        <f>(COUNTIF(Calendrier!HM8:HM84,Codes!$B$2))+((COUNTIF(Calendrier!HM8:HM84,Codes!$C$2))/2)</f>
        <v>2</v>
      </c>
      <c r="HA6">
        <f>(COUNTIF(Calendrier!HN8:HN84,Codes!$B$2))+((COUNTIF(Calendrier!HN8:HN84,Codes!$C$2))/2)</f>
        <v>2</v>
      </c>
      <c r="HB6">
        <f>(COUNTIF(Calendrier!HO8:HO84,Codes!$B$2))+((COUNTIF(Calendrier!HO8:HO84,Codes!$C$2))/2)</f>
        <v>2</v>
      </c>
      <c r="HC6">
        <f>(COUNTIF(Calendrier!HP8:HP84,Codes!$B$2))+((COUNTIF(Calendrier!HP8:HP84,Codes!$C$2))/2)</f>
        <v>2</v>
      </c>
      <c r="HD6">
        <f>(COUNTIF(Calendrier!HQ8:HQ84,Codes!$B$2))+((COUNTIF(Calendrier!HQ8:HQ84,Codes!$C$2))/2)</f>
        <v>0</v>
      </c>
      <c r="HE6">
        <f>(COUNTIF(Calendrier!HR8:HR84,Codes!$B$2))+((COUNTIF(Calendrier!HR8:HR84,Codes!$C$2))/2)</f>
        <v>0</v>
      </c>
      <c r="HF6">
        <f>(COUNTIF(Calendrier!HS8:HS84,Codes!$B$2))+((COUNTIF(Calendrier!HS8:HS84,Codes!$C$2))/2)</f>
        <v>2</v>
      </c>
      <c r="HG6">
        <f>(COUNTIF(Calendrier!HT8:HT84,Codes!$B$2))+((COUNTIF(Calendrier!HT8:HT84,Codes!$C$2))/2)</f>
        <v>2</v>
      </c>
      <c r="HH6">
        <f>(COUNTIF(Calendrier!HU8:HU84,Codes!$B$2))+((COUNTIF(Calendrier!HU8:HU84,Codes!$C$2))/2)</f>
        <v>3</v>
      </c>
      <c r="HI6">
        <f>(COUNTIF(Calendrier!HV8:HV84,Codes!$B$2))+((COUNTIF(Calendrier!HV8:HV84,Codes!$C$2))/2)</f>
        <v>3</v>
      </c>
      <c r="HJ6">
        <f>(COUNTIF(Calendrier!HW8:HW84,Codes!$B$2))+((COUNTIF(Calendrier!HW8:HW84,Codes!$C$2))/2)</f>
        <v>3</v>
      </c>
      <c r="HK6">
        <f>(COUNTIF(Calendrier!HX8:HX84,Codes!$B$2))+((COUNTIF(Calendrier!HX8:HX84,Codes!$C$2))/2)</f>
        <v>1</v>
      </c>
      <c r="HL6">
        <f>(COUNTIF(Calendrier!HY8:HY84,Codes!$B$2))+((COUNTIF(Calendrier!HY8:HY84,Codes!$C$2))/2)</f>
        <v>0</v>
      </c>
      <c r="HM6">
        <f>(COUNTIF(Calendrier!HZ8:HZ84,Codes!$B$2))+((COUNTIF(Calendrier!HZ8:HZ84,Codes!$C$2))/2)</f>
        <v>2</v>
      </c>
      <c r="HN6">
        <f>(COUNTIF(Calendrier!IA8:IA84,Codes!$B$2))+((COUNTIF(Calendrier!IA8:IA84,Codes!$C$2))/2)</f>
        <v>2</v>
      </c>
      <c r="HO6">
        <f>(COUNTIF(Calendrier!IB8:IB84,Codes!$B$2))+((COUNTIF(Calendrier!IB8:IB84,Codes!$C$2))/2)</f>
        <v>2</v>
      </c>
      <c r="HP6">
        <f>(COUNTIF(Calendrier!IC8:IC84,Codes!$B$2))+((COUNTIF(Calendrier!IC8:IC84,Codes!$C$2))/2)</f>
        <v>2</v>
      </c>
      <c r="HQ6">
        <f>(COUNTIF(Calendrier!ID8:ID84,Codes!$B$2))+((COUNTIF(Calendrier!ID8:ID84,Codes!$C$2))/2)</f>
        <v>2</v>
      </c>
      <c r="HR6">
        <f>(COUNTIF(Calendrier!IE8:IE84,Codes!$B$2))+((COUNTIF(Calendrier!IE8:IE84,Codes!$C$2))/2)</f>
        <v>0</v>
      </c>
      <c r="HS6">
        <f>(COUNTIF(Calendrier!IF8:IF84,Codes!$B$2))+((COUNTIF(Calendrier!IF8:IF84,Codes!$C$2))/2)</f>
        <v>0</v>
      </c>
      <c r="HT6">
        <f>(COUNTIF(Calendrier!IG8:IG84,Codes!$B$2))+((COUNTIF(Calendrier!IG8:IG84,Codes!$C$2))/2)</f>
        <v>2</v>
      </c>
      <c r="HU6">
        <f>(COUNTIF(Calendrier!IH8:IH84,Codes!$B$2))+((COUNTIF(Calendrier!IH8:IH84,Codes!$C$2))/2)</f>
        <v>0</v>
      </c>
      <c r="HV6">
        <f>(COUNTIF(Calendrier!II8:II84,Codes!$B$2))+((COUNTIF(Calendrier!II8:II84,Codes!$C$2))/2)</f>
        <v>2</v>
      </c>
      <c r="HW6">
        <f>(COUNTIF(Calendrier!IJ8:IJ84,Codes!$B$2))+((COUNTIF(Calendrier!IJ8:IJ84,Codes!$C$2))/2)</f>
        <v>2</v>
      </c>
      <c r="HX6">
        <f>(COUNTIF(Calendrier!IK8:IK84,Codes!$B$2))+((COUNTIF(Calendrier!IK8:IK84,Codes!$C$2))/2)</f>
        <v>2</v>
      </c>
      <c r="HY6">
        <f>(COUNTIF(Calendrier!IL8:IL84,Codes!$B$2))+((COUNTIF(Calendrier!IL8:IL84,Codes!$C$2))/2)</f>
        <v>0</v>
      </c>
      <c r="HZ6">
        <f>(COUNTIF(Calendrier!IM8:IM84,Codes!$B$2))+((COUNTIF(Calendrier!IM8:IM84,Codes!$C$2))/2)</f>
        <v>0</v>
      </c>
      <c r="IA6">
        <f>(COUNTIF(Calendrier!IN8:IN84,Codes!$B$2))+((COUNTIF(Calendrier!IN8:IN84,Codes!$C$2))/2)</f>
        <v>2</v>
      </c>
      <c r="IB6">
        <f>(COUNTIF(Calendrier!IO8:IO84,Codes!$B$2))+((COUNTIF(Calendrier!IO8:IO84,Codes!$C$2))/2)</f>
        <v>2</v>
      </c>
      <c r="IC6">
        <f>(COUNTIF(Calendrier!IP8:IP84,Codes!$B$2))+((COUNTIF(Calendrier!IP8:IP84,Codes!$C$2))/2)</f>
        <v>2</v>
      </c>
      <c r="ID6">
        <f>(COUNTIF(Calendrier!IQ8:IQ84,Codes!$B$2))+((COUNTIF(Calendrier!IQ8:IQ84,Codes!$C$2))/2)</f>
        <v>2</v>
      </c>
      <c r="IE6">
        <f>(COUNTIF(Calendrier!IR8:IR84,Codes!$B$2))+((COUNTIF(Calendrier!IR8:IR84,Codes!$C$2))/2)</f>
        <v>2</v>
      </c>
      <c r="IF6">
        <f>(COUNTIF(Calendrier!IS8:IS84,Codes!$B$2))+((COUNTIF(Calendrier!IS8:IS84,Codes!$C$2))/2)</f>
        <v>0</v>
      </c>
      <c r="IG6">
        <f>(COUNTIF(Calendrier!IT8:IT84,Codes!$B$2))+((COUNTIF(Calendrier!IT8:IT84,Codes!$C$2))/2)</f>
        <v>0</v>
      </c>
      <c r="IH6">
        <f>(COUNTIF(Calendrier!IU8:IU84,Codes!$B$2))+((COUNTIF(Calendrier!IU8:IU84,Codes!$C$2))/2)</f>
        <v>2</v>
      </c>
      <c r="II6">
        <f>(COUNTIF(Calendrier!IV8:IV84,Codes!$B$2))+((COUNTIF(Calendrier!IV8:IV84,Codes!$C$2))/2)</f>
        <v>2</v>
      </c>
      <c r="IJ6">
        <f>(COUNTIF(Calendrier!IW8:IW84,Codes!$B$2))+((COUNTIF(Calendrier!IW8:IW84,Codes!$C$2))/2)</f>
        <v>2</v>
      </c>
      <c r="IK6">
        <f>(COUNTIF(Calendrier!IX8:IX84,Codes!$B$2))+((COUNTIF(Calendrier!IX8:IX84,Codes!$C$2))/2)</f>
        <v>2</v>
      </c>
      <c r="IL6">
        <f>(COUNTIF(Calendrier!IY8:IY84,Codes!$B$2))+((COUNTIF(Calendrier!IY8:IY84,Codes!$C$2))/2)</f>
        <v>1</v>
      </c>
      <c r="IM6">
        <f>(COUNTIF(Calendrier!IZ8:IZ84,Codes!$B$2))+((COUNTIF(Calendrier!IZ8:IZ84,Codes!$C$2))/2)</f>
        <v>0</v>
      </c>
      <c r="IN6">
        <f>(COUNTIF(Calendrier!JA8:JA84,Codes!$B$2))+((COUNTIF(Calendrier!JA8:JA84,Codes!$C$2))/2)</f>
        <v>0</v>
      </c>
      <c r="IO6">
        <f>(COUNTIF(Calendrier!JB8:JB84,Codes!$B$2))+((COUNTIF(Calendrier!JB8:JB84,Codes!$C$2))/2)</f>
        <v>1</v>
      </c>
      <c r="IP6">
        <f>(COUNTIF(Calendrier!JC8:JC84,Codes!$B$2))+((COUNTIF(Calendrier!JC8:JC84,Codes!$C$2))/2)</f>
        <v>1</v>
      </c>
      <c r="IQ6">
        <f>(COUNTIF(Calendrier!JD8:JD84,Codes!$B$2))+((COUNTIF(Calendrier!JD8:JD84,Codes!$C$2))/2)</f>
        <v>1</v>
      </c>
      <c r="IR6">
        <f>(COUNTIF(Calendrier!JE8:JE84,Codes!$B$2))+((COUNTIF(Calendrier!JE8:JE84,Codes!$C$2))/2)</f>
        <v>1</v>
      </c>
      <c r="IS6">
        <f>(COUNTIF(Calendrier!JF8:JF84,Codes!$B$2))+((COUNTIF(Calendrier!JF8:JF84,Codes!$C$2))/2)</f>
        <v>1</v>
      </c>
      <c r="IT6">
        <f>(COUNTIF(Calendrier!JG8:JG84,Codes!$B$2))+((COUNTIF(Calendrier!JG8:JG84,Codes!$C$2))/2)</f>
        <v>0</v>
      </c>
      <c r="IU6">
        <f>(COUNTIF(Calendrier!JH8:JH84,Codes!$B$2))+((COUNTIF(Calendrier!JH8:JH84,Codes!$C$2))/2)</f>
        <v>0</v>
      </c>
      <c r="IV6">
        <f>(COUNTIF(Calendrier!JI8:JI84,Codes!$B$2))+((COUNTIF(Calendrier!JI8:JI84,Codes!$C$2))/2)</f>
        <v>1</v>
      </c>
      <c r="IW6">
        <f>(COUNTIF(Calendrier!JJ8:JJ84,Codes!$B$2))+((COUNTIF(Calendrier!JJ8:JJ84,Codes!$C$2))/2)</f>
        <v>1</v>
      </c>
      <c r="IX6">
        <f>(COUNTIF(Calendrier!JK8:JK84,Codes!$B$2))+((COUNTIF(Calendrier!JK8:JK84,Codes!$C$2))/2)</f>
        <v>1</v>
      </c>
      <c r="IY6">
        <f>(COUNTIF(Calendrier!JL8:JL84,Codes!$B$2))+((COUNTIF(Calendrier!JL8:JL84,Codes!$C$2))/2)</f>
        <v>1</v>
      </c>
      <c r="IZ6">
        <f>(COUNTIF(Calendrier!JM8:JM84,Codes!$B$2))+((COUNTIF(Calendrier!JM8:JM84,Codes!$C$2))/2)</f>
        <v>1</v>
      </c>
      <c r="JA6">
        <f>(COUNTIF(Calendrier!JN8:JN84,Codes!$B$2))+((COUNTIF(Calendrier!JN8:JN84,Codes!$C$2))/2)</f>
        <v>0</v>
      </c>
      <c r="JB6">
        <f>(COUNTIF(Calendrier!JO8:JO84,Codes!$B$2))+((COUNTIF(Calendrier!JO8:JO84,Codes!$C$2))/2)</f>
        <v>0</v>
      </c>
      <c r="JC6">
        <f>(COUNTIF(Calendrier!JP8:JP84,Codes!$B$2))+((COUNTIF(Calendrier!JP8:JP84,Codes!$C$2))/2)</f>
        <v>1</v>
      </c>
      <c r="JD6">
        <f>(COUNTIF(Calendrier!JQ8:JQ84,Codes!$B$2))+((COUNTIF(Calendrier!JQ8:JQ84,Codes!$C$2))/2)</f>
        <v>1</v>
      </c>
      <c r="JE6">
        <f>(COUNTIF(Calendrier!JR8:JR84,Codes!$B$2))+((COUNTIF(Calendrier!JR8:JR84,Codes!$C$2))/2)</f>
        <v>1</v>
      </c>
      <c r="JF6">
        <f>(COUNTIF(Calendrier!JS8:JS84,Codes!$B$2))+((COUNTIF(Calendrier!JS8:JS84,Codes!$C$2))/2)</f>
        <v>1</v>
      </c>
      <c r="JG6">
        <f>(COUNTIF(Calendrier!JT8:JT84,Codes!$B$2))+((COUNTIF(Calendrier!JT8:JT84,Codes!$C$2))/2)</f>
        <v>1</v>
      </c>
      <c r="JH6">
        <f>(COUNTIF(Calendrier!JU8:JU84,Codes!$B$2))+((COUNTIF(Calendrier!JU8:JU84,Codes!$C$2))/2)</f>
        <v>0</v>
      </c>
      <c r="JI6">
        <f>(COUNTIF(Calendrier!JV8:JV84,Codes!$B$2))+((COUNTIF(Calendrier!JV8:JV84,Codes!$C$2))/2)</f>
        <v>0</v>
      </c>
      <c r="JJ6">
        <f>(COUNTIF(Calendrier!JW8:JW84,Codes!$B$2))+((COUNTIF(Calendrier!JW8:JW84,Codes!$C$2))/2)</f>
        <v>1</v>
      </c>
      <c r="JK6">
        <f>(COUNTIF(Calendrier!JX8:JX84,Codes!$B$2))+((COUNTIF(Calendrier!JX8:JX84,Codes!$C$2))/2)</f>
        <v>1</v>
      </c>
      <c r="JL6">
        <f>(COUNTIF(Calendrier!JY8:JY84,Codes!$B$2))+((COUNTIF(Calendrier!JY8:JY84,Codes!$C$2))/2)</f>
        <v>2</v>
      </c>
      <c r="JM6">
        <f>(COUNTIF(Calendrier!JZ8:JZ84,Codes!$B$2))+((COUNTIF(Calendrier!JZ8:JZ84,Codes!$C$2))/2)</f>
        <v>2</v>
      </c>
      <c r="JN6">
        <f>(COUNTIF(Calendrier!KA8:KA84,Codes!$B$2))+((COUNTIF(Calendrier!KA8:KA84,Codes!$C$2))/2)</f>
        <v>2</v>
      </c>
      <c r="JO6">
        <f>(COUNTIF(Calendrier!KB8:KB84,Codes!$B$2))+((COUNTIF(Calendrier!KB8:KB84,Codes!$C$2))/2)</f>
        <v>0</v>
      </c>
      <c r="JP6">
        <f>(COUNTIF(Calendrier!KC8:KC84,Codes!$B$2))+((COUNTIF(Calendrier!KC8:KC84,Codes!$C$2))/2)</f>
        <v>0</v>
      </c>
      <c r="JQ6">
        <f>(COUNTIF(Calendrier!KD8:KD84,Codes!$B$2))+((COUNTIF(Calendrier!KD8:KD84,Codes!$C$2))/2)</f>
        <v>1</v>
      </c>
      <c r="JR6">
        <f>(COUNTIF(Calendrier!KE8:KE84,Codes!$B$2))+((COUNTIF(Calendrier!KE8:KE84,Codes!$C$2))/2)</f>
        <v>1</v>
      </c>
      <c r="JS6">
        <f>(COUNTIF(Calendrier!KF8:KF84,Codes!$B$2))+((COUNTIF(Calendrier!KF8:KF84,Codes!$C$2))/2)</f>
        <v>1</v>
      </c>
      <c r="JT6">
        <f>(COUNTIF(Calendrier!KG8:KG84,Codes!$B$2))+((COUNTIF(Calendrier!KG8:KG84,Codes!$C$2))/2)</f>
        <v>1</v>
      </c>
      <c r="JU6">
        <f>(COUNTIF(Calendrier!KH8:KH84,Codes!$B$2))+((COUNTIF(Calendrier!KH8:KH84,Codes!$C$2))/2)</f>
        <v>1</v>
      </c>
      <c r="JV6">
        <f>(COUNTIF(Calendrier!KI8:KI84,Codes!$B$2))+((COUNTIF(Calendrier!KI8:KI84,Codes!$C$2))/2)</f>
        <v>0</v>
      </c>
      <c r="JW6">
        <f>(COUNTIF(Calendrier!KJ8:KJ84,Codes!$B$2))+((COUNTIF(Calendrier!KJ8:KJ84,Codes!$C$2))/2)</f>
        <v>0</v>
      </c>
      <c r="JX6">
        <f>(COUNTIF(Calendrier!KK8:KK84,Codes!$B$2))+((COUNTIF(Calendrier!KK8:KK84,Codes!$C$2))/2)</f>
        <v>0</v>
      </c>
      <c r="JY6">
        <f>(COUNTIF(Calendrier!KL8:KL84,Codes!$B$2))+((COUNTIF(Calendrier!KL8:KL84,Codes!$C$2))/2)</f>
        <v>0</v>
      </c>
      <c r="JZ6">
        <f>(COUNTIF(Calendrier!KM8:KM84,Codes!$B$2))+((COUNTIF(Calendrier!KM8:KM84,Codes!$C$2))/2)</f>
        <v>0</v>
      </c>
      <c r="KA6">
        <f>(COUNTIF(Calendrier!KN8:KN84,Codes!$B$2))+((COUNTIF(Calendrier!KN8:KN84,Codes!$C$2))/2)</f>
        <v>0</v>
      </c>
      <c r="KB6">
        <f>(COUNTIF(Calendrier!KO8:KO84,Codes!$B$2))+((COUNTIF(Calendrier!KO8:KO84,Codes!$C$2))/2)</f>
        <v>0</v>
      </c>
      <c r="KC6">
        <f>(COUNTIF(Calendrier!KP8:KP84,Codes!$B$2))+((COUNTIF(Calendrier!KP8:KP84,Codes!$C$2))/2)</f>
        <v>0</v>
      </c>
      <c r="KD6">
        <f>(COUNTIF(Calendrier!KQ8:KQ84,Codes!$B$2))+((COUNTIF(Calendrier!KQ8:KQ84,Codes!$C$2))/2)</f>
        <v>0</v>
      </c>
      <c r="KE6">
        <f>(COUNTIF(Calendrier!KR8:KR84,Codes!$B$2))+((COUNTIF(Calendrier!KR8:KR84,Codes!$C$2))/2)</f>
        <v>0</v>
      </c>
      <c r="KF6">
        <f>(COUNTIF(Calendrier!KS8:KS84,Codes!$B$2))+((COUNTIF(Calendrier!KS8:KS84,Codes!$C$2))/2)</f>
        <v>0</v>
      </c>
      <c r="KG6">
        <f>(COUNTIF(Calendrier!KT8:KT84,Codes!$B$2))+((COUNTIF(Calendrier!KT8:KT84,Codes!$C$2))/2)</f>
        <v>0</v>
      </c>
      <c r="KH6">
        <f>(COUNTIF(Calendrier!KU8:KU84,Codes!$B$2))+((COUNTIF(Calendrier!KU8:KU84,Codes!$C$2))/2)</f>
        <v>0</v>
      </c>
      <c r="KI6">
        <f>(COUNTIF(Calendrier!KV8:KV84,Codes!$B$2))+((COUNTIF(Calendrier!KV8:KV84,Codes!$C$2))/2)</f>
        <v>0</v>
      </c>
      <c r="KJ6">
        <f>(COUNTIF(Calendrier!KW8:KW84,Codes!$B$2))+((COUNTIF(Calendrier!KW8:KW84,Codes!$C$2))/2)</f>
        <v>0</v>
      </c>
      <c r="KK6">
        <f>(COUNTIF(Calendrier!KX8:KX84,Codes!$B$2))+((COUNTIF(Calendrier!KX8:KX84,Codes!$C$2))/2)</f>
        <v>0</v>
      </c>
      <c r="KL6">
        <f>(COUNTIF(Calendrier!KY8:KY84,Codes!$B$2))+((COUNTIF(Calendrier!KY8:KY84,Codes!$C$2))/2)</f>
        <v>0</v>
      </c>
      <c r="KM6">
        <f>(COUNTIF(Calendrier!KZ8:KZ84,Codes!$B$2))+((COUNTIF(Calendrier!KZ8:KZ84,Codes!$C$2))/2)</f>
        <v>0</v>
      </c>
      <c r="KN6">
        <f>(COUNTIF(Calendrier!LA8:LA84,Codes!$B$2))+((COUNTIF(Calendrier!LA8:LA84,Codes!$C$2))/2)</f>
        <v>0</v>
      </c>
      <c r="KO6">
        <f>(COUNTIF(Calendrier!LB8:LB84,Codes!$B$2))+((COUNTIF(Calendrier!LB8:LB84,Codes!$C$2))/2)</f>
        <v>0</v>
      </c>
      <c r="KP6">
        <f>(COUNTIF(Calendrier!LC8:LC84,Codes!$B$2))+((COUNTIF(Calendrier!LC8:LC84,Codes!$C$2))/2)</f>
        <v>0</v>
      </c>
      <c r="KQ6">
        <f>(COUNTIF(Calendrier!LD8:LD84,Codes!$B$2))+((COUNTIF(Calendrier!LD8:LD84,Codes!$C$2))/2)</f>
        <v>0</v>
      </c>
      <c r="KR6">
        <f>(COUNTIF(Calendrier!LE8:LE84,Codes!$B$2))+((COUNTIF(Calendrier!LE8:LE84,Codes!$C$2))/2)</f>
        <v>0</v>
      </c>
      <c r="KS6">
        <f>(COUNTIF(Calendrier!LF8:LF84,Codes!$B$2))+((COUNTIF(Calendrier!LF8:LF84,Codes!$C$2))/2)</f>
        <v>0</v>
      </c>
      <c r="KT6">
        <f>(COUNTIF(Calendrier!LG8:LG84,Codes!$B$2))+((COUNTIF(Calendrier!LG8:LG84,Codes!$C$2))/2)</f>
        <v>0</v>
      </c>
      <c r="KU6">
        <f>(COUNTIF(Calendrier!LH8:LH84,Codes!$B$2))+((COUNTIF(Calendrier!LH8:LH84,Codes!$C$2))/2)</f>
        <v>0</v>
      </c>
      <c r="KV6">
        <f>(COUNTIF(Calendrier!LI8:LI84,Codes!$B$2))+((COUNTIF(Calendrier!LI8:LI84,Codes!$C$2))/2)</f>
        <v>0</v>
      </c>
      <c r="KW6">
        <f>(COUNTIF(Calendrier!LJ8:LJ84,Codes!$B$2))+((COUNTIF(Calendrier!LJ8:LJ84,Codes!$C$2))/2)</f>
        <v>0</v>
      </c>
      <c r="KX6">
        <f>(COUNTIF(Calendrier!LK8:LK84,Codes!$B$2))+((COUNTIF(Calendrier!LK8:LK84,Codes!$C$2))/2)</f>
        <v>0</v>
      </c>
      <c r="KY6">
        <f>(COUNTIF(Calendrier!LL8:LL84,Codes!$B$2))+((COUNTIF(Calendrier!LL8:LL84,Codes!$C$2))/2)</f>
        <v>0</v>
      </c>
      <c r="KZ6">
        <f>(COUNTIF(Calendrier!LM8:LM84,Codes!$B$2))+((COUNTIF(Calendrier!LM8:LM84,Codes!$C$2))/2)</f>
        <v>0</v>
      </c>
      <c r="LA6">
        <f>(COUNTIF(Calendrier!LN8:LN84,Codes!$B$2))+((COUNTIF(Calendrier!LN8:LN84,Codes!$C$2))/2)</f>
        <v>0</v>
      </c>
      <c r="LB6">
        <f>(COUNTIF(Calendrier!LO8:LO84,Codes!$B$2))+((COUNTIF(Calendrier!LO8:LO84,Codes!$C$2))/2)</f>
        <v>0</v>
      </c>
      <c r="LC6">
        <f>(COUNTIF(Calendrier!LP8:LP84,Codes!$B$2))+((COUNTIF(Calendrier!LP8:LP84,Codes!$C$2))/2)</f>
        <v>0</v>
      </c>
      <c r="LD6">
        <f>(COUNTIF(Calendrier!LQ8:LQ84,Codes!$B$2))+((COUNTIF(Calendrier!LQ8:LQ84,Codes!$C$2))/2)</f>
        <v>0</v>
      </c>
      <c r="LE6">
        <f>(COUNTIF(Calendrier!LR8:LR84,Codes!$B$2))+((COUNTIF(Calendrier!LR8:LR84,Codes!$C$2))/2)</f>
        <v>0</v>
      </c>
      <c r="LF6">
        <f>(COUNTIF(Calendrier!LS8:LS84,Codes!$B$2))+((COUNTIF(Calendrier!LS8:LS84,Codes!$C$2))/2)</f>
        <v>0</v>
      </c>
      <c r="LG6">
        <f>(COUNTIF(Calendrier!LT8:LT84,Codes!$B$2))+((COUNTIF(Calendrier!LT8:LT84,Codes!$C$2))/2)</f>
        <v>0</v>
      </c>
      <c r="LH6">
        <f>(COUNTIF(Calendrier!LU8:LU84,Codes!$B$2))+((COUNTIF(Calendrier!LU8:LU84,Codes!$C$2))/2)</f>
        <v>0</v>
      </c>
      <c r="LI6">
        <f>(COUNTIF(Calendrier!LV8:LV84,Codes!$B$2))+((COUNTIF(Calendrier!LV8:LV84,Codes!$C$2))/2)</f>
        <v>0</v>
      </c>
      <c r="LJ6">
        <f>(COUNTIF(Calendrier!LW8:LW84,Codes!$B$2))+((COUNTIF(Calendrier!LW8:LW84,Codes!$C$2))/2)</f>
        <v>0</v>
      </c>
      <c r="LK6">
        <f>(COUNTIF(Calendrier!LX8:LX84,Codes!$B$2))+((COUNTIF(Calendrier!LX8:LX84,Codes!$C$2))/2)</f>
        <v>0</v>
      </c>
      <c r="LL6">
        <f>(COUNTIF(Calendrier!LY8:LY84,Codes!$B$2))+((COUNTIF(Calendrier!LY8:LY84,Codes!$C$2))/2)</f>
        <v>0</v>
      </c>
      <c r="LM6">
        <f>(COUNTIF(Calendrier!LZ8:LZ84,Codes!$B$2))+((COUNTIF(Calendrier!LZ8:LZ84,Codes!$C$2))/2)</f>
        <v>0</v>
      </c>
      <c r="LN6">
        <f>(COUNTIF(Calendrier!MA8:MA84,Codes!$B$2))+((COUNTIF(Calendrier!MA8:MA84,Codes!$C$2))/2)</f>
        <v>0</v>
      </c>
      <c r="LO6">
        <f>(COUNTIF(Calendrier!MB8:MB84,Codes!$B$2))+((COUNTIF(Calendrier!MB8:MB84,Codes!$C$2))/2)</f>
        <v>0</v>
      </c>
      <c r="LP6">
        <f>(COUNTIF(Calendrier!MC8:MC84,Codes!$B$2))+((COUNTIF(Calendrier!MC8:MC84,Codes!$C$2))/2)</f>
        <v>0</v>
      </c>
      <c r="LQ6">
        <f>(COUNTIF(Calendrier!MD8:MD84,Codes!$B$2))+((COUNTIF(Calendrier!MD8:MD84,Codes!$C$2))/2)</f>
        <v>0</v>
      </c>
      <c r="LR6">
        <f>(COUNTIF(Calendrier!ME8:ME84,Codes!$B$2))+((COUNTIF(Calendrier!ME8:ME84,Codes!$C$2))/2)</f>
        <v>0</v>
      </c>
      <c r="LS6">
        <f>(COUNTIF(Calendrier!MF8:MF84,Codes!$B$2))+((COUNTIF(Calendrier!MF8:MF84,Codes!$C$2))/2)</f>
        <v>0</v>
      </c>
      <c r="LT6">
        <f>(COUNTIF(Calendrier!MG8:MG84,Codes!$B$2))+((COUNTIF(Calendrier!MG8:MG84,Codes!$C$2))/2)</f>
        <v>0</v>
      </c>
      <c r="LU6">
        <f>(COUNTIF(Calendrier!MH8:MH84,Codes!$B$2))+((COUNTIF(Calendrier!MH8:MH84,Codes!$C$2))/2)</f>
        <v>0</v>
      </c>
      <c r="LV6">
        <f>(COUNTIF(Calendrier!MI8:MI84,Codes!$B$2))+((COUNTIF(Calendrier!MI8:MI84,Codes!$C$2))/2)</f>
        <v>0</v>
      </c>
      <c r="LW6">
        <f>(COUNTIF(Calendrier!MJ8:MJ84,Codes!$B$2))+((COUNTIF(Calendrier!MJ8:MJ84,Codes!$C$2))/2)</f>
        <v>0</v>
      </c>
      <c r="LX6">
        <f>(COUNTIF(Calendrier!MK8:MK84,Codes!$B$2))+((COUNTIF(Calendrier!MK8:MK84,Codes!$C$2))/2)</f>
        <v>0</v>
      </c>
      <c r="LY6">
        <f>(COUNTIF(Calendrier!ML8:ML84,Codes!$B$2))+((COUNTIF(Calendrier!ML8:ML84,Codes!$C$2))/2)</f>
        <v>0</v>
      </c>
      <c r="LZ6">
        <f>(COUNTIF(Calendrier!MM8:MM84,Codes!$B$2))+((COUNTIF(Calendrier!MM8:MM84,Codes!$C$2))/2)</f>
        <v>0</v>
      </c>
      <c r="MA6">
        <f>(COUNTIF(Calendrier!MN8:MN84,Codes!$B$2))+((COUNTIF(Calendrier!MN8:MN84,Codes!$C$2))/2)</f>
        <v>0</v>
      </c>
      <c r="MB6">
        <f>(COUNTIF(Calendrier!MO8:MO84,Codes!$B$2))+((COUNTIF(Calendrier!MO8:MO84,Codes!$C$2))/2)</f>
        <v>0</v>
      </c>
      <c r="MC6">
        <f>(COUNTIF(Calendrier!MP8:MP84,Codes!$B$2))+((COUNTIF(Calendrier!MP8:MP84,Codes!$C$2))/2)</f>
        <v>0</v>
      </c>
      <c r="MD6">
        <f>(COUNTIF(Calendrier!MQ8:MQ84,Codes!$B$2))+((COUNTIF(Calendrier!MQ8:MQ84,Codes!$C$2))/2)</f>
        <v>0</v>
      </c>
      <c r="ME6">
        <f>(COUNTIF(Calendrier!MR8:MR84,Codes!$B$2))+((COUNTIF(Calendrier!MR8:MR84,Codes!$C$2))/2)</f>
        <v>0</v>
      </c>
      <c r="MF6">
        <f>(COUNTIF(Calendrier!MS8:MS84,Codes!$B$2))+((COUNTIF(Calendrier!MS8:MS84,Codes!$C$2))/2)</f>
        <v>0</v>
      </c>
      <c r="MG6">
        <f>(COUNTIF(Calendrier!MT8:MT84,Codes!$B$2))+((COUNTIF(Calendrier!MT8:MT84,Codes!$C$2))/2)</f>
        <v>0</v>
      </c>
      <c r="MH6">
        <f>(COUNTIF(Calendrier!MU8:MU84,Codes!$B$2))+((COUNTIF(Calendrier!MU8:MU84,Codes!$C$2))/2)</f>
        <v>0</v>
      </c>
      <c r="MI6">
        <f>(COUNTIF(Calendrier!MV8:MV84,Codes!$B$2))+((COUNTIF(Calendrier!MV8:MV84,Codes!$C$2))/2)</f>
        <v>0</v>
      </c>
      <c r="MJ6">
        <f>(COUNTIF(Calendrier!MW8:MW84,Codes!$B$2))+((COUNTIF(Calendrier!MW8:MW84,Codes!$C$2))/2)</f>
        <v>0</v>
      </c>
      <c r="MK6">
        <f>(COUNTIF(Calendrier!MX8:MX84,Codes!$B$2))+((COUNTIF(Calendrier!MX8:MX84,Codes!$C$2))/2)</f>
        <v>0</v>
      </c>
      <c r="ML6">
        <f>(COUNTIF(Calendrier!MY8:MY84,Codes!$B$2))+((COUNTIF(Calendrier!MY8:MY84,Codes!$C$2))/2)</f>
        <v>0</v>
      </c>
      <c r="MM6">
        <f>(COUNTIF(Calendrier!MZ8:MZ84,Codes!$B$2))+((COUNTIF(Calendrier!MZ8:MZ84,Codes!$C$2))/2)</f>
        <v>0</v>
      </c>
      <c r="MN6">
        <f>(COUNTIF(Calendrier!NA8:NA84,Codes!$B$2))+((COUNTIF(Calendrier!NA8:NA84,Codes!$C$2))/2)</f>
        <v>0</v>
      </c>
      <c r="MO6">
        <f>(COUNTIF(Calendrier!NB8:NB84,Codes!$B$2))+((COUNTIF(Calendrier!NB8:NB84,Codes!$C$2))/2)</f>
        <v>0</v>
      </c>
      <c r="MP6">
        <f>(COUNTIF(Calendrier!NC8:NC84,Codes!$B$2))+((COUNTIF(Calendrier!NC8:NC84,Codes!$C$2))/2)</f>
        <v>0</v>
      </c>
      <c r="MQ6">
        <f>(COUNTIF(Calendrier!ND8:ND84,Codes!$B$2))+((COUNTIF(Calendrier!ND8:ND84,Codes!$C$2))/2)</f>
        <v>0</v>
      </c>
      <c r="MR6">
        <f>(COUNTIF(Calendrier!NE8:NE84,Codes!$B$2))+((COUNTIF(Calendrier!NE8:NE84,Codes!$C$2))/2)</f>
        <v>0</v>
      </c>
      <c r="MS6">
        <f>(COUNTIF(Calendrier!NF8:NF84,Codes!$B$2))+((COUNTIF(Calendrier!NF8:NF84,Codes!$C$2))/2)</f>
        <v>0</v>
      </c>
      <c r="MT6">
        <f>(COUNTIF(Calendrier!NG8:NG84,Codes!$B$2))+((COUNTIF(Calendrier!NG8:NG84,Codes!$C$2))/2)</f>
        <v>0</v>
      </c>
      <c r="MU6">
        <f>(COUNTIF(Calendrier!NH8:NH84,Codes!$B$2))+((COUNTIF(Calendrier!NH8:NH84,Codes!$C$2))/2)</f>
        <v>0</v>
      </c>
      <c r="MV6">
        <f>(COUNTIF(Calendrier!NI8:NI84,Codes!$B$2))+((COUNTIF(Calendrier!NI8:NI84,Codes!$C$2))/2)</f>
        <v>0</v>
      </c>
      <c r="MW6">
        <f>(COUNTIF(Calendrier!NJ8:NJ84,Codes!$B$2))+((COUNTIF(Calendrier!NJ8:NJ84,Codes!$C$2))/2)</f>
        <v>0</v>
      </c>
      <c r="MX6">
        <f>(COUNTIF(Calendrier!NK8:NK84,Codes!$B$2))+((COUNTIF(Calendrier!NK8:NK84,Codes!$C$2))/2)</f>
        <v>0</v>
      </c>
      <c r="MY6">
        <f>(COUNTIF(Calendrier!NL8:NL84,Codes!$B$2))+((COUNTIF(Calendrier!NL8:NL84,Codes!$C$2))/2)</f>
        <v>0</v>
      </c>
      <c r="MZ6">
        <f>(COUNTIF(Calendrier!NM8:NM84,Codes!$B$2))+((COUNTIF(Calendrier!NM8:NM84,Codes!$C$2))/2)</f>
        <v>0</v>
      </c>
      <c r="NA6">
        <f>(COUNTIF(Calendrier!NN8:NN84,Codes!$B$2))+((COUNTIF(Calendrier!NN8:NN84,Codes!$C$2))/2)</f>
        <v>0</v>
      </c>
      <c r="NB6">
        <f>(COUNTIF(Calendrier!NO8:NO84,Codes!$B$2))+((COUNTIF(Calendrier!NO8:NO84,Codes!$C$2))/2)</f>
        <v>0</v>
      </c>
      <c r="NC6">
        <f>(COUNTIF(Calendrier!NP8:NP84,Codes!$B$2))+((COUNTIF(Calendrier!NP8:NP84,Codes!$C$2))/2)</f>
        <v>0</v>
      </c>
      <c r="ND6">
        <f t="shared" ref="ND6:ND13" si="12">SUM(B6:NC6)</f>
        <v>151</v>
      </c>
    </row>
    <row r="7" spans="1:491" x14ac:dyDescent="0.3">
      <c r="A7" t="s">
        <v>125</v>
      </c>
      <c r="B7">
        <f>(COUNTIF(Calendrier!O8:O84,Codes!$B$3))+((COUNTIF(Calendrier!O8:O84,Codes!$C$3))/2)</f>
        <v>0</v>
      </c>
      <c r="C7">
        <f>(COUNTIF(Calendrier!P8:P84,Codes!$B$3))+((COUNTIF(Calendrier!P8:P84,Codes!$C$3))/2)</f>
        <v>0</v>
      </c>
      <c r="D7">
        <f>(COUNTIF(Calendrier!Q8:Q84,Codes!$B$3))+((COUNTIF(Calendrier!Q8:Q84,Codes!$C$3))/2)</f>
        <v>0</v>
      </c>
      <c r="E7">
        <f>(COUNTIF(Calendrier!R8:R84,Codes!$B$3))+((COUNTIF(Calendrier!R8:R84,Codes!$C$3))/2)</f>
        <v>0</v>
      </c>
      <c r="F7">
        <f>(COUNTIF(Calendrier!S8:S84,Codes!$B$3))+((COUNTIF(Calendrier!S8:S84,Codes!$C$3))/2)</f>
        <v>0</v>
      </c>
      <c r="G7">
        <f>(COUNTIF(Calendrier!T8:T84,Codes!$B$3))+((COUNTIF(Calendrier!T8:T84,Codes!$C$3))/2)</f>
        <v>0</v>
      </c>
      <c r="H7">
        <f>(COUNTIF(Calendrier!U8:U84,Codes!$B$3))+((COUNTIF(Calendrier!U8:U84,Codes!$C$3))/2)</f>
        <v>0</v>
      </c>
      <c r="I7">
        <f>(COUNTIF(Calendrier!V8:V84,Codes!$B$3))+((COUNTIF(Calendrier!V8:V84,Codes!$C$3))/2)</f>
        <v>0</v>
      </c>
      <c r="J7">
        <f>(COUNTIF(Calendrier!W8:W84,Codes!$B$3))+((COUNTIF(Calendrier!W8:W84,Codes!$C$3))/2)</f>
        <v>0</v>
      </c>
      <c r="K7">
        <f>(COUNTIF(Calendrier!X8:X84,Codes!$B$3))+((COUNTIF(Calendrier!X8:X84,Codes!$C$3))/2)</f>
        <v>0</v>
      </c>
      <c r="L7">
        <f>(COUNTIF(Calendrier!Y8:Y84,Codes!$B$3))+((COUNTIF(Calendrier!Y8:Y84,Codes!$C$3))/2)</f>
        <v>0</v>
      </c>
      <c r="M7">
        <f>(COUNTIF(Calendrier!Z8:Z84,Codes!$B$3))+((COUNTIF(Calendrier!Z8:Z84,Codes!$C$3))/2)</f>
        <v>0</v>
      </c>
      <c r="N7">
        <f>(COUNTIF(Calendrier!AA8:AA84,Codes!$B$3))+((COUNTIF(Calendrier!AA8:AA84,Codes!$C$3))/2)</f>
        <v>0</v>
      </c>
      <c r="O7">
        <f>(COUNTIF(Calendrier!AB8:AB84,Codes!$B$3))+((COUNTIF(Calendrier!AB8:AB84,Codes!$C$3))/2)</f>
        <v>0</v>
      </c>
      <c r="P7">
        <f>(COUNTIF(Calendrier!AC8:AC84,Codes!$B$3))+((COUNTIF(Calendrier!AC8:AC84,Codes!$C$3))/2)</f>
        <v>0</v>
      </c>
      <c r="Q7">
        <f>(COUNTIF(Calendrier!AD8:AD84,Codes!$B$3))+((COUNTIF(Calendrier!AD8:AD84,Codes!$C$3))/2)</f>
        <v>0</v>
      </c>
      <c r="R7">
        <f>(COUNTIF(Calendrier!AE8:AE84,Codes!$B$3))+((COUNTIF(Calendrier!AE8:AE84,Codes!$C$3))/2)</f>
        <v>0</v>
      </c>
      <c r="S7">
        <f>(COUNTIF(Calendrier!AF8:AF84,Codes!$B$3))+((COUNTIF(Calendrier!AF8:AF84,Codes!$C$3))/2)</f>
        <v>0</v>
      </c>
      <c r="T7">
        <f>(COUNTIF(Calendrier!AG8:AG84,Codes!$B$3))+((COUNTIF(Calendrier!AG8:AG84,Codes!$C$3))/2)</f>
        <v>0</v>
      </c>
      <c r="U7">
        <f>(COUNTIF(Calendrier!AH8:AH84,Codes!$B$3))+((COUNTIF(Calendrier!AH8:AH84,Codes!$C$3))/2)</f>
        <v>0</v>
      </c>
      <c r="V7">
        <f>(COUNTIF(Calendrier!AI8:AI84,Codes!$B$3))+((COUNTIF(Calendrier!AI8:AI84,Codes!$C$3))/2)</f>
        <v>0</v>
      </c>
      <c r="W7">
        <f>(COUNTIF(Calendrier!AJ8:AJ84,Codes!$B$3))+((COUNTIF(Calendrier!AJ8:AJ84,Codes!$C$3))/2)</f>
        <v>0</v>
      </c>
      <c r="X7">
        <f>(COUNTIF(Calendrier!AK8:AK84,Codes!$B$3))+((COUNTIF(Calendrier!AK8:AK84,Codes!$C$3))/2)</f>
        <v>0</v>
      </c>
      <c r="Y7">
        <f>(COUNTIF(Calendrier!AL8:AL84,Codes!$B$3))+((COUNTIF(Calendrier!AL8:AL84,Codes!$C$3))/2)</f>
        <v>0</v>
      </c>
      <c r="Z7">
        <f>(COUNTIF(Calendrier!AM8:AM84,Codes!$B$3))+((COUNTIF(Calendrier!AM8:AM84,Codes!$C$3))/2)</f>
        <v>0</v>
      </c>
      <c r="AA7">
        <f>(COUNTIF(Calendrier!AN8:AN84,Codes!$B$3))+((COUNTIF(Calendrier!AN8:AN84,Codes!$C$3))/2)</f>
        <v>0</v>
      </c>
      <c r="AB7">
        <f>(COUNTIF(Calendrier!AO8:AO84,Codes!$B$3))+((COUNTIF(Calendrier!AO8:AO84,Codes!$C$3))/2)</f>
        <v>0</v>
      </c>
      <c r="AC7">
        <f>(COUNTIF(Calendrier!AP8:AP84,Codes!$B$3))+((COUNTIF(Calendrier!AP8:AP84,Codes!$C$3))/2)</f>
        <v>0</v>
      </c>
      <c r="AD7">
        <f>(COUNTIF(Calendrier!AQ8:AQ84,Codes!$B$3))+((COUNTIF(Calendrier!AQ8:AQ84,Codes!$C$3))/2)</f>
        <v>0</v>
      </c>
      <c r="AE7">
        <f>(COUNTIF(Calendrier!AR8:AR84,Codes!$B$3))+((COUNTIF(Calendrier!AR8:AR84,Codes!$C$3))/2)</f>
        <v>0</v>
      </c>
      <c r="AF7">
        <f>(COUNTIF(Calendrier!AS8:AS84,Codes!$B$3))+((COUNTIF(Calendrier!AS8:AS84,Codes!$C$3))/2)</f>
        <v>0</v>
      </c>
      <c r="AG7">
        <f>(COUNTIF(Calendrier!AT8:AT84,Codes!$B$3))+((COUNTIF(Calendrier!AT8:AT84,Codes!$C$3))/2)</f>
        <v>0</v>
      </c>
      <c r="AH7">
        <f>(COUNTIF(Calendrier!AU8:AU84,Codes!$B$3))+((COUNTIF(Calendrier!AU8:AU84,Codes!$C$3))/2)</f>
        <v>0</v>
      </c>
      <c r="AI7">
        <f>(COUNTIF(Calendrier!AV8:AV84,Codes!$B$3))+((COUNTIF(Calendrier!AV8:AV84,Codes!$C$3))/2)</f>
        <v>0</v>
      </c>
      <c r="AJ7">
        <f>(COUNTIF(Calendrier!AW8:AW84,Codes!$B$3))+((COUNTIF(Calendrier!AW8:AW84,Codes!$C$3))/2)</f>
        <v>0</v>
      </c>
      <c r="AK7">
        <f>(COUNTIF(Calendrier!AX8:AX84,Codes!$B$3))+((COUNTIF(Calendrier!AX8:AX84,Codes!$C$3))/2)</f>
        <v>0</v>
      </c>
      <c r="AL7">
        <f>(COUNTIF(Calendrier!AY8:AY84,Codes!$B$3))+((COUNTIF(Calendrier!AY8:AY84,Codes!$C$3))/2)</f>
        <v>0</v>
      </c>
      <c r="AM7">
        <f>(COUNTIF(Calendrier!AZ8:AZ84,Codes!$B$3))+((COUNTIF(Calendrier!AZ8:AZ84,Codes!$C$3))/2)</f>
        <v>0</v>
      </c>
      <c r="AN7">
        <f>(COUNTIF(Calendrier!BA8:BA84,Codes!$B$3))+((COUNTIF(Calendrier!BA8:BA84,Codes!$C$3))/2)</f>
        <v>0</v>
      </c>
      <c r="AO7">
        <f>(COUNTIF(Calendrier!BB8:BB84,Codes!$B$3))+((COUNTIF(Calendrier!BB8:BB84,Codes!$C$3))/2)</f>
        <v>0</v>
      </c>
      <c r="AP7">
        <f>(COUNTIF(Calendrier!BC8:BC84,Codes!$B$3))+((COUNTIF(Calendrier!BC8:BC84,Codes!$C$3))/2)</f>
        <v>0</v>
      </c>
      <c r="AQ7">
        <f>(COUNTIF(Calendrier!BD8:BD84,Codes!$B$3))+((COUNTIF(Calendrier!BD8:BD84,Codes!$C$3))/2)</f>
        <v>0</v>
      </c>
      <c r="AR7">
        <f>(COUNTIF(Calendrier!BE8:BE84,Codes!$B$3))+((COUNTIF(Calendrier!BE8:BE84,Codes!$C$3))/2)</f>
        <v>0</v>
      </c>
      <c r="AS7">
        <f>(COUNTIF(Calendrier!BF8:BF84,Codes!$B$3))+((COUNTIF(Calendrier!BF8:BF84,Codes!$C$3))/2)</f>
        <v>0</v>
      </c>
      <c r="AT7">
        <f>(COUNTIF(Calendrier!BG8:BG84,Codes!$B$3))+((COUNTIF(Calendrier!BG8:BG84,Codes!$C$3))/2)</f>
        <v>0</v>
      </c>
      <c r="AU7">
        <f>(COUNTIF(Calendrier!BH8:BH84,Codes!$B$3))+((COUNTIF(Calendrier!BH8:BH84,Codes!$C$3))/2)</f>
        <v>0</v>
      </c>
      <c r="AV7">
        <f>(COUNTIF(Calendrier!BI8:BI84,Codes!$B$3))+((COUNTIF(Calendrier!BI8:BI84,Codes!$C$3))/2)</f>
        <v>0</v>
      </c>
      <c r="AW7">
        <f>(COUNTIF(Calendrier!BJ8:BJ84,Codes!$B$3))+((COUNTIF(Calendrier!BJ8:BJ84,Codes!$C$3))/2)</f>
        <v>0</v>
      </c>
      <c r="AX7">
        <f>(COUNTIF(Calendrier!BK8:BK84,Codes!$B$3))+((COUNTIF(Calendrier!BK8:BK84,Codes!$C$3))/2)</f>
        <v>0</v>
      </c>
      <c r="AY7">
        <f>(COUNTIF(Calendrier!BL8:BL84,Codes!$B$3))+((COUNTIF(Calendrier!BL8:BL84,Codes!$C$3))/2)</f>
        <v>0</v>
      </c>
      <c r="AZ7">
        <f>(COUNTIF(Calendrier!BM8:BM84,Codes!$B$3))+((COUNTIF(Calendrier!BM8:BM84,Codes!$C$3))/2)</f>
        <v>0</v>
      </c>
      <c r="BA7">
        <f>(COUNTIF(Calendrier!BN8:BN84,Codes!$B$3))+((COUNTIF(Calendrier!BN8:BN84,Codes!$C$3))/2)</f>
        <v>0</v>
      </c>
      <c r="BB7">
        <f>(COUNTIF(Calendrier!BO8:BO84,Codes!$B$3))+((COUNTIF(Calendrier!BO8:BO84,Codes!$C$3))/2)</f>
        <v>0</v>
      </c>
      <c r="BC7">
        <f>(COUNTIF(Calendrier!BP8:BP84,Codes!$B$3))+((COUNTIF(Calendrier!BP8:BP84,Codes!$C$3))/2)</f>
        <v>0</v>
      </c>
      <c r="BD7">
        <f>(COUNTIF(Calendrier!BQ8:BQ84,Codes!$B$3))+((COUNTIF(Calendrier!BQ8:BQ84,Codes!$C$3))/2)</f>
        <v>0</v>
      </c>
      <c r="BE7">
        <f>(COUNTIF(Calendrier!BR8:BR84,Codes!$B$3))+((COUNTIF(Calendrier!BR8:BR84,Codes!$C$3))/2)</f>
        <v>0</v>
      </c>
      <c r="BF7">
        <f>(COUNTIF(Calendrier!BS8:BS84,Codes!$B$3))+((COUNTIF(Calendrier!BS8:BS84,Codes!$C$3))/2)</f>
        <v>0</v>
      </c>
      <c r="BG7">
        <f>(COUNTIF(Calendrier!BT8:BT84,Codes!$B$3))+((COUNTIF(Calendrier!BT8:BT84,Codes!$C$3))/2)</f>
        <v>0</v>
      </c>
      <c r="BH7">
        <f>(COUNTIF(Calendrier!BU8:BU84,Codes!$B$3))+((COUNTIF(Calendrier!BU8:BU84,Codes!$C$3))/2)</f>
        <v>0</v>
      </c>
      <c r="BI7">
        <f>(COUNTIF(Calendrier!BV8:BV84,Codes!$B$3))+((COUNTIF(Calendrier!BV8:BV84,Codes!$C$3))/2)</f>
        <v>0</v>
      </c>
      <c r="BJ7">
        <f>(COUNTIF(Calendrier!BW8:BW84,Codes!$B$3))+((COUNTIF(Calendrier!BW8:BW84,Codes!$C$3))/2)</f>
        <v>0</v>
      </c>
      <c r="BK7">
        <f>(COUNTIF(Calendrier!BX8:BX84,Codes!$B$3))+((COUNTIF(Calendrier!BX8:BX84,Codes!$C$3))/2)</f>
        <v>0</v>
      </c>
      <c r="BL7">
        <f>(COUNTIF(Calendrier!BY8:BY84,Codes!$B$3))+((COUNTIF(Calendrier!BY8:BY84,Codes!$C$3))/2)</f>
        <v>0</v>
      </c>
      <c r="BM7">
        <f>(COUNTIF(Calendrier!BZ8:BZ84,Codes!$B$3))+((COUNTIF(Calendrier!BZ8:BZ84,Codes!$C$3))/2)</f>
        <v>0</v>
      </c>
      <c r="BN7">
        <f>(COUNTIF(Calendrier!CA8:CA84,Codes!$B$3))+((COUNTIF(Calendrier!CA8:CA84,Codes!$C$3))/2)</f>
        <v>0</v>
      </c>
      <c r="BO7">
        <f>(COUNTIF(Calendrier!CB8:CB84,Codes!$B$3))+((COUNTIF(Calendrier!CB8:CB84,Codes!$C$3))/2)</f>
        <v>0</v>
      </c>
      <c r="BP7">
        <f>(COUNTIF(Calendrier!CC8:CC84,Codes!$B$3))+((COUNTIF(Calendrier!CC8:CC84,Codes!$C$3))/2)</f>
        <v>0</v>
      </c>
      <c r="BQ7">
        <f>(COUNTIF(Calendrier!CD8:CD84,Codes!$B$3))+((COUNTIF(Calendrier!CD8:CD84,Codes!$C$3))/2)</f>
        <v>0</v>
      </c>
      <c r="BR7">
        <f>(COUNTIF(Calendrier!CE8:CE84,Codes!$B$3))+((COUNTIF(Calendrier!CE8:CE84,Codes!$C$3))/2)</f>
        <v>0</v>
      </c>
      <c r="BS7">
        <f>(COUNTIF(Calendrier!CF8:CF84,Codes!$B$3))+((COUNTIF(Calendrier!CF8:CF84,Codes!$C$3))/2)</f>
        <v>0</v>
      </c>
      <c r="BT7">
        <f>(COUNTIF(Calendrier!CG8:CG84,Codes!$B$3))+((COUNTIF(Calendrier!CG8:CG84,Codes!$C$3))/2)</f>
        <v>0</v>
      </c>
      <c r="BU7">
        <f>(COUNTIF(Calendrier!CH8:CH84,Codes!$B$3))+((COUNTIF(Calendrier!CH8:CH84,Codes!$C$3))/2)</f>
        <v>0</v>
      </c>
      <c r="BV7">
        <f>(COUNTIF(Calendrier!CI8:CI84,Codes!$B$3))+((COUNTIF(Calendrier!CI8:CI84,Codes!$C$3))/2)</f>
        <v>0</v>
      </c>
      <c r="BW7">
        <f>(COUNTIF(Calendrier!CJ8:CJ84,Codes!$B$3))+((COUNTIF(Calendrier!CJ8:CJ84,Codes!$C$3))/2)</f>
        <v>0</v>
      </c>
      <c r="BX7">
        <f>(COUNTIF(Calendrier!CK8:CK84,Codes!$B$3))+((COUNTIF(Calendrier!CK8:CK84,Codes!$C$3))/2)</f>
        <v>0</v>
      </c>
      <c r="BY7">
        <f>(COUNTIF(Calendrier!CL8:CL84,Codes!$B$3))+((COUNTIF(Calendrier!CL8:CL84,Codes!$C$3))/2)</f>
        <v>0</v>
      </c>
      <c r="BZ7">
        <f>(COUNTIF(Calendrier!CM8:CM84,Codes!$B$3))+((COUNTIF(Calendrier!CM8:CM84,Codes!$C$3))/2)</f>
        <v>0</v>
      </c>
      <c r="CA7">
        <f>(COUNTIF(Calendrier!CN8:CN84,Codes!$B$3))+((COUNTIF(Calendrier!CN8:CN84,Codes!$C$3))/2)</f>
        <v>0</v>
      </c>
      <c r="CB7">
        <f>(COUNTIF(Calendrier!CO8:CO84,Codes!$B$3))+((COUNTIF(Calendrier!CO8:CO84,Codes!$C$3))/2)</f>
        <v>0</v>
      </c>
      <c r="CC7">
        <f>(COUNTIF(Calendrier!CP8:CP84,Codes!$B$3))+((COUNTIF(Calendrier!CP8:CP84,Codes!$C$3))/2)</f>
        <v>0</v>
      </c>
      <c r="CD7">
        <f>(COUNTIF(Calendrier!CQ8:CQ84,Codes!$B$3))+((COUNTIF(Calendrier!CQ8:CQ84,Codes!$C$3))/2)</f>
        <v>0</v>
      </c>
      <c r="CE7">
        <f>(COUNTIF(Calendrier!CR8:CR84,Codes!$B$3))+((COUNTIF(Calendrier!CR8:CR84,Codes!$C$3))/2)</f>
        <v>0</v>
      </c>
      <c r="CF7">
        <f>(COUNTIF(Calendrier!CS8:CS84,Codes!$B$3))+((COUNTIF(Calendrier!CS8:CS84,Codes!$C$3))/2)</f>
        <v>0</v>
      </c>
      <c r="CG7">
        <f>(COUNTIF(Calendrier!CT8:CT84,Codes!$B$3))+((COUNTIF(Calendrier!CT8:CT84,Codes!$C$3))/2)</f>
        <v>0</v>
      </c>
      <c r="CH7">
        <f>(COUNTIF(Calendrier!CU8:CU84,Codes!$B$3))+((COUNTIF(Calendrier!CU8:CU84,Codes!$C$3))/2)</f>
        <v>0</v>
      </c>
      <c r="CI7">
        <f>(COUNTIF(Calendrier!CV8:CV84,Codes!$B$3))+((COUNTIF(Calendrier!CV8:CV84,Codes!$C$3))/2)</f>
        <v>0</v>
      </c>
      <c r="CJ7">
        <f>(COUNTIF(Calendrier!CW8:CW84,Codes!$B$3))+((COUNTIF(Calendrier!CW8:CW84,Codes!$C$3))/2)</f>
        <v>0</v>
      </c>
      <c r="CK7">
        <f>(COUNTIF(Calendrier!CX8:CX84,Codes!$B$3))+((COUNTIF(Calendrier!CX8:CX84,Codes!$C$3))/2)</f>
        <v>0</v>
      </c>
      <c r="CL7">
        <f>(COUNTIF(Calendrier!CY8:CY84,Codes!$B$3))+((COUNTIF(Calendrier!CY8:CY84,Codes!$C$3))/2)</f>
        <v>0</v>
      </c>
      <c r="CM7">
        <f>(COUNTIF(Calendrier!CZ8:CZ84,Codes!$B$3))+((COUNTIF(Calendrier!CZ8:CZ84,Codes!$C$3))/2)</f>
        <v>0</v>
      </c>
      <c r="CN7">
        <f>(COUNTIF(Calendrier!DA8:DA84,Codes!$B$3))+((COUNTIF(Calendrier!DA8:DA84,Codes!$C$3))/2)</f>
        <v>0</v>
      </c>
      <c r="CO7">
        <f>(COUNTIF(Calendrier!DB8:DB84,Codes!$B$3))+((COUNTIF(Calendrier!DB8:DB84,Codes!$C$3))/2)</f>
        <v>0</v>
      </c>
      <c r="CP7">
        <f>(COUNTIF(Calendrier!DC8:DC84,Codes!$B$3))+((COUNTIF(Calendrier!DC8:DC84,Codes!$C$3))/2)</f>
        <v>0</v>
      </c>
      <c r="CQ7">
        <f>(COUNTIF(Calendrier!DD8:DD84,Codes!$B$3))+((COUNTIF(Calendrier!DD8:DD84,Codes!$C$3))/2)</f>
        <v>0</v>
      </c>
      <c r="CR7">
        <f>(COUNTIF(Calendrier!DE8:DE84,Codes!$B$3))+((COUNTIF(Calendrier!DE8:DE84,Codes!$C$3))/2)</f>
        <v>0</v>
      </c>
      <c r="CS7">
        <f>(COUNTIF(Calendrier!DF8:DF84,Codes!$B$3))+((COUNTIF(Calendrier!DF8:DF84,Codes!$C$3))/2)</f>
        <v>0</v>
      </c>
      <c r="CT7">
        <f>(COUNTIF(Calendrier!DG8:DG84,Codes!$B$3))+((COUNTIF(Calendrier!DG8:DG84,Codes!$C$3))/2)</f>
        <v>0</v>
      </c>
      <c r="CU7">
        <f>(COUNTIF(Calendrier!DH8:DH84,Codes!$B$3))+((COUNTIF(Calendrier!DH8:DH84,Codes!$C$3))/2)</f>
        <v>0</v>
      </c>
      <c r="CV7">
        <f>(COUNTIF(Calendrier!DI8:DI84,Codes!$B$3))+((COUNTIF(Calendrier!DI8:DI84,Codes!$C$3))/2)</f>
        <v>0</v>
      </c>
      <c r="CW7">
        <f>(COUNTIF(Calendrier!DJ8:DJ84,Codes!$B$3))+((COUNTIF(Calendrier!DJ8:DJ84,Codes!$C$3))/2)</f>
        <v>0</v>
      </c>
      <c r="CX7">
        <f>(COUNTIF(Calendrier!DK8:DK84,Codes!$B$3))+((COUNTIF(Calendrier!DK8:DK84,Codes!$C$3))/2)</f>
        <v>0</v>
      </c>
      <c r="CY7">
        <f>(COUNTIF(Calendrier!DL8:DL84,Codes!$B$3))+((COUNTIF(Calendrier!DL8:DL84,Codes!$C$3))/2)</f>
        <v>0</v>
      </c>
      <c r="CZ7">
        <f>(COUNTIF(Calendrier!DM8:DM84,Codes!$B$3))+((COUNTIF(Calendrier!DM8:DM84,Codes!$C$3))/2)</f>
        <v>0</v>
      </c>
      <c r="DA7">
        <f>(COUNTIF(Calendrier!DN8:DN84,Codes!$B$3))+((COUNTIF(Calendrier!DN8:DN84,Codes!$C$3))/2)</f>
        <v>0</v>
      </c>
      <c r="DB7">
        <f>(COUNTIF(Calendrier!DO8:DO84,Codes!$B$3))+((COUNTIF(Calendrier!DO8:DO84,Codes!$C$3))/2)</f>
        <v>0</v>
      </c>
      <c r="DC7">
        <f>(COUNTIF(Calendrier!DP8:DP84,Codes!$B$3))+((COUNTIF(Calendrier!DP8:DP84,Codes!$C$3))/2)</f>
        <v>0</v>
      </c>
      <c r="DD7">
        <f>(COUNTIF(Calendrier!DQ8:DQ84,Codes!$B$3))+((COUNTIF(Calendrier!DQ8:DQ84,Codes!$C$3))/2)</f>
        <v>0</v>
      </c>
      <c r="DE7">
        <f>(COUNTIF(Calendrier!DR8:DR84,Codes!$B$3))+((COUNTIF(Calendrier!DR8:DR84,Codes!$C$3))/2)</f>
        <v>0</v>
      </c>
      <c r="DF7">
        <f>(COUNTIF(Calendrier!DS8:DS84,Codes!$B$3))+((COUNTIF(Calendrier!DS8:DS84,Codes!$C$3))/2)</f>
        <v>0</v>
      </c>
      <c r="DG7">
        <f>(COUNTIF(Calendrier!DT8:DT84,Codes!$B$3))+((COUNTIF(Calendrier!DT8:DT84,Codes!$C$3))/2)</f>
        <v>0</v>
      </c>
      <c r="DH7">
        <f>(COUNTIF(Calendrier!DU8:DU84,Codes!$B$3))+((COUNTIF(Calendrier!DU8:DU84,Codes!$C$3))/2)</f>
        <v>0</v>
      </c>
      <c r="DI7">
        <f>(COUNTIF(Calendrier!DV8:DV84,Codes!$B$3))+((COUNTIF(Calendrier!DV8:DV84,Codes!$C$3))/2)</f>
        <v>0</v>
      </c>
      <c r="DJ7">
        <f>(COUNTIF(Calendrier!DW8:DW84,Codes!$B$3))+((COUNTIF(Calendrier!DW8:DW84,Codes!$C$3))/2)</f>
        <v>0</v>
      </c>
      <c r="DK7">
        <f>(COUNTIF(Calendrier!DX8:DX84,Codes!$B$3))+((COUNTIF(Calendrier!DX8:DX84,Codes!$C$3))/2)</f>
        <v>0</v>
      </c>
      <c r="DL7">
        <f>(COUNTIF(Calendrier!DY8:DY84,Codes!$B$3))+((COUNTIF(Calendrier!DY8:DY84,Codes!$C$3))/2)</f>
        <v>0</v>
      </c>
      <c r="DM7">
        <f>(COUNTIF(Calendrier!DZ8:DZ84,Codes!$B$3))+((COUNTIF(Calendrier!DZ8:DZ84,Codes!$C$3))/2)</f>
        <v>0</v>
      </c>
      <c r="DN7">
        <f>(COUNTIF(Calendrier!EA8:EA84,Codes!$B$3))+((COUNTIF(Calendrier!EA8:EA84,Codes!$C$3))/2)</f>
        <v>0</v>
      </c>
      <c r="DO7">
        <f>(COUNTIF(Calendrier!EB8:EB84,Codes!$B$3))+((COUNTIF(Calendrier!EB8:EB84,Codes!$C$3))/2)</f>
        <v>0</v>
      </c>
      <c r="DP7">
        <f>(COUNTIF(Calendrier!EC8:EC84,Codes!$B$3))+((COUNTIF(Calendrier!EC8:EC84,Codes!$C$3))/2)</f>
        <v>0</v>
      </c>
      <c r="DQ7">
        <f>(COUNTIF(Calendrier!ED8:ED84,Codes!$B$3))+((COUNTIF(Calendrier!ED8:ED84,Codes!$C$3))/2)</f>
        <v>0</v>
      </c>
      <c r="DR7">
        <f>(COUNTIF(Calendrier!EE8:EE84,Codes!$B$3))+((COUNTIF(Calendrier!EE8:EE84,Codes!$C$3))/2)</f>
        <v>0</v>
      </c>
      <c r="DS7">
        <f>(COUNTIF(Calendrier!EF8:EF84,Codes!$B$3))+((COUNTIF(Calendrier!EF8:EF84,Codes!$C$3))/2)</f>
        <v>0</v>
      </c>
      <c r="DT7">
        <f>(COUNTIF(Calendrier!EG8:EG84,Codes!$B$3))+((COUNTIF(Calendrier!EG8:EG84,Codes!$C$3))/2)</f>
        <v>0</v>
      </c>
      <c r="DU7">
        <f>(COUNTIF(Calendrier!EH8:EH84,Codes!$B$3))+((COUNTIF(Calendrier!EH8:EH84,Codes!$C$3))/2)</f>
        <v>0</v>
      </c>
      <c r="DV7">
        <f>(COUNTIF(Calendrier!EI8:EI84,Codes!$B$3))+((COUNTIF(Calendrier!EI8:EI84,Codes!$C$3))/2)</f>
        <v>0</v>
      </c>
      <c r="DW7">
        <f>(COUNTIF(Calendrier!EJ8:EJ84,Codes!$B$3))+((COUNTIF(Calendrier!EJ8:EJ84,Codes!$C$3))/2)</f>
        <v>0</v>
      </c>
      <c r="DX7">
        <f>(COUNTIF(Calendrier!EK8:EK84,Codes!$B$3))+((COUNTIF(Calendrier!EK8:EK84,Codes!$C$3))/2)</f>
        <v>0</v>
      </c>
      <c r="DY7">
        <f>(COUNTIF(Calendrier!EL8:EL84,Codes!$B$3))+((COUNTIF(Calendrier!EL8:EL84,Codes!$C$3))/2)</f>
        <v>0</v>
      </c>
      <c r="DZ7">
        <f>(COUNTIF(Calendrier!EM8:EM84,Codes!$B$3))+((COUNTIF(Calendrier!EM8:EM84,Codes!$C$3))/2)</f>
        <v>0</v>
      </c>
      <c r="EA7">
        <f>(COUNTIF(Calendrier!EN8:EN84,Codes!$B$3))+((COUNTIF(Calendrier!EN8:EN84,Codes!$C$3))/2)</f>
        <v>0</v>
      </c>
      <c r="EB7">
        <f>(COUNTIF(Calendrier!EO8:EO84,Codes!$B$3))+((COUNTIF(Calendrier!EO8:EO84,Codes!$C$3))/2)</f>
        <v>0</v>
      </c>
      <c r="EC7">
        <f>(COUNTIF(Calendrier!EP8:EP84,Codes!$B$3))+((COUNTIF(Calendrier!EP8:EP84,Codes!$C$3))/2)</f>
        <v>0</v>
      </c>
      <c r="ED7">
        <f>(COUNTIF(Calendrier!EQ8:EQ84,Codes!$B$3))+((COUNTIF(Calendrier!EQ8:EQ84,Codes!$C$3))/2)</f>
        <v>0</v>
      </c>
      <c r="EE7">
        <f>(COUNTIF(Calendrier!ER8:ER84,Codes!$B$3))+((COUNTIF(Calendrier!ER8:ER84,Codes!$C$3))/2)</f>
        <v>0</v>
      </c>
      <c r="EF7">
        <f>(COUNTIF(Calendrier!ES8:ES84,Codes!$B$3))+((COUNTIF(Calendrier!ES8:ES84,Codes!$C$3))/2)</f>
        <v>0</v>
      </c>
      <c r="EG7">
        <f>(COUNTIF(Calendrier!ET8:ET84,Codes!$B$3))+((COUNTIF(Calendrier!ET8:ET84,Codes!$C$3))/2)</f>
        <v>0</v>
      </c>
      <c r="EH7">
        <f>(COUNTIF(Calendrier!EU8:EU84,Codes!$B$3))+((COUNTIF(Calendrier!EU8:EU84,Codes!$C$3))/2)</f>
        <v>0</v>
      </c>
      <c r="EI7">
        <f>(COUNTIF(Calendrier!EV8:EV84,Codes!$B$3))+((COUNTIF(Calendrier!EV8:EV84,Codes!$C$3))/2)</f>
        <v>0</v>
      </c>
      <c r="EJ7">
        <f>(COUNTIF(Calendrier!EW8:EW84,Codes!$B$3))+((COUNTIF(Calendrier!EW8:EW84,Codes!$C$3))/2)</f>
        <v>0</v>
      </c>
      <c r="EK7">
        <f>(COUNTIF(Calendrier!EX8:EX84,Codes!$B$3))+((COUNTIF(Calendrier!EX8:EX84,Codes!$C$3))/2)</f>
        <v>0</v>
      </c>
      <c r="EL7">
        <f>(COUNTIF(Calendrier!EY8:EY84,Codes!$B$3))+((COUNTIF(Calendrier!EY8:EY84,Codes!$C$3))/2)</f>
        <v>0</v>
      </c>
      <c r="EM7">
        <f>(COUNTIF(Calendrier!EZ8:EZ84,Codes!$B$3))+((COUNTIF(Calendrier!EZ8:EZ84,Codes!$C$3))/2)</f>
        <v>0</v>
      </c>
      <c r="EN7">
        <f>(COUNTIF(Calendrier!FA8:FA84,Codes!$B$3))+((COUNTIF(Calendrier!FA8:FA84,Codes!$C$3))/2)</f>
        <v>0</v>
      </c>
      <c r="EO7">
        <f>(COUNTIF(Calendrier!FB8:FB84,Codes!$B$3))+((COUNTIF(Calendrier!FB8:FB84,Codes!$C$3))/2)</f>
        <v>0</v>
      </c>
      <c r="EP7">
        <f>(COUNTIF(Calendrier!FC8:FC84,Codes!$B$3))+((COUNTIF(Calendrier!FC8:FC84,Codes!$C$3))/2)</f>
        <v>0</v>
      </c>
      <c r="EQ7">
        <f>(COUNTIF(Calendrier!FD8:FD84,Codes!$B$3))+((COUNTIF(Calendrier!FD8:FD84,Codes!$C$3))/2)</f>
        <v>0</v>
      </c>
      <c r="ER7">
        <f>(COUNTIF(Calendrier!FE8:FE84,Codes!$B$3))+((COUNTIF(Calendrier!FE8:FE84,Codes!$C$3))/2)</f>
        <v>0</v>
      </c>
      <c r="ES7">
        <f>(COUNTIF(Calendrier!FF8:FF84,Codes!$B$3))+((COUNTIF(Calendrier!FF8:FF84,Codes!$C$3))/2)</f>
        <v>0</v>
      </c>
      <c r="ET7">
        <f>(COUNTIF(Calendrier!FG8:FG84,Codes!$B$3))+((COUNTIF(Calendrier!FG8:FG84,Codes!$C$3))/2)</f>
        <v>0</v>
      </c>
      <c r="EU7">
        <f>(COUNTIF(Calendrier!FH8:FH84,Codes!$B$3))+((COUNTIF(Calendrier!FH8:FH84,Codes!$C$3))/2)</f>
        <v>0</v>
      </c>
      <c r="EV7">
        <f>(COUNTIF(Calendrier!FI8:FI84,Codes!$B$3))+((COUNTIF(Calendrier!FI8:FI84,Codes!$C$3))/2)</f>
        <v>0</v>
      </c>
      <c r="EW7">
        <f>(COUNTIF(Calendrier!FJ8:FJ84,Codes!$B$3))+((COUNTIF(Calendrier!FJ8:FJ84,Codes!$C$3))/2)</f>
        <v>0</v>
      </c>
      <c r="EX7">
        <f>(COUNTIF(Calendrier!FK8:FK84,Codes!$B$3))+((COUNTIF(Calendrier!FK8:FK84,Codes!$C$3))/2)</f>
        <v>0</v>
      </c>
      <c r="EY7">
        <f>(COUNTIF(Calendrier!FL8:FL84,Codes!$B$3))+((COUNTIF(Calendrier!FL8:FL84,Codes!$C$3))/2)</f>
        <v>0</v>
      </c>
      <c r="EZ7">
        <f>(COUNTIF(Calendrier!FM8:FM84,Codes!$B$3))+((COUNTIF(Calendrier!FM8:FM84,Codes!$C$3))/2)</f>
        <v>0</v>
      </c>
      <c r="FA7">
        <f>(COUNTIF(Calendrier!FN8:FN84,Codes!$B$3))+((COUNTIF(Calendrier!FN8:FN84,Codes!$C$3))/2)</f>
        <v>0</v>
      </c>
      <c r="FB7">
        <f>(COUNTIF(Calendrier!FO8:FO84,Codes!$B$3))+((COUNTIF(Calendrier!FO8:FO84,Codes!$C$3))/2)</f>
        <v>0</v>
      </c>
      <c r="FC7">
        <f>(COUNTIF(Calendrier!FP8:FP84,Codes!$B$3))+((COUNTIF(Calendrier!FP8:FP84,Codes!$C$3))/2)</f>
        <v>0</v>
      </c>
      <c r="FD7">
        <f>(COUNTIF(Calendrier!FQ8:FQ84,Codes!$B$3))+((COUNTIF(Calendrier!FQ8:FQ84,Codes!$C$3))/2)</f>
        <v>0</v>
      </c>
      <c r="FE7">
        <f>(COUNTIF(Calendrier!FR8:FR84,Codes!$B$3))+((COUNTIF(Calendrier!FR8:FR84,Codes!$C$3))/2)</f>
        <v>0</v>
      </c>
      <c r="FF7">
        <f>(COUNTIF(Calendrier!FS8:FS84,Codes!$B$3))+((COUNTIF(Calendrier!FS8:FS84,Codes!$C$3))/2)</f>
        <v>0</v>
      </c>
      <c r="FG7">
        <f>(COUNTIF(Calendrier!FT8:FT84,Codes!$B$3))+((COUNTIF(Calendrier!FT8:FT84,Codes!$C$3))/2)</f>
        <v>0</v>
      </c>
      <c r="FH7">
        <f>(COUNTIF(Calendrier!FU8:FU84,Codes!$B$3))+((COUNTIF(Calendrier!FU8:FU84,Codes!$C$3))/2)</f>
        <v>0</v>
      </c>
      <c r="FI7">
        <f>(COUNTIF(Calendrier!FV8:FV84,Codes!$B$3))+((COUNTIF(Calendrier!FV8:FV84,Codes!$C$3))/2)</f>
        <v>0</v>
      </c>
      <c r="FJ7">
        <f>(COUNTIF(Calendrier!FW8:FW84,Codes!$B$3))+((COUNTIF(Calendrier!FW8:FW84,Codes!$C$3))/2)</f>
        <v>0</v>
      </c>
      <c r="FK7">
        <f>(COUNTIF(Calendrier!FX8:FX84,Codes!$B$3))+((COUNTIF(Calendrier!FX8:FX84,Codes!$C$3))/2)</f>
        <v>0</v>
      </c>
      <c r="FL7">
        <f>(COUNTIF(Calendrier!FY8:FY84,Codes!$B$3))+((COUNTIF(Calendrier!FY8:FY84,Codes!$C$3))/2)</f>
        <v>0</v>
      </c>
      <c r="FM7">
        <f>(COUNTIF(Calendrier!FZ8:FZ84,Codes!$B$3))+((COUNTIF(Calendrier!FZ8:FZ84,Codes!$C$3))/2)</f>
        <v>0</v>
      </c>
      <c r="FN7">
        <f>(COUNTIF(Calendrier!GA8:GA84,Codes!$B$3))+((COUNTIF(Calendrier!GA8:GA84,Codes!$C$3))/2)</f>
        <v>0</v>
      </c>
      <c r="FO7">
        <f>(COUNTIF(Calendrier!GB8:GB84,Codes!$B$3))+((COUNTIF(Calendrier!GB8:GB84,Codes!$C$3))/2)</f>
        <v>0</v>
      </c>
      <c r="FP7">
        <f>(COUNTIF(Calendrier!GC8:GC84,Codes!$B$3))+((COUNTIF(Calendrier!GC8:GC84,Codes!$C$3))/2)</f>
        <v>0</v>
      </c>
      <c r="FQ7">
        <f>(COUNTIF(Calendrier!GD8:GD84,Codes!$B$3))+((COUNTIF(Calendrier!GD8:GD84,Codes!$C$3))/2)</f>
        <v>0</v>
      </c>
      <c r="FR7">
        <f>(COUNTIF(Calendrier!GE8:GE84,Codes!$B$3))+((COUNTIF(Calendrier!GE8:GE84,Codes!$C$3))/2)</f>
        <v>0</v>
      </c>
      <c r="FS7">
        <f>(COUNTIF(Calendrier!GF8:GF84,Codes!$B$3))+((COUNTIF(Calendrier!GF8:GF84,Codes!$C$3))/2)</f>
        <v>0</v>
      </c>
      <c r="FT7">
        <f>(COUNTIF(Calendrier!GG8:GG84,Codes!$B$3))+((COUNTIF(Calendrier!GG8:GG84,Codes!$C$3))/2)</f>
        <v>0</v>
      </c>
      <c r="FU7">
        <f>(COUNTIF(Calendrier!GH8:GH84,Codes!$B$3))+((COUNTIF(Calendrier!GH8:GH84,Codes!$C$3))/2)</f>
        <v>0</v>
      </c>
      <c r="FV7">
        <f>(COUNTIF(Calendrier!GI8:GI84,Codes!$B$3))+((COUNTIF(Calendrier!GI8:GI84,Codes!$C$3))/2)</f>
        <v>0</v>
      </c>
      <c r="FW7">
        <f>(COUNTIF(Calendrier!GJ8:GJ84,Codes!$B$3))+((COUNTIF(Calendrier!GJ8:GJ84,Codes!$C$3))/2)</f>
        <v>0</v>
      </c>
      <c r="FX7">
        <f>(COUNTIF(Calendrier!GK8:GK84,Codes!$B$3))+((COUNTIF(Calendrier!GK8:GK84,Codes!$C$3))/2)</f>
        <v>0</v>
      </c>
      <c r="FY7">
        <f>(COUNTIF(Calendrier!GL8:GL84,Codes!$B$3))+((COUNTIF(Calendrier!GL8:GL84,Codes!$C$3))/2)</f>
        <v>0</v>
      </c>
      <c r="FZ7">
        <f>(COUNTIF(Calendrier!GM8:GM84,Codes!$B$3))+((COUNTIF(Calendrier!GM8:GM84,Codes!$C$3))/2)</f>
        <v>0</v>
      </c>
      <c r="GA7">
        <f>(COUNTIF(Calendrier!GN8:GN84,Codes!$B$3))+((COUNTIF(Calendrier!GN8:GN84,Codes!$C$3))/2)</f>
        <v>0</v>
      </c>
      <c r="GB7">
        <f>(COUNTIF(Calendrier!GO8:GO84,Codes!$B$3))+((COUNTIF(Calendrier!GO8:GO84,Codes!$C$3))/2)</f>
        <v>0</v>
      </c>
      <c r="GC7">
        <f>(COUNTIF(Calendrier!GP8:GP84,Codes!$B$3))+((COUNTIF(Calendrier!GP8:GP84,Codes!$C$3))/2)</f>
        <v>0</v>
      </c>
      <c r="GD7">
        <f>(COUNTIF(Calendrier!GQ8:GQ84,Codes!$B$3))+((COUNTIF(Calendrier!GQ8:GQ84,Codes!$C$3))/2)</f>
        <v>0</v>
      </c>
      <c r="GE7">
        <f>(COUNTIF(Calendrier!GR8:GR84,Codes!$B$3))+((COUNTIF(Calendrier!GR8:GR84,Codes!$C$3))/2)</f>
        <v>0</v>
      </c>
      <c r="GF7">
        <f>(COUNTIF(Calendrier!GS8:GS84,Codes!$B$3))+((COUNTIF(Calendrier!GS8:GS84,Codes!$C$3))/2)</f>
        <v>0</v>
      </c>
      <c r="GG7">
        <f>(COUNTIF(Calendrier!GT8:GT84,Codes!$B$3))+((COUNTIF(Calendrier!GT8:GT84,Codes!$C$3))/2)</f>
        <v>0</v>
      </c>
      <c r="GH7">
        <f>(COUNTIF(Calendrier!GU8:GU84,Codes!$B$3))+((COUNTIF(Calendrier!GU8:GU84,Codes!$C$3))/2)</f>
        <v>0</v>
      </c>
      <c r="GI7">
        <f>(COUNTIF(Calendrier!GV8:GV84,Codes!$B$3))+((COUNTIF(Calendrier!GV8:GV84,Codes!$C$3))/2)</f>
        <v>0</v>
      </c>
      <c r="GJ7">
        <f>(COUNTIF(Calendrier!GW8:GW84,Codes!$B$3))+((COUNTIF(Calendrier!GW8:GW84,Codes!$C$3))/2)</f>
        <v>0</v>
      </c>
      <c r="GK7">
        <f>(COUNTIF(Calendrier!GX8:GX84,Codes!$B$3))+((COUNTIF(Calendrier!GX8:GX84,Codes!$C$3))/2)</f>
        <v>0</v>
      </c>
      <c r="GL7">
        <f>(COUNTIF(Calendrier!GY8:GY84,Codes!$B$3))+((COUNTIF(Calendrier!GY8:GY84,Codes!$C$3))/2)</f>
        <v>0</v>
      </c>
      <c r="GM7">
        <f>(COUNTIF(Calendrier!GZ8:GZ84,Codes!$B$3))+((COUNTIF(Calendrier!GZ8:GZ84,Codes!$C$3))/2)</f>
        <v>0</v>
      </c>
      <c r="GN7">
        <f>(COUNTIF(Calendrier!HA8:HA84,Codes!$B$3))+((COUNTIF(Calendrier!HA8:HA84,Codes!$C$3))/2)</f>
        <v>0</v>
      </c>
      <c r="GO7">
        <f>(COUNTIF(Calendrier!HB8:HB84,Codes!$B$3))+((COUNTIF(Calendrier!HB8:HB84,Codes!$C$3))/2)</f>
        <v>0</v>
      </c>
      <c r="GP7">
        <f>(COUNTIF(Calendrier!HC8:HC84,Codes!$B$3))+((COUNTIF(Calendrier!HC8:HC84,Codes!$C$3))/2)</f>
        <v>0</v>
      </c>
      <c r="GQ7">
        <f>(COUNTIF(Calendrier!HD8:HD84,Codes!$B$3))+((COUNTIF(Calendrier!HD8:HD84,Codes!$C$3))/2)</f>
        <v>0</v>
      </c>
      <c r="GR7">
        <f>(COUNTIF(Calendrier!HE8:HE84,Codes!$B$3))+((COUNTIF(Calendrier!HE8:HE84,Codes!$C$3))/2)</f>
        <v>0</v>
      </c>
      <c r="GS7">
        <f>(COUNTIF(Calendrier!HF8:HF84,Codes!$B$3))+((COUNTIF(Calendrier!HF8:HF84,Codes!$C$3))/2)</f>
        <v>0</v>
      </c>
      <c r="GT7">
        <f>(COUNTIF(Calendrier!HG8:HG84,Codes!$B$3))+((COUNTIF(Calendrier!HG8:HG84,Codes!$C$3))/2)</f>
        <v>0</v>
      </c>
      <c r="GU7">
        <f>(COUNTIF(Calendrier!HH8:HH84,Codes!$B$3))+((COUNTIF(Calendrier!HH8:HH84,Codes!$C$3))/2)</f>
        <v>0</v>
      </c>
      <c r="GV7">
        <f>(COUNTIF(Calendrier!HI8:HI84,Codes!$B$3))+((COUNTIF(Calendrier!HI8:HI84,Codes!$C$3))/2)</f>
        <v>0</v>
      </c>
      <c r="GW7">
        <f>(COUNTIF(Calendrier!HJ8:HJ84,Codes!$B$3))+((COUNTIF(Calendrier!HJ8:HJ84,Codes!$C$3))/2)</f>
        <v>0</v>
      </c>
      <c r="GX7">
        <f>(COUNTIF(Calendrier!HK8:HK84,Codes!$B$3))+((COUNTIF(Calendrier!HK8:HK84,Codes!$C$3))/2)</f>
        <v>0</v>
      </c>
      <c r="GY7">
        <f>(COUNTIF(Calendrier!HL8:HL84,Codes!$B$3))+((COUNTIF(Calendrier!HL8:HL84,Codes!$C$3))/2)</f>
        <v>0</v>
      </c>
      <c r="GZ7">
        <f>(COUNTIF(Calendrier!HM8:HM84,Codes!$B$3))+((COUNTIF(Calendrier!HM8:HM84,Codes!$C$3))/2)</f>
        <v>0</v>
      </c>
      <c r="HA7">
        <f>(COUNTIF(Calendrier!HN8:HN84,Codes!$B$3))+((COUNTIF(Calendrier!HN8:HN84,Codes!$C$3))/2)</f>
        <v>0</v>
      </c>
      <c r="HB7">
        <f>(COUNTIF(Calendrier!HO8:HO84,Codes!$B$3))+((COUNTIF(Calendrier!HO8:HO84,Codes!$C$3))/2)</f>
        <v>1</v>
      </c>
      <c r="HC7">
        <f>(COUNTIF(Calendrier!HP8:HP84,Codes!$B$3))+((COUNTIF(Calendrier!HP8:HP84,Codes!$C$3))/2)</f>
        <v>1</v>
      </c>
      <c r="HD7">
        <f>(COUNTIF(Calendrier!HQ8:HQ84,Codes!$B$3))+((COUNTIF(Calendrier!HQ8:HQ84,Codes!$C$3))/2)</f>
        <v>0</v>
      </c>
      <c r="HE7">
        <f>(COUNTIF(Calendrier!HR8:HR84,Codes!$B$3))+((COUNTIF(Calendrier!HR8:HR84,Codes!$C$3))/2)</f>
        <v>0</v>
      </c>
      <c r="HF7">
        <f>(COUNTIF(Calendrier!HS8:HS84,Codes!$B$3))+((COUNTIF(Calendrier!HS8:HS84,Codes!$C$3))/2)</f>
        <v>3</v>
      </c>
      <c r="HG7">
        <f>(COUNTIF(Calendrier!HT8:HT84,Codes!$B$3))+((COUNTIF(Calendrier!HT8:HT84,Codes!$C$3))/2)</f>
        <v>0</v>
      </c>
      <c r="HH7">
        <f>(COUNTIF(Calendrier!HU8:HU84,Codes!$B$3))+((COUNTIF(Calendrier!HU8:HU84,Codes!$C$3))/2)</f>
        <v>0</v>
      </c>
      <c r="HI7">
        <f>(COUNTIF(Calendrier!HV8:HV84,Codes!$B$3))+((COUNTIF(Calendrier!HV8:HV84,Codes!$C$3))/2)</f>
        <v>0</v>
      </c>
      <c r="HJ7">
        <f>(COUNTIF(Calendrier!HW8:HW84,Codes!$B$3))+((COUNTIF(Calendrier!HW8:HW84,Codes!$C$3))/2)</f>
        <v>0</v>
      </c>
      <c r="HK7">
        <f>(COUNTIF(Calendrier!HX8:HX84,Codes!$B$3))+((COUNTIF(Calendrier!HX8:HX84,Codes!$C$3))/2)</f>
        <v>0</v>
      </c>
      <c r="HL7">
        <f>(COUNTIF(Calendrier!HY8:HY84,Codes!$B$3))+((COUNTIF(Calendrier!HY8:HY84,Codes!$C$3))/2)</f>
        <v>0</v>
      </c>
      <c r="HM7">
        <f>(COUNTIF(Calendrier!HZ8:HZ84,Codes!$B$3))+((COUNTIF(Calendrier!HZ8:HZ84,Codes!$C$3))/2)</f>
        <v>0</v>
      </c>
      <c r="HN7">
        <f>(COUNTIF(Calendrier!IA8:IA84,Codes!$B$3))+((COUNTIF(Calendrier!IA8:IA84,Codes!$C$3))/2)</f>
        <v>0</v>
      </c>
      <c r="HO7">
        <f>(COUNTIF(Calendrier!IB8:IB84,Codes!$B$3))+((COUNTIF(Calendrier!IB8:IB84,Codes!$C$3))/2)</f>
        <v>0</v>
      </c>
      <c r="HP7">
        <f>(COUNTIF(Calendrier!IC8:IC84,Codes!$B$3))+((COUNTIF(Calendrier!IC8:IC84,Codes!$C$3))/2)</f>
        <v>0</v>
      </c>
      <c r="HQ7">
        <f>(COUNTIF(Calendrier!ID8:ID84,Codes!$B$3))+((COUNTIF(Calendrier!ID8:ID84,Codes!$C$3))/2)</f>
        <v>0</v>
      </c>
      <c r="HR7">
        <f>(COUNTIF(Calendrier!IE8:IE84,Codes!$B$3))+((COUNTIF(Calendrier!IE8:IE84,Codes!$C$3))/2)</f>
        <v>0</v>
      </c>
      <c r="HS7">
        <f>(COUNTIF(Calendrier!IF8:IF84,Codes!$B$3))+((COUNTIF(Calendrier!IF8:IF84,Codes!$C$3))/2)</f>
        <v>0</v>
      </c>
      <c r="HT7">
        <f>(COUNTIF(Calendrier!IG8:IG84,Codes!$B$3))+((COUNTIF(Calendrier!IG8:IG84,Codes!$C$3))/2)</f>
        <v>0</v>
      </c>
      <c r="HU7">
        <f>(COUNTIF(Calendrier!IH8:IH84,Codes!$B$3))+((COUNTIF(Calendrier!IH8:IH84,Codes!$C$3))/2)</f>
        <v>0</v>
      </c>
      <c r="HV7">
        <f>(COUNTIF(Calendrier!II8:II84,Codes!$B$3))+((COUNTIF(Calendrier!II8:II84,Codes!$C$3))/2)</f>
        <v>0</v>
      </c>
      <c r="HW7">
        <f>(COUNTIF(Calendrier!IJ8:IJ84,Codes!$B$3))+((COUNTIF(Calendrier!IJ8:IJ84,Codes!$C$3))/2)</f>
        <v>0</v>
      </c>
      <c r="HX7">
        <f>(COUNTIF(Calendrier!IK8:IK84,Codes!$B$3))+((COUNTIF(Calendrier!IK8:IK84,Codes!$C$3))/2)</f>
        <v>0</v>
      </c>
      <c r="HY7">
        <f>(COUNTIF(Calendrier!IL8:IL84,Codes!$B$3))+((COUNTIF(Calendrier!IL8:IL84,Codes!$C$3))/2)</f>
        <v>0</v>
      </c>
      <c r="HZ7">
        <f>(COUNTIF(Calendrier!IM8:IM84,Codes!$B$3))+((COUNTIF(Calendrier!IM8:IM84,Codes!$C$3))/2)</f>
        <v>0</v>
      </c>
      <c r="IA7">
        <f>(COUNTIF(Calendrier!IN8:IN84,Codes!$B$3))+((COUNTIF(Calendrier!IN8:IN84,Codes!$C$3))/2)</f>
        <v>1</v>
      </c>
      <c r="IB7">
        <f>(COUNTIF(Calendrier!IO8:IO84,Codes!$B$3))+((COUNTIF(Calendrier!IO8:IO84,Codes!$C$3))/2)</f>
        <v>1</v>
      </c>
      <c r="IC7">
        <f>(COUNTIF(Calendrier!IP8:IP84,Codes!$B$3))+((COUNTIF(Calendrier!IP8:IP84,Codes!$C$3))/2)</f>
        <v>1</v>
      </c>
      <c r="ID7">
        <f>(COUNTIF(Calendrier!IQ8:IQ84,Codes!$B$3))+((COUNTIF(Calendrier!IQ8:IQ84,Codes!$C$3))/2)</f>
        <v>1</v>
      </c>
      <c r="IE7">
        <f>(COUNTIF(Calendrier!IR8:IR84,Codes!$B$3))+((COUNTIF(Calendrier!IR8:IR84,Codes!$C$3))/2)</f>
        <v>1</v>
      </c>
      <c r="IF7">
        <f>(COUNTIF(Calendrier!IS8:IS84,Codes!$B$3))+((COUNTIF(Calendrier!IS8:IS84,Codes!$C$3))/2)</f>
        <v>0</v>
      </c>
      <c r="IG7">
        <f>(COUNTIF(Calendrier!IT8:IT84,Codes!$B$3))+((COUNTIF(Calendrier!IT8:IT84,Codes!$C$3))/2)</f>
        <v>0</v>
      </c>
      <c r="IH7">
        <f>(COUNTIF(Calendrier!IU8:IU84,Codes!$B$3))+((COUNTIF(Calendrier!IU8:IU84,Codes!$C$3))/2)</f>
        <v>0</v>
      </c>
      <c r="II7">
        <f>(COUNTIF(Calendrier!IV8:IV84,Codes!$B$3))+((COUNTIF(Calendrier!IV8:IV84,Codes!$C$3))/2)</f>
        <v>0</v>
      </c>
      <c r="IJ7">
        <f>(COUNTIF(Calendrier!IW8:IW84,Codes!$B$3))+((COUNTIF(Calendrier!IW8:IW84,Codes!$C$3))/2)</f>
        <v>0</v>
      </c>
      <c r="IK7">
        <f>(COUNTIF(Calendrier!IX8:IX84,Codes!$B$3))+((COUNTIF(Calendrier!IX8:IX84,Codes!$C$3))/2)</f>
        <v>0</v>
      </c>
      <c r="IL7">
        <f>(COUNTIF(Calendrier!IY8:IY84,Codes!$B$3))+((COUNTIF(Calendrier!IY8:IY84,Codes!$C$3))/2)</f>
        <v>0</v>
      </c>
      <c r="IM7">
        <f>(COUNTIF(Calendrier!IZ8:IZ84,Codes!$B$3))+((COUNTIF(Calendrier!IZ8:IZ84,Codes!$C$3))/2)</f>
        <v>0</v>
      </c>
      <c r="IN7">
        <f>(COUNTIF(Calendrier!JA8:JA84,Codes!$B$3))+((COUNTIF(Calendrier!JA8:JA84,Codes!$C$3))/2)</f>
        <v>0</v>
      </c>
      <c r="IO7">
        <f>(COUNTIF(Calendrier!JB8:JB84,Codes!$B$3))+((COUNTIF(Calendrier!JB8:JB84,Codes!$C$3))/2)</f>
        <v>0</v>
      </c>
      <c r="IP7">
        <f>(COUNTIF(Calendrier!JC8:JC84,Codes!$B$3))+((COUNTIF(Calendrier!JC8:JC84,Codes!$C$3))/2)</f>
        <v>0</v>
      </c>
      <c r="IQ7">
        <f>(COUNTIF(Calendrier!JD8:JD84,Codes!$B$3))+((COUNTIF(Calendrier!JD8:JD84,Codes!$C$3))/2)</f>
        <v>0</v>
      </c>
      <c r="IR7">
        <f>(COUNTIF(Calendrier!JE8:JE84,Codes!$B$3))+((COUNTIF(Calendrier!JE8:JE84,Codes!$C$3))/2)</f>
        <v>0</v>
      </c>
      <c r="IS7">
        <f>(COUNTIF(Calendrier!JF8:JF84,Codes!$B$3))+((COUNTIF(Calendrier!JF8:JF84,Codes!$C$3))/2)</f>
        <v>0</v>
      </c>
      <c r="IT7">
        <f>(COUNTIF(Calendrier!JG8:JG84,Codes!$B$3))+((COUNTIF(Calendrier!JG8:JG84,Codes!$C$3))/2)</f>
        <v>0</v>
      </c>
      <c r="IU7">
        <f>(COUNTIF(Calendrier!JH8:JH84,Codes!$B$3))+((COUNTIF(Calendrier!JH8:JH84,Codes!$C$3))/2)</f>
        <v>0</v>
      </c>
      <c r="IV7">
        <f>(COUNTIF(Calendrier!JI8:JI84,Codes!$B$3))+((COUNTIF(Calendrier!JI8:JI84,Codes!$C$3))/2)</f>
        <v>0</v>
      </c>
      <c r="IW7">
        <f>(COUNTIF(Calendrier!JJ8:JJ84,Codes!$B$3))+((COUNTIF(Calendrier!JJ8:JJ84,Codes!$C$3))/2)</f>
        <v>0</v>
      </c>
      <c r="IX7">
        <f>(COUNTIF(Calendrier!JK8:JK84,Codes!$B$3))+((COUNTIF(Calendrier!JK8:JK84,Codes!$C$3))/2)</f>
        <v>0</v>
      </c>
      <c r="IY7">
        <f>(COUNTIF(Calendrier!JL8:JL84,Codes!$B$3))+((COUNTIF(Calendrier!JL8:JL84,Codes!$C$3))/2)</f>
        <v>0</v>
      </c>
      <c r="IZ7">
        <f>(COUNTIF(Calendrier!JM8:JM84,Codes!$B$3))+((COUNTIF(Calendrier!JM8:JM84,Codes!$C$3))/2)</f>
        <v>0</v>
      </c>
      <c r="JA7">
        <f>(COUNTIF(Calendrier!JN8:JN84,Codes!$B$3))+((COUNTIF(Calendrier!JN8:JN84,Codes!$C$3))/2)</f>
        <v>0</v>
      </c>
      <c r="JB7">
        <f>(COUNTIF(Calendrier!JO8:JO84,Codes!$B$3))+((COUNTIF(Calendrier!JO8:JO84,Codes!$C$3))/2)</f>
        <v>0</v>
      </c>
      <c r="JC7">
        <f>(COUNTIF(Calendrier!JP8:JP84,Codes!$B$3))+((COUNTIF(Calendrier!JP8:JP84,Codes!$C$3))/2)</f>
        <v>0</v>
      </c>
      <c r="JD7">
        <f>(COUNTIF(Calendrier!JQ8:JQ84,Codes!$B$3))+((COUNTIF(Calendrier!JQ8:JQ84,Codes!$C$3))/2)</f>
        <v>0</v>
      </c>
      <c r="JE7">
        <f>(COUNTIF(Calendrier!JR8:JR84,Codes!$B$3))+((COUNTIF(Calendrier!JR8:JR84,Codes!$C$3))/2)</f>
        <v>0</v>
      </c>
      <c r="JF7">
        <f>(COUNTIF(Calendrier!JS8:JS84,Codes!$B$3))+((COUNTIF(Calendrier!JS8:JS84,Codes!$C$3))/2)</f>
        <v>0</v>
      </c>
      <c r="JG7">
        <f>(COUNTIF(Calendrier!JT8:JT84,Codes!$B$3))+((COUNTIF(Calendrier!JT8:JT84,Codes!$C$3))/2)</f>
        <v>0</v>
      </c>
      <c r="JH7">
        <f>(COUNTIF(Calendrier!JU8:JU84,Codes!$B$3))+((COUNTIF(Calendrier!JU8:JU84,Codes!$C$3))/2)</f>
        <v>0</v>
      </c>
      <c r="JI7">
        <f>(COUNTIF(Calendrier!JV8:JV84,Codes!$B$3))+((COUNTIF(Calendrier!JV8:JV84,Codes!$C$3))/2)</f>
        <v>0</v>
      </c>
      <c r="JJ7">
        <f>(COUNTIF(Calendrier!JW8:JW84,Codes!$B$3))+((COUNTIF(Calendrier!JW8:JW84,Codes!$C$3))/2)</f>
        <v>0</v>
      </c>
      <c r="JK7">
        <f>(COUNTIF(Calendrier!JX8:JX84,Codes!$B$3))+((COUNTIF(Calendrier!JX8:JX84,Codes!$C$3))/2)</f>
        <v>0</v>
      </c>
      <c r="JL7">
        <f>(COUNTIF(Calendrier!JY8:JY84,Codes!$B$3))+((COUNTIF(Calendrier!JY8:JY84,Codes!$C$3))/2)</f>
        <v>0</v>
      </c>
      <c r="JM7">
        <f>(COUNTIF(Calendrier!JZ8:JZ84,Codes!$B$3))+((COUNTIF(Calendrier!JZ8:JZ84,Codes!$C$3))/2)</f>
        <v>0</v>
      </c>
      <c r="JN7">
        <f>(COUNTIF(Calendrier!KA8:KA84,Codes!$B$3))+((COUNTIF(Calendrier!KA8:KA84,Codes!$C$3))/2)</f>
        <v>0</v>
      </c>
      <c r="JO7">
        <f>(COUNTIF(Calendrier!KB8:KB84,Codes!$B$3))+((COUNTIF(Calendrier!KB8:KB84,Codes!$C$3))/2)</f>
        <v>0</v>
      </c>
      <c r="JP7">
        <f>(COUNTIF(Calendrier!KC8:KC84,Codes!$B$3))+((COUNTIF(Calendrier!KC8:KC84,Codes!$C$3))/2)</f>
        <v>0</v>
      </c>
      <c r="JQ7">
        <f>(COUNTIF(Calendrier!KD8:KD84,Codes!$B$3))+((COUNTIF(Calendrier!KD8:KD84,Codes!$C$3))/2)</f>
        <v>0</v>
      </c>
      <c r="JR7">
        <f>(COUNTIF(Calendrier!KE8:KE84,Codes!$B$3))+((COUNTIF(Calendrier!KE8:KE84,Codes!$C$3))/2)</f>
        <v>0</v>
      </c>
      <c r="JS7">
        <f>(COUNTIF(Calendrier!KF8:KF84,Codes!$B$3))+((COUNTIF(Calendrier!KF8:KF84,Codes!$C$3))/2)</f>
        <v>0</v>
      </c>
      <c r="JT7">
        <f>(COUNTIF(Calendrier!KG8:KG84,Codes!$B$3))+((COUNTIF(Calendrier!KG8:KG84,Codes!$C$3))/2)</f>
        <v>0</v>
      </c>
      <c r="JU7">
        <f>(COUNTIF(Calendrier!KH8:KH84,Codes!$B$3))+((COUNTIF(Calendrier!KH8:KH84,Codes!$C$3))/2)</f>
        <v>0</v>
      </c>
      <c r="JV7">
        <f>(COUNTIF(Calendrier!KI8:KI84,Codes!$B$3))+((COUNTIF(Calendrier!KI8:KI84,Codes!$C$3))/2)</f>
        <v>0</v>
      </c>
      <c r="JW7">
        <f>(COUNTIF(Calendrier!KJ8:KJ84,Codes!$B$3))+((COUNTIF(Calendrier!KJ8:KJ84,Codes!$C$3))/2)</f>
        <v>0</v>
      </c>
      <c r="JX7">
        <f>(COUNTIF(Calendrier!KK8:KK84,Codes!$B$3))+((COUNTIF(Calendrier!KK8:KK84,Codes!$C$3))/2)</f>
        <v>0</v>
      </c>
      <c r="JY7">
        <f>(COUNTIF(Calendrier!KL8:KL84,Codes!$B$3))+((COUNTIF(Calendrier!KL8:KL84,Codes!$C$3))/2)</f>
        <v>0</v>
      </c>
      <c r="JZ7">
        <f>(COUNTIF(Calendrier!KM8:KM84,Codes!$B$3))+((COUNTIF(Calendrier!KM8:KM84,Codes!$C$3))/2)</f>
        <v>0</v>
      </c>
      <c r="KA7">
        <f>(COUNTIF(Calendrier!KN8:KN84,Codes!$B$3))+((COUNTIF(Calendrier!KN8:KN84,Codes!$C$3))/2)</f>
        <v>0</v>
      </c>
      <c r="KB7">
        <f>(COUNTIF(Calendrier!KO8:KO84,Codes!$B$3))+((COUNTIF(Calendrier!KO8:KO84,Codes!$C$3))/2)</f>
        <v>0</v>
      </c>
      <c r="KC7">
        <f>(COUNTIF(Calendrier!KP8:KP84,Codes!$B$3))+((COUNTIF(Calendrier!KP8:KP84,Codes!$C$3))/2)</f>
        <v>0</v>
      </c>
      <c r="KD7">
        <f>(COUNTIF(Calendrier!KQ8:KQ84,Codes!$B$3))+((COUNTIF(Calendrier!KQ8:KQ84,Codes!$C$3))/2)</f>
        <v>0</v>
      </c>
      <c r="KE7">
        <f>(COUNTIF(Calendrier!KR8:KR84,Codes!$B$3))+((COUNTIF(Calendrier!KR8:KR84,Codes!$C$3))/2)</f>
        <v>0</v>
      </c>
      <c r="KF7">
        <f>(COUNTIF(Calendrier!KS8:KS84,Codes!$B$3))+((COUNTIF(Calendrier!KS8:KS84,Codes!$C$3))/2)</f>
        <v>0</v>
      </c>
      <c r="KG7">
        <f>(COUNTIF(Calendrier!KT8:KT84,Codes!$B$3))+((COUNTIF(Calendrier!KT8:KT84,Codes!$C$3))/2)</f>
        <v>0</v>
      </c>
      <c r="KH7">
        <f>(COUNTIF(Calendrier!KU8:KU84,Codes!$B$3))+((COUNTIF(Calendrier!KU8:KU84,Codes!$C$3))/2)</f>
        <v>0</v>
      </c>
      <c r="KI7">
        <f>(COUNTIF(Calendrier!KV8:KV84,Codes!$B$3))+((COUNTIF(Calendrier!KV8:KV84,Codes!$C$3))/2)</f>
        <v>0</v>
      </c>
      <c r="KJ7">
        <f>(COUNTIF(Calendrier!KW8:KW84,Codes!$B$3))+((COUNTIF(Calendrier!KW8:KW84,Codes!$C$3))/2)</f>
        <v>0</v>
      </c>
      <c r="KK7">
        <f>(COUNTIF(Calendrier!KX8:KX84,Codes!$B$3))+((COUNTIF(Calendrier!KX8:KX84,Codes!$C$3))/2)</f>
        <v>0</v>
      </c>
      <c r="KL7">
        <f>(COUNTIF(Calendrier!KY8:KY84,Codes!$B$3))+((COUNTIF(Calendrier!KY8:KY84,Codes!$C$3))/2)</f>
        <v>0</v>
      </c>
      <c r="KM7">
        <f>(COUNTIF(Calendrier!KZ8:KZ84,Codes!$B$3))+((COUNTIF(Calendrier!KZ8:KZ84,Codes!$C$3))/2)</f>
        <v>0</v>
      </c>
      <c r="KN7">
        <f>(COUNTIF(Calendrier!LA8:LA84,Codes!$B$3))+((COUNTIF(Calendrier!LA8:LA84,Codes!$C$3))/2)</f>
        <v>0</v>
      </c>
      <c r="KO7">
        <f>(COUNTIF(Calendrier!LB8:LB84,Codes!$B$3))+((COUNTIF(Calendrier!LB8:LB84,Codes!$C$3))/2)</f>
        <v>0</v>
      </c>
      <c r="KP7">
        <f>(COUNTIF(Calendrier!LC8:LC84,Codes!$B$3))+((COUNTIF(Calendrier!LC8:LC84,Codes!$C$3))/2)</f>
        <v>0</v>
      </c>
      <c r="KQ7">
        <f>(COUNTIF(Calendrier!LD8:LD84,Codes!$B$3))+((COUNTIF(Calendrier!LD8:LD84,Codes!$C$3))/2)</f>
        <v>0</v>
      </c>
      <c r="KR7">
        <f>(COUNTIF(Calendrier!LE8:LE84,Codes!$B$3))+((COUNTIF(Calendrier!LE8:LE84,Codes!$C$3))/2)</f>
        <v>0</v>
      </c>
      <c r="KS7">
        <f>(COUNTIF(Calendrier!LF8:LF84,Codes!$B$3))+((COUNTIF(Calendrier!LF8:LF84,Codes!$C$3))/2)</f>
        <v>0</v>
      </c>
      <c r="KT7">
        <f>(COUNTIF(Calendrier!LG8:LG84,Codes!$B$3))+((COUNTIF(Calendrier!LG8:LG84,Codes!$C$3))/2)</f>
        <v>0</v>
      </c>
      <c r="KU7">
        <f>(COUNTIF(Calendrier!LH8:LH84,Codes!$B$3))+((COUNTIF(Calendrier!LH8:LH84,Codes!$C$3))/2)</f>
        <v>0</v>
      </c>
      <c r="KV7">
        <f>(COUNTIF(Calendrier!LI8:LI84,Codes!$B$3))+((COUNTIF(Calendrier!LI8:LI84,Codes!$C$3))/2)</f>
        <v>0</v>
      </c>
      <c r="KW7">
        <f>(COUNTIF(Calendrier!LJ8:LJ84,Codes!$B$3))+((COUNTIF(Calendrier!LJ8:LJ84,Codes!$C$3))/2)</f>
        <v>0</v>
      </c>
      <c r="KX7">
        <f>(COUNTIF(Calendrier!LK8:LK84,Codes!$B$3))+((COUNTIF(Calendrier!LK8:LK84,Codes!$C$3))/2)</f>
        <v>0</v>
      </c>
      <c r="KY7">
        <f>(COUNTIF(Calendrier!LL8:LL84,Codes!$B$3))+((COUNTIF(Calendrier!LL8:LL84,Codes!$C$3))/2)</f>
        <v>0</v>
      </c>
      <c r="KZ7">
        <f>(COUNTIF(Calendrier!LM8:LM84,Codes!$B$3))+((COUNTIF(Calendrier!LM8:LM84,Codes!$C$3))/2)</f>
        <v>0</v>
      </c>
      <c r="LA7">
        <f>(COUNTIF(Calendrier!LN8:LN84,Codes!$B$3))+((COUNTIF(Calendrier!LN8:LN84,Codes!$C$3))/2)</f>
        <v>0</v>
      </c>
      <c r="LB7">
        <f>(COUNTIF(Calendrier!LO8:LO84,Codes!$B$3))+((COUNTIF(Calendrier!LO8:LO84,Codes!$C$3))/2)</f>
        <v>0</v>
      </c>
      <c r="LC7">
        <f>(COUNTIF(Calendrier!LP8:LP84,Codes!$B$3))+((COUNTIF(Calendrier!LP8:LP84,Codes!$C$3))/2)</f>
        <v>0</v>
      </c>
      <c r="LD7">
        <f>(COUNTIF(Calendrier!LQ8:LQ84,Codes!$B$3))+((COUNTIF(Calendrier!LQ8:LQ84,Codes!$C$3))/2)</f>
        <v>0</v>
      </c>
      <c r="LE7">
        <f>(COUNTIF(Calendrier!LR8:LR84,Codes!$B$3))+((COUNTIF(Calendrier!LR8:LR84,Codes!$C$3))/2)</f>
        <v>0</v>
      </c>
      <c r="LF7">
        <f>(COUNTIF(Calendrier!LS8:LS84,Codes!$B$3))+((COUNTIF(Calendrier!LS8:LS84,Codes!$C$3))/2)</f>
        <v>0</v>
      </c>
      <c r="LG7">
        <f>(COUNTIF(Calendrier!LT8:LT84,Codes!$B$3))+((COUNTIF(Calendrier!LT8:LT84,Codes!$C$3))/2)</f>
        <v>0</v>
      </c>
      <c r="LH7">
        <f>(COUNTIF(Calendrier!LU8:LU84,Codes!$B$3))+((COUNTIF(Calendrier!LU8:LU84,Codes!$C$3))/2)</f>
        <v>0</v>
      </c>
      <c r="LI7">
        <f>(COUNTIF(Calendrier!LV8:LV84,Codes!$B$3))+((COUNTIF(Calendrier!LV8:LV84,Codes!$C$3))/2)</f>
        <v>0</v>
      </c>
      <c r="LJ7">
        <f>(COUNTIF(Calendrier!LW8:LW84,Codes!$B$3))+((COUNTIF(Calendrier!LW8:LW84,Codes!$C$3))/2)</f>
        <v>0</v>
      </c>
      <c r="LK7">
        <f>(COUNTIF(Calendrier!LX8:LX84,Codes!$B$3))+((COUNTIF(Calendrier!LX8:LX84,Codes!$C$3))/2)</f>
        <v>0</v>
      </c>
      <c r="LL7">
        <f>(COUNTIF(Calendrier!LY8:LY84,Codes!$B$3))+((COUNTIF(Calendrier!LY8:LY84,Codes!$C$3))/2)</f>
        <v>0</v>
      </c>
      <c r="LM7">
        <f>(COUNTIF(Calendrier!LZ8:LZ84,Codes!$B$3))+((COUNTIF(Calendrier!LZ8:LZ84,Codes!$C$3))/2)</f>
        <v>0</v>
      </c>
      <c r="LN7">
        <f>(COUNTIF(Calendrier!MA8:MA84,Codes!$B$3))+((COUNTIF(Calendrier!MA8:MA84,Codes!$C$3))/2)</f>
        <v>0</v>
      </c>
      <c r="LO7">
        <f>(COUNTIF(Calendrier!MB8:MB84,Codes!$B$3))+((COUNTIF(Calendrier!MB8:MB84,Codes!$C$3))/2)</f>
        <v>0</v>
      </c>
      <c r="LP7">
        <f>(COUNTIF(Calendrier!MC8:MC84,Codes!$B$3))+((COUNTIF(Calendrier!MC8:MC84,Codes!$C$3))/2)</f>
        <v>0</v>
      </c>
      <c r="LQ7">
        <f>(COUNTIF(Calendrier!MD8:MD84,Codes!$B$3))+((COUNTIF(Calendrier!MD8:MD84,Codes!$C$3))/2)</f>
        <v>0</v>
      </c>
      <c r="LR7">
        <f>(COUNTIF(Calendrier!ME8:ME84,Codes!$B$3))+((COUNTIF(Calendrier!ME8:ME84,Codes!$C$3))/2)</f>
        <v>0</v>
      </c>
      <c r="LS7">
        <f>(COUNTIF(Calendrier!MF8:MF84,Codes!$B$3))+((COUNTIF(Calendrier!MF8:MF84,Codes!$C$3))/2)</f>
        <v>0</v>
      </c>
      <c r="LT7">
        <f>(COUNTIF(Calendrier!MG8:MG84,Codes!$B$3))+((COUNTIF(Calendrier!MG8:MG84,Codes!$C$3))/2)</f>
        <v>0</v>
      </c>
      <c r="LU7">
        <f>(COUNTIF(Calendrier!MH8:MH84,Codes!$B$3))+((COUNTIF(Calendrier!MH8:MH84,Codes!$C$3))/2)</f>
        <v>0</v>
      </c>
      <c r="LV7">
        <f>(COUNTIF(Calendrier!MI8:MI84,Codes!$B$3))+((COUNTIF(Calendrier!MI8:MI84,Codes!$C$3))/2)</f>
        <v>0</v>
      </c>
      <c r="LW7">
        <f>(COUNTIF(Calendrier!MJ8:MJ84,Codes!$B$3))+((COUNTIF(Calendrier!MJ8:MJ84,Codes!$C$3))/2)</f>
        <v>0</v>
      </c>
      <c r="LX7">
        <f>(COUNTIF(Calendrier!MK8:MK84,Codes!$B$3))+((COUNTIF(Calendrier!MK8:MK84,Codes!$C$3))/2)</f>
        <v>0</v>
      </c>
      <c r="LY7">
        <f>(COUNTIF(Calendrier!ML8:ML84,Codes!$B$3))+((COUNTIF(Calendrier!ML8:ML84,Codes!$C$3))/2)</f>
        <v>0</v>
      </c>
      <c r="LZ7">
        <f>(COUNTIF(Calendrier!MM8:MM84,Codes!$B$3))+((COUNTIF(Calendrier!MM8:MM84,Codes!$C$3))/2)</f>
        <v>0</v>
      </c>
      <c r="MA7">
        <f>(COUNTIF(Calendrier!MN8:MN84,Codes!$B$3))+((COUNTIF(Calendrier!MN8:MN84,Codes!$C$3))/2)</f>
        <v>0</v>
      </c>
      <c r="MB7">
        <f>(COUNTIF(Calendrier!MO8:MO84,Codes!$B$3))+((COUNTIF(Calendrier!MO8:MO84,Codes!$C$3))/2)</f>
        <v>0</v>
      </c>
      <c r="MC7">
        <f>(COUNTIF(Calendrier!MP8:MP84,Codes!$B$3))+((COUNTIF(Calendrier!MP8:MP84,Codes!$C$3))/2)</f>
        <v>0</v>
      </c>
      <c r="MD7">
        <f>(COUNTIF(Calendrier!MQ8:MQ84,Codes!$B$3))+((COUNTIF(Calendrier!MQ8:MQ84,Codes!$C$3))/2)</f>
        <v>0</v>
      </c>
      <c r="ME7">
        <f>(COUNTIF(Calendrier!MR8:MR84,Codes!$B$3))+((COUNTIF(Calendrier!MR8:MR84,Codes!$C$3))/2)</f>
        <v>0</v>
      </c>
      <c r="MF7">
        <f>(COUNTIF(Calendrier!MS8:MS84,Codes!$B$3))+((COUNTIF(Calendrier!MS8:MS84,Codes!$C$3))/2)</f>
        <v>0</v>
      </c>
      <c r="MG7">
        <f>(COUNTIF(Calendrier!MT8:MT84,Codes!$B$3))+((COUNTIF(Calendrier!MT8:MT84,Codes!$C$3))/2)</f>
        <v>0</v>
      </c>
      <c r="MH7">
        <f>(COUNTIF(Calendrier!MU8:MU84,Codes!$B$3))+((COUNTIF(Calendrier!MU8:MU84,Codes!$C$3))/2)</f>
        <v>0</v>
      </c>
      <c r="MI7">
        <f>(COUNTIF(Calendrier!MV8:MV84,Codes!$B$3))+((COUNTIF(Calendrier!MV8:MV84,Codes!$C$3))/2)</f>
        <v>0</v>
      </c>
      <c r="MJ7">
        <f>(COUNTIF(Calendrier!MW8:MW84,Codes!$B$3))+((COUNTIF(Calendrier!MW8:MW84,Codes!$C$3))/2)</f>
        <v>0</v>
      </c>
      <c r="MK7">
        <f>(COUNTIF(Calendrier!MX8:MX84,Codes!$B$3))+((COUNTIF(Calendrier!MX8:MX84,Codes!$C$3))/2)</f>
        <v>0</v>
      </c>
      <c r="ML7">
        <f>(COUNTIF(Calendrier!MY8:MY84,Codes!$B$3))+((COUNTIF(Calendrier!MY8:MY84,Codes!$C$3))/2)</f>
        <v>0</v>
      </c>
      <c r="MM7">
        <f>(COUNTIF(Calendrier!MZ8:MZ84,Codes!$B$3))+((COUNTIF(Calendrier!MZ8:MZ84,Codes!$C$3))/2)</f>
        <v>0</v>
      </c>
      <c r="MN7">
        <f>(COUNTIF(Calendrier!NA8:NA84,Codes!$B$3))+((COUNTIF(Calendrier!NA8:NA84,Codes!$C$3))/2)</f>
        <v>0</v>
      </c>
      <c r="MO7">
        <f>(COUNTIF(Calendrier!NB8:NB84,Codes!$B$3))+((COUNTIF(Calendrier!NB8:NB84,Codes!$C$3))/2)</f>
        <v>0</v>
      </c>
      <c r="MP7">
        <f>(COUNTIF(Calendrier!NC8:NC84,Codes!$B$3))+((COUNTIF(Calendrier!NC8:NC84,Codes!$C$3))/2)</f>
        <v>0</v>
      </c>
      <c r="MQ7">
        <f>(COUNTIF(Calendrier!ND8:ND84,Codes!$B$3))+((COUNTIF(Calendrier!ND8:ND84,Codes!$C$3))/2)</f>
        <v>0</v>
      </c>
      <c r="MR7">
        <f>(COUNTIF(Calendrier!NE8:NE84,Codes!$B$3))+((COUNTIF(Calendrier!NE8:NE84,Codes!$C$3))/2)</f>
        <v>0</v>
      </c>
      <c r="MS7">
        <f>(COUNTIF(Calendrier!NF8:NF84,Codes!$B$3))+((COUNTIF(Calendrier!NF8:NF84,Codes!$C$3))/2)</f>
        <v>0</v>
      </c>
      <c r="MT7">
        <f>(COUNTIF(Calendrier!NG8:NG84,Codes!$B$3))+((COUNTIF(Calendrier!NG8:NG84,Codes!$C$3))/2)</f>
        <v>0</v>
      </c>
      <c r="MU7">
        <f>(COUNTIF(Calendrier!NH8:NH84,Codes!$B$3))+((COUNTIF(Calendrier!NH8:NH84,Codes!$C$3))/2)</f>
        <v>0</v>
      </c>
      <c r="MV7">
        <f>(COUNTIF(Calendrier!NI8:NI84,Codes!$B$3))+((COUNTIF(Calendrier!NI8:NI84,Codes!$C$3))/2)</f>
        <v>0</v>
      </c>
      <c r="MW7">
        <f>(COUNTIF(Calendrier!NJ8:NJ84,Codes!$B$3))+((COUNTIF(Calendrier!NJ8:NJ84,Codes!$C$3))/2)</f>
        <v>0</v>
      </c>
      <c r="MX7">
        <f>(COUNTIF(Calendrier!NK8:NK84,Codes!$B$3))+((COUNTIF(Calendrier!NK8:NK84,Codes!$C$3))/2)</f>
        <v>0</v>
      </c>
      <c r="MY7">
        <f>(COUNTIF(Calendrier!NL8:NL84,Codes!$B$3))+((COUNTIF(Calendrier!NL8:NL84,Codes!$C$3))/2)</f>
        <v>0</v>
      </c>
      <c r="MZ7">
        <f>(COUNTIF(Calendrier!NM8:NM84,Codes!$B$3))+((COUNTIF(Calendrier!NM8:NM84,Codes!$C$3))/2)</f>
        <v>0</v>
      </c>
      <c r="NA7">
        <f>(COUNTIF(Calendrier!NN8:NN84,Codes!$B$3))+((COUNTIF(Calendrier!NN8:NN84,Codes!$C$3))/2)</f>
        <v>0</v>
      </c>
      <c r="NB7">
        <f>(COUNTIF(Calendrier!NO8:NO84,Codes!$B$3))+((COUNTIF(Calendrier!NO8:NO84,Codes!$C$3))/2)</f>
        <v>0</v>
      </c>
      <c r="NC7">
        <f>(COUNTIF(Calendrier!NP8:NP84,Codes!$B$3))+((COUNTIF(Calendrier!NP8:NP84,Codes!$C$3))/2)</f>
        <v>0</v>
      </c>
      <c r="ND7">
        <f t="shared" si="12"/>
        <v>10</v>
      </c>
    </row>
    <row r="8" spans="1:491" x14ac:dyDescent="0.3">
      <c r="A8" t="s">
        <v>126</v>
      </c>
      <c r="B8">
        <f>(COUNTIF(Calendrier!O8:O84,Codes!$B$4))+((COUNTIF(Calendrier!O8:O84,Codes!$C$4))/2)</f>
        <v>0</v>
      </c>
      <c r="C8">
        <f>(COUNTIF(Calendrier!P8:P84,Codes!$B$4))+((COUNTIF(Calendrier!P8:P84,Codes!$C$4))/2)</f>
        <v>0</v>
      </c>
      <c r="D8">
        <f>(COUNTIF(Calendrier!Q8:Q84,Codes!$B$4))+((COUNTIF(Calendrier!Q8:Q84,Codes!$C$4))/2)</f>
        <v>0</v>
      </c>
      <c r="E8">
        <f>(COUNTIF(Calendrier!R8:R84,Codes!$B$4))+((COUNTIF(Calendrier!R8:R84,Codes!$C$4))/2)</f>
        <v>0</v>
      </c>
      <c r="F8">
        <f>(COUNTIF(Calendrier!S8:S84,Codes!$B$4))+((COUNTIF(Calendrier!S8:S84,Codes!$C$4))/2)</f>
        <v>0</v>
      </c>
      <c r="G8">
        <f>(COUNTIF(Calendrier!T8:T84,Codes!$B$4))+((COUNTIF(Calendrier!T8:T84,Codes!$C$4))/2)</f>
        <v>0</v>
      </c>
      <c r="H8">
        <f>(COUNTIF(Calendrier!U8:U84,Codes!$B$4))+((COUNTIF(Calendrier!U8:U84,Codes!$C$4))/2)</f>
        <v>0</v>
      </c>
      <c r="I8">
        <f>(COUNTIF(Calendrier!V8:V84,Codes!$B$4))+((COUNTIF(Calendrier!V8:V84,Codes!$C$4))/2)</f>
        <v>0</v>
      </c>
      <c r="J8">
        <f>(COUNTIF(Calendrier!W8:W84,Codes!$B$4))+((COUNTIF(Calendrier!W8:W84,Codes!$C$4))/2)</f>
        <v>0</v>
      </c>
      <c r="K8">
        <f>(COUNTIF(Calendrier!X8:X84,Codes!$B$4))+((COUNTIF(Calendrier!X8:X84,Codes!$C$4))/2)</f>
        <v>0</v>
      </c>
      <c r="L8">
        <f>(COUNTIF(Calendrier!Y8:Y84,Codes!$B$4))+((COUNTIF(Calendrier!Y8:Y84,Codes!$C$4))/2)</f>
        <v>0</v>
      </c>
      <c r="M8">
        <f>(COUNTIF(Calendrier!Z8:Z84,Codes!$B$4))+((COUNTIF(Calendrier!Z8:Z84,Codes!$C$4))/2)</f>
        <v>0</v>
      </c>
      <c r="N8">
        <f>(COUNTIF(Calendrier!AA8:AA84,Codes!$B$4))+((COUNTIF(Calendrier!AA8:AA84,Codes!$C$4))/2)</f>
        <v>0</v>
      </c>
      <c r="O8">
        <f>(COUNTIF(Calendrier!AB8:AB84,Codes!$B$4))+((COUNTIF(Calendrier!AB8:AB84,Codes!$C$4))/2)</f>
        <v>0</v>
      </c>
      <c r="P8">
        <f>(COUNTIF(Calendrier!AC8:AC84,Codes!$B$4))+((COUNTIF(Calendrier!AC8:AC84,Codes!$C$4))/2)</f>
        <v>0</v>
      </c>
      <c r="Q8">
        <f>(COUNTIF(Calendrier!AD8:AD84,Codes!$B$4))+((COUNTIF(Calendrier!AD8:AD84,Codes!$C$4))/2)</f>
        <v>0</v>
      </c>
      <c r="R8">
        <f>(COUNTIF(Calendrier!AE8:AE84,Codes!$B$4))+((COUNTIF(Calendrier!AE8:AE84,Codes!$C$4))/2)</f>
        <v>0</v>
      </c>
      <c r="S8">
        <f>(COUNTIF(Calendrier!AF8:AF84,Codes!$B$4))+((COUNTIF(Calendrier!AF8:AF84,Codes!$C$4))/2)</f>
        <v>0</v>
      </c>
      <c r="T8">
        <f>(COUNTIF(Calendrier!AG8:AG84,Codes!$B$4))+((COUNTIF(Calendrier!AG8:AG84,Codes!$C$4))/2)</f>
        <v>0</v>
      </c>
      <c r="U8">
        <f>(COUNTIF(Calendrier!AH8:AH84,Codes!$B$4))+((COUNTIF(Calendrier!AH8:AH84,Codes!$C$4))/2)</f>
        <v>0</v>
      </c>
      <c r="V8">
        <f>(COUNTIF(Calendrier!AI8:AI84,Codes!$B$4))+((COUNTIF(Calendrier!AI8:AI84,Codes!$C$4))/2)</f>
        <v>0</v>
      </c>
      <c r="W8">
        <f>(COUNTIF(Calendrier!AJ8:AJ84,Codes!$B$4))+((COUNTIF(Calendrier!AJ8:AJ84,Codes!$C$4))/2)</f>
        <v>0</v>
      </c>
      <c r="X8">
        <f>(COUNTIF(Calendrier!AK8:AK84,Codes!$B$4))+((COUNTIF(Calendrier!AK8:AK84,Codes!$C$4))/2)</f>
        <v>0</v>
      </c>
      <c r="Y8">
        <f>(COUNTIF(Calendrier!AL8:AL84,Codes!$B$4))+((COUNTIF(Calendrier!AL8:AL84,Codes!$C$4))/2)</f>
        <v>0</v>
      </c>
      <c r="Z8">
        <f>(COUNTIF(Calendrier!AM8:AM84,Codes!$B$4))+((COUNTIF(Calendrier!AM8:AM84,Codes!$C$4))/2)</f>
        <v>0</v>
      </c>
      <c r="AA8">
        <f>(COUNTIF(Calendrier!AN8:AN84,Codes!$B$4))+((COUNTIF(Calendrier!AN8:AN84,Codes!$C$4))/2)</f>
        <v>0</v>
      </c>
      <c r="AB8">
        <f>(COUNTIF(Calendrier!AO8:AO84,Codes!$B$4))+((COUNTIF(Calendrier!AO8:AO84,Codes!$C$4))/2)</f>
        <v>0</v>
      </c>
      <c r="AC8">
        <f>(COUNTIF(Calendrier!AP8:AP84,Codes!$B$4))+((COUNTIF(Calendrier!AP8:AP84,Codes!$C$4))/2)</f>
        <v>0</v>
      </c>
      <c r="AD8">
        <f>(COUNTIF(Calendrier!AQ8:AQ84,Codes!$B$4))+((COUNTIF(Calendrier!AQ8:AQ84,Codes!$C$4))/2)</f>
        <v>0</v>
      </c>
      <c r="AE8">
        <f>(COUNTIF(Calendrier!AR8:AR84,Codes!$B$4))+((COUNTIF(Calendrier!AR8:AR84,Codes!$C$4))/2)</f>
        <v>0</v>
      </c>
      <c r="AF8">
        <f>(COUNTIF(Calendrier!AS8:AS84,Codes!$B$4))+((COUNTIF(Calendrier!AS8:AS84,Codes!$C$4))/2)</f>
        <v>0</v>
      </c>
      <c r="AG8">
        <f>(COUNTIF(Calendrier!AT8:AT84,Codes!$B$4))+((COUNTIF(Calendrier!AT8:AT84,Codes!$C$4))/2)</f>
        <v>0</v>
      </c>
      <c r="AH8">
        <f>(COUNTIF(Calendrier!AU8:AU84,Codes!$B$4))+((COUNTIF(Calendrier!AU8:AU84,Codes!$C$4))/2)</f>
        <v>0</v>
      </c>
      <c r="AI8">
        <f>(COUNTIF(Calendrier!AV8:AV84,Codes!$B$4))+((COUNTIF(Calendrier!AV8:AV84,Codes!$C$4))/2)</f>
        <v>0</v>
      </c>
      <c r="AJ8">
        <f>(COUNTIF(Calendrier!AW8:AW84,Codes!$B$4))+((COUNTIF(Calendrier!AW8:AW84,Codes!$C$4))/2)</f>
        <v>0</v>
      </c>
      <c r="AK8">
        <f>(COUNTIF(Calendrier!AX8:AX84,Codes!$B$4))+((COUNTIF(Calendrier!AX8:AX84,Codes!$C$4))/2)</f>
        <v>0</v>
      </c>
      <c r="AL8">
        <f>(COUNTIF(Calendrier!AY8:AY84,Codes!$B$4))+((COUNTIF(Calendrier!AY8:AY84,Codes!$C$4))/2)</f>
        <v>0</v>
      </c>
      <c r="AM8">
        <f>(COUNTIF(Calendrier!AZ8:AZ84,Codes!$B$4))+((COUNTIF(Calendrier!AZ8:AZ84,Codes!$C$4))/2)</f>
        <v>0</v>
      </c>
      <c r="AN8">
        <f>(COUNTIF(Calendrier!BA8:BA84,Codes!$B$4))+((COUNTIF(Calendrier!BA8:BA84,Codes!$C$4))/2)</f>
        <v>0</v>
      </c>
      <c r="AO8">
        <f>(COUNTIF(Calendrier!BB8:BB84,Codes!$B$4))+((COUNTIF(Calendrier!BB8:BB84,Codes!$C$4))/2)</f>
        <v>0</v>
      </c>
      <c r="AP8">
        <f>(COUNTIF(Calendrier!BC8:BC84,Codes!$B$4))+((COUNTIF(Calendrier!BC8:BC84,Codes!$C$4))/2)</f>
        <v>0</v>
      </c>
      <c r="AQ8">
        <f>(COUNTIF(Calendrier!BD8:BD84,Codes!$B$4))+((COUNTIF(Calendrier!BD8:BD84,Codes!$C$4))/2)</f>
        <v>0</v>
      </c>
      <c r="AR8">
        <f>(COUNTIF(Calendrier!BE8:BE84,Codes!$B$4))+((COUNTIF(Calendrier!BE8:BE84,Codes!$C$4))/2)</f>
        <v>0</v>
      </c>
      <c r="AS8">
        <f>(COUNTIF(Calendrier!BF8:BF84,Codes!$B$4))+((COUNTIF(Calendrier!BF8:BF84,Codes!$C$4))/2)</f>
        <v>0</v>
      </c>
      <c r="AT8">
        <f>(COUNTIF(Calendrier!BG8:BG84,Codes!$B$4))+((COUNTIF(Calendrier!BG8:BG84,Codes!$C$4))/2)</f>
        <v>0</v>
      </c>
      <c r="AU8">
        <f>(COUNTIF(Calendrier!BH8:BH84,Codes!$B$4))+((COUNTIF(Calendrier!BH8:BH84,Codes!$C$4))/2)</f>
        <v>0</v>
      </c>
      <c r="AV8">
        <f>(COUNTIF(Calendrier!BI8:BI84,Codes!$B$4))+((COUNTIF(Calendrier!BI8:BI84,Codes!$C$4))/2)</f>
        <v>0</v>
      </c>
      <c r="AW8">
        <f>(COUNTIF(Calendrier!BJ8:BJ84,Codes!$B$4))+((COUNTIF(Calendrier!BJ8:BJ84,Codes!$C$4))/2)</f>
        <v>0</v>
      </c>
      <c r="AX8">
        <f>(COUNTIF(Calendrier!BK8:BK84,Codes!$B$4))+((COUNTIF(Calendrier!BK8:BK84,Codes!$C$4))/2)</f>
        <v>0</v>
      </c>
      <c r="AY8">
        <f>(COUNTIF(Calendrier!BL8:BL84,Codes!$B$4))+((COUNTIF(Calendrier!BL8:BL84,Codes!$C$4))/2)</f>
        <v>0</v>
      </c>
      <c r="AZ8">
        <f>(COUNTIF(Calendrier!BM8:BM84,Codes!$B$4))+((COUNTIF(Calendrier!BM8:BM84,Codes!$C$4))/2)</f>
        <v>0</v>
      </c>
      <c r="BA8">
        <f>(COUNTIF(Calendrier!BN8:BN84,Codes!$B$4))+((COUNTIF(Calendrier!BN8:BN84,Codes!$C$4))/2)</f>
        <v>0</v>
      </c>
      <c r="BB8">
        <f>(COUNTIF(Calendrier!BO8:BO84,Codes!$B$4))+((COUNTIF(Calendrier!BO8:BO84,Codes!$C$4))/2)</f>
        <v>0</v>
      </c>
      <c r="BC8">
        <f>(COUNTIF(Calendrier!BP8:BP84,Codes!$B$4))+((COUNTIF(Calendrier!BP8:BP84,Codes!$C$4))/2)</f>
        <v>0</v>
      </c>
      <c r="BD8">
        <f>(COUNTIF(Calendrier!BQ8:BQ84,Codes!$B$4))+((COUNTIF(Calendrier!BQ8:BQ84,Codes!$C$4))/2)</f>
        <v>0</v>
      </c>
      <c r="BE8">
        <f>(COUNTIF(Calendrier!BR8:BR84,Codes!$B$4))+((COUNTIF(Calendrier!BR8:BR84,Codes!$C$4))/2)</f>
        <v>0</v>
      </c>
      <c r="BF8">
        <f>(COUNTIF(Calendrier!BS8:BS84,Codes!$B$4))+((COUNTIF(Calendrier!BS8:BS84,Codes!$C$4))/2)</f>
        <v>0</v>
      </c>
      <c r="BG8">
        <f>(COUNTIF(Calendrier!BT8:BT84,Codes!$B$4))+((COUNTIF(Calendrier!BT8:BT84,Codes!$C$4))/2)</f>
        <v>0</v>
      </c>
      <c r="BH8">
        <f>(COUNTIF(Calendrier!BU8:BU84,Codes!$B$4))+((COUNTIF(Calendrier!BU8:BU84,Codes!$C$4))/2)</f>
        <v>0</v>
      </c>
      <c r="BI8">
        <f>(COUNTIF(Calendrier!BV8:BV84,Codes!$B$4))+((COUNTIF(Calendrier!BV8:BV84,Codes!$C$4))/2)</f>
        <v>0</v>
      </c>
      <c r="BJ8">
        <f>(COUNTIF(Calendrier!BW8:BW84,Codes!$B$4))+((COUNTIF(Calendrier!BW8:BW84,Codes!$C$4))/2)</f>
        <v>0</v>
      </c>
      <c r="BK8">
        <f>(COUNTIF(Calendrier!BX8:BX84,Codes!$B$4))+((COUNTIF(Calendrier!BX8:BX84,Codes!$C$4))/2)</f>
        <v>0</v>
      </c>
      <c r="BL8">
        <f>(COUNTIF(Calendrier!BY8:BY84,Codes!$B$4))+((COUNTIF(Calendrier!BY8:BY84,Codes!$C$4))/2)</f>
        <v>0</v>
      </c>
      <c r="BM8">
        <f>(COUNTIF(Calendrier!BZ8:BZ84,Codes!$B$4))+((COUNTIF(Calendrier!BZ8:BZ84,Codes!$C$4))/2)</f>
        <v>0</v>
      </c>
      <c r="BN8">
        <f>(COUNTIF(Calendrier!CA8:CA84,Codes!$B$4))+((COUNTIF(Calendrier!CA8:CA84,Codes!$C$4))/2)</f>
        <v>0</v>
      </c>
      <c r="BO8">
        <f>(COUNTIF(Calendrier!CB8:CB84,Codes!$B$4))+((COUNTIF(Calendrier!CB8:CB84,Codes!$C$4))/2)</f>
        <v>0</v>
      </c>
      <c r="BP8">
        <f>(COUNTIF(Calendrier!CC8:CC84,Codes!$B$4))+((COUNTIF(Calendrier!CC8:CC84,Codes!$C$4))/2)</f>
        <v>0</v>
      </c>
      <c r="BQ8">
        <f>(COUNTIF(Calendrier!CD8:CD84,Codes!$B$4))+((COUNTIF(Calendrier!CD8:CD84,Codes!$C$4))/2)</f>
        <v>0</v>
      </c>
      <c r="BR8">
        <f>(COUNTIF(Calendrier!CE8:CE84,Codes!$B$4))+((COUNTIF(Calendrier!CE8:CE84,Codes!$C$4))/2)</f>
        <v>0</v>
      </c>
      <c r="BS8">
        <f>(COUNTIF(Calendrier!CF8:CF84,Codes!$B$4))+((COUNTIF(Calendrier!CF8:CF84,Codes!$C$4))/2)</f>
        <v>0</v>
      </c>
      <c r="BT8">
        <f>(COUNTIF(Calendrier!CG8:CG84,Codes!$B$4))+((COUNTIF(Calendrier!CG8:CG84,Codes!$C$4))/2)</f>
        <v>0</v>
      </c>
      <c r="BU8">
        <f>(COUNTIF(Calendrier!CH8:CH84,Codes!$B$4))+((COUNTIF(Calendrier!CH8:CH84,Codes!$C$4))/2)</f>
        <v>0</v>
      </c>
      <c r="BV8">
        <f>(COUNTIF(Calendrier!CI8:CI84,Codes!$B$4))+((COUNTIF(Calendrier!CI8:CI84,Codes!$C$4))/2)</f>
        <v>0</v>
      </c>
      <c r="BW8">
        <f>(COUNTIF(Calendrier!CJ8:CJ84,Codes!$B$4))+((COUNTIF(Calendrier!CJ8:CJ84,Codes!$C$4))/2)</f>
        <v>0</v>
      </c>
      <c r="BX8">
        <f>(COUNTIF(Calendrier!CK8:CK84,Codes!$B$4))+((COUNTIF(Calendrier!CK8:CK84,Codes!$C$4))/2)</f>
        <v>0</v>
      </c>
      <c r="BY8">
        <f>(COUNTIF(Calendrier!CL8:CL84,Codes!$B$4))+((COUNTIF(Calendrier!CL8:CL84,Codes!$C$4))/2)</f>
        <v>0</v>
      </c>
      <c r="BZ8">
        <f>(COUNTIF(Calendrier!CM8:CM84,Codes!$B$4))+((COUNTIF(Calendrier!CM8:CM84,Codes!$C$4))/2)</f>
        <v>0</v>
      </c>
      <c r="CA8">
        <f>(COUNTIF(Calendrier!CN8:CN84,Codes!$B$4))+((COUNTIF(Calendrier!CN8:CN84,Codes!$C$4))/2)</f>
        <v>0</v>
      </c>
      <c r="CB8">
        <f>(COUNTIF(Calendrier!CO8:CO84,Codes!$B$4))+((COUNTIF(Calendrier!CO8:CO84,Codes!$C$4))/2)</f>
        <v>0</v>
      </c>
      <c r="CC8">
        <f>(COUNTIF(Calendrier!CP8:CP84,Codes!$B$4))+((COUNTIF(Calendrier!CP8:CP84,Codes!$C$4))/2)</f>
        <v>0</v>
      </c>
      <c r="CD8">
        <f>(COUNTIF(Calendrier!CQ8:CQ84,Codes!$B$4))+((COUNTIF(Calendrier!CQ8:CQ84,Codes!$C$4))/2)</f>
        <v>0</v>
      </c>
      <c r="CE8">
        <f>(COUNTIF(Calendrier!CR8:CR84,Codes!$B$4))+((COUNTIF(Calendrier!CR8:CR84,Codes!$C$4))/2)</f>
        <v>0</v>
      </c>
      <c r="CF8">
        <f>(COUNTIF(Calendrier!CS8:CS84,Codes!$B$4))+((COUNTIF(Calendrier!CS8:CS84,Codes!$C$4))/2)</f>
        <v>0</v>
      </c>
      <c r="CG8">
        <f>(COUNTIF(Calendrier!CT8:CT84,Codes!$B$4))+((COUNTIF(Calendrier!CT8:CT84,Codes!$C$4))/2)</f>
        <v>0</v>
      </c>
      <c r="CH8">
        <f>(COUNTIF(Calendrier!CU8:CU84,Codes!$B$4))+((COUNTIF(Calendrier!CU8:CU84,Codes!$C$4))/2)</f>
        <v>0</v>
      </c>
      <c r="CI8">
        <f>(COUNTIF(Calendrier!CV8:CV84,Codes!$B$4))+((COUNTIF(Calendrier!CV8:CV84,Codes!$C$4))/2)</f>
        <v>0</v>
      </c>
      <c r="CJ8">
        <f>(COUNTIF(Calendrier!CW8:CW84,Codes!$B$4))+((COUNTIF(Calendrier!CW8:CW84,Codes!$C$4))/2)</f>
        <v>0</v>
      </c>
      <c r="CK8">
        <f>(COUNTIF(Calendrier!CX8:CX84,Codes!$B$4))+((COUNTIF(Calendrier!CX8:CX84,Codes!$C$4))/2)</f>
        <v>0</v>
      </c>
      <c r="CL8">
        <f>(COUNTIF(Calendrier!CY8:CY84,Codes!$B$4))+((COUNTIF(Calendrier!CY8:CY84,Codes!$C$4))/2)</f>
        <v>0</v>
      </c>
      <c r="CM8">
        <f>(COUNTIF(Calendrier!CZ8:CZ84,Codes!$B$4))+((COUNTIF(Calendrier!CZ8:CZ84,Codes!$C$4))/2)</f>
        <v>0</v>
      </c>
      <c r="CN8">
        <f>(COUNTIF(Calendrier!DA8:DA84,Codes!$B$4))+((COUNTIF(Calendrier!DA8:DA84,Codes!$C$4))/2)</f>
        <v>0</v>
      </c>
      <c r="CO8">
        <f>(COUNTIF(Calendrier!DB8:DB84,Codes!$B$4))+((COUNTIF(Calendrier!DB8:DB84,Codes!$C$4))/2)</f>
        <v>0</v>
      </c>
      <c r="CP8">
        <f>(COUNTIF(Calendrier!DC8:DC84,Codes!$B$4))+((COUNTIF(Calendrier!DC8:DC84,Codes!$C$4))/2)</f>
        <v>0</v>
      </c>
      <c r="CQ8">
        <f>(COUNTIF(Calendrier!DD8:DD84,Codes!$B$4))+((COUNTIF(Calendrier!DD8:DD84,Codes!$C$4))/2)</f>
        <v>0</v>
      </c>
      <c r="CR8">
        <f>(COUNTIF(Calendrier!DE8:DE84,Codes!$B$4))+((COUNTIF(Calendrier!DE8:DE84,Codes!$C$4))/2)</f>
        <v>0</v>
      </c>
      <c r="CS8">
        <f>(COUNTIF(Calendrier!DF8:DF84,Codes!$B$4))+((COUNTIF(Calendrier!DF8:DF84,Codes!$C$4))/2)</f>
        <v>0</v>
      </c>
      <c r="CT8">
        <f>(COUNTIF(Calendrier!DG8:DG84,Codes!$B$4))+((COUNTIF(Calendrier!DG8:DG84,Codes!$C$4))/2)</f>
        <v>0</v>
      </c>
      <c r="CU8">
        <f>(COUNTIF(Calendrier!DH8:DH84,Codes!$B$4))+((COUNTIF(Calendrier!DH8:DH84,Codes!$C$4))/2)</f>
        <v>0</v>
      </c>
      <c r="CV8">
        <f>(COUNTIF(Calendrier!DI8:DI84,Codes!$B$4))+((COUNTIF(Calendrier!DI8:DI84,Codes!$C$4))/2)</f>
        <v>0</v>
      </c>
      <c r="CW8">
        <f>(COUNTIF(Calendrier!DJ8:DJ84,Codes!$B$4))+((COUNTIF(Calendrier!DJ8:DJ84,Codes!$C$4))/2)</f>
        <v>0</v>
      </c>
      <c r="CX8">
        <f>(COUNTIF(Calendrier!DK8:DK84,Codes!$B$4))+((COUNTIF(Calendrier!DK8:DK84,Codes!$C$4))/2)</f>
        <v>0</v>
      </c>
      <c r="CY8">
        <f>(COUNTIF(Calendrier!DL8:DL84,Codes!$B$4))+((COUNTIF(Calendrier!DL8:DL84,Codes!$C$4))/2)</f>
        <v>0</v>
      </c>
      <c r="CZ8">
        <f>(COUNTIF(Calendrier!DM8:DM84,Codes!$B$4))+((COUNTIF(Calendrier!DM8:DM84,Codes!$C$4))/2)</f>
        <v>0</v>
      </c>
      <c r="DA8">
        <f>(COUNTIF(Calendrier!DN8:DN84,Codes!$B$4))+((COUNTIF(Calendrier!DN8:DN84,Codes!$C$4))/2)</f>
        <v>0</v>
      </c>
      <c r="DB8">
        <f>(COUNTIF(Calendrier!DO8:DO84,Codes!$B$4))+((COUNTIF(Calendrier!DO8:DO84,Codes!$C$4))/2)</f>
        <v>0</v>
      </c>
      <c r="DC8">
        <f>(COUNTIF(Calendrier!DP8:DP84,Codes!$B$4))+((COUNTIF(Calendrier!DP8:DP84,Codes!$C$4))/2)</f>
        <v>0</v>
      </c>
      <c r="DD8">
        <f>(COUNTIF(Calendrier!DQ8:DQ84,Codes!$B$4))+((COUNTIF(Calendrier!DQ8:DQ84,Codes!$C$4))/2)</f>
        <v>0</v>
      </c>
      <c r="DE8">
        <f>(COUNTIF(Calendrier!DR8:DR84,Codes!$B$4))+((COUNTIF(Calendrier!DR8:DR84,Codes!$C$4))/2)</f>
        <v>0</v>
      </c>
      <c r="DF8">
        <f>(COUNTIF(Calendrier!DS8:DS84,Codes!$B$4))+((COUNTIF(Calendrier!DS8:DS84,Codes!$C$4))/2)</f>
        <v>0</v>
      </c>
      <c r="DG8">
        <f>(COUNTIF(Calendrier!DT8:DT84,Codes!$B$4))+((COUNTIF(Calendrier!DT8:DT84,Codes!$C$4))/2)</f>
        <v>0</v>
      </c>
      <c r="DH8">
        <f>(COUNTIF(Calendrier!DU8:DU84,Codes!$B$4))+((COUNTIF(Calendrier!DU8:DU84,Codes!$C$4))/2)</f>
        <v>0</v>
      </c>
      <c r="DI8">
        <f>(COUNTIF(Calendrier!DV8:DV84,Codes!$B$4))+((COUNTIF(Calendrier!DV8:DV84,Codes!$C$4))/2)</f>
        <v>0</v>
      </c>
      <c r="DJ8">
        <f>(COUNTIF(Calendrier!DW8:DW84,Codes!$B$4))+((COUNTIF(Calendrier!DW8:DW84,Codes!$C$4))/2)</f>
        <v>0</v>
      </c>
      <c r="DK8">
        <f>(COUNTIF(Calendrier!DX8:DX84,Codes!$B$4))+((COUNTIF(Calendrier!DX8:DX84,Codes!$C$4))/2)</f>
        <v>0</v>
      </c>
      <c r="DL8">
        <f>(COUNTIF(Calendrier!DY8:DY84,Codes!$B$4))+((COUNTIF(Calendrier!DY8:DY84,Codes!$C$4))/2)</f>
        <v>0</v>
      </c>
      <c r="DM8">
        <f>(COUNTIF(Calendrier!DZ8:DZ84,Codes!$B$4))+((COUNTIF(Calendrier!DZ8:DZ84,Codes!$C$4))/2)</f>
        <v>0</v>
      </c>
      <c r="DN8">
        <f>(COUNTIF(Calendrier!EA8:EA84,Codes!$B$4))+((COUNTIF(Calendrier!EA8:EA84,Codes!$C$4))/2)</f>
        <v>0</v>
      </c>
      <c r="DO8">
        <f>(COUNTIF(Calendrier!EB8:EB84,Codes!$B$4))+((COUNTIF(Calendrier!EB8:EB84,Codes!$C$4))/2)</f>
        <v>0</v>
      </c>
      <c r="DP8">
        <f>(COUNTIF(Calendrier!EC8:EC84,Codes!$B$4))+((COUNTIF(Calendrier!EC8:EC84,Codes!$C$4))/2)</f>
        <v>0</v>
      </c>
      <c r="DQ8">
        <f>(COUNTIF(Calendrier!ED8:ED84,Codes!$B$4))+((COUNTIF(Calendrier!ED8:ED84,Codes!$C$4))/2)</f>
        <v>0</v>
      </c>
      <c r="DR8">
        <f>(COUNTIF(Calendrier!EE8:EE84,Codes!$B$4))+((COUNTIF(Calendrier!EE8:EE84,Codes!$C$4))/2)</f>
        <v>0</v>
      </c>
      <c r="DS8">
        <f>(COUNTIF(Calendrier!EF8:EF84,Codes!$B$4))+((COUNTIF(Calendrier!EF8:EF84,Codes!$C$4))/2)</f>
        <v>0</v>
      </c>
      <c r="DT8">
        <f>(COUNTIF(Calendrier!EG8:EG84,Codes!$B$4))+((COUNTIF(Calendrier!EG8:EG84,Codes!$C$4))/2)</f>
        <v>0</v>
      </c>
      <c r="DU8">
        <f>(COUNTIF(Calendrier!EH8:EH84,Codes!$B$4))+((COUNTIF(Calendrier!EH8:EH84,Codes!$C$4))/2)</f>
        <v>0</v>
      </c>
      <c r="DV8">
        <f>(COUNTIF(Calendrier!EI8:EI84,Codes!$B$4))+((COUNTIF(Calendrier!EI8:EI84,Codes!$C$4))/2)</f>
        <v>0</v>
      </c>
      <c r="DW8">
        <f>(COUNTIF(Calendrier!EJ8:EJ84,Codes!$B$4))+((COUNTIF(Calendrier!EJ8:EJ84,Codes!$C$4))/2)</f>
        <v>0</v>
      </c>
      <c r="DX8">
        <f>(COUNTIF(Calendrier!EK8:EK84,Codes!$B$4))+((COUNTIF(Calendrier!EK8:EK84,Codes!$C$4))/2)</f>
        <v>0</v>
      </c>
      <c r="DY8">
        <f>(COUNTIF(Calendrier!EL8:EL84,Codes!$B$4))+((COUNTIF(Calendrier!EL8:EL84,Codes!$C$4))/2)</f>
        <v>0</v>
      </c>
      <c r="DZ8">
        <f>(COUNTIF(Calendrier!EM8:EM84,Codes!$B$4))+((COUNTIF(Calendrier!EM8:EM84,Codes!$C$4))/2)</f>
        <v>0</v>
      </c>
      <c r="EA8">
        <f>(COUNTIF(Calendrier!EN8:EN84,Codes!$B$4))+((COUNTIF(Calendrier!EN8:EN84,Codes!$C$4))/2)</f>
        <v>0</v>
      </c>
      <c r="EB8">
        <f>(COUNTIF(Calendrier!EO8:EO84,Codes!$B$4))+((COUNTIF(Calendrier!EO8:EO84,Codes!$C$4))/2)</f>
        <v>0</v>
      </c>
      <c r="EC8">
        <f>(COUNTIF(Calendrier!EP8:EP84,Codes!$B$4))+((COUNTIF(Calendrier!EP8:EP84,Codes!$C$4))/2)</f>
        <v>0</v>
      </c>
      <c r="ED8">
        <f>(COUNTIF(Calendrier!EQ8:EQ84,Codes!$B$4))+((COUNTIF(Calendrier!EQ8:EQ84,Codes!$C$4))/2)</f>
        <v>0</v>
      </c>
      <c r="EE8">
        <f>(COUNTIF(Calendrier!ER8:ER84,Codes!$B$4))+((COUNTIF(Calendrier!ER8:ER84,Codes!$C$4))/2)</f>
        <v>0</v>
      </c>
      <c r="EF8">
        <f>(COUNTIF(Calendrier!ES8:ES84,Codes!$B$4))+((COUNTIF(Calendrier!ES8:ES84,Codes!$C$4))/2)</f>
        <v>0</v>
      </c>
      <c r="EG8">
        <f>(COUNTIF(Calendrier!ET8:ET84,Codes!$B$4))+((COUNTIF(Calendrier!ET8:ET84,Codes!$C$4))/2)</f>
        <v>0</v>
      </c>
      <c r="EH8">
        <f>(COUNTIF(Calendrier!EU8:EU84,Codes!$B$4))+((COUNTIF(Calendrier!EU8:EU84,Codes!$C$4))/2)</f>
        <v>0</v>
      </c>
      <c r="EI8">
        <f>(COUNTIF(Calendrier!EV8:EV84,Codes!$B$4))+((COUNTIF(Calendrier!EV8:EV84,Codes!$C$4))/2)</f>
        <v>0</v>
      </c>
      <c r="EJ8">
        <f>(COUNTIF(Calendrier!EW8:EW84,Codes!$B$4))+((COUNTIF(Calendrier!EW8:EW84,Codes!$C$4))/2)</f>
        <v>0</v>
      </c>
      <c r="EK8">
        <f>(COUNTIF(Calendrier!EX8:EX84,Codes!$B$4))+((COUNTIF(Calendrier!EX8:EX84,Codes!$C$4))/2)</f>
        <v>0</v>
      </c>
      <c r="EL8">
        <f>(COUNTIF(Calendrier!EY8:EY84,Codes!$B$4))+((COUNTIF(Calendrier!EY8:EY84,Codes!$C$4))/2)</f>
        <v>0</v>
      </c>
      <c r="EM8">
        <f>(COUNTIF(Calendrier!EZ8:EZ84,Codes!$B$4))+((COUNTIF(Calendrier!EZ8:EZ84,Codes!$C$4))/2)</f>
        <v>0</v>
      </c>
      <c r="EN8">
        <f>(COUNTIF(Calendrier!FA8:FA84,Codes!$B$4))+((COUNTIF(Calendrier!FA8:FA84,Codes!$C$4))/2)</f>
        <v>0</v>
      </c>
      <c r="EO8">
        <f>(COUNTIF(Calendrier!FB8:FB84,Codes!$B$4))+((COUNTIF(Calendrier!FB8:FB84,Codes!$C$4))/2)</f>
        <v>0</v>
      </c>
      <c r="EP8">
        <f>(COUNTIF(Calendrier!FC8:FC84,Codes!$B$4))+((COUNTIF(Calendrier!FC8:FC84,Codes!$C$4))/2)</f>
        <v>0</v>
      </c>
      <c r="EQ8">
        <f>(COUNTIF(Calendrier!FD8:FD84,Codes!$B$4))+((COUNTIF(Calendrier!FD8:FD84,Codes!$C$4))/2)</f>
        <v>0</v>
      </c>
      <c r="ER8">
        <f>(COUNTIF(Calendrier!FE8:FE84,Codes!$B$4))+((COUNTIF(Calendrier!FE8:FE84,Codes!$C$4))/2)</f>
        <v>0</v>
      </c>
      <c r="ES8">
        <f>(COUNTIF(Calendrier!FF8:FF84,Codes!$B$4))+((COUNTIF(Calendrier!FF8:FF84,Codes!$C$4))/2)</f>
        <v>0</v>
      </c>
      <c r="ET8">
        <f>(COUNTIF(Calendrier!FG8:FG84,Codes!$B$4))+((COUNTIF(Calendrier!FG8:FG84,Codes!$C$4))/2)</f>
        <v>0</v>
      </c>
      <c r="EU8">
        <f>(COUNTIF(Calendrier!FH8:FH84,Codes!$B$4))+((COUNTIF(Calendrier!FH8:FH84,Codes!$C$4))/2)</f>
        <v>0</v>
      </c>
      <c r="EV8">
        <f>(COUNTIF(Calendrier!FI8:FI84,Codes!$B$4))+((COUNTIF(Calendrier!FI8:FI84,Codes!$C$4))/2)</f>
        <v>0</v>
      </c>
      <c r="EW8">
        <f>(COUNTIF(Calendrier!FJ8:FJ84,Codes!$B$4))+((COUNTIF(Calendrier!FJ8:FJ84,Codes!$C$4))/2)</f>
        <v>0</v>
      </c>
      <c r="EX8">
        <f>(COUNTIF(Calendrier!FK8:FK84,Codes!$B$4))+((COUNTIF(Calendrier!FK8:FK84,Codes!$C$4))/2)</f>
        <v>0</v>
      </c>
      <c r="EY8">
        <f>(COUNTIF(Calendrier!FL8:FL84,Codes!$B$4))+((COUNTIF(Calendrier!FL8:FL84,Codes!$C$4))/2)</f>
        <v>0</v>
      </c>
      <c r="EZ8">
        <f>(COUNTIF(Calendrier!FM8:FM84,Codes!$B$4))+((COUNTIF(Calendrier!FM8:FM84,Codes!$C$4))/2)</f>
        <v>0</v>
      </c>
      <c r="FA8">
        <f>(COUNTIF(Calendrier!FN8:FN84,Codes!$B$4))+((COUNTIF(Calendrier!FN8:FN84,Codes!$C$4))/2)</f>
        <v>0</v>
      </c>
      <c r="FB8">
        <f>(COUNTIF(Calendrier!FO8:FO84,Codes!$B$4))+((COUNTIF(Calendrier!FO8:FO84,Codes!$C$4))/2)</f>
        <v>0</v>
      </c>
      <c r="FC8">
        <f>(COUNTIF(Calendrier!FP8:FP84,Codes!$B$4))+((COUNTIF(Calendrier!FP8:FP84,Codes!$C$4))/2)</f>
        <v>0</v>
      </c>
      <c r="FD8">
        <f>(COUNTIF(Calendrier!FQ8:FQ84,Codes!$B$4))+((COUNTIF(Calendrier!FQ8:FQ84,Codes!$C$4))/2)</f>
        <v>0</v>
      </c>
      <c r="FE8">
        <f>(COUNTIF(Calendrier!FR8:FR84,Codes!$B$4))+((COUNTIF(Calendrier!FR8:FR84,Codes!$C$4))/2)</f>
        <v>0</v>
      </c>
      <c r="FF8">
        <f>(COUNTIF(Calendrier!FS8:FS84,Codes!$B$4))+((COUNTIF(Calendrier!FS8:FS84,Codes!$C$4))/2)</f>
        <v>0</v>
      </c>
      <c r="FG8">
        <f>(COUNTIF(Calendrier!FT8:FT84,Codes!$B$4))+((COUNTIF(Calendrier!FT8:FT84,Codes!$C$4))/2)</f>
        <v>0</v>
      </c>
      <c r="FH8">
        <f>(COUNTIF(Calendrier!FU8:FU84,Codes!$B$4))+((COUNTIF(Calendrier!FU8:FU84,Codes!$C$4))/2)</f>
        <v>0</v>
      </c>
      <c r="FI8">
        <f>(COUNTIF(Calendrier!FV8:FV84,Codes!$B$4))+((COUNTIF(Calendrier!FV8:FV84,Codes!$C$4))/2)</f>
        <v>0</v>
      </c>
      <c r="FJ8">
        <f>(COUNTIF(Calendrier!FW8:FW84,Codes!$B$4))+((COUNTIF(Calendrier!FW8:FW84,Codes!$C$4))/2)</f>
        <v>0</v>
      </c>
      <c r="FK8">
        <f>(COUNTIF(Calendrier!FX8:FX84,Codes!$B$4))+((COUNTIF(Calendrier!FX8:FX84,Codes!$C$4))/2)</f>
        <v>0</v>
      </c>
      <c r="FL8">
        <f>(COUNTIF(Calendrier!FY8:FY84,Codes!$B$4))+((COUNTIF(Calendrier!FY8:FY84,Codes!$C$4))/2)</f>
        <v>0</v>
      </c>
      <c r="FM8">
        <f>(COUNTIF(Calendrier!FZ8:FZ84,Codes!$B$4))+((COUNTIF(Calendrier!FZ8:FZ84,Codes!$C$4))/2)</f>
        <v>0</v>
      </c>
      <c r="FN8">
        <f>(COUNTIF(Calendrier!GA8:GA84,Codes!$B$4))+((COUNTIF(Calendrier!GA8:GA84,Codes!$C$4))/2)</f>
        <v>0</v>
      </c>
      <c r="FO8">
        <f>(COUNTIF(Calendrier!GB8:GB84,Codes!$B$4))+((COUNTIF(Calendrier!GB8:GB84,Codes!$C$4))/2)</f>
        <v>0</v>
      </c>
      <c r="FP8">
        <f>(COUNTIF(Calendrier!GC8:GC84,Codes!$B$4))+((COUNTIF(Calendrier!GC8:GC84,Codes!$C$4))/2)</f>
        <v>0</v>
      </c>
      <c r="FQ8">
        <f>(COUNTIF(Calendrier!GD8:GD84,Codes!$B$4))+((COUNTIF(Calendrier!GD8:GD84,Codes!$C$4))/2)</f>
        <v>0</v>
      </c>
      <c r="FR8">
        <f>(COUNTIF(Calendrier!GE8:GE84,Codes!$B$4))+((COUNTIF(Calendrier!GE8:GE84,Codes!$C$4))/2)</f>
        <v>0</v>
      </c>
      <c r="FS8">
        <f>(COUNTIF(Calendrier!GF8:GF84,Codes!$B$4))+((COUNTIF(Calendrier!GF8:GF84,Codes!$C$4))/2)</f>
        <v>0</v>
      </c>
      <c r="FT8">
        <f>(COUNTIF(Calendrier!GG8:GG84,Codes!$B$4))+((COUNTIF(Calendrier!GG8:GG84,Codes!$C$4))/2)</f>
        <v>0</v>
      </c>
      <c r="FU8">
        <f>(COUNTIF(Calendrier!GH8:GH84,Codes!$B$4))+((COUNTIF(Calendrier!GH8:GH84,Codes!$C$4))/2)</f>
        <v>0</v>
      </c>
      <c r="FV8">
        <f>(COUNTIF(Calendrier!GI8:GI84,Codes!$B$4))+((COUNTIF(Calendrier!GI8:GI84,Codes!$C$4))/2)</f>
        <v>0</v>
      </c>
      <c r="FW8">
        <f>(COUNTIF(Calendrier!GJ8:GJ84,Codes!$B$4))+((COUNTIF(Calendrier!GJ8:GJ84,Codes!$C$4))/2)</f>
        <v>0</v>
      </c>
      <c r="FX8">
        <f>(COUNTIF(Calendrier!GK8:GK84,Codes!$B$4))+((COUNTIF(Calendrier!GK8:GK84,Codes!$C$4))/2)</f>
        <v>0</v>
      </c>
      <c r="FY8">
        <f>(COUNTIF(Calendrier!GL8:GL84,Codes!$B$4))+((COUNTIF(Calendrier!GL8:GL84,Codes!$C$4))/2)</f>
        <v>0</v>
      </c>
      <c r="FZ8">
        <f>(COUNTIF(Calendrier!GM8:GM84,Codes!$B$4))+((COUNTIF(Calendrier!GM8:GM84,Codes!$C$4))/2)</f>
        <v>0</v>
      </c>
      <c r="GA8">
        <f>(COUNTIF(Calendrier!GN8:GN84,Codes!$B$4))+((COUNTIF(Calendrier!GN8:GN84,Codes!$C$4))/2)</f>
        <v>0</v>
      </c>
      <c r="GB8">
        <f>(COUNTIF(Calendrier!GO8:GO84,Codes!$B$4))+((COUNTIF(Calendrier!GO8:GO84,Codes!$C$4))/2)</f>
        <v>0</v>
      </c>
      <c r="GC8">
        <f>(COUNTIF(Calendrier!GP8:GP84,Codes!$B$4))+((COUNTIF(Calendrier!GP8:GP84,Codes!$C$4))/2)</f>
        <v>0</v>
      </c>
      <c r="GD8">
        <f>(COUNTIF(Calendrier!GQ8:GQ84,Codes!$B$4))+((COUNTIF(Calendrier!GQ8:GQ84,Codes!$C$4))/2)</f>
        <v>0</v>
      </c>
      <c r="GE8">
        <f>(COUNTIF(Calendrier!GR8:GR84,Codes!$B$4))+((COUNTIF(Calendrier!GR8:GR84,Codes!$C$4))/2)</f>
        <v>0</v>
      </c>
      <c r="GF8">
        <f>(COUNTIF(Calendrier!GS8:GS84,Codes!$B$4))+((COUNTIF(Calendrier!GS8:GS84,Codes!$C$4))/2)</f>
        <v>0</v>
      </c>
      <c r="GG8">
        <f>(COUNTIF(Calendrier!GT8:GT84,Codes!$B$4))+((COUNTIF(Calendrier!GT8:GT84,Codes!$C$4))/2)</f>
        <v>0</v>
      </c>
      <c r="GH8">
        <f>(COUNTIF(Calendrier!GU8:GU84,Codes!$B$4))+((COUNTIF(Calendrier!GU8:GU84,Codes!$C$4))/2)</f>
        <v>0</v>
      </c>
      <c r="GI8">
        <f>(COUNTIF(Calendrier!GV8:GV84,Codes!$B$4))+((COUNTIF(Calendrier!GV8:GV84,Codes!$C$4))/2)</f>
        <v>0</v>
      </c>
      <c r="GJ8">
        <f>(COUNTIF(Calendrier!GW8:GW84,Codes!$B$4))+((COUNTIF(Calendrier!GW8:GW84,Codes!$C$4))/2)</f>
        <v>0</v>
      </c>
      <c r="GK8">
        <f>(COUNTIF(Calendrier!GX8:GX84,Codes!$B$4))+((COUNTIF(Calendrier!GX8:GX84,Codes!$C$4))/2)</f>
        <v>0</v>
      </c>
      <c r="GL8">
        <f>(COUNTIF(Calendrier!GY8:GY84,Codes!$B$4))+((COUNTIF(Calendrier!GY8:GY84,Codes!$C$4))/2)</f>
        <v>0</v>
      </c>
      <c r="GM8">
        <f>(COUNTIF(Calendrier!GZ8:GZ84,Codes!$B$4))+((COUNTIF(Calendrier!GZ8:GZ84,Codes!$C$4))/2)</f>
        <v>0</v>
      </c>
      <c r="GN8">
        <f>(COUNTIF(Calendrier!HA8:HA84,Codes!$B$4))+((COUNTIF(Calendrier!HA8:HA84,Codes!$C$4))/2)</f>
        <v>0</v>
      </c>
      <c r="GO8">
        <f>(COUNTIF(Calendrier!HB8:HB84,Codes!$B$4))+((COUNTIF(Calendrier!HB8:HB84,Codes!$C$4))/2)</f>
        <v>0</v>
      </c>
      <c r="GP8">
        <f>(COUNTIF(Calendrier!HC8:HC84,Codes!$B$4))+((COUNTIF(Calendrier!HC8:HC84,Codes!$C$4))/2)</f>
        <v>0</v>
      </c>
      <c r="GQ8">
        <f>(COUNTIF(Calendrier!HD8:HD84,Codes!$B$4))+((COUNTIF(Calendrier!HD8:HD84,Codes!$C$4))/2)</f>
        <v>0</v>
      </c>
      <c r="GR8">
        <f>(COUNTIF(Calendrier!HE8:HE84,Codes!$B$4))+((COUNTIF(Calendrier!HE8:HE84,Codes!$C$4))/2)</f>
        <v>0</v>
      </c>
      <c r="GS8">
        <f>(COUNTIF(Calendrier!HF8:HF84,Codes!$B$4))+((COUNTIF(Calendrier!HF8:HF84,Codes!$C$4))/2)</f>
        <v>0</v>
      </c>
      <c r="GT8">
        <f>(COUNTIF(Calendrier!HG8:HG84,Codes!$B$4))+((COUNTIF(Calendrier!HG8:HG84,Codes!$C$4))/2)</f>
        <v>0</v>
      </c>
      <c r="GU8">
        <f>(COUNTIF(Calendrier!HH8:HH84,Codes!$B$4))+((COUNTIF(Calendrier!HH8:HH84,Codes!$C$4))/2)</f>
        <v>0</v>
      </c>
      <c r="GV8">
        <f>(COUNTIF(Calendrier!HI8:HI84,Codes!$B$4))+((COUNTIF(Calendrier!HI8:HI84,Codes!$C$4))/2)</f>
        <v>0</v>
      </c>
      <c r="GW8">
        <f>(COUNTIF(Calendrier!HJ8:HJ84,Codes!$B$4))+((COUNTIF(Calendrier!HJ8:HJ84,Codes!$C$4))/2)</f>
        <v>0</v>
      </c>
      <c r="GX8">
        <f>(COUNTIF(Calendrier!HK8:HK84,Codes!$B$4))+((COUNTIF(Calendrier!HK8:HK84,Codes!$C$4))/2)</f>
        <v>0</v>
      </c>
      <c r="GY8">
        <f>(COUNTIF(Calendrier!HL8:HL84,Codes!$B$4))+((COUNTIF(Calendrier!HL8:HL84,Codes!$C$4))/2)</f>
        <v>0</v>
      </c>
      <c r="GZ8">
        <f>(COUNTIF(Calendrier!HM8:HM84,Codes!$B$4))+((COUNTIF(Calendrier!HM8:HM84,Codes!$C$4))/2)</f>
        <v>0</v>
      </c>
      <c r="HA8">
        <f>(COUNTIF(Calendrier!HN8:HN84,Codes!$B$4))+((COUNTIF(Calendrier!HN8:HN84,Codes!$C$4))/2)</f>
        <v>0</v>
      </c>
      <c r="HB8">
        <f>(COUNTIF(Calendrier!HO8:HO84,Codes!$B$4))+((COUNTIF(Calendrier!HO8:HO84,Codes!$C$4))/2)</f>
        <v>0</v>
      </c>
      <c r="HC8">
        <f>(COUNTIF(Calendrier!HP8:HP84,Codes!$B$4))+((COUNTIF(Calendrier!HP8:HP84,Codes!$C$4))/2)</f>
        <v>0</v>
      </c>
      <c r="HD8">
        <f>(COUNTIF(Calendrier!HQ8:HQ84,Codes!$B$4))+((COUNTIF(Calendrier!HQ8:HQ84,Codes!$C$4))/2)</f>
        <v>0</v>
      </c>
      <c r="HE8">
        <f>(COUNTIF(Calendrier!HR8:HR84,Codes!$B$4))+((COUNTIF(Calendrier!HR8:HR84,Codes!$C$4))/2)</f>
        <v>0</v>
      </c>
      <c r="HF8">
        <f>(COUNTIF(Calendrier!HS8:HS84,Codes!$B$4))+((COUNTIF(Calendrier!HS8:HS84,Codes!$C$4))/2)</f>
        <v>0</v>
      </c>
      <c r="HG8">
        <f>(COUNTIF(Calendrier!HT8:HT84,Codes!$B$4))+((COUNTIF(Calendrier!HT8:HT84,Codes!$C$4))/2)</f>
        <v>0</v>
      </c>
      <c r="HH8">
        <f>(COUNTIF(Calendrier!HU8:HU84,Codes!$B$4))+((COUNTIF(Calendrier!HU8:HU84,Codes!$C$4))/2)</f>
        <v>0</v>
      </c>
      <c r="HI8">
        <f>(COUNTIF(Calendrier!HV8:HV84,Codes!$B$4))+((COUNTIF(Calendrier!HV8:HV84,Codes!$C$4))/2)</f>
        <v>0</v>
      </c>
      <c r="HJ8">
        <f>(COUNTIF(Calendrier!HW8:HW84,Codes!$B$4))+((COUNTIF(Calendrier!HW8:HW84,Codes!$C$4))/2)</f>
        <v>0</v>
      </c>
      <c r="HK8">
        <f>(COUNTIF(Calendrier!HX8:HX84,Codes!$B$4))+((COUNTIF(Calendrier!HX8:HX84,Codes!$C$4))/2)</f>
        <v>0</v>
      </c>
      <c r="HL8">
        <f>(COUNTIF(Calendrier!HY8:HY84,Codes!$B$4))+((COUNTIF(Calendrier!HY8:HY84,Codes!$C$4))/2)</f>
        <v>0</v>
      </c>
      <c r="HM8">
        <f>(COUNTIF(Calendrier!HZ8:HZ84,Codes!$B$4))+((COUNTIF(Calendrier!HZ8:HZ84,Codes!$C$4))/2)</f>
        <v>0</v>
      </c>
      <c r="HN8">
        <f>(COUNTIF(Calendrier!IA8:IA84,Codes!$B$4))+((COUNTIF(Calendrier!IA8:IA84,Codes!$C$4))/2)</f>
        <v>0</v>
      </c>
      <c r="HO8">
        <f>(COUNTIF(Calendrier!IB8:IB84,Codes!$B$4))+((COUNTIF(Calendrier!IB8:IB84,Codes!$C$4))/2)</f>
        <v>0</v>
      </c>
      <c r="HP8">
        <f>(COUNTIF(Calendrier!IC8:IC84,Codes!$B$4))+((COUNTIF(Calendrier!IC8:IC84,Codes!$C$4))/2)</f>
        <v>0</v>
      </c>
      <c r="HQ8">
        <f>(COUNTIF(Calendrier!ID8:ID84,Codes!$B$4))+((COUNTIF(Calendrier!ID8:ID84,Codes!$C$4))/2)</f>
        <v>0</v>
      </c>
      <c r="HR8">
        <f>(COUNTIF(Calendrier!IE8:IE84,Codes!$B$4))+((COUNTIF(Calendrier!IE8:IE84,Codes!$C$4))/2)</f>
        <v>0</v>
      </c>
      <c r="HS8">
        <f>(COUNTIF(Calendrier!IF8:IF84,Codes!$B$4))+((COUNTIF(Calendrier!IF8:IF84,Codes!$C$4))/2)</f>
        <v>0</v>
      </c>
      <c r="HT8">
        <f>(COUNTIF(Calendrier!IG8:IG84,Codes!$B$4))+((COUNTIF(Calendrier!IG8:IG84,Codes!$C$4))/2)</f>
        <v>0</v>
      </c>
      <c r="HU8">
        <f>(COUNTIF(Calendrier!IH8:IH84,Codes!$B$4))+((COUNTIF(Calendrier!IH8:IH84,Codes!$C$4))/2)</f>
        <v>0</v>
      </c>
      <c r="HV8">
        <f>(COUNTIF(Calendrier!II8:II84,Codes!$B$4))+((COUNTIF(Calendrier!II8:II84,Codes!$C$4))/2)</f>
        <v>0</v>
      </c>
      <c r="HW8">
        <f>(COUNTIF(Calendrier!IJ8:IJ84,Codes!$B$4))+((COUNTIF(Calendrier!IJ8:IJ84,Codes!$C$4))/2)</f>
        <v>0</v>
      </c>
      <c r="HX8">
        <f>(COUNTIF(Calendrier!IK8:IK84,Codes!$B$4))+((COUNTIF(Calendrier!IK8:IK84,Codes!$C$4))/2)</f>
        <v>0</v>
      </c>
      <c r="HY8">
        <f>(COUNTIF(Calendrier!IL8:IL84,Codes!$B$4))+((COUNTIF(Calendrier!IL8:IL84,Codes!$C$4))/2)</f>
        <v>0</v>
      </c>
      <c r="HZ8">
        <f>(COUNTIF(Calendrier!IM8:IM84,Codes!$B$4))+((COUNTIF(Calendrier!IM8:IM84,Codes!$C$4))/2)</f>
        <v>0</v>
      </c>
      <c r="IA8">
        <f>(COUNTIF(Calendrier!IN8:IN84,Codes!$B$4))+((COUNTIF(Calendrier!IN8:IN84,Codes!$C$4))/2)</f>
        <v>0</v>
      </c>
      <c r="IB8">
        <f>(COUNTIF(Calendrier!IO8:IO84,Codes!$B$4))+((COUNTIF(Calendrier!IO8:IO84,Codes!$C$4))/2)</f>
        <v>0</v>
      </c>
      <c r="IC8">
        <f>(COUNTIF(Calendrier!IP8:IP84,Codes!$B$4))+((COUNTIF(Calendrier!IP8:IP84,Codes!$C$4))/2)</f>
        <v>0</v>
      </c>
      <c r="ID8">
        <f>(COUNTIF(Calendrier!IQ8:IQ84,Codes!$B$4))+((COUNTIF(Calendrier!IQ8:IQ84,Codes!$C$4))/2)</f>
        <v>0</v>
      </c>
      <c r="IE8">
        <f>(COUNTIF(Calendrier!IR8:IR84,Codes!$B$4))+((COUNTIF(Calendrier!IR8:IR84,Codes!$C$4))/2)</f>
        <v>0</v>
      </c>
      <c r="IF8">
        <f>(COUNTIF(Calendrier!IS8:IS84,Codes!$B$4))+((COUNTIF(Calendrier!IS8:IS84,Codes!$C$4))/2)</f>
        <v>0</v>
      </c>
      <c r="IG8">
        <f>(COUNTIF(Calendrier!IT8:IT84,Codes!$B$4))+((COUNTIF(Calendrier!IT8:IT84,Codes!$C$4))/2)</f>
        <v>0</v>
      </c>
      <c r="IH8">
        <f>(COUNTIF(Calendrier!IU8:IU84,Codes!$B$4))+((COUNTIF(Calendrier!IU8:IU84,Codes!$C$4))/2)</f>
        <v>0</v>
      </c>
      <c r="II8">
        <f>(COUNTIF(Calendrier!IV8:IV84,Codes!$B$4))+((COUNTIF(Calendrier!IV8:IV84,Codes!$C$4))/2)</f>
        <v>0</v>
      </c>
      <c r="IJ8">
        <f>(COUNTIF(Calendrier!IW8:IW84,Codes!$B$4))+((COUNTIF(Calendrier!IW8:IW84,Codes!$C$4))/2)</f>
        <v>0</v>
      </c>
      <c r="IK8">
        <f>(COUNTIF(Calendrier!IX8:IX84,Codes!$B$4))+((COUNTIF(Calendrier!IX8:IX84,Codes!$C$4))/2)</f>
        <v>0</v>
      </c>
      <c r="IL8">
        <f>(COUNTIF(Calendrier!IY8:IY84,Codes!$B$4))+((COUNTIF(Calendrier!IY8:IY84,Codes!$C$4))/2)</f>
        <v>0</v>
      </c>
      <c r="IM8">
        <f>(COUNTIF(Calendrier!IZ8:IZ84,Codes!$B$4))+((COUNTIF(Calendrier!IZ8:IZ84,Codes!$C$4))/2)</f>
        <v>0</v>
      </c>
      <c r="IN8">
        <f>(COUNTIF(Calendrier!JA8:JA84,Codes!$B$4))+((COUNTIF(Calendrier!JA8:JA84,Codes!$C$4))/2)</f>
        <v>0</v>
      </c>
      <c r="IO8">
        <f>(COUNTIF(Calendrier!JB8:JB84,Codes!$B$4))+((COUNTIF(Calendrier!JB8:JB84,Codes!$C$4))/2)</f>
        <v>0</v>
      </c>
      <c r="IP8">
        <f>(COUNTIF(Calendrier!JC8:JC84,Codes!$B$4))+((COUNTIF(Calendrier!JC8:JC84,Codes!$C$4))/2)</f>
        <v>0</v>
      </c>
      <c r="IQ8">
        <f>(COUNTIF(Calendrier!JD8:JD84,Codes!$B$4))+((COUNTIF(Calendrier!JD8:JD84,Codes!$C$4))/2)</f>
        <v>0</v>
      </c>
      <c r="IR8">
        <f>(COUNTIF(Calendrier!JE8:JE84,Codes!$B$4))+((COUNTIF(Calendrier!JE8:JE84,Codes!$C$4))/2)</f>
        <v>0</v>
      </c>
      <c r="IS8">
        <f>(COUNTIF(Calendrier!JF8:JF84,Codes!$B$4))+((COUNTIF(Calendrier!JF8:JF84,Codes!$C$4))/2)</f>
        <v>0</v>
      </c>
      <c r="IT8">
        <f>(COUNTIF(Calendrier!JG8:JG84,Codes!$B$4))+((COUNTIF(Calendrier!JG8:JG84,Codes!$C$4))/2)</f>
        <v>0</v>
      </c>
      <c r="IU8">
        <f>(COUNTIF(Calendrier!JH8:JH84,Codes!$B$4))+((COUNTIF(Calendrier!JH8:JH84,Codes!$C$4))/2)</f>
        <v>0</v>
      </c>
      <c r="IV8">
        <f>(COUNTIF(Calendrier!JI8:JI84,Codes!$B$4))+((COUNTIF(Calendrier!JI8:JI84,Codes!$C$4))/2)</f>
        <v>0</v>
      </c>
      <c r="IW8">
        <f>(COUNTIF(Calendrier!JJ8:JJ84,Codes!$B$4))+((COUNTIF(Calendrier!JJ8:JJ84,Codes!$C$4))/2)</f>
        <v>0</v>
      </c>
      <c r="IX8">
        <f>(COUNTIF(Calendrier!JK8:JK84,Codes!$B$4))+((COUNTIF(Calendrier!JK8:JK84,Codes!$C$4))/2)</f>
        <v>0</v>
      </c>
      <c r="IY8">
        <f>(COUNTIF(Calendrier!JL8:JL84,Codes!$B$4))+((COUNTIF(Calendrier!JL8:JL84,Codes!$C$4))/2)</f>
        <v>0</v>
      </c>
      <c r="IZ8">
        <f>(COUNTIF(Calendrier!JM8:JM84,Codes!$B$4))+((COUNTIF(Calendrier!JM8:JM84,Codes!$C$4))/2)</f>
        <v>0</v>
      </c>
      <c r="JA8">
        <f>(COUNTIF(Calendrier!JN8:JN84,Codes!$B$4))+((COUNTIF(Calendrier!JN8:JN84,Codes!$C$4))/2)</f>
        <v>0</v>
      </c>
      <c r="JB8">
        <f>(COUNTIF(Calendrier!JO8:JO84,Codes!$B$4))+((COUNTIF(Calendrier!JO8:JO84,Codes!$C$4))/2)</f>
        <v>0</v>
      </c>
      <c r="JC8">
        <f>(COUNTIF(Calendrier!JP8:JP84,Codes!$B$4))+((COUNTIF(Calendrier!JP8:JP84,Codes!$C$4))/2)</f>
        <v>0</v>
      </c>
      <c r="JD8">
        <f>(COUNTIF(Calendrier!JQ8:JQ84,Codes!$B$4))+((COUNTIF(Calendrier!JQ8:JQ84,Codes!$C$4))/2)</f>
        <v>0</v>
      </c>
      <c r="JE8">
        <f>(COUNTIF(Calendrier!JR8:JR84,Codes!$B$4))+((COUNTIF(Calendrier!JR8:JR84,Codes!$C$4))/2)</f>
        <v>0</v>
      </c>
      <c r="JF8">
        <f>(COUNTIF(Calendrier!JS8:JS84,Codes!$B$4))+((COUNTIF(Calendrier!JS8:JS84,Codes!$C$4))/2)</f>
        <v>0</v>
      </c>
      <c r="JG8">
        <f>(COUNTIF(Calendrier!JT8:JT84,Codes!$B$4))+((COUNTIF(Calendrier!JT8:JT84,Codes!$C$4))/2)</f>
        <v>0</v>
      </c>
      <c r="JH8">
        <f>(COUNTIF(Calendrier!JU8:JU84,Codes!$B$4))+((COUNTIF(Calendrier!JU8:JU84,Codes!$C$4))/2)</f>
        <v>0</v>
      </c>
      <c r="JI8">
        <f>(COUNTIF(Calendrier!JV8:JV84,Codes!$B$4))+((COUNTIF(Calendrier!JV8:JV84,Codes!$C$4))/2)</f>
        <v>0</v>
      </c>
      <c r="JJ8">
        <f>(COUNTIF(Calendrier!JW8:JW84,Codes!$B$4))+((COUNTIF(Calendrier!JW8:JW84,Codes!$C$4))/2)</f>
        <v>0</v>
      </c>
      <c r="JK8">
        <f>(COUNTIF(Calendrier!JX8:JX84,Codes!$B$4))+((COUNTIF(Calendrier!JX8:JX84,Codes!$C$4))/2)</f>
        <v>0</v>
      </c>
      <c r="JL8">
        <f>(COUNTIF(Calendrier!JY8:JY84,Codes!$B$4))+((COUNTIF(Calendrier!JY8:JY84,Codes!$C$4))/2)</f>
        <v>0</v>
      </c>
      <c r="JM8">
        <f>(COUNTIF(Calendrier!JZ8:JZ84,Codes!$B$4))+((COUNTIF(Calendrier!JZ8:JZ84,Codes!$C$4))/2)</f>
        <v>0</v>
      </c>
      <c r="JN8">
        <f>(COUNTIF(Calendrier!KA8:KA84,Codes!$B$4))+((COUNTIF(Calendrier!KA8:KA84,Codes!$C$4))/2)</f>
        <v>0</v>
      </c>
      <c r="JO8">
        <f>(COUNTIF(Calendrier!KB8:KB84,Codes!$B$4))+((COUNTIF(Calendrier!KB8:KB84,Codes!$C$4))/2)</f>
        <v>0</v>
      </c>
      <c r="JP8">
        <f>(COUNTIF(Calendrier!KC8:KC84,Codes!$B$4))+((COUNTIF(Calendrier!KC8:KC84,Codes!$C$4))/2)</f>
        <v>0</v>
      </c>
      <c r="JQ8">
        <f>(COUNTIF(Calendrier!KD8:KD84,Codes!$B$4))+((COUNTIF(Calendrier!KD8:KD84,Codes!$C$4))/2)</f>
        <v>0</v>
      </c>
      <c r="JR8">
        <f>(COUNTIF(Calendrier!KE8:KE84,Codes!$B$4))+((COUNTIF(Calendrier!KE8:KE84,Codes!$C$4))/2)</f>
        <v>0</v>
      </c>
      <c r="JS8">
        <f>(COUNTIF(Calendrier!KF8:KF84,Codes!$B$4))+((COUNTIF(Calendrier!KF8:KF84,Codes!$C$4))/2)</f>
        <v>0</v>
      </c>
      <c r="JT8">
        <f>(COUNTIF(Calendrier!KG8:KG84,Codes!$B$4))+((COUNTIF(Calendrier!KG8:KG84,Codes!$C$4))/2)</f>
        <v>0</v>
      </c>
      <c r="JU8">
        <f>(COUNTIF(Calendrier!KH8:KH84,Codes!$B$4))+((COUNTIF(Calendrier!KH8:KH84,Codes!$C$4))/2)</f>
        <v>0</v>
      </c>
      <c r="JV8">
        <f>(COUNTIF(Calendrier!KI8:KI84,Codes!$B$4))+((COUNTIF(Calendrier!KI8:KI84,Codes!$C$4))/2)</f>
        <v>0</v>
      </c>
      <c r="JW8">
        <f>(COUNTIF(Calendrier!KJ8:KJ84,Codes!$B$4))+((COUNTIF(Calendrier!KJ8:KJ84,Codes!$C$4))/2)</f>
        <v>0</v>
      </c>
      <c r="JX8">
        <f>(COUNTIF(Calendrier!KK8:KK84,Codes!$B$4))+((COUNTIF(Calendrier!KK8:KK84,Codes!$C$4))/2)</f>
        <v>0</v>
      </c>
      <c r="JY8">
        <f>(COUNTIF(Calendrier!KL8:KL84,Codes!$B$4))+((COUNTIF(Calendrier!KL8:KL84,Codes!$C$4))/2)</f>
        <v>0</v>
      </c>
      <c r="JZ8">
        <f>(COUNTIF(Calendrier!KM8:KM84,Codes!$B$4))+((COUNTIF(Calendrier!KM8:KM84,Codes!$C$4))/2)</f>
        <v>0</v>
      </c>
      <c r="KA8">
        <f>(COUNTIF(Calendrier!KN8:KN84,Codes!$B$4))+((COUNTIF(Calendrier!KN8:KN84,Codes!$C$4))/2)</f>
        <v>0</v>
      </c>
      <c r="KB8">
        <f>(COUNTIF(Calendrier!KO8:KO84,Codes!$B$4))+((COUNTIF(Calendrier!KO8:KO84,Codes!$C$4))/2)</f>
        <v>0</v>
      </c>
      <c r="KC8">
        <f>(COUNTIF(Calendrier!KP8:KP84,Codes!$B$4))+((COUNTIF(Calendrier!KP8:KP84,Codes!$C$4))/2)</f>
        <v>0</v>
      </c>
      <c r="KD8">
        <f>(COUNTIF(Calendrier!KQ8:KQ84,Codes!$B$4))+((COUNTIF(Calendrier!KQ8:KQ84,Codes!$C$4))/2)</f>
        <v>0</v>
      </c>
      <c r="KE8">
        <f>(COUNTIF(Calendrier!KR8:KR84,Codes!$B$4))+((COUNTIF(Calendrier!KR8:KR84,Codes!$C$4))/2)</f>
        <v>0</v>
      </c>
      <c r="KF8">
        <f>(COUNTIF(Calendrier!KS8:KS84,Codes!$B$4))+((COUNTIF(Calendrier!KS8:KS84,Codes!$C$4))/2)</f>
        <v>0</v>
      </c>
      <c r="KG8">
        <f>(COUNTIF(Calendrier!KT8:KT84,Codes!$B$4))+((COUNTIF(Calendrier!KT8:KT84,Codes!$C$4))/2)</f>
        <v>0</v>
      </c>
      <c r="KH8">
        <f>(COUNTIF(Calendrier!KU8:KU84,Codes!$B$4))+((COUNTIF(Calendrier!KU8:KU84,Codes!$C$4))/2)</f>
        <v>0</v>
      </c>
      <c r="KI8">
        <f>(COUNTIF(Calendrier!KV8:KV84,Codes!$B$4))+((COUNTIF(Calendrier!KV8:KV84,Codes!$C$4))/2)</f>
        <v>0</v>
      </c>
      <c r="KJ8">
        <f>(COUNTIF(Calendrier!KW8:KW84,Codes!$B$4))+((COUNTIF(Calendrier!KW8:KW84,Codes!$C$4))/2)</f>
        <v>0</v>
      </c>
      <c r="KK8">
        <f>(COUNTIF(Calendrier!KX8:KX84,Codes!$B$4))+((COUNTIF(Calendrier!KX8:KX84,Codes!$C$4))/2)</f>
        <v>0</v>
      </c>
      <c r="KL8">
        <f>(COUNTIF(Calendrier!KY8:KY84,Codes!$B$4))+((COUNTIF(Calendrier!KY8:KY84,Codes!$C$4))/2)</f>
        <v>0</v>
      </c>
      <c r="KM8">
        <f>(COUNTIF(Calendrier!KZ8:KZ84,Codes!$B$4))+((COUNTIF(Calendrier!KZ8:KZ84,Codes!$C$4))/2)</f>
        <v>0</v>
      </c>
      <c r="KN8">
        <f>(COUNTIF(Calendrier!LA8:LA84,Codes!$B$4))+((COUNTIF(Calendrier!LA8:LA84,Codes!$C$4))/2)</f>
        <v>0</v>
      </c>
      <c r="KO8">
        <f>(COUNTIF(Calendrier!LB8:LB84,Codes!$B$4))+((COUNTIF(Calendrier!LB8:LB84,Codes!$C$4))/2)</f>
        <v>0</v>
      </c>
      <c r="KP8">
        <f>(COUNTIF(Calendrier!LC8:LC84,Codes!$B$4))+((COUNTIF(Calendrier!LC8:LC84,Codes!$C$4))/2)</f>
        <v>0</v>
      </c>
      <c r="KQ8">
        <f>(COUNTIF(Calendrier!LD8:LD84,Codes!$B$4))+((COUNTIF(Calendrier!LD8:LD84,Codes!$C$4))/2)</f>
        <v>0</v>
      </c>
      <c r="KR8">
        <f>(COUNTIF(Calendrier!LE8:LE84,Codes!$B$4))+((COUNTIF(Calendrier!LE8:LE84,Codes!$C$4))/2)</f>
        <v>0</v>
      </c>
      <c r="KS8">
        <f>(COUNTIF(Calendrier!LF8:LF84,Codes!$B$4))+((COUNTIF(Calendrier!LF8:LF84,Codes!$C$4))/2)</f>
        <v>0</v>
      </c>
      <c r="KT8">
        <f>(COUNTIF(Calendrier!LG8:LG84,Codes!$B$4))+((COUNTIF(Calendrier!LG8:LG84,Codes!$C$4))/2)</f>
        <v>0</v>
      </c>
      <c r="KU8">
        <f>(COUNTIF(Calendrier!LH8:LH84,Codes!$B$4))+((COUNTIF(Calendrier!LH8:LH84,Codes!$C$4))/2)</f>
        <v>0</v>
      </c>
      <c r="KV8">
        <f>(COUNTIF(Calendrier!LI8:LI84,Codes!$B$4))+((COUNTIF(Calendrier!LI8:LI84,Codes!$C$4))/2)</f>
        <v>0</v>
      </c>
      <c r="KW8">
        <f>(COUNTIF(Calendrier!LJ8:LJ84,Codes!$B$4))+((COUNTIF(Calendrier!LJ8:LJ84,Codes!$C$4))/2)</f>
        <v>0</v>
      </c>
      <c r="KX8">
        <f>(COUNTIF(Calendrier!LK8:LK84,Codes!$B$4))+((COUNTIF(Calendrier!LK8:LK84,Codes!$C$4))/2)</f>
        <v>0</v>
      </c>
      <c r="KY8">
        <f>(COUNTIF(Calendrier!LL8:LL84,Codes!$B$4))+((COUNTIF(Calendrier!LL8:LL84,Codes!$C$4))/2)</f>
        <v>0</v>
      </c>
      <c r="KZ8">
        <f>(COUNTIF(Calendrier!LM8:LM84,Codes!$B$4))+((COUNTIF(Calendrier!LM8:LM84,Codes!$C$4))/2)</f>
        <v>0</v>
      </c>
      <c r="LA8">
        <f>(COUNTIF(Calendrier!LN8:LN84,Codes!$B$4))+((COUNTIF(Calendrier!LN8:LN84,Codes!$C$4))/2)</f>
        <v>0</v>
      </c>
      <c r="LB8">
        <f>(COUNTIF(Calendrier!LO8:LO84,Codes!$B$4))+((COUNTIF(Calendrier!LO8:LO84,Codes!$C$4))/2)</f>
        <v>0</v>
      </c>
      <c r="LC8">
        <f>(COUNTIF(Calendrier!LP8:LP84,Codes!$B$4))+((COUNTIF(Calendrier!LP8:LP84,Codes!$C$4))/2)</f>
        <v>0</v>
      </c>
      <c r="LD8">
        <f>(COUNTIF(Calendrier!LQ8:LQ84,Codes!$B$4))+((COUNTIF(Calendrier!LQ8:LQ84,Codes!$C$4))/2)</f>
        <v>0</v>
      </c>
      <c r="LE8">
        <f>(COUNTIF(Calendrier!LR8:LR84,Codes!$B$4))+((COUNTIF(Calendrier!LR8:LR84,Codes!$C$4))/2)</f>
        <v>0</v>
      </c>
      <c r="LF8">
        <f>(COUNTIF(Calendrier!LS8:LS84,Codes!$B$4))+((COUNTIF(Calendrier!LS8:LS84,Codes!$C$4))/2)</f>
        <v>0</v>
      </c>
      <c r="LG8">
        <f>(COUNTIF(Calendrier!LT8:LT84,Codes!$B$4))+((COUNTIF(Calendrier!LT8:LT84,Codes!$C$4))/2)</f>
        <v>0</v>
      </c>
      <c r="LH8">
        <f>(COUNTIF(Calendrier!LU8:LU84,Codes!$B$4))+((COUNTIF(Calendrier!LU8:LU84,Codes!$C$4))/2)</f>
        <v>0</v>
      </c>
      <c r="LI8">
        <f>(COUNTIF(Calendrier!LV8:LV84,Codes!$B$4))+((COUNTIF(Calendrier!LV8:LV84,Codes!$C$4))/2)</f>
        <v>0</v>
      </c>
      <c r="LJ8">
        <f>(COUNTIF(Calendrier!LW8:LW84,Codes!$B$4))+((COUNTIF(Calendrier!LW8:LW84,Codes!$C$4))/2)</f>
        <v>0</v>
      </c>
      <c r="LK8">
        <f>(COUNTIF(Calendrier!LX8:LX84,Codes!$B$4))+((COUNTIF(Calendrier!LX8:LX84,Codes!$C$4))/2)</f>
        <v>0</v>
      </c>
      <c r="LL8">
        <f>(COUNTIF(Calendrier!LY8:LY84,Codes!$B$4))+((COUNTIF(Calendrier!LY8:LY84,Codes!$C$4))/2)</f>
        <v>0</v>
      </c>
      <c r="LM8">
        <f>(COUNTIF(Calendrier!LZ8:LZ84,Codes!$B$4))+((COUNTIF(Calendrier!LZ8:LZ84,Codes!$C$4))/2)</f>
        <v>0</v>
      </c>
      <c r="LN8">
        <f>(COUNTIF(Calendrier!MA8:MA84,Codes!$B$4))+((COUNTIF(Calendrier!MA8:MA84,Codes!$C$4))/2)</f>
        <v>0</v>
      </c>
      <c r="LO8">
        <f>(COUNTIF(Calendrier!MB8:MB84,Codes!$B$4))+((COUNTIF(Calendrier!MB8:MB84,Codes!$C$4))/2)</f>
        <v>0</v>
      </c>
      <c r="LP8">
        <f>(COUNTIF(Calendrier!MC8:MC84,Codes!$B$4))+((COUNTIF(Calendrier!MC8:MC84,Codes!$C$4))/2)</f>
        <v>0</v>
      </c>
      <c r="LQ8">
        <f>(COUNTIF(Calendrier!MD8:MD84,Codes!$B$4))+((COUNTIF(Calendrier!MD8:MD84,Codes!$C$4))/2)</f>
        <v>0</v>
      </c>
      <c r="LR8">
        <f>(COUNTIF(Calendrier!ME8:ME84,Codes!$B$4))+((COUNTIF(Calendrier!ME8:ME84,Codes!$C$4))/2)</f>
        <v>0</v>
      </c>
      <c r="LS8">
        <f>(COUNTIF(Calendrier!MF8:MF84,Codes!$B$4))+((COUNTIF(Calendrier!MF8:MF84,Codes!$C$4))/2)</f>
        <v>0</v>
      </c>
      <c r="LT8">
        <f>(COUNTIF(Calendrier!MG8:MG84,Codes!$B$4))+((COUNTIF(Calendrier!MG8:MG84,Codes!$C$4))/2)</f>
        <v>0</v>
      </c>
      <c r="LU8">
        <f>(COUNTIF(Calendrier!MH8:MH84,Codes!$B$4))+((COUNTIF(Calendrier!MH8:MH84,Codes!$C$4))/2)</f>
        <v>0</v>
      </c>
      <c r="LV8">
        <f>(COUNTIF(Calendrier!MI8:MI84,Codes!$B$4))+((COUNTIF(Calendrier!MI8:MI84,Codes!$C$4))/2)</f>
        <v>0</v>
      </c>
      <c r="LW8">
        <f>(COUNTIF(Calendrier!MJ8:MJ84,Codes!$B$4))+((COUNTIF(Calendrier!MJ8:MJ84,Codes!$C$4))/2)</f>
        <v>0</v>
      </c>
      <c r="LX8">
        <f>(COUNTIF(Calendrier!MK8:MK84,Codes!$B$4))+((COUNTIF(Calendrier!MK8:MK84,Codes!$C$4))/2)</f>
        <v>0</v>
      </c>
      <c r="LY8">
        <f>(COUNTIF(Calendrier!ML8:ML84,Codes!$B$4))+((COUNTIF(Calendrier!ML8:ML84,Codes!$C$4))/2)</f>
        <v>0</v>
      </c>
      <c r="LZ8">
        <f>(COUNTIF(Calendrier!MM8:MM84,Codes!$B$4))+((COUNTIF(Calendrier!MM8:MM84,Codes!$C$4))/2)</f>
        <v>0</v>
      </c>
      <c r="MA8">
        <f>(COUNTIF(Calendrier!MN8:MN84,Codes!$B$4))+((COUNTIF(Calendrier!MN8:MN84,Codes!$C$4))/2)</f>
        <v>0</v>
      </c>
      <c r="MB8">
        <f>(COUNTIF(Calendrier!MO8:MO84,Codes!$B$4))+((COUNTIF(Calendrier!MO8:MO84,Codes!$C$4))/2)</f>
        <v>0</v>
      </c>
      <c r="MC8">
        <f>(COUNTIF(Calendrier!MP8:MP84,Codes!$B$4))+((COUNTIF(Calendrier!MP8:MP84,Codes!$C$4))/2)</f>
        <v>0</v>
      </c>
      <c r="MD8">
        <f>(COUNTIF(Calendrier!MQ8:MQ84,Codes!$B$4))+((COUNTIF(Calendrier!MQ8:MQ84,Codes!$C$4))/2)</f>
        <v>0</v>
      </c>
      <c r="ME8">
        <f>(COUNTIF(Calendrier!MR8:MR84,Codes!$B$4))+((COUNTIF(Calendrier!MR8:MR84,Codes!$C$4))/2)</f>
        <v>0</v>
      </c>
      <c r="MF8">
        <f>(COUNTIF(Calendrier!MS8:MS84,Codes!$B$4))+((COUNTIF(Calendrier!MS8:MS84,Codes!$C$4))/2)</f>
        <v>0</v>
      </c>
      <c r="MG8">
        <f>(COUNTIF(Calendrier!MT8:MT84,Codes!$B$4))+((COUNTIF(Calendrier!MT8:MT84,Codes!$C$4))/2)</f>
        <v>0</v>
      </c>
      <c r="MH8">
        <f>(COUNTIF(Calendrier!MU8:MU84,Codes!$B$4))+((COUNTIF(Calendrier!MU8:MU84,Codes!$C$4))/2)</f>
        <v>0</v>
      </c>
      <c r="MI8">
        <f>(COUNTIF(Calendrier!MV8:MV84,Codes!$B$4))+((COUNTIF(Calendrier!MV8:MV84,Codes!$C$4))/2)</f>
        <v>0</v>
      </c>
      <c r="MJ8">
        <f>(COUNTIF(Calendrier!MW8:MW84,Codes!$B$4))+((COUNTIF(Calendrier!MW8:MW84,Codes!$C$4))/2)</f>
        <v>0</v>
      </c>
      <c r="MK8">
        <f>(COUNTIF(Calendrier!MX8:MX84,Codes!$B$4))+((COUNTIF(Calendrier!MX8:MX84,Codes!$C$4))/2)</f>
        <v>0</v>
      </c>
      <c r="ML8">
        <f>(COUNTIF(Calendrier!MY8:MY84,Codes!$B$4))+((COUNTIF(Calendrier!MY8:MY84,Codes!$C$4))/2)</f>
        <v>0</v>
      </c>
      <c r="MM8">
        <f>(COUNTIF(Calendrier!MZ8:MZ84,Codes!$B$4))+((COUNTIF(Calendrier!MZ8:MZ84,Codes!$C$4))/2)</f>
        <v>0</v>
      </c>
      <c r="MN8">
        <f>(COUNTIF(Calendrier!NA8:NA84,Codes!$B$4))+((COUNTIF(Calendrier!NA8:NA84,Codes!$C$4))/2)</f>
        <v>0</v>
      </c>
      <c r="MO8">
        <f>(COUNTIF(Calendrier!NB8:NB84,Codes!$B$4))+((COUNTIF(Calendrier!NB8:NB84,Codes!$C$4))/2)</f>
        <v>0</v>
      </c>
      <c r="MP8">
        <f>(COUNTIF(Calendrier!NC8:NC84,Codes!$B$4))+((COUNTIF(Calendrier!NC8:NC84,Codes!$C$4))/2)</f>
        <v>0</v>
      </c>
      <c r="MQ8">
        <f>(COUNTIF(Calendrier!ND8:ND84,Codes!$B$4))+((COUNTIF(Calendrier!ND8:ND84,Codes!$C$4))/2)</f>
        <v>0</v>
      </c>
      <c r="MR8">
        <f>(COUNTIF(Calendrier!NE8:NE84,Codes!$B$4))+((COUNTIF(Calendrier!NE8:NE84,Codes!$C$4))/2)</f>
        <v>0</v>
      </c>
      <c r="MS8">
        <f>(COUNTIF(Calendrier!NF8:NF84,Codes!$B$4))+((COUNTIF(Calendrier!NF8:NF84,Codes!$C$4))/2)</f>
        <v>0</v>
      </c>
      <c r="MT8">
        <f>(COUNTIF(Calendrier!NG8:NG84,Codes!$B$4))+((COUNTIF(Calendrier!NG8:NG84,Codes!$C$4))/2)</f>
        <v>0</v>
      </c>
      <c r="MU8">
        <f>(COUNTIF(Calendrier!NH8:NH84,Codes!$B$4))+((COUNTIF(Calendrier!NH8:NH84,Codes!$C$4))/2)</f>
        <v>0</v>
      </c>
      <c r="MV8">
        <f>(COUNTIF(Calendrier!NI8:NI84,Codes!$B$4))+((COUNTIF(Calendrier!NI8:NI84,Codes!$C$4))/2)</f>
        <v>0</v>
      </c>
      <c r="MW8">
        <f>(COUNTIF(Calendrier!NJ8:NJ84,Codes!$B$4))+((COUNTIF(Calendrier!NJ8:NJ84,Codes!$C$4))/2)</f>
        <v>0</v>
      </c>
      <c r="MX8">
        <f>(COUNTIF(Calendrier!NK8:NK84,Codes!$B$4))+((COUNTIF(Calendrier!NK8:NK84,Codes!$C$4))/2)</f>
        <v>0</v>
      </c>
      <c r="MY8">
        <f>(COUNTIF(Calendrier!NL8:NL84,Codes!$B$4))+((COUNTIF(Calendrier!NL8:NL84,Codes!$C$4))/2)</f>
        <v>0</v>
      </c>
      <c r="MZ8">
        <f>(COUNTIF(Calendrier!NM8:NM84,Codes!$B$4))+((COUNTIF(Calendrier!NM8:NM84,Codes!$C$4))/2)</f>
        <v>0</v>
      </c>
      <c r="NA8">
        <f>(COUNTIF(Calendrier!NN8:NN84,Codes!$B$4))+((COUNTIF(Calendrier!NN8:NN84,Codes!$C$4))/2)</f>
        <v>0</v>
      </c>
      <c r="NB8">
        <f>(COUNTIF(Calendrier!NO8:NO84,Codes!$B$4))+((COUNTIF(Calendrier!NO8:NO84,Codes!$C$4))/2)</f>
        <v>0</v>
      </c>
      <c r="NC8">
        <f>(COUNTIF(Calendrier!NP8:NP84,Codes!$B$4))+((COUNTIF(Calendrier!NP8:NP84,Codes!$C$4))/2)</f>
        <v>0</v>
      </c>
      <c r="ND8">
        <f t="shared" si="12"/>
        <v>0</v>
      </c>
    </row>
    <row r="9" spans="1:491" x14ac:dyDescent="0.3">
      <c r="A9" t="s">
        <v>127</v>
      </c>
      <c r="B9">
        <f>(COUNTIF(Calendrier!O8:O84,Codes!$B$5))+((COUNTIF(Calendrier!O8:O84,Codes!$C$5))/2)</f>
        <v>0</v>
      </c>
      <c r="C9">
        <f>(COUNTIF(Calendrier!P8:P84,Codes!$B$5))+((COUNTIF(Calendrier!P8:P84,Codes!$C$5))/2)</f>
        <v>0</v>
      </c>
      <c r="D9">
        <f>(COUNTIF(Calendrier!Q8:Q84,Codes!$B$5))+((COUNTIF(Calendrier!Q8:Q84,Codes!$C$5))/2)</f>
        <v>0</v>
      </c>
      <c r="E9">
        <f>(COUNTIF(Calendrier!R8:R84,Codes!$B$5))+((COUNTIF(Calendrier!R8:R84,Codes!$C$5))/2)</f>
        <v>0</v>
      </c>
      <c r="F9">
        <f>(COUNTIF(Calendrier!S8:S84,Codes!$B$5))+((COUNTIF(Calendrier!S8:S84,Codes!$C$5))/2)</f>
        <v>0</v>
      </c>
      <c r="G9">
        <f>(COUNTIF(Calendrier!T8:T84,Codes!$B$5))+((COUNTIF(Calendrier!T8:T84,Codes!$C$5))/2)</f>
        <v>0</v>
      </c>
      <c r="H9">
        <f>(COUNTIF(Calendrier!U8:U84,Codes!$B$5))+((COUNTIF(Calendrier!U8:U84,Codes!$C$5))/2)</f>
        <v>0</v>
      </c>
      <c r="I9">
        <f>(COUNTIF(Calendrier!V8:V84,Codes!$B$5))+((COUNTIF(Calendrier!V8:V84,Codes!$C$5))/2)</f>
        <v>0</v>
      </c>
      <c r="J9">
        <f>(COUNTIF(Calendrier!W8:W84,Codes!$B$5))+((COUNTIF(Calendrier!W8:W84,Codes!$C$5))/2)</f>
        <v>0</v>
      </c>
      <c r="K9">
        <f>(COUNTIF(Calendrier!X8:X84,Codes!$B$5))+((COUNTIF(Calendrier!X8:X84,Codes!$C$5))/2)</f>
        <v>0</v>
      </c>
      <c r="L9">
        <f>(COUNTIF(Calendrier!Y8:Y84,Codes!$B$5))+((COUNTIF(Calendrier!Y8:Y84,Codes!$C$5))/2)</f>
        <v>0</v>
      </c>
      <c r="M9">
        <f>(COUNTIF(Calendrier!Z8:Z84,Codes!$B$5))+((COUNTIF(Calendrier!Z8:Z84,Codes!$C$5))/2)</f>
        <v>0</v>
      </c>
      <c r="N9">
        <f>(COUNTIF(Calendrier!AA8:AA84,Codes!$B$5))+((COUNTIF(Calendrier!AA8:AA84,Codes!$C$5))/2)</f>
        <v>0</v>
      </c>
      <c r="O9">
        <f>(COUNTIF(Calendrier!AB8:AB84,Codes!$B$5))+((COUNTIF(Calendrier!AB8:AB84,Codes!$C$5))/2)</f>
        <v>0</v>
      </c>
      <c r="P9">
        <f>(COUNTIF(Calendrier!AC8:AC84,Codes!$B$5))+((COUNTIF(Calendrier!AC8:AC84,Codes!$C$5))/2)</f>
        <v>0</v>
      </c>
      <c r="Q9">
        <f>(COUNTIF(Calendrier!AD8:AD84,Codes!$B$5))+((COUNTIF(Calendrier!AD8:AD84,Codes!$C$5))/2)</f>
        <v>0</v>
      </c>
      <c r="R9">
        <f>(COUNTIF(Calendrier!AE8:AE84,Codes!$B$5))+((COUNTIF(Calendrier!AE8:AE84,Codes!$C$5))/2)</f>
        <v>0</v>
      </c>
      <c r="S9">
        <f>(COUNTIF(Calendrier!AF8:AF84,Codes!$B$5))+((COUNTIF(Calendrier!AF8:AF84,Codes!$C$5))/2)</f>
        <v>0</v>
      </c>
      <c r="T9">
        <f>(COUNTIF(Calendrier!AG8:AG84,Codes!$B$5))+((COUNTIF(Calendrier!AG8:AG84,Codes!$C$5))/2)</f>
        <v>0</v>
      </c>
      <c r="U9">
        <f>(COUNTIF(Calendrier!AH8:AH84,Codes!$B$5))+((COUNTIF(Calendrier!AH8:AH84,Codes!$C$5))/2)</f>
        <v>0</v>
      </c>
      <c r="V9">
        <f>(COUNTIF(Calendrier!AI8:AI84,Codes!$B$5))+((COUNTIF(Calendrier!AI8:AI84,Codes!$C$5))/2)</f>
        <v>0</v>
      </c>
      <c r="W9">
        <f>(COUNTIF(Calendrier!AJ8:AJ84,Codes!$B$5))+((COUNTIF(Calendrier!AJ8:AJ84,Codes!$C$5))/2)</f>
        <v>0</v>
      </c>
      <c r="X9">
        <f>(COUNTIF(Calendrier!AK8:AK84,Codes!$B$5))+((COUNTIF(Calendrier!AK8:AK84,Codes!$C$5))/2)</f>
        <v>0</v>
      </c>
      <c r="Y9">
        <f>(COUNTIF(Calendrier!AL8:AL84,Codes!$B$5))+((COUNTIF(Calendrier!AL8:AL84,Codes!$C$5))/2)</f>
        <v>0</v>
      </c>
      <c r="Z9">
        <f>(COUNTIF(Calendrier!AM8:AM84,Codes!$B$5))+((COUNTIF(Calendrier!AM8:AM84,Codes!$C$5))/2)</f>
        <v>0</v>
      </c>
      <c r="AA9">
        <f>(COUNTIF(Calendrier!AN8:AN84,Codes!$B$5))+((COUNTIF(Calendrier!AN8:AN84,Codes!$C$5))/2)</f>
        <v>0</v>
      </c>
      <c r="AB9">
        <f>(COUNTIF(Calendrier!AO8:AO84,Codes!$B$5))+((COUNTIF(Calendrier!AO8:AO84,Codes!$C$5))/2)</f>
        <v>0</v>
      </c>
      <c r="AC9">
        <f>(COUNTIF(Calendrier!AP8:AP84,Codes!$B$5))+((COUNTIF(Calendrier!AP8:AP84,Codes!$C$5))/2)</f>
        <v>0</v>
      </c>
      <c r="AD9">
        <f>(COUNTIF(Calendrier!AQ8:AQ84,Codes!$B$5))+((COUNTIF(Calendrier!AQ8:AQ84,Codes!$C$5))/2)</f>
        <v>0</v>
      </c>
      <c r="AE9">
        <f>(COUNTIF(Calendrier!AR8:AR84,Codes!$B$5))+((COUNTIF(Calendrier!AR8:AR84,Codes!$C$5))/2)</f>
        <v>0</v>
      </c>
      <c r="AF9">
        <f>(COUNTIF(Calendrier!AS8:AS84,Codes!$B$5))+((COUNTIF(Calendrier!AS8:AS84,Codes!$C$5))/2)</f>
        <v>0</v>
      </c>
      <c r="AG9">
        <f>(COUNTIF(Calendrier!AT8:AT84,Codes!$B$5))+((COUNTIF(Calendrier!AT8:AT84,Codes!$C$5))/2)</f>
        <v>0</v>
      </c>
      <c r="AH9">
        <f>(COUNTIF(Calendrier!AU8:AU84,Codes!$B$5))+((COUNTIF(Calendrier!AU8:AU84,Codes!$C$5))/2)</f>
        <v>0</v>
      </c>
      <c r="AI9">
        <f>(COUNTIF(Calendrier!AV8:AV84,Codes!$B$5))+((COUNTIF(Calendrier!AV8:AV84,Codes!$C$5))/2)</f>
        <v>0</v>
      </c>
      <c r="AJ9">
        <f>(COUNTIF(Calendrier!AW8:AW84,Codes!$B$5))+((COUNTIF(Calendrier!AW8:AW84,Codes!$C$5))/2)</f>
        <v>0</v>
      </c>
      <c r="AK9">
        <f>(COUNTIF(Calendrier!AX8:AX84,Codes!$B$5))+((COUNTIF(Calendrier!AX8:AX84,Codes!$C$5))/2)</f>
        <v>0</v>
      </c>
      <c r="AL9">
        <f>(COUNTIF(Calendrier!AY8:AY84,Codes!$B$5))+((COUNTIF(Calendrier!AY8:AY84,Codes!$C$5))/2)</f>
        <v>0</v>
      </c>
      <c r="AM9">
        <f>(COUNTIF(Calendrier!AZ8:AZ84,Codes!$B$5))+((COUNTIF(Calendrier!AZ8:AZ84,Codes!$C$5))/2)</f>
        <v>0</v>
      </c>
      <c r="AN9">
        <f>(COUNTIF(Calendrier!BA8:BA84,Codes!$B$5))+((COUNTIF(Calendrier!BA8:BA84,Codes!$C$5))/2)</f>
        <v>0</v>
      </c>
      <c r="AO9">
        <f>(COUNTIF(Calendrier!BB8:BB84,Codes!$B$5))+((COUNTIF(Calendrier!BB8:BB84,Codes!$C$5))/2)</f>
        <v>0</v>
      </c>
      <c r="AP9">
        <f>(COUNTIF(Calendrier!BC8:BC84,Codes!$B$5))+((COUNTIF(Calendrier!BC8:BC84,Codes!$C$5))/2)</f>
        <v>0</v>
      </c>
      <c r="AQ9">
        <f>(COUNTIF(Calendrier!BD8:BD84,Codes!$B$5))+((COUNTIF(Calendrier!BD8:BD84,Codes!$C$5))/2)</f>
        <v>0</v>
      </c>
      <c r="AR9">
        <f>(COUNTIF(Calendrier!BE8:BE84,Codes!$B$5))+((COUNTIF(Calendrier!BE8:BE84,Codes!$C$5))/2)</f>
        <v>0</v>
      </c>
      <c r="AS9">
        <f>(COUNTIF(Calendrier!BF8:BF84,Codes!$B$5))+((COUNTIF(Calendrier!BF8:BF84,Codes!$C$5))/2)</f>
        <v>0</v>
      </c>
      <c r="AT9">
        <f>(COUNTIF(Calendrier!BG8:BG84,Codes!$B$5))+((COUNTIF(Calendrier!BG8:BG84,Codes!$C$5))/2)</f>
        <v>0</v>
      </c>
      <c r="AU9">
        <f>(COUNTIF(Calendrier!BH8:BH84,Codes!$B$5))+((COUNTIF(Calendrier!BH8:BH84,Codes!$C$5))/2)</f>
        <v>0</v>
      </c>
      <c r="AV9">
        <f>(COUNTIF(Calendrier!BI8:BI84,Codes!$B$5))+((COUNTIF(Calendrier!BI8:BI84,Codes!$C$5))/2)</f>
        <v>0</v>
      </c>
      <c r="AW9">
        <f>(COUNTIF(Calendrier!BJ8:BJ84,Codes!$B$5))+((COUNTIF(Calendrier!BJ8:BJ84,Codes!$C$5))/2)</f>
        <v>0</v>
      </c>
      <c r="AX9">
        <f>(COUNTIF(Calendrier!BK8:BK84,Codes!$B$5))+((COUNTIF(Calendrier!BK8:BK84,Codes!$C$5))/2)</f>
        <v>0</v>
      </c>
      <c r="AY9">
        <f>(COUNTIF(Calendrier!BL8:BL84,Codes!$B$5))+((COUNTIF(Calendrier!BL8:BL84,Codes!$C$5))/2)</f>
        <v>0</v>
      </c>
      <c r="AZ9">
        <f>(COUNTIF(Calendrier!BM8:BM84,Codes!$B$5))+((COUNTIF(Calendrier!BM8:BM84,Codes!$C$5))/2)</f>
        <v>0</v>
      </c>
      <c r="BA9">
        <f>(COUNTIF(Calendrier!BN8:BN84,Codes!$B$5))+((COUNTIF(Calendrier!BN8:BN84,Codes!$C$5))/2)</f>
        <v>0</v>
      </c>
      <c r="BB9">
        <f>(COUNTIF(Calendrier!BO8:BO84,Codes!$B$5))+((COUNTIF(Calendrier!BO8:BO84,Codes!$C$5))/2)</f>
        <v>0</v>
      </c>
      <c r="BC9">
        <f>(COUNTIF(Calendrier!BP8:BP84,Codes!$B$5))+((COUNTIF(Calendrier!BP8:BP84,Codes!$C$5))/2)</f>
        <v>0</v>
      </c>
      <c r="BD9">
        <f>(COUNTIF(Calendrier!BQ8:BQ84,Codes!$B$5))+((COUNTIF(Calendrier!BQ8:BQ84,Codes!$C$5))/2)</f>
        <v>0</v>
      </c>
      <c r="BE9">
        <f>(COUNTIF(Calendrier!BR8:BR84,Codes!$B$5))+((COUNTIF(Calendrier!BR8:BR84,Codes!$C$5))/2)</f>
        <v>0</v>
      </c>
      <c r="BF9">
        <f>(COUNTIF(Calendrier!BS8:BS84,Codes!$B$5))+((COUNTIF(Calendrier!BS8:BS84,Codes!$C$5))/2)</f>
        <v>0</v>
      </c>
      <c r="BG9">
        <f>(COUNTIF(Calendrier!BT8:BT84,Codes!$B$5))+((COUNTIF(Calendrier!BT8:BT84,Codes!$C$5))/2)</f>
        <v>0</v>
      </c>
      <c r="BH9">
        <f>(COUNTIF(Calendrier!BU8:BU84,Codes!$B$5))+((COUNTIF(Calendrier!BU8:BU84,Codes!$C$5))/2)</f>
        <v>0</v>
      </c>
      <c r="BI9">
        <f>(COUNTIF(Calendrier!BV8:BV84,Codes!$B$5))+((COUNTIF(Calendrier!BV8:BV84,Codes!$C$5))/2)</f>
        <v>0</v>
      </c>
      <c r="BJ9">
        <f>(COUNTIF(Calendrier!BW8:BW84,Codes!$B$5))+((COUNTIF(Calendrier!BW8:BW84,Codes!$C$5))/2)</f>
        <v>0</v>
      </c>
      <c r="BK9">
        <f>(COUNTIF(Calendrier!BX8:BX84,Codes!$B$5))+((COUNTIF(Calendrier!BX8:BX84,Codes!$C$5))/2)</f>
        <v>0</v>
      </c>
      <c r="BL9">
        <f>(COUNTIF(Calendrier!BY8:BY84,Codes!$B$5))+((COUNTIF(Calendrier!BY8:BY84,Codes!$C$5))/2)</f>
        <v>0</v>
      </c>
      <c r="BM9">
        <f>(COUNTIF(Calendrier!BZ8:BZ84,Codes!$B$5))+((COUNTIF(Calendrier!BZ8:BZ84,Codes!$C$5))/2)</f>
        <v>0</v>
      </c>
      <c r="BN9">
        <f>(COUNTIF(Calendrier!CA8:CA84,Codes!$B$5))+((COUNTIF(Calendrier!CA8:CA84,Codes!$C$5))/2)</f>
        <v>0</v>
      </c>
      <c r="BO9">
        <f>(COUNTIF(Calendrier!CB8:CB84,Codes!$B$5))+((COUNTIF(Calendrier!CB8:CB84,Codes!$C$5))/2)</f>
        <v>0</v>
      </c>
      <c r="BP9">
        <f>(COUNTIF(Calendrier!CC8:CC84,Codes!$B$5))+((COUNTIF(Calendrier!CC8:CC84,Codes!$C$5))/2)</f>
        <v>0</v>
      </c>
      <c r="BQ9">
        <f>(COUNTIF(Calendrier!CD8:CD84,Codes!$B$5))+((COUNTIF(Calendrier!CD8:CD84,Codes!$C$5))/2)</f>
        <v>0</v>
      </c>
      <c r="BR9">
        <f>(COUNTIF(Calendrier!CE8:CE84,Codes!$B$5))+((COUNTIF(Calendrier!CE8:CE84,Codes!$C$5))/2)</f>
        <v>0</v>
      </c>
      <c r="BS9">
        <f>(COUNTIF(Calendrier!CF8:CF84,Codes!$B$5))+((COUNTIF(Calendrier!CF8:CF84,Codes!$C$5))/2)</f>
        <v>0</v>
      </c>
      <c r="BT9">
        <f>(COUNTIF(Calendrier!CG8:CG84,Codes!$B$5))+((COUNTIF(Calendrier!CG8:CG84,Codes!$C$5))/2)</f>
        <v>0</v>
      </c>
      <c r="BU9">
        <f>(COUNTIF(Calendrier!CH8:CH84,Codes!$B$5))+((COUNTIF(Calendrier!CH8:CH84,Codes!$C$5))/2)</f>
        <v>0</v>
      </c>
      <c r="BV9">
        <f>(COUNTIF(Calendrier!CI8:CI84,Codes!$B$5))+((COUNTIF(Calendrier!CI8:CI84,Codes!$C$5))/2)</f>
        <v>0</v>
      </c>
      <c r="BW9">
        <f>(COUNTIF(Calendrier!CJ8:CJ84,Codes!$B$5))+((COUNTIF(Calendrier!CJ8:CJ84,Codes!$C$5))/2)</f>
        <v>0</v>
      </c>
      <c r="BX9">
        <f>(COUNTIF(Calendrier!CK8:CK84,Codes!$B$5))+((COUNTIF(Calendrier!CK8:CK84,Codes!$C$5))/2)</f>
        <v>0</v>
      </c>
      <c r="BY9">
        <f>(COUNTIF(Calendrier!CL8:CL84,Codes!$B$5))+((COUNTIF(Calendrier!CL8:CL84,Codes!$C$5))/2)</f>
        <v>0</v>
      </c>
      <c r="BZ9">
        <f>(COUNTIF(Calendrier!CM8:CM84,Codes!$B$5))+((COUNTIF(Calendrier!CM8:CM84,Codes!$C$5))/2)</f>
        <v>0</v>
      </c>
      <c r="CA9">
        <f>(COUNTIF(Calendrier!CN8:CN84,Codes!$B$5))+((COUNTIF(Calendrier!CN8:CN84,Codes!$C$5))/2)</f>
        <v>0</v>
      </c>
      <c r="CB9">
        <f>(COUNTIF(Calendrier!CO8:CO84,Codes!$B$5))+((COUNTIF(Calendrier!CO8:CO84,Codes!$C$5))/2)</f>
        <v>0</v>
      </c>
      <c r="CC9">
        <f>(COUNTIF(Calendrier!CP8:CP84,Codes!$B$5))+((COUNTIF(Calendrier!CP8:CP84,Codes!$C$5))/2)</f>
        <v>0</v>
      </c>
      <c r="CD9">
        <f>(COUNTIF(Calendrier!CQ8:CQ84,Codes!$B$5))+((COUNTIF(Calendrier!CQ8:CQ84,Codes!$C$5))/2)</f>
        <v>0</v>
      </c>
      <c r="CE9">
        <f>(COUNTIF(Calendrier!CR8:CR84,Codes!$B$5))+((COUNTIF(Calendrier!CR8:CR84,Codes!$C$5))/2)</f>
        <v>0</v>
      </c>
      <c r="CF9">
        <f>(COUNTIF(Calendrier!CS8:CS84,Codes!$B$5))+((COUNTIF(Calendrier!CS8:CS84,Codes!$C$5))/2)</f>
        <v>0</v>
      </c>
      <c r="CG9">
        <f>(COUNTIF(Calendrier!CT8:CT84,Codes!$B$5))+((COUNTIF(Calendrier!CT8:CT84,Codes!$C$5))/2)</f>
        <v>0</v>
      </c>
      <c r="CH9">
        <f>(COUNTIF(Calendrier!CU8:CU84,Codes!$B$5))+((COUNTIF(Calendrier!CU8:CU84,Codes!$C$5))/2)</f>
        <v>0</v>
      </c>
      <c r="CI9">
        <f>(COUNTIF(Calendrier!CV8:CV84,Codes!$B$5))+((COUNTIF(Calendrier!CV8:CV84,Codes!$C$5))/2)</f>
        <v>0</v>
      </c>
      <c r="CJ9">
        <f>(COUNTIF(Calendrier!CW8:CW84,Codes!$B$5))+((COUNTIF(Calendrier!CW8:CW84,Codes!$C$5))/2)</f>
        <v>0</v>
      </c>
      <c r="CK9">
        <f>(COUNTIF(Calendrier!CX8:CX84,Codes!$B$5))+((COUNTIF(Calendrier!CX8:CX84,Codes!$C$5))/2)</f>
        <v>0</v>
      </c>
      <c r="CL9">
        <f>(COUNTIF(Calendrier!CY8:CY84,Codes!$B$5))+((COUNTIF(Calendrier!CY8:CY84,Codes!$C$5))/2)</f>
        <v>0</v>
      </c>
      <c r="CM9">
        <f>(COUNTIF(Calendrier!CZ8:CZ84,Codes!$B$5))+((COUNTIF(Calendrier!CZ8:CZ84,Codes!$C$5))/2)</f>
        <v>0</v>
      </c>
      <c r="CN9">
        <f>(COUNTIF(Calendrier!DA8:DA84,Codes!$B$5))+((COUNTIF(Calendrier!DA8:DA84,Codes!$C$5))/2)</f>
        <v>0</v>
      </c>
      <c r="CO9">
        <f>(COUNTIF(Calendrier!DB8:DB84,Codes!$B$5))+((COUNTIF(Calendrier!DB8:DB84,Codes!$C$5))/2)</f>
        <v>0</v>
      </c>
      <c r="CP9">
        <f>(COUNTIF(Calendrier!DC8:DC84,Codes!$B$5))+((COUNTIF(Calendrier!DC8:DC84,Codes!$C$5))/2)</f>
        <v>0</v>
      </c>
      <c r="CQ9">
        <f>(COUNTIF(Calendrier!DD8:DD84,Codes!$B$5))+((COUNTIF(Calendrier!DD8:DD84,Codes!$C$5))/2)</f>
        <v>0</v>
      </c>
      <c r="CR9">
        <f>(COUNTIF(Calendrier!DE8:DE84,Codes!$B$5))+((COUNTIF(Calendrier!DE8:DE84,Codes!$C$5))/2)</f>
        <v>0</v>
      </c>
      <c r="CS9">
        <f>(COUNTIF(Calendrier!DF8:DF84,Codes!$B$5))+((COUNTIF(Calendrier!DF8:DF84,Codes!$C$5))/2)</f>
        <v>0</v>
      </c>
      <c r="CT9">
        <f>(COUNTIF(Calendrier!DG8:DG84,Codes!$B$5))+((COUNTIF(Calendrier!DG8:DG84,Codes!$C$5))/2)</f>
        <v>0</v>
      </c>
      <c r="CU9">
        <f>(COUNTIF(Calendrier!DH8:DH84,Codes!$B$5))+((COUNTIF(Calendrier!DH8:DH84,Codes!$C$5))/2)</f>
        <v>0</v>
      </c>
      <c r="CV9">
        <f>(COUNTIF(Calendrier!DI8:DI84,Codes!$B$5))+((COUNTIF(Calendrier!DI8:DI84,Codes!$C$5))/2)</f>
        <v>0</v>
      </c>
      <c r="CW9">
        <f>(COUNTIF(Calendrier!DJ8:DJ84,Codes!$B$5))+((COUNTIF(Calendrier!DJ8:DJ84,Codes!$C$5))/2)</f>
        <v>0</v>
      </c>
      <c r="CX9">
        <f>(COUNTIF(Calendrier!DK8:DK84,Codes!$B$5))+((COUNTIF(Calendrier!DK8:DK84,Codes!$C$5))/2)</f>
        <v>0</v>
      </c>
      <c r="CY9">
        <f>(COUNTIF(Calendrier!DL8:DL84,Codes!$B$5))+((COUNTIF(Calendrier!DL8:DL84,Codes!$C$5))/2)</f>
        <v>0</v>
      </c>
      <c r="CZ9">
        <f>(COUNTIF(Calendrier!DM8:DM84,Codes!$B$5))+((COUNTIF(Calendrier!DM8:DM84,Codes!$C$5))/2)</f>
        <v>0</v>
      </c>
      <c r="DA9">
        <f>(COUNTIF(Calendrier!DN8:DN84,Codes!$B$5))+((COUNTIF(Calendrier!DN8:DN84,Codes!$C$5))/2)</f>
        <v>0</v>
      </c>
      <c r="DB9">
        <f>(COUNTIF(Calendrier!DO8:DO84,Codes!$B$5))+((COUNTIF(Calendrier!DO8:DO84,Codes!$C$5))/2)</f>
        <v>0</v>
      </c>
      <c r="DC9">
        <f>(COUNTIF(Calendrier!DP8:DP84,Codes!$B$5))+((COUNTIF(Calendrier!DP8:DP84,Codes!$C$5))/2)</f>
        <v>0</v>
      </c>
      <c r="DD9">
        <f>(COUNTIF(Calendrier!DQ8:DQ84,Codes!$B$5))+((COUNTIF(Calendrier!DQ8:DQ84,Codes!$C$5))/2)</f>
        <v>0</v>
      </c>
      <c r="DE9">
        <f>(COUNTIF(Calendrier!DR8:DR84,Codes!$B$5))+((COUNTIF(Calendrier!DR8:DR84,Codes!$C$5))/2)</f>
        <v>0</v>
      </c>
      <c r="DF9">
        <f>(COUNTIF(Calendrier!DS8:DS84,Codes!$B$5))+((COUNTIF(Calendrier!DS8:DS84,Codes!$C$5))/2)</f>
        <v>0</v>
      </c>
      <c r="DG9">
        <f>(COUNTIF(Calendrier!DT8:DT84,Codes!$B$5))+((COUNTIF(Calendrier!DT8:DT84,Codes!$C$5))/2)</f>
        <v>0</v>
      </c>
      <c r="DH9">
        <f>(COUNTIF(Calendrier!DU8:DU84,Codes!$B$5))+((COUNTIF(Calendrier!DU8:DU84,Codes!$C$5))/2)</f>
        <v>0</v>
      </c>
      <c r="DI9">
        <f>(COUNTIF(Calendrier!DV8:DV84,Codes!$B$5))+((COUNTIF(Calendrier!DV8:DV84,Codes!$C$5))/2)</f>
        <v>0</v>
      </c>
      <c r="DJ9">
        <f>(COUNTIF(Calendrier!DW8:DW84,Codes!$B$5))+((COUNTIF(Calendrier!DW8:DW84,Codes!$C$5))/2)</f>
        <v>0</v>
      </c>
      <c r="DK9">
        <f>(COUNTIF(Calendrier!DX8:DX84,Codes!$B$5))+((COUNTIF(Calendrier!DX8:DX84,Codes!$C$5))/2)</f>
        <v>0</v>
      </c>
      <c r="DL9">
        <f>(COUNTIF(Calendrier!DY8:DY84,Codes!$B$5))+((COUNTIF(Calendrier!DY8:DY84,Codes!$C$5))/2)</f>
        <v>0</v>
      </c>
      <c r="DM9">
        <f>(COUNTIF(Calendrier!DZ8:DZ84,Codes!$B$5))+((COUNTIF(Calendrier!DZ8:DZ84,Codes!$C$5))/2)</f>
        <v>0</v>
      </c>
      <c r="DN9">
        <f>(COUNTIF(Calendrier!EA8:EA84,Codes!$B$5))+((COUNTIF(Calendrier!EA8:EA84,Codes!$C$5))/2)</f>
        <v>0</v>
      </c>
      <c r="DO9">
        <f>(COUNTIF(Calendrier!EB8:EB84,Codes!$B$5))+((COUNTIF(Calendrier!EB8:EB84,Codes!$C$5))/2)</f>
        <v>0</v>
      </c>
      <c r="DP9">
        <f>(COUNTIF(Calendrier!EC8:EC84,Codes!$B$5))+((COUNTIF(Calendrier!EC8:EC84,Codes!$C$5))/2)</f>
        <v>0</v>
      </c>
      <c r="DQ9">
        <f>(COUNTIF(Calendrier!ED8:ED84,Codes!$B$5))+((COUNTIF(Calendrier!ED8:ED84,Codes!$C$5))/2)</f>
        <v>0</v>
      </c>
      <c r="DR9">
        <f>(COUNTIF(Calendrier!EE8:EE84,Codes!$B$5))+((COUNTIF(Calendrier!EE8:EE84,Codes!$C$5))/2)</f>
        <v>0</v>
      </c>
      <c r="DS9">
        <f>(COUNTIF(Calendrier!EF8:EF84,Codes!$B$5))+((COUNTIF(Calendrier!EF8:EF84,Codes!$C$5))/2)</f>
        <v>0</v>
      </c>
      <c r="DT9">
        <f>(COUNTIF(Calendrier!EG8:EG84,Codes!$B$5))+((COUNTIF(Calendrier!EG8:EG84,Codes!$C$5))/2)</f>
        <v>0</v>
      </c>
      <c r="DU9">
        <f>(COUNTIF(Calendrier!EH8:EH84,Codes!$B$5))+((COUNTIF(Calendrier!EH8:EH84,Codes!$C$5))/2)</f>
        <v>0</v>
      </c>
      <c r="DV9">
        <f>(COUNTIF(Calendrier!EI8:EI84,Codes!$B$5))+((COUNTIF(Calendrier!EI8:EI84,Codes!$C$5))/2)</f>
        <v>0</v>
      </c>
      <c r="DW9">
        <f>(COUNTIF(Calendrier!EJ8:EJ84,Codes!$B$5))+((COUNTIF(Calendrier!EJ8:EJ84,Codes!$C$5))/2)</f>
        <v>0</v>
      </c>
      <c r="DX9">
        <f>(COUNTIF(Calendrier!EK8:EK84,Codes!$B$5))+((COUNTIF(Calendrier!EK8:EK84,Codes!$C$5))/2)</f>
        <v>0</v>
      </c>
      <c r="DY9">
        <f>(COUNTIF(Calendrier!EL8:EL84,Codes!$B$5))+((COUNTIF(Calendrier!EL8:EL84,Codes!$C$5))/2)</f>
        <v>0</v>
      </c>
      <c r="DZ9">
        <f>(COUNTIF(Calendrier!EM8:EM84,Codes!$B$5))+((COUNTIF(Calendrier!EM8:EM84,Codes!$C$5))/2)</f>
        <v>0</v>
      </c>
      <c r="EA9">
        <f>(COUNTIF(Calendrier!EN8:EN84,Codes!$B$5))+((COUNTIF(Calendrier!EN8:EN84,Codes!$C$5))/2)</f>
        <v>0</v>
      </c>
      <c r="EB9">
        <f>(COUNTIF(Calendrier!EO8:EO84,Codes!$B$5))+((COUNTIF(Calendrier!EO8:EO84,Codes!$C$5))/2)</f>
        <v>0</v>
      </c>
      <c r="EC9">
        <f>(COUNTIF(Calendrier!EP8:EP84,Codes!$B$5))+((COUNTIF(Calendrier!EP8:EP84,Codes!$C$5))/2)</f>
        <v>0</v>
      </c>
      <c r="ED9">
        <f>(COUNTIF(Calendrier!EQ8:EQ84,Codes!$B$5))+((COUNTIF(Calendrier!EQ8:EQ84,Codes!$C$5))/2)</f>
        <v>0</v>
      </c>
      <c r="EE9">
        <f>(COUNTIF(Calendrier!ER8:ER84,Codes!$B$5))+((COUNTIF(Calendrier!ER8:ER84,Codes!$C$5))/2)</f>
        <v>0</v>
      </c>
      <c r="EF9">
        <f>(COUNTIF(Calendrier!ES8:ES84,Codes!$B$5))+((COUNTIF(Calendrier!ES8:ES84,Codes!$C$5))/2)</f>
        <v>0</v>
      </c>
      <c r="EG9">
        <f>(COUNTIF(Calendrier!ET8:ET84,Codes!$B$5))+((COUNTIF(Calendrier!ET8:ET84,Codes!$C$5))/2)</f>
        <v>0</v>
      </c>
      <c r="EH9">
        <f>(COUNTIF(Calendrier!EU8:EU84,Codes!$B$5))+((COUNTIF(Calendrier!EU8:EU84,Codes!$C$5))/2)</f>
        <v>0</v>
      </c>
      <c r="EI9">
        <f>(COUNTIF(Calendrier!EV8:EV84,Codes!$B$5))+((COUNTIF(Calendrier!EV8:EV84,Codes!$C$5))/2)</f>
        <v>0</v>
      </c>
      <c r="EJ9">
        <f>(COUNTIF(Calendrier!EW8:EW84,Codes!$B$5))+((COUNTIF(Calendrier!EW8:EW84,Codes!$C$5))/2)</f>
        <v>0</v>
      </c>
      <c r="EK9">
        <f>(COUNTIF(Calendrier!EX8:EX84,Codes!$B$5))+((COUNTIF(Calendrier!EX8:EX84,Codes!$C$5))/2)</f>
        <v>0</v>
      </c>
      <c r="EL9">
        <f>(COUNTIF(Calendrier!EY8:EY84,Codes!$B$5))+((COUNTIF(Calendrier!EY8:EY84,Codes!$C$5))/2)</f>
        <v>0</v>
      </c>
      <c r="EM9">
        <f>(COUNTIF(Calendrier!EZ8:EZ84,Codes!$B$5))+((COUNTIF(Calendrier!EZ8:EZ84,Codes!$C$5))/2)</f>
        <v>0</v>
      </c>
      <c r="EN9">
        <f>(COUNTIF(Calendrier!FA8:FA84,Codes!$B$5))+((COUNTIF(Calendrier!FA8:FA84,Codes!$C$5))/2)</f>
        <v>0</v>
      </c>
      <c r="EO9">
        <f>(COUNTIF(Calendrier!FB8:FB84,Codes!$B$5))+((COUNTIF(Calendrier!FB8:FB84,Codes!$C$5))/2)</f>
        <v>0</v>
      </c>
      <c r="EP9">
        <f>(COUNTIF(Calendrier!FC8:FC84,Codes!$B$5))+((COUNTIF(Calendrier!FC8:FC84,Codes!$C$5))/2)</f>
        <v>0</v>
      </c>
      <c r="EQ9">
        <f>(COUNTIF(Calendrier!FD8:FD84,Codes!$B$5))+((COUNTIF(Calendrier!FD8:FD84,Codes!$C$5))/2)</f>
        <v>0</v>
      </c>
      <c r="ER9">
        <f>(COUNTIF(Calendrier!FE8:FE84,Codes!$B$5))+((COUNTIF(Calendrier!FE8:FE84,Codes!$C$5))/2)</f>
        <v>0</v>
      </c>
      <c r="ES9">
        <f>(COUNTIF(Calendrier!FF8:FF84,Codes!$B$5))+((COUNTIF(Calendrier!FF8:FF84,Codes!$C$5))/2)</f>
        <v>0</v>
      </c>
      <c r="ET9">
        <f>(COUNTIF(Calendrier!FG8:FG84,Codes!$B$5))+((COUNTIF(Calendrier!FG8:FG84,Codes!$C$5))/2)</f>
        <v>0</v>
      </c>
      <c r="EU9">
        <f>(COUNTIF(Calendrier!FH8:FH84,Codes!$B$5))+((COUNTIF(Calendrier!FH8:FH84,Codes!$C$5))/2)</f>
        <v>0</v>
      </c>
      <c r="EV9">
        <f>(COUNTIF(Calendrier!FI8:FI84,Codes!$B$5))+((COUNTIF(Calendrier!FI8:FI84,Codes!$C$5))/2)</f>
        <v>0</v>
      </c>
      <c r="EW9">
        <f>(COUNTIF(Calendrier!FJ8:FJ84,Codes!$B$5))+((COUNTIF(Calendrier!FJ8:FJ84,Codes!$C$5))/2)</f>
        <v>0</v>
      </c>
      <c r="EX9">
        <f>(COUNTIF(Calendrier!FK8:FK84,Codes!$B$5))+((COUNTIF(Calendrier!FK8:FK84,Codes!$C$5))/2)</f>
        <v>0</v>
      </c>
      <c r="EY9">
        <f>(COUNTIF(Calendrier!FL8:FL84,Codes!$B$5))+((COUNTIF(Calendrier!FL8:FL84,Codes!$C$5))/2)</f>
        <v>0</v>
      </c>
      <c r="EZ9">
        <f>(COUNTIF(Calendrier!FM8:FM84,Codes!$B$5))+((COUNTIF(Calendrier!FM8:FM84,Codes!$C$5))/2)</f>
        <v>0</v>
      </c>
      <c r="FA9">
        <f>(COUNTIF(Calendrier!FN8:FN84,Codes!$B$5))+((COUNTIF(Calendrier!FN8:FN84,Codes!$C$5))/2)</f>
        <v>0</v>
      </c>
      <c r="FB9">
        <f>(COUNTIF(Calendrier!FO8:FO84,Codes!$B$5))+((COUNTIF(Calendrier!FO8:FO84,Codes!$C$5))/2)</f>
        <v>0</v>
      </c>
      <c r="FC9">
        <f>(COUNTIF(Calendrier!FP8:FP84,Codes!$B$5))+((COUNTIF(Calendrier!FP8:FP84,Codes!$C$5))/2)</f>
        <v>0</v>
      </c>
      <c r="FD9">
        <f>(COUNTIF(Calendrier!FQ8:FQ84,Codes!$B$5))+((COUNTIF(Calendrier!FQ8:FQ84,Codes!$C$5))/2)</f>
        <v>0</v>
      </c>
      <c r="FE9">
        <f>(COUNTIF(Calendrier!FR8:FR84,Codes!$B$5))+((COUNTIF(Calendrier!FR8:FR84,Codes!$C$5))/2)</f>
        <v>0</v>
      </c>
      <c r="FF9">
        <f>(COUNTIF(Calendrier!FS8:FS84,Codes!$B$5))+((COUNTIF(Calendrier!FS8:FS84,Codes!$C$5))/2)</f>
        <v>0</v>
      </c>
      <c r="FG9">
        <f>(COUNTIF(Calendrier!FT8:FT84,Codes!$B$5))+((COUNTIF(Calendrier!FT8:FT84,Codes!$C$5))/2)</f>
        <v>0</v>
      </c>
      <c r="FH9">
        <f>(COUNTIF(Calendrier!FU8:FU84,Codes!$B$5))+((COUNTIF(Calendrier!FU8:FU84,Codes!$C$5))/2)</f>
        <v>0</v>
      </c>
      <c r="FI9">
        <f>(COUNTIF(Calendrier!FV8:FV84,Codes!$B$5))+((COUNTIF(Calendrier!FV8:FV84,Codes!$C$5))/2)</f>
        <v>0</v>
      </c>
      <c r="FJ9">
        <f>(COUNTIF(Calendrier!FW8:FW84,Codes!$B$5))+((COUNTIF(Calendrier!FW8:FW84,Codes!$C$5))/2)</f>
        <v>0</v>
      </c>
      <c r="FK9">
        <f>(COUNTIF(Calendrier!FX8:FX84,Codes!$B$5))+((COUNTIF(Calendrier!FX8:FX84,Codes!$C$5))/2)</f>
        <v>0</v>
      </c>
      <c r="FL9">
        <f>(COUNTIF(Calendrier!FY8:FY84,Codes!$B$5))+((COUNTIF(Calendrier!FY8:FY84,Codes!$C$5))/2)</f>
        <v>0</v>
      </c>
      <c r="FM9">
        <f>(COUNTIF(Calendrier!FZ8:FZ84,Codes!$B$5))+((COUNTIF(Calendrier!FZ8:FZ84,Codes!$C$5))/2)</f>
        <v>0</v>
      </c>
      <c r="FN9">
        <f>(COUNTIF(Calendrier!GA8:GA84,Codes!$B$5))+((COUNTIF(Calendrier!GA8:GA84,Codes!$C$5))/2)</f>
        <v>0</v>
      </c>
      <c r="FO9">
        <f>(COUNTIF(Calendrier!GB8:GB84,Codes!$B$5))+((COUNTIF(Calendrier!GB8:GB84,Codes!$C$5))/2)</f>
        <v>0</v>
      </c>
      <c r="FP9">
        <f>(COUNTIF(Calendrier!GC8:GC84,Codes!$B$5))+((COUNTIF(Calendrier!GC8:GC84,Codes!$C$5))/2)</f>
        <v>0</v>
      </c>
      <c r="FQ9">
        <f>(COUNTIF(Calendrier!GD8:GD84,Codes!$B$5))+((COUNTIF(Calendrier!GD8:GD84,Codes!$C$5))/2)</f>
        <v>0</v>
      </c>
      <c r="FR9">
        <f>(COUNTIF(Calendrier!GE8:GE84,Codes!$B$5))+((COUNTIF(Calendrier!GE8:GE84,Codes!$C$5))/2)</f>
        <v>0</v>
      </c>
      <c r="FS9">
        <f>(COUNTIF(Calendrier!GF8:GF84,Codes!$B$5))+((COUNTIF(Calendrier!GF8:GF84,Codes!$C$5))/2)</f>
        <v>0</v>
      </c>
      <c r="FT9">
        <f>(COUNTIF(Calendrier!GG8:GG84,Codes!$B$5))+((COUNTIF(Calendrier!GG8:GG84,Codes!$C$5))/2)</f>
        <v>0</v>
      </c>
      <c r="FU9">
        <f>(COUNTIF(Calendrier!GH8:GH84,Codes!$B$5))+((COUNTIF(Calendrier!GH8:GH84,Codes!$C$5))/2)</f>
        <v>0</v>
      </c>
      <c r="FV9">
        <f>(COUNTIF(Calendrier!GI8:GI84,Codes!$B$5))+((COUNTIF(Calendrier!GI8:GI84,Codes!$C$5))/2)</f>
        <v>0</v>
      </c>
      <c r="FW9">
        <f>(COUNTIF(Calendrier!GJ8:GJ84,Codes!$B$5))+((COUNTIF(Calendrier!GJ8:GJ84,Codes!$C$5))/2)</f>
        <v>0</v>
      </c>
      <c r="FX9">
        <f>(COUNTIF(Calendrier!GK8:GK84,Codes!$B$5))+((COUNTIF(Calendrier!GK8:GK84,Codes!$C$5))/2)</f>
        <v>0</v>
      </c>
      <c r="FY9">
        <f>(COUNTIF(Calendrier!GL8:GL84,Codes!$B$5))+((COUNTIF(Calendrier!GL8:GL84,Codes!$C$5))/2)</f>
        <v>0</v>
      </c>
      <c r="FZ9">
        <f>(COUNTIF(Calendrier!GM8:GM84,Codes!$B$5))+((COUNTIF(Calendrier!GM8:GM84,Codes!$C$5))/2)</f>
        <v>0</v>
      </c>
      <c r="GA9">
        <f>(COUNTIF(Calendrier!GN8:GN84,Codes!$B$5))+((COUNTIF(Calendrier!GN8:GN84,Codes!$C$5))/2)</f>
        <v>0</v>
      </c>
      <c r="GB9">
        <f>(COUNTIF(Calendrier!GO8:GO84,Codes!$B$5))+((COUNTIF(Calendrier!GO8:GO84,Codes!$C$5))/2)</f>
        <v>0</v>
      </c>
      <c r="GC9">
        <f>(COUNTIF(Calendrier!GP8:GP84,Codes!$B$5))+((COUNTIF(Calendrier!GP8:GP84,Codes!$C$5))/2)</f>
        <v>0</v>
      </c>
      <c r="GD9">
        <f>(COUNTIF(Calendrier!GQ8:GQ84,Codes!$B$5))+((COUNTIF(Calendrier!GQ8:GQ84,Codes!$C$5))/2)</f>
        <v>0</v>
      </c>
      <c r="GE9">
        <f>(COUNTIF(Calendrier!GR8:GR84,Codes!$B$5))+((COUNTIF(Calendrier!GR8:GR84,Codes!$C$5))/2)</f>
        <v>0</v>
      </c>
      <c r="GF9">
        <f>(COUNTIF(Calendrier!GS8:GS84,Codes!$B$5))+((COUNTIF(Calendrier!GS8:GS84,Codes!$C$5))/2)</f>
        <v>0</v>
      </c>
      <c r="GG9">
        <f>(COUNTIF(Calendrier!GT8:GT84,Codes!$B$5))+((COUNTIF(Calendrier!GT8:GT84,Codes!$C$5))/2)</f>
        <v>0</v>
      </c>
      <c r="GH9">
        <f>(COUNTIF(Calendrier!GU8:GU84,Codes!$B$5))+((COUNTIF(Calendrier!GU8:GU84,Codes!$C$5))/2)</f>
        <v>0</v>
      </c>
      <c r="GI9">
        <f>(COUNTIF(Calendrier!GV8:GV84,Codes!$B$5))+((COUNTIF(Calendrier!GV8:GV84,Codes!$C$5))/2)</f>
        <v>0</v>
      </c>
      <c r="GJ9">
        <f>(COUNTIF(Calendrier!GW8:GW84,Codes!$B$5))+((COUNTIF(Calendrier!GW8:GW84,Codes!$C$5))/2)</f>
        <v>0</v>
      </c>
      <c r="GK9">
        <f>(COUNTIF(Calendrier!GX8:GX84,Codes!$B$5))+((COUNTIF(Calendrier!GX8:GX84,Codes!$C$5))/2)</f>
        <v>0</v>
      </c>
      <c r="GL9">
        <f>(COUNTIF(Calendrier!GY8:GY84,Codes!$B$5))+((COUNTIF(Calendrier!GY8:GY84,Codes!$C$5))/2)</f>
        <v>0</v>
      </c>
      <c r="GM9">
        <f>(COUNTIF(Calendrier!GZ8:GZ84,Codes!$B$5))+((COUNTIF(Calendrier!GZ8:GZ84,Codes!$C$5))/2)</f>
        <v>0</v>
      </c>
      <c r="GN9">
        <f>(COUNTIF(Calendrier!HA8:HA84,Codes!$B$5))+((COUNTIF(Calendrier!HA8:HA84,Codes!$C$5))/2)</f>
        <v>0</v>
      </c>
      <c r="GO9">
        <f>(COUNTIF(Calendrier!HB8:HB84,Codes!$B$5))+((COUNTIF(Calendrier!HB8:HB84,Codes!$C$5))/2)</f>
        <v>0</v>
      </c>
      <c r="GP9">
        <f>(COUNTIF(Calendrier!HC8:HC84,Codes!$B$5))+((COUNTIF(Calendrier!HC8:HC84,Codes!$C$5))/2)</f>
        <v>0</v>
      </c>
      <c r="GQ9">
        <f>(COUNTIF(Calendrier!HD8:HD84,Codes!$B$5))+((COUNTIF(Calendrier!HD8:HD84,Codes!$C$5))/2)</f>
        <v>0</v>
      </c>
      <c r="GR9">
        <f>(COUNTIF(Calendrier!HE8:HE84,Codes!$B$5))+((COUNTIF(Calendrier!HE8:HE84,Codes!$C$5))/2)</f>
        <v>0</v>
      </c>
      <c r="GS9">
        <f>(COUNTIF(Calendrier!HF8:HF84,Codes!$B$5))+((COUNTIF(Calendrier!HF8:HF84,Codes!$C$5))/2)</f>
        <v>0</v>
      </c>
      <c r="GT9">
        <f>(COUNTIF(Calendrier!HG8:HG84,Codes!$B$5))+((COUNTIF(Calendrier!HG8:HG84,Codes!$C$5))/2)</f>
        <v>0</v>
      </c>
      <c r="GU9">
        <f>(COUNTIF(Calendrier!HH8:HH84,Codes!$B$5))+((COUNTIF(Calendrier!HH8:HH84,Codes!$C$5))/2)</f>
        <v>0</v>
      </c>
      <c r="GV9">
        <f>(COUNTIF(Calendrier!HI8:HI84,Codes!$B$5))+((COUNTIF(Calendrier!HI8:HI84,Codes!$C$5))/2)</f>
        <v>0</v>
      </c>
      <c r="GW9">
        <f>(COUNTIF(Calendrier!HJ8:HJ84,Codes!$B$5))+((COUNTIF(Calendrier!HJ8:HJ84,Codes!$C$5))/2)</f>
        <v>0</v>
      </c>
      <c r="GX9">
        <f>(COUNTIF(Calendrier!HK8:HK84,Codes!$B$5))+((COUNTIF(Calendrier!HK8:HK84,Codes!$C$5))/2)</f>
        <v>0</v>
      </c>
      <c r="GY9">
        <f>(COUNTIF(Calendrier!HL8:HL84,Codes!$B$5))+((COUNTIF(Calendrier!HL8:HL84,Codes!$C$5))/2)</f>
        <v>0</v>
      </c>
      <c r="GZ9">
        <f>(COUNTIF(Calendrier!HM8:HM84,Codes!$B$5))+((COUNTIF(Calendrier!HM8:HM84,Codes!$C$5))/2)</f>
        <v>0</v>
      </c>
      <c r="HA9">
        <f>(COUNTIF(Calendrier!HN8:HN84,Codes!$B$5))+((COUNTIF(Calendrier!HN8:HN84,Codes!$C$5))/2)</f>
        <v>0</v>
      </c>
      <c r="HB9">
        <f>(COUNTIF(Calendrier!HO8:HO84,Codes!$B$5))+((COUNTIF(Calendrier!HO8:HO84,Codes!$C$5))/2)</f>
        <v>0</v>
      </c>
      <c r="HC9">
        <f>(COUNTIF(Calendrier!HP8:HP84,Codes!$B$5))+((COUNTIF(Calendrier!HP8:HP84,Codes!$C$5))/2)</f>
        <v>0</v>
      </c>
      <c r="HD9">
        <f>(COUNTIF(Calendrier!HQ8:HQ84,Codes!$B$5))+((COUNTIF(Calendrier!HQ8:HQ84,Codes!$C$5))/2)</f>
        <v>0</v>
      </c>
      <c r="HE9">
        <f>(COUNTIF(Calendrier!HR8:HR84,Codes!$B$5))+((COUNTIF(Calendrier!HR8:HR84,Codes!$C$5))/2)</f>
        <v>0</v>
      </c>
      <c r="HF9">
        <f>(COUNTIF(Calendrier!HS8:HS84,Codes!$B$5))+((COUNTIF(Calendrier!HS8:HS84,Codes!$C$5))/2)</f>
        <v>0</v>
      </c>
      <c r="HG9">
        <f>(COUNTIF(Calendrier!HT8:HT84,Codes!$B$5))+((COUNTIF(Calendrier!HT8:HT84,Codes!$C$5))/2)</f>
        <v>0</v>
      </c>
      <c r="HH9">
        <f>(COUNTIF(Calendrier!HU8:HU84,Codes!$B$5))+((COUNTIF(Calendrier!HU8:HU84,Codes!$C$5))/2)</f>
        <v>0</v>
      </c>
      <c r="HI9">
        <f>(COUNTIF(Calendrier!HV8:HV84,Codes!$B$5))+((COUNTIF(Calendrier!HV8:HV84,Codes!$C$5))/2)</f>
        <v>0</v>
      </c>
      <c r="HJ9">
        <f>(COUNTIF(Calendrier!HW8:HW84,Codes!$B$5))+((COUNTIF(Calendrier!HW8:HW84,Codes!$C$5))/2)</f>
        <v>0</v>
      </c>
      <c r="HK9">
        <f>(COUNTIF(Calendrier!HX8:HX84,Codes!$B$5))+((COUNTIF(Calendrier!HX8:HX84,Codes!$C$5))/2)</f>
        <v>0</v>
      </c>
      <c r="HL9">
        <f>(COUNTIF(Calendrier!HY8:HY84,Codes!$B$5))+((COUNTIF(Calendrier!HY8:HY84,Codes!$C$5))/2)</f>
        <v>0</v>
      </c>
      <c r="HM9">
        <f>(COUNTIF(Calendrier!HZ8:HZ84,Codes!$B$5))+((COUNTIF(Calendrier!HZ8:HZ84,Codes!$C$5))/2)</f>
        <v>0</v>
      </c>
      <c r="HN9">
        <f>(COUNTIF(Calendrier!IA8:IA84,Codes!$B$5))+((COUNTIF(Calendrier!IA8:IA84,Codes!$C$5))/2)</f>
        <v>0</v>
      </c>
      <c r="HO9">
        <f>(COUNTIF(Calendrier!IB8:IB84,Codes!$B$5))+((COUNTIF(Calendrier!IB8:IB84,Codes!$C$5))/2)</f>
        <v>0</v>
      </c>
      <c r="HP9">
        <f>(COUNTIF(Calendrier!IC8:IC84,Codes!$B$5))+((COUNTIF(Calendrier!IC8:IC84,Codes!$C$5))/2)</f>
        <v>0</v>
      </c>
      <c r="HQ9">
        <f>(COUNTIF(Calendrier!ID8:ID84,Codes!$B$5))+((COUNTIF(Calendrier!ID8:ID84,Codes!$C$5))/2)</f>
        <v>0</v>
      </c>
      <c r="HR9">
        <f>(COUNTIF(Calendrier!IE8:IE84,Codes!$B$5))+((COUNTIF(Calendrier!IE8:IE84,Codes!$C$5))/2)</f>
        <v>0</v>
      </c>
      <c r="HS9">
        <f>(COUNTIF(Calendrier!IF8:IF84,Codes!$B$5))+((COUNTIF(Calendrier!IF8:IF84,Codes!$C$5))/2)</f>
        <v>0</v>
      </c>
      <c r="HT9">
        <f>(COUNTIF(Calendrier!IG8:IG84,Codes!$B$5))+((COUNTIF(Calendrier!IG8:IG84,Codes!$C$5))/2)</f>
        <v>0</v>
      </c>
      <c r="HU9">
        <f>(COUNTIF(Calendrier!IH8:IH84,Codes!$B$5))+((COUNTIF(Calendrier!IH8:IH84,Codes!$C$5))/2)</f>
        <v>0</v>
      </c>
      <c r="HV9">
        <f>(COUNTIF(Calendrier!II8:II84,Codes!$B$5))+((COUNTIF(Calendrier!II8:II84,Codes!$C$5))/2)</f>
        <v>0</v>
      </c>
      <c r="HW9">
        <f>(COUNTIF(Calendrier!IJ8:IJ84,Codes!$B$5))+((COUNTIF(Calendrier!IJ8:IJ84,Codes!$C$5))/2)</f>
        <v>0</v>
      </c>
      <c r="HX9">
        <f>(COUNTIF(Calendrier!IK8:IK84,Codes!$B$5))+((COUNTIF(Calendrier!IK8:IK84,Codes!$C$5))/2)</f>
        <v>0</v>
      </c>
      <c r="HY9">
        <f>(COUNTIF(Calendrier!IL8:IL84,Codes!$B$5))+((COUNTIF(Calendrier!IL8:IL84,Codes!$C$5))/2)</f>
        <v>0</v>
      </c>
      <c r="HZ9">
        <f>(COUNTIF(Calendrier!IM8:IM84,Codes!$B$5))+((COUNTIF(Calendrier!IM8:IM84,Codes!$C$5))/2)</f>
        <v>0</v>
      </c>
      <c r="IA9">
        <f>(COUNTIF(Calendrier!IN8:IN84,Codes!$B$5))+((COUNTIF(Calendrier!IN8:IN84,Codes!$C$5))/2)</f>
        <v>0</v>
      </c>
      <c r="IB9">
        <f>(COUNTIF(Calendrier!IO8:IO84,Codes!$B$5))+((COUNTIF(Calendrier!IO8:IO84,Codes!$C$5))/2)</f>
        <v>0</v>
      </c>
      <c r="IC9">
        <f>(COUNTIF(Calendrier!IP8:IP84,Codes!$B$5))+((COUNTIF(Calendrier!IP8:IP84,Codes!$C$5))/2)</f>
        <v>0</v>
      </c>
      <c r="ID9">
        <f>(COUNTIF(Calendrier!IQ8:IQ84,Codes!$B$5))+((COUNTIF(Calendrier!IQ8:IQ84,Codes!$C$5))/2)</f>
        <v>0</v>
      </c>
      <c r="IE9">
        <f>(COUNTIF(Calendrier!IR8:IR84,Codes!$B$5))+((COUNTIF(Calendrier!IR8:IR84,Codes!$C$5))/2)</f>
        <v>0</v>
      </c>
      <c r="IF9">
        <f>(COUNTIF(Calendrier!IS8:IS84,Codes!$B$5))+((COUNTIF(Calendrier!IS8:IS84,Codes!$C$5))/2)</f>
        <v>0</v>
      </c>
      <c r="IG9">
        <f>(COUNTIF(Calendrier!IT8:IT84,Codes!$B$5))+((COUNTIF(Calendrier!IT8:IT84,Codes!$C$5))/2)</f>
        <v>0</v>
      </c>
      <c r="IH9">
        <f>(COUNTIF(Calendrier!IU8:IU84,Codes!$B$5))+((COUNTIF(Calendrier!IU8:IU84,Codes!$C$5))/2)</f>
        <v>0</v>
      </c>
      <c r="II9">
        <f>(COUNTIF(Calendrier!IV8:IV84,Codes!$B$5))+((COUNTIF(Calendrier!IV8:IV84,Codes!$C$5))/2)</f>
        <v>0</v>
      </c>
      <c r="IJ9">
        <f>(COUNTIF(Calendrier!IW8:IW84,Codes!$B$5))+((COUNTIF(Calendrier!IW8:IW84,Codes!$C$5))/2)</f>
        <v>0</v>
      </c>
      <c r="IK9">
        <f>(COUNTIF(Calendrier!IX8:IX84,Codes!$B$5))+((COUNTIF(Calendrier!IX8:IX84,Codes!$C$5))/2)</f>
        <v>0</v>
      </c>
      <c r="IL9">
        <f>(COUNTIF(Calendrier!IY8:IY84,Codes!$B$5))+((COUNTIF(Calendrier!IY8:IY84,Codes!$C$5))/2)</f>
        <v>0</v>
      </c>
      <c r="IM9">
        <f>(COUNTIF(Calendrier!IZ8:IZ84,Codes!$B$5))+((COUNTIF(Calendrier!IZ8:IZ84,Codes!$C$5))/2)</f>
        <v>0</v>
      </c>
      <c r="IN9">
        <f>(COUNTIF(Calendrier!JA8:JA84,Codes!$B$5))+((COUNTIF(Calendrier!JA8:JA84,Codes!$C$5))/2)</f>
        <v>0</v>
      </c>
      <c r="IO9">
        <f>(COUNTIF(Calendrier!JB8:JB84,Codes!$B$5))+((COUNTIF(Calendrier!JB8:JB84,Codes!$C$5))/2)</f>
        <v>0</v>
      </c>
      <c r="IP9">
        <f>(COUNTIF(Calendrier!JC8:JC84,Codes!$B$5))+((COUNTIF(Calendrier!JC8:JC84,Codes!$C$5))/2)</f>
        <v>0</v>
      </c>
      <c r="IQ9">
        <f>(COUNTIF(Calendrier!JD8:JD84,Codes!$B$5))+((COUNTIF(Calendrier!JD8:JD84,Codes!$C$5))/2)</f>
        <v>0</v>
      </c>
      <c r="IR9">
        <f>(COUNTIF(Calendrier!JE8:JE84,Codes!$B$5))+((COUNTIF(Calendrier!JE8:JE84,Codes!$C$5))/2)</f>
        <v>0</v>
      </c>
      <c r="IS9">
        <f>(COUNTIF(Calendrier!JF8:JF84,Codes!$B$5))+((COUNTIF(Calendrier!JF8:JF84,Codes!$C$5))/2)</f>
        <v>0</v>
      </c>
      <c r="IT9">
        <f>(COUNTIF(Calendrier!JG8:JG84,Codes!$B$5))+((COUNTIF(Calendrier!JG8:JG84,Codes!$C$5))/2)</f>
        <v>0</v>
      </c>
      <c r="IU9">
        <f>(COUNTIF(Calendrier!JH8:JH84,Codes!$B$5))+((COUNTIF(Calendrier!JH8:JH84,Codes!$C$5))/2)</f>
        <v>0</v>
      </c>
      <c r="IV9">
        <f>(COUNTIF(Calendrier!JI8:JI84,Codes!$B$5))+((COUNTIF(Calendrier!JI8:JI84,Codes!$C$5))/2)</f>
        <v>0</v>
      </c>
      <c r="IW9">
        <f>(COUNTIF(Calendrier!JJ8:JJ84,Codes!$B$5))+((COUNTIF(Calendrier!JJ8:JJ84,Codes!$C$5))/2)</f>
        <v>0</v>
      </c>
      <c r="IX9">
        <f>(COUNTIF(Calendrier!JK8:JK84,Codes!$B$5))+((COUNTIF(Calendrier!JK8:JK84,Codes!$C$5))/2)</f>
        <v>0</v>
      </c>
      <c r="IY9">
        <f>(COUNTIF(Calendrier!JL8:JL84,Codes!$B$5))+((COUNTIF(Calendrier!JL8:JL84,Codes!$C$5))/2)</f>
        <v>0</v>
      </c>
      <c r="IZ9">
        <f>(COUNTIF(Calendrier!JM8:JM84,Codes!$B$5))+((COUNTIF(Calendrier!JM8:JM84,Codes!$C$5))/2)</f>
        <v>0</v>
      </c>
      <c r="JA9">
        <f>(COUNTIF(Calendrier!JN8:JN84,Codes!$B$5))+((COUNTIF(Calendrier!JN8:JN84,Codes!$C$5))/2)</f>
        <v>0</v>
      </c>
      <c r="JB9">
        <f>(COUNTIF(Calendrier!JO8:JO84,Codes!$B$5))+((COUNTIF(Calendrier!JO8:JO84,Codes!$C$5))/2)</f>
        <v>0</v>
      </c>
      <c r="JC9">
        <f>(COUNTIF(Calendrier!JP8:JP84,Codes!$B$5))+((COUNTIF(Calendrier!JP8:JP84,Codes!$C$5))/2)</f>
        <v>0</v>
      </c>
      <c r="JD9">
        <f>(COUNTIF(Calendrier!JQ8:JQ84,Codes!$B$5))+((COUNTIF(Calendrier!JQ8:JQ84,Codes!$C$5))/2)</f>
        <v>0</v>
      </c>
      <c r="JE9">
        <f>(COUNTIF(Calendrier!JR8:JR84,Codes!$B$5))+((COUNTIF(Calendrier!JR8:JR84,Codes!$C$5))/2)</f>
        <v>0</v>
      </c>
      <c r="JF9">
        <f>(COUNTIF(Calendrier!JS8:JS84,Codes!$B$5))+((COUNTIF(Calendrier!JS8:JS84,Codes!$C$5))/2)</f>
        <v>0</v>
      </c>
      <c r="JG9">
        <f>(COUNTIF(Calendrier!JT8:JT84,Codes!$B$5))+((COUNTIF(Calendrier!JT8:JT84,Codes!$C$5))/2)</f>
        <v>0</v>
      </c>
      <c r="JH9">
        <f>(COUNTIF(Calendrier!JU8:JU84,Codes!$B$5))+((COUNTIF(Calendrier!JU8:JU84,Codes!$C$5))/2)</f>
        <v>0</v>
      </c>
      <c r="JI9">
        <f>(COUNTIF(Calendrier!JV8:JV84,Codes!$B$5))+((COUNTIF(Calendrier!JV8:JV84,Codes!$C$5))/2)</f>
        <v>0</v>
      </c>
      <c r="JJ9">
        <f>(COUNTIF(Calendrier!JW8:JW84,Codes!$B$5))+((COUNTIF(Calendrier!JW8:JW84,Codes!$C$5))/2)</f>
        <v>0</v>
      </c>
      <c r="JK9">
        <f>(COUNTIF(Calendrier!JX8:JX84,Codes!$B$5))+((COUNTIF(Calendrier!JX8:JX84,Codes!$C$5))/2)</f>
        <v>0</v>
      </c>
      <c r="JL9">
        <f>(COUNTIF(Calendrier!JY8:JY84,Codes!$B$5))+((COUNTIF(Calendrier!JY8:JY84,Codes!$C$5))/2)</f>
        <v>0</v>
      </c>
      <c r="JM9">
        <f>(COUNTIF(Calendrier!JZ8:JZ84,Codes!$B$5))+((COUNTIF(Calendrier!JZ8:JZ84,Codes!$C$5))/2)</f>
        <v>0</v>
      </c>
      <c r="JN9">
        <f>(COUNTIF(Calendrier!KA8:KA84,Codes!$B$5))+((COUNTIF(Calendrier!KA8:KA84,Codes!$C$5))/2)</f>
        <v>0</v>
      </c>
      <c r="JO9">
        <f>(COUNTIF(Calendrier!KB8:KB84,Codes!$B$5))+((COUNTIF(Calendrier!KB8:KB84,Codes!$C$5))/2)</f>
        <v>0</v>
      </c>
      <c r="JP9">
        <f>(COUNTIF(Calendrier!KC8:KC84,Codes!$B$5))+((COUNTIF(Calendrier!KC8:KC84,Codes!$C$5))/2)</f>
        <v>0</v>
      </c>
      <c r="JQ9">
        <f>(COUNTIF(Calendrier!KD8:KD84,Codes!$B$5))+((COUNTIF(Calendrier!KD8:KD84,Codes!$C$5))/2)</f>
        <v>0</v>
      </c>
      <c r="JR9">
        <f>(COUNTIF(Calendrier!KE8:KE84,Codes!$B$5))+((COUNTIF(Calendrier!KE8:KE84,Codes!$C$5))/2)</f>
        <v>0</v>
      </c>
      <c r="JS9">
        <f>(COUNTIF(Calendrier!KF8:KF84,Codes!$B$5))+((COUNTIF(Calendrier!KF8:KF84,Codes!$C$5))/2)</f>
        <v>0</v>
      </c>
      <c r="JT9">
        <f>(COUNTIF(Calendrier!KG8:KG84,Codes!$B$5))+((COUNTIF(Calendrier!KG8:KG84,Codes!$C$5))/2)</f>
        <v>0</v>
      </c>
      <c r="JU9">
        <f>(COUNTIF(Calendrier!KH8:KH84,Codes!$B$5))+((COUNTIF(Calendrier!KH8:KH84,Codes!$C$5))/2)</f>
        <v>0</v>
      </c>
      <c r="JV9">
        <f>(COUNTIF(Calendrier!KI8:KI84,Codes!$B$5))+((COUNTIF(Calendrier!KI8:KI84,Codes!$C$5))/2)</f>
        <v>0</v>
      </c>
      <c r="JW9">
        <f>(COUNTIF(Calendrier!KJ8:KJ84,Codes!$B$5))+((COUNTIF(Calendrier!KJ8:KJ84,Codes!$C$5))/2)</f>
        <v>0</v>
      </c>
      <c r="JX9">
        <f>(COUNTIF(Calendrier!KK8:KK84,Codes!$B$5))+((COUNTIF(Calendrier!KK8:KK84,Codes!$C$5))/2)</f>
        <v>0</v>
      </c>
      <c r="JY9">
        <f>(COUNTIF(Calendrier!KL8:KL84,Codes!$B$5))+((COUNTIF(Calendrier!KL8:KL84,Codes!$C$5))/2)</f>
        <v>0</v>
      </c>
      <c r="JZ9">
        <f>(COUNTIF(Calendrier!KM8:KM84,Codes!$B$5))+((COUNTIF(Calendrier!KM8:KM84,Codes!$C$5))/2)</f>
        <v>0</v>
      </c>
      <c r="KA9">
        <f>(COUNTIF(Calendrier!KN8:KN84,Codes!$B$5))+((COUNTIF(Calendrier!KN8:KN84,Codes!$C$5))/2)</f>
        <v>0</v>
      </c>
      <c r="KB9">
        <f>(COUNTIF(Calendrier!KO8:KO84,Codes!$B$5))+((COUNTIF(Calendrier!KO8:KO84,Codes!$C$5))/2)</f>
        <v>0</v>
      </c>
      <c r="KC9">
        <f>(COUNTIF(Calendrier!KP8:KP84,Codes!$B$5))+((COUNTIF(Calendrier!KP8:KP84,Codes!$C$5))/2)</f>
        <v>0</v>
      </c>
      <c r="KD9">
        <f>(COUNTIF(Calendrier!KQ8:KQ84,Codes!$B$5))+((COUNTIF(Calendrier!KQ8:KQ84,Codes!$C$5))/2)</f>
        <v>0</v>
      </c>
      <c r="KE9">
        <f>(COUNTIF(Calendrier!KR8:KR84,Codes!$B$5))+((COUNTIF(Calendrier!KR8:KR84,Codes!$C$5))/2)</f>
        <v>0</v>
      </c>
      <c r="KF9">
        <f>(COUNTIF(Calendrier!KS8:KS84,Codes!$B$5))+((COUNTIF(Calendrier!KS8:KS84,Codes!$C$5))/2)</f>
        <v>0</v>
      </c>
      <c r="KG9">
        <f>(COUNTIF(Calendrier!KT8:KT84,Codes!$B$5))+((COUNTIF(Calendrier!KT8:KT84,Codes!$C$5))/2)</f>
        <v>0</v>
      </c>
      <c r="KH9">
        <f>(COUNTIF(Calendrier!KU8:KU84,Codes!$B$5))+((COUNTIF(Calendrier!KU8:KU84,Codes!$C$5))/2)</f>
        <v>0</v>
      </c>
      <c r="KI9">
        <f>(COUNTIF(Calendrier!KV8:KV84,Codes!$B$5))+((COUNTIF(Calendrier!KV8:KV84,Codes!$C$5))/2)</f>
        <v>0</v>
      </c>
      <c r="KJ9">
        <f>(COUNTIF(Calendrier!KW8:KW84,Codes!$B$5))+((COUNTIF(Calendrier!KW8:KW84,Codes!$C$5))/2)</f>
        <v>0</v>
      </c>
      <c r="KK9">
        <f>(COUNTIF(Calendrier!KX8:KX84,Codes!$B$5))+((COUNTIF(Calendrier!KX8:KX84,Codes!$C$5))/2)</f>
        <v>0</v>
      </c>
      <c r="KL9">
        <f>(COUNTIF(Calendrier!KY8:KY84,Codes!$B$5))+((COUNTIF(Calendrier!KY8:KY84,Codes!$C$5))/2)</f>
        <v>0</v>
      </c>
      <c r="KM9">
        <f>(COUNTIF(Calendrier!KZ8:KZ84,Codes!$B$5))+((COUNTIF(Calendrier!KZ8:KZ84,Codes!$C$5))/2)</f>
        <v>0</v>
      </c>
      <c r="KN9">
        <f>(COUNTIF(Calendrier!LA8:LA84,Codes!$B$5))+((COUNTIF(Calendrier!LA8:LA84,Codes!$C$5))/2)</f>
        <v>0</v>
      </c>
      <c r="KO9">
        <f>(COUNTIF(Calendrier!LB8:LB84,Codes!$B$5))+((COUNTIF(Calendrier!LB8:LB84,Codes!$C$5))/2)</f>
        <v>0</v>
      </c>
      <c r="KP9">
        <f>(COUNTIF(Calendrier!LC8:LC84,Codes!$B$5))+((COUNTIF(Calendrier!LC8:LC84,Codes!$C$5))/2)</f>
        <v>0</v>
      </c>
      <c r="KQ9">
        <f>(COUNTIF(Calendrier!LD8:LD84,Codes!$B$5))+((COUNTIF(Calendrier!LD8:LD84,Codes!$C$5))/2)</f>
        <v>0</v>
      </c>
      <c r="KR9">
        <f>(COUNTIF(Calendrier!LE8:LE84,Codes!$B$5))+((COUNTIF(Calendrier!LE8:LE84,Codes!$C$5))/2)</f>
        <v>0</v>
      </c>
      <c r="KS9">
        <f>(COUNTIF(Calendrier!LF8:LF84,Codes!$B$5))+((COUNTIF(Calendrier!LF8:LF84,Codes!$C$5))/2)</f>
        <v>0</v>
      </c>
      <c r="KT9">
        <f>(COUNTIF(Calendrier!LG8:LG84,Codes!$B$5))+((COUNTIF(Calendrier!LG8:LG84,Codes!$C$5))/2)</f>
        <v>0</v>
      </c>
      <c r="KU9">
        <f>(COUNTIF(Calendrier!LH8:LH84,Codes!$B$5))+((COUNTIF(Calendrier!LH8:LH84,Codes!$C$5))/2)</f>
        <v>0</v>
      </c>
      <c r="KV9">
        <f>(COUNTIF(Calendrier!LI8:LI84,Codes!$B$5))+((COUNTIF(Calendrier!LI8:LI84,Codes!$C$5))/2)</f>
        <v>0</v>
      </c>
      <c r="KW9">
        <f>(COUNTIF(Calendrier!LJ8:LJ84,Codes!$B$5))+((COUNTIF(Calendrier!LJ8:LJ84,Codes!$C$5))/2)</f>
        <v>0</v>
      </c>
      <c r="KX9">
        <f>(COUNTIF(Calendrier!LK8:LK84,Codes!$B$5))+((COUNTIF(Calendrier!LK8:LK84,Codes!$C$5))/2)</f>
        <v>0</v>
      </c>
      <c r="KY9">
        <f>(COUNTIF(Calendrier!LL8:LL84,Codes!$B$5))+((COUNTIF(Calendrier!LL8:LL84,Codes!$C$5))/2)</f>
        <v>0</v>
      </c>
      <c r="KZ9">
        <f>(COUNTIF(Calendrier!LM8:LM84,Codes!$B$5))+((COUNTIF(Calendrier!LM8:LM84,Codes!$C$5))/2)</f>
        <v>0</v>
      </c>
      <c r="LA9">
        <f>(COUNTIF(Calendrier!LN8:LN84,Codes!$B$5))+((COUNTIF(Calendrier!LN8:LN84,Codes!$C$5))/2)</f>
        <v>0</v>
      </c>
      <c r="LB9">
        <f>(COUNTIF(Calendrier!LO8:LO84,Codes!$B$5))+((COUNTIF(Calendrier!LO8:LO84,Codes!$C$5))/2)</f>
        <v>0</v>
      </c>
      <c r="LC9">
        <f>(COUNTIF(Calendrier!LP8:LP84,Codes!$B$5))+((COUNTIF(Calendrier!LP8:LP84,Codes!$C$5))/2)</f>
        <v>0</v>
      </c>
      <c r="LD9">
        <f>(COUNTIF(Calendrier!LQ8:LQ84,Codes!$B$5))+((COUNTIF(Calendrier!LQ8:LQ84,Codes!$C$5))/2)</f>
        <v>0</v>
      </c>
      <c r="LE9">
        <f>(COUNTIF(Calendrier!LR8:LR84,Codes!$B$5))+((COUNTIF(Calendrier!LR8:LR84,Codes!$C$5))/2)</f>
        <v>0</v>
      </c>
      <c r="LF9">
        <f>(COUNTIF(Calendrier!LS8:LS84,Codes!$B$5))+((COUNTIF(Calendrier!LS8:LS84,Codes!$C$5))/2)</f>
        <v>0</v>
      </c>
      <c r="LG9">
        <f>(COUNTIF(Calendrier!LT8:LT84,Codes!$B$5))+((COUNTIF(Calendrier!LT8:LT84,Codes!$C$5))/2)</f>
        <v>0</v>
      </c>
      <c r="LH9">
        <f>(COUNTIF(Calendrier!LU8:LU84,Codes!$B$5))+((COUNTIF(Calendrier!LU8:LU84,Codes!$C$5))/2)</f>
        <v>0</v>
      </c>
      <c r="LI9">
        <f>(COUNTIF(Calendrier!LV8:LV84,Codes!$B$5))+((COUNTIF(Calendrier!LV8:LV84,Codes!$C$5))/2)</f>
        <v>0</v>
      </c>
      <c r="LJ9">
        <f>(COUNTIF(Calendrier!LW8:LW84,Codes!$B$5))+((COUNTIF(Calendrier!LW8:LW84,Codes!$C$5))/2)</f>
        <v>0</v>
      </c>
      <c r="LK9">
        <f>(COUNTIF(Calendrier!LX8:LX84,Codes!$B$5))+((COUNTIF(Calendrier!LX8:LX84,Codes!$C$5))/2)</f>
        <v>0</v>
      </c>
      <c r="LL9">
        <f>(COUNTIF(Calendrier!LY8:LY84,Codes!$B$5))+((COUNTIF(Calendrier!LY8:LY84,Codes!$C$5))/2)</f>
        <v>0</v>
      </c>
      <c r="LM9">
        <f>(COUNTIF(Calendrier!LZ8:LZ84,Codes!$B$5))+((COUNTIF(Calendrier!LZ8:LZ84,Codes!$C$5))/2)</f>
        <v>0</v>
      </c>
      <c r="LN9">
        <f>(COUNTIF(Calendrier!MA8:MA84,Codes!$B$5))+((COUNTIF(Calendrier!MA8:MA84,Codes!$C$5))/2)</f>
        <v>0</v>
      </c>
      <c r="LO9">
        <f>(COUNTIF(Calendrier!MB8:MB84,Codes!$B$5))+((COUNTIF(Calendrier!MB8:MB84,Codes!$C$5))/2)</f>
        <v>0</v>
      </c>
      <c r="LP9">
        <f>(COUNTIF(Calendrier!MC8:MC84,Codes!$B$5))+((COUNTIF(Calendrier!MC8:MC84,Codes!$C$5))/2)</f>
        <v>0</v>
      </c>
      <c r="LQ9">
        <f>(COUNTIF(Calendrier!MD8:MD84,Codes!$B$5))+((COUNTIF(Calendrier!MD8:MD84,Codes!$C$5))/2)</f>
        <v>0</v>
      </c>
      <c r="LR9">
        <f>(COUNTIF(Calendrier!ME8:ME84,Codes!$B$5))+((COUNTIF(Calendrier!ME8:ME84,Codes!$C$5))/2)</f>
        <v>0</v>
      </c>
      <c r="LS9">
        <f>(COUNTIF(Calendrier!MF8:MF84,Codes!$B$5))+((COUNTIF(Calendrier!MF8:MF84,Codes!$C$5))/2)</f>
        <v>0</v>
      </c>
      <c r="LT9">
        <f>(COUNTIF(Calendrier!MG8:MG84,Codes!$B$5))+((COUNTIF(Calendrier!MG8:MG84,Codes!$C$5))/2)</f>
        <v>0</v>
      </c>
      <c r="LU9">
        <f>(COUNTIF(Calendrier!MH8:MH84,Codes!$B$5))+((COUNTIF(Calendrier!MH8:MH84,Codes!$C$5))/2)</f>
        <v>0</v>
      </c>
      <c r="LV9">
        <f>(COUNTIF(Calendrier!MI8:MI84,Codes!$B$5))+((COUNTIF(Calendrier!MI8:MI84,Codes!$C$5))/2)</f>
        <v>0</v>
      </c>
      <c r="LW9">
        <f>(COUNTIF(Calendrier!MJ8:MJ84,Codes!$B$5))+((COUNTIF(Calendrier!MJ8:MJ84,Codes!$C$5))/2)</f>
        <v>0</v>
      </c>
      <c r="LX9">
        <f>(COUNTIF(Calendrier!MK8:MK84,Codes!$B$5))+((COUNTIF(Calendrier!MK8:MK84,Codes!$C$5))/2)</f>
        <v>0</v>
      </c>
      <c r="LY9">
        <f>(COUNTIF(Calendrier!ML8:ML84,Codes!$B$5))+((COUNTIF(Calendrier!ML8:ML84,Codes!$C$5))/2)</f>
        <v>0</v>
      </c>
      <c r="LZ9">
        <f>(COUNTIF(Calendrier!MM8:MM84,Codes!$B$5))+((COUNTIF(Calendrier!MM8:MM84,Codes!$C$5))/2)</f>
        <v>0</v>
      </c>
      <c r="MA9">
        <f>(COUNTIF(Calendrier!MN8:MN84,Codes!$B$5))+((COUNTIF(Calendrier!MN8:MN84,Codes!$C$5))/2)</f>
        <v>0</v>
      </c>
      <c r="MB9">
        <f>(COUNTIF(Calendrier!MO8:MO84,Codes!$B$5))+((COUNTIF(Calendrier!MO8:MO84,Codes!$C$5))/2)</f>
        <v>0</v>
      </c>
      <c r="MC9">
        <f>(COUNTIF(Calendrier!MP8:MP84,Codes!$B$5))+((COUNTIF(Calendrier!MP8:MP84,Codes!$C$5))/2)</f>
        <v>0</v>
      </c>
      <c r="MD9">
        <f>(COUNTIF(Calendrier!MQ8:MQ84,Codes!$B$5))+((COUNTIF(Calendrier!MQ8:MQ84,Codes!$C$5))/2)</f>
        <v>0</v>
      </c>
      <c r="ME9">
        <f>(COUNTIF(Calendrier!MR8:MR84,Codes!$B$5))+((COUNTIF(Calendrier!MR8:MR84,Codes!$C$5))/2)</f>
        <v>0</v>
      </c>
      <c r="MF9">
        <f>(COUNTIF(Calendrier!MS8:MS84,Codes!$B$5))+((COUNTIF(Calendrier!MS8:MS84,Codes!$C$5))/2)</f>
        <v>0</v>
      </c>
      <c r="MG9">
        <f>(COUNTIF(Calendrier!MT8:MT84,Codes!$B$5))+((COUNTIF(Calendrier!MT8:MT84,Codes!$C$5))/2)</f>
        <v>0</v>
      </c>
      <c r="MH9">
        <f>(COUNTIF(Calendrier!MU8:MU84,Codes!$B$5))+((COUNTIF(Calendrier!MU8:MU84,Codes!$C$5))/2)</f>
        <v>0</v>
      </c>
      <c r="MI9">
        <f>(COUNTIF(Calendrier!MV8:MV84,Codes!$B$5))+((COUNTIF(Calendrier!MV8:MV84,Codes!$C$5))/2)</f>
        <v>0</v>
      </c>
      <c r="MJ9">
        <f>(COUNTIF(Calendrier!MW8:MW84,Codes!$B$5))+((COUNTIF(Calendrier!MW8:MW84,Codes!$C$5))/2)</f>
        <v>0</v>
      </c>
      <c r="MK9">
        <f>(COUNTIF(Calendrier!MX8:MX84,Codes!$B$5))+((COUNTIF(Calendrier!MX8:MX84,Codes!$C$5))/2)</f>
        <v>0</v>
      </c>
      <c r="ML9">
        <f>(COUNTIF(Calendrier!MY8:MY84,Codes!$B$5))+((COUNTIF(Calendrier!MY8:MY84,Codes!$C$5))/2)</f>
        <v>0</v>
      </c>
      <c r="MM9">
        <f>(COUNTIF(Calendrier!MZ8:MZ84,Codes!$B$5))+((COUNTIF(Calendrier!MZ8:MZ84,Codes!$C$5))/2)</f>
        <v>0</v>
      </c>
      <c r="MN9">
        <f>(COUNTIF(Calendrier!NA8:NA84,Codes!$B$5))+((COUNTIF(Calendrier!NA8:NA84,Codes!$C$5))/2)</f>
        <v>0</v>
      </c>
      <c r="MO9">
        <f>(COUNTIF(Calendrier!NB8:NB84,Codes!$B$5))+((COUNTIF(Calendrier!NB8:NB84,Codes!$C$5))/2)</f>
        <v>0</v>
      </c>
      <c r="MP9">
        <f>(COUNTIF(Calendrier!NC8:NC84,Codes!$B$5))+((COUNTIF(Calendrier!NC8:NC84,Codes!$C$5))/2)</f>
        <v>0</v>
      </c>
      <c r="MQ9">
        <f>(COUNTIF(Calendrier!ND8:ND84,Codes!$B$5))+((COUNTIF(Calendrier!ND8:ND84,Codes!$C$5))/2)</f>
        <v>0</v>
      </c>
      <c r="MR9">
        <f>(COUNTIF(Calendrier!NE8:NE84,Codes!$B$5))+((COUNTIF(Calendrier!NE8:NE84,Codes!$C$5))/2)</f>
        <v>0</v>
      </c>
      <c r="MS9">
        <f>(COUNTIF(Calendrier!NF8:NF84,Codes!$B$5))+((COUNTIF(Calendrier!NF8:NF84,Codes!$C$5))/2)</f>
        <v>0</v>
      </c>
      <c r="MT9">
        <f>(COUNTIF(Calendrier!NG8:NG84,Codes!$B$5))+((COUNTIF(Calendrier!NG8:NG84,Codes!$C$5))/2)</f>
        <v>0</v>
      </c>
      <c r="MU9">
        <f>(COUNTIF(Calendrier!NH8:NH84,Codes!$B$5))+((COUNTIF(Calendrier!NH8:NH84,Codes!$C$5))/2)</f>
        <v>0</v>
      </c>
      <c r="MV9">
        <f>(COUNTIF(Calendrier!NI8:NI84,Codes!$B$5))+((COUNTIF(Calendrier!NI8:NI84,Codes!$C$5))/2)</f>
        <v>0</v>
      </c>
      <c r="MW9">
        <f>(COUNTIF(Calendrier!NJ8:NJ84,Codes!$B$5))+((COUNTIF(Calendrier!NJ8:NJ84,Codes!$C$5))/2)</f>
        <v>0</v>
      </c>
      <c r="MX9">
        <f>(COUNTIF(Calendrier!NK8:NK84,Codes!$B$5))+((COUNTIF(Calendrier!NK8:NK84,Codes!$C$5))/2)</f>
        <v>0</v>
      </c>
      <c r="MY9">
        <f>(COUNTIF(Calendrier!NL8:NL84,Codes!$B$5))+((COUNTIF(Calendrier!NL8:NL84,Codes!$C$5))/2)</f>
        <v>0</v>
      </c>
      <c r="MZ9">
        <f>(COUNTIF(Calendrier!NM8:NM84,Codes!$B$5))+((COUNTIF(Calendrier!NM8:NM84,Codes!$C$5))/2)</f>
        <v>0</v>
      </c>
      <c r="NA9">
        <f>(COUNTIF(Calendrier!NN8:NN84,Codes!$B$5))+((COUNTIF(Calendrier!NN8:NN84,Codes!$C$5))/2)</f>
        <v>0</v>
      </c>
      <c r="NB9">
        <f>(COUNTIF(Calendrier!NO8:NO84,Codes!$B$5))+((COUNTIF(Calendrier!NO8:NO84,Codes!$C$5))/2)</f>
        <v>0</v>
      </c>
      <c r="NC9">
        <f>(COUNTIF(Calendrier!NP8:NP84,Codes!$B$5))+((COUNTIF(Calendrier!NP8:NP84,Codes!$C$5))/2)</f>
        <v>0</v>
      </c>
      <c r="ND9">
        <f t="shared" si="12"/>
        <v>0</v>
      </c>
    </row>
    <row r="10" spans="1:491" x14ac:dyDescent="0.3">
      <c r="A10" t="s">
        <v>128</v>
      </c>
      <c r="B10">
        <f>(COUNTIF(Calendrier!O8:O84,Codes!$B$6))+((COUNTIF(Calendrier!O8:O84,Codes!$C$6))/2)</f>
        <v>0</v>
      </c>
      <c r="C10">
        <f>(COUNTIF(Calendrier!P8:P84,Codes!$B$6))+((COUNTIF(Calendrier!P8:P84,Codes!$C$6))/2)</f>
        <v>1</v>
      </c>
      <c r="D10">
        <f>(COUNTIF(Calendrier!Q8:Q84,Codes!$B$6))+((COUNTIF(Calendrier!Q8:Q84,Codes!$C$6))/2)</f>
        <v>1</v>
      </c>
      <c r="E10">
        <f>(COUNTIF(Calendrier!R8:R84,Codes!$B$6))+((COUNTIF(Calendrier!R8:R84,Codes!$C$6))/2)</f>
        <v>1</v>
      </c>
      <c r="F10">
        <f>(COUNTIF(Calendrier!S8:S84,Codes!$B$6))+((COUNTIF(Calendrier!S8:S84,Codes!$C$6))/2)</f>
        <v>1</v>
      </c>
      <c r="G10">
        <f>(COUNTIF(Calendrier!T8:T84,Codes!$B$6))+((COUNTIF(Calendrier!T8:T84,Codes!$C$6))/2)</f>
        <v>1</v>
      </c>
      <c r="H10">
        <f>(COUNTIF(Calendrier!U8:U84,Codes!$B$6))+((COUNTIF(Calendrier!U8:U84,Codes!$C$6))/2)</f>
        <v>0</v>
      </c>
      <c r="I10">
        <f>(COUNTIF(Calendrier!V8:V84,Codes!$B$6))+((COUNTIF(Calendrier!V8:V84,Codes!$C$6))/2)</f>
        <v>0</v>
      </c>
      <c r="J10">
        <f>(COUNTIF(Calendrier!W8:W84,Codes!$B$6))+((COUNTIF(Calendrier!W8:W84,Codes!$C$6))/2)</f>
        <v>0</v>
      </c>
      <c r="K10">
        <f>(COUNTIF(Calendrier!X8:X84,Codes!$B$6))+((COUNTIF(Calendrier!X8:X84,Codes!$C$6))/2)</f>
        <v>0</v>
      </c>
      <c r="L10">
        <f>(COUNTIF(Calendrier!Y8:Y84,Codes!$B$6))+((COUNTIF(Calendrier!Y8:Y84,Codes!$C$6))/2)</f>
        <v>0</v>
      </c>
      <c r="M10">
        <f>(COUNTIF(Calendrier!Z8:Z84,Codes!$B$6))+((COUNTIF(Calendrier!Z8:Z84,Codes!$C$6))/2)</f>
        <v>0</v>
      </c>
      <c r="N10">
        <f>(COUNTIF(Calendrier!AA8:AA84,Codes!$B$6))+((COUNTIF(Calendrier!AA8:AA84,Codes!$C$6))/2)</f>
        <v>0</v>
      </c>
      <c r="O10">
        <f>(COUNTIF(Calendrier!AB8:AB84,Codes!$B$6))+((COUNTIF(Calendrier!AB8:AB84,Codes!$C$6))/2)</f>
        <v>0</v>
      </c>
      <c r="P10">
        <f>(COUNTIF(Calendrier!AC8:AC84,Codes!$B$6))+((COUNTIF(Calendrier!AC8:AC84,Codes!$C$6))/2)</f>
        <v>0</v>
      </c>
      <c r="Q10">
        <f>(COUNTIF(Calendrier!AD8:AD84,Codes!$B$6))+((COUNTIF(Calendrier!AD8:AD84,Codes!$C$6))/2)</f>
        <v>0</v>
      </c>
      <c r="R10">
        <f>(COUNTIF(Calendrier!AE8:AE84,Codes!$B$6))+((COUNTIF(Calendrier!AE8:AE84,Codes!$C$6))/2)</f>
        <v>0</v>
      </c>
      <c r="S10">
        <f>(COUNTIF(Calendrier!AF8:AF84,Codes!$B$6))+((COUNTIF(Calendrier!AF8:AF84,Codes!$C$6))/2)</f>
        <v>0</v>
      </c>
      <c r="T10">
        <f>(COUNTIF(Calendrier!AG8:AG84,Codes!$B$6))+((COUNTIF(Calendrier!AG8:AG84,Codes!$C$6))/2)</f>
        <v>0</v>
      </c>
      <c r="U10">
        <f>(COUNTIF(Calendrier!AH8:AH84,Codes!$B$6))+((COUNTIF(Calendrier!AH8:AH84,Codes!$C$6))/2)</f>
        <v>0</v>
      </c>
      <c r="V10">
        <f>(COUNTIF(Calendrier!AI8:AI84,Codes!$B$6))+((COUNTIF(Calendrier!AI8:AI84,Codes!$C$6))/2)</f>
        <v>0</v>
      </c>
      <c r="W10">
        <f>(COUNTIF(Calendrier!AJ8:AJ84,Codes!$B$6))+((COUNTIF(Calendrier!AJ8:AJ84,Codes!$C$6))/2)</f>
        <v>0</v>
      </c>
      <c r="X10">
        <f>(COUNTIF(Calendrier!AK8:AK84,Codes!$B$6))+((COUNTIF(Calendrier!AK8:AK84,Codes!$C$6))/2)</f>
        <v>0</v>
      </c>
      <c r="Y10">
        <f>(COUNTIF(Calendrier!AL8:AL84,Codes!$B$6))+((COUNTIF(Calendrier!AL8:AL84,Codes!$C$6))/2)</f>
        <v>0</v>
      </c>
      <c r="Z10">
        <f>(COUNTIF(Calendrier!AM8:AM84,Codes!$B$6))+((COUNTIF(Calendrier!AM8:AM84,Codes!$C$6))/2)</f>
        <v>0</v>
      </c>
      <c r="AA10">
        <f>(COUNTIF(Calendrier!AN8:AN84,Codes!$B$6))+((COUNTIF(Calendrier!AN8:AN84,Codes!$C$6))/2)</f>
        <v>0</v>
      </c>
      <c r="AB10">
        <f>(COUNTIF(Calendrier!AO8:AO84,Codes!$B$6))+((COUNTIF(Calendrier!AO8:AO84,Codes!$C$6))/2)</f>
        <v>0</v>
      </c>
      <c r="AC10">
        <f>(COUNTIF(Calendrier!AP8:AP84,Codes!$B$6))+((COUNTIF(Calendrier!AP8:AP84,Codes!$C$6))/2)</f>
        <v>0</v>
      </c>
      <c r="AD10">
        <f>(COUNTIF(Calendrier!AQ8:AQ84,Codes!$B$6))+((COUNTIF(Calendrier!AQ8:AQ84,Codes!$C$6))/2)</f>
        <v>0</v>
      </c>
      <c r="AE10">
        <f>(COUNTIF(Calendrier!AR8:AR84,Codes!$B$6))+((COUNTIF(Calendrier!AR8:AR84,Codes!$C$6))/2)</f>
        <v>0</v>
      </c>
      <c r="AF10">
        <f>(COUNTIF(Calendrier!AS8:AS84,Codes!$B$6))+((COUNTIF(Calendrier!AS8:AS84,Codes!$C$6))/2)</f>
        <v>0</v>
      </c>
      <c r="AG10">
        <f>(COUNTIF(Calendrier!AT8:AT84,Codes!$B$6))+((COUNTIF(Calendrier!AT8:AT84,Codes!$C$6))/2)</f>
        <v>0</v>
      </c>
      <c r="AH10">
        <f>(COUNTIF(Calendrier!AU8:AU84,Codes!$B$6))+((COUNTIF(Calendrier!AU8:AU84,Codes!$C$6))/2)</f>
        <v>0</v>
      </c>
      <c r="AI10">
        <f>(COUNTIF(Calendrier!AV8:AV84,Codes!$B$6))+((COUNTIF(Calendrier!AV8:AV84,Codes!$C$6))/2)</f>
        <v>0</v>
      </c>
      <c r="AJ10">
        <f>(COUNTIF(Calendrier!AW8:AW84,Codes!$B$6))+((COUNTIF(Calendrier!AW8:AW84,Codes!$C$6))/2)</f>
        <v>0</v>
      </c>
      <c r="AK10">
        <f>(COUNTIF(Calendrier!AX8:AX84,Codes!$B$6))+((COUNTIF(Calendrier!AX8:AX84,Codes!$C$6))/2)</f>
        <v>0</v>
      </c>
      <c r="AL10">
        <f>(COUNTIF(Calendrier!AY8:AY84,Codes!$B$6))+((COUNTIF(Calendrier!AY8:AY84,Codes!$C$6))/2)</f>
        <v>0</v>
      </c>
      <c r="AM10">
        <f>(COUNTIF(Calendrier!AZ8:AZ84,Codes!$B$6))+((COUNTIF(Calendrier!AZ8:AZ84,Codes!$C$6))/2)</f>
        <v>0</v>
      </c>
      <c r="AN10">
        <f>(COUNTIF(Calendrier!BA8:BA84,Codes!$B$6))+((COUNTIF(Calendrier!BA8:BA84,Codes!$C$6))/2)</f>
        <v>0</v>
      </c>
      <c r="AO10">
        <f>(COUNTIF(Calendrier!BB8:BB84,Codes!$B$6))+((COUNTIF(Calendrier!BB8:BB84,Codes!$C$6))/2)</f>
        <v>0</v>
      </c>
      <c r="AP10">
        <f>(COUNTIF(Calendrier!BC8:BC84,Codes!$B$6))+((COUNTIF(Calendrier!BC8:BC84,Codes!$C$6))/2)</f>
        <v>0</v>
      </c>
      <c r="AQ10">
        <f>(COUNTIF(Calendrier!BD8:BD84,Codes!$B$6))+((COUNTIF(Calendrier!BD8:BD84,Codes!$C$6))/2)</f>
        <v>0</v>
      </c>
      <c r="AR10">
        <f>(COUNTIF(Calendrier!BE8:BE84,Codes!$B$6))+((COUNTIF(Calendrier!BE8:BE84,Codes!$C$6))/2)</f>
        <v>0</v>
      </c>
      <c r="AS10">
        <f>(COUNTIF(Calendrier!BF8:BF84,Codes!$B$6))+((COUNTIF(Calendrier!BF8:BF84,Codes!$C$6))/2)</f>
        <v>0</v>
      </c>
      <c r="AT10">
        <f>(COUNTIF(Calendrier!BG8:BG84,Codes!$B$6))+((COUNTIF(Calendrier!BG8:BG84,Codes!$C$6))/2)</f>
        <v>0</v>
      </c>
      <c r="AU10">
        <f>(COUNTIF(Calendrier!BH8:BH84,Codes!$B$6))+((COUNTIF(Calendrier!BH8:BH84,Codes!$C$6))/2)</f>
        <v>0</v>
      </c>
      <c r="AV10">
        <f>(COUNTIF(Calendrier!BI8:BI84,Codes!$B$6))+((COUNTIF(Calendrier!BI8:BI84,Codes!$C$6))/2)</f>
        <v>0</v>
      </c>
      <c r="AW10">
        <f>(COUNTIF(Calendrier!BJ8:BJ84,Codes!$B$6))+((COUNTIF(Calendrier!BJ8:BJ84,Codes!$C$6))/2)</f>
        <v>0</v>
      </c>
      <c r="AX10">
        <f>(COUNTIF(Calendrier!BK8:BK84,Codes!$B$6))+((COUNTIF(Calendrier!BK8:BK84,Codes!$C$6))/2)</f>
        <v>0</v>
      </c>
      <c r="AY10">
        <f>(COUNTIF(Calendrier!BL8:BL84,Codes!$B$6))+((COUNTIF(Calendrier!BL8:BL84,Codes!$C$6))/2)</f>
        <v>0</v>
      </c>
      <c r="AZ10">
        <f>(COUNTIF(Calendrier!BM8:BM84,Codes!$B$6))+((COUNTIF(Calendrier!BM8:BM84,Codes!$C$6))/2)</f>
        <v>0</v>
      </c>
      <c r="BA10">
        <f>(COUNTIF(Calendrier!BN8:BN84,Codes!$B$6))+((COUNTIF(Calendrier!BN8:BN84,Codes!$C$6))/2)</f>
        <v>0</v>
      </c>
      <c r="BB10">
        <f>(COUNTIF(Calendrier!BO8:BO84,Codes!$B$6))+((COUNTIF(Calendrier!BO8:BO84,Codes!$C$6))/2)</f>
        <v>0</v>
      </c>
      <c r="BC10">
        <f>(COUNTIF(Calendrier!BP8:BP84,Codes!$B$6))+((COUNTIF(Calendrier!BP8:BP84,Codes!$C$6))/2)</f>
        <v>0</v>
      </c>
      <c r="BD10">
        <f>(COUNTIF(Calendrier!BQ8:BQ84,Codes!$B$6))+((COUNTIF(Calendrier!BQ8:BQ84,Codes!$C$6))/2)</f>
        <v>0</v>
      </c>
      <c r="BE10">
        <f>(COUNTIF(Calendrier!BR8:BR84,Codes!$B$6))+((COUNTIF(Calendrier!BR8:BR84,Codes!$C$6))/2)</f>
        <v>0</v>
      </c>
      <c r="BF10">
        <f>(COUNTIF(Calendrier!BS8:BS84,Codes!$B$6))+((COUNTIF(Calendrier!BS8:BS84,Codes!$C$6))/2)</f>
        <v>0</v>
      </c>
      <c r="BG10">
        <f>(COUNTIF(Calendrier!BT8:BT84,Codes!$B$6))+((COUNTIF(Calendrier!BT8:BT84,Codes!$C$6))/2)</f>
        <v>0</v>
      </c>
      <c r="BH10">
        <f>(COUNTIF(Calendrier!BU8:BU84,Codes!$B$6))+((COUNTIF(Calendrier!BU8:BU84,Codes!$C$6))/2)</f>
        <v>0</v>
      </c>
      <c r="BI10">
        <f>(COUNTIF(Calendrier!BV8:BV84,Codes!$B$6))+((COUNTIF(Calendrier!BV8:BV84,Codes!$C$6))/2)</f>
        <v>0</v>
      </c>
      <c r="BJ10">
        <f>(COUNTIF(Calendrier!BW8:BW84,Codes!$B$6))+((COUNTIF(Calendrier!BW8:BW84,Codes!$C$6))/2)</f>
        <v>0</v>
      </c>
      <c r="BK10">
        <f>(COUNTIF(Calendrier!BX8:BX84,Codes!$B$6))+((COUNTIF(Calendrier!BX8:BX84,Codes!$C$6))/2)</f>
        <v>0</v>
      </c>
      <c r="BL10">
        <f>(COUNTIF(Calendrier!BY8:BY84,Codes!$B$6))+((COUNTIF(Calendrier!BY8:BY84,Codes!$C$6))/2)</f>
        <v>0</v>
      </c>
      <c r="BM10">
        <f>(COUNTIF(Calendrier!BZ8:BZ84,Codes!$B$6))+((COUNTIF(Calendrier!BZ8:BZ84,Codes!$C$6))/2)</f>
        <v>0</v>
      </c>
      <c r="BN10">
        <f>(COUNTIF(Calendrier!CA8:CA84,Codes!$B$6))+((COUNTIF(Calendrier!CA8:CA84,Codes!$C$6))/2)</f>
        <v>0</v>
      </c>
      <c r="BO10">
        <f>(COUNTIF(Calendrier!CB8:CB84,Codes!$B$6))+((COUNTIF(Calendrier!CB8:CB84,Codes!$C$6))/2)</f>
        <v>0</v>
      </c>
      <c r="BP10">
        <f>(COUNTIF(Calendrier!CC8:CC84,Codes!$B$6))+((COUNTIF(Calendrier!CC8:CC84,Codes!$C$6))/2)</f>
        <v>0</v>
      </c>
      <c r="BQ10">
        <f>(COUNTIF(Calendrier!CD8:CD84,Codes!$B$6))+((COUNTIF(Calendrier!CD8:CD84,Codes!$C$6))/2)</f>
        <v>0</v>
      </c>
      <c r="BR10">
        <f>(COUNTIF(Calendrier!CE8:CE84,Codes!$B$6))+((COUNTIF(Calendrier!CE8:CE84,Codes!$C$6))/2)</f>
        <v>0</v>
      </c>
      <c r="BS10">
        <f>(COUNTIF(Calendrier!CF8:CF84,Codes!$B$6))+((COUNTIF(Calendrier!CF8:CF84,Codes!$C$6))/2)</f>
        <v>0</v>
      </c>
      <c r="BT10">
        <f>(COUNTIF(Calendrier!CG8:CG84,Codes!$B$6))+((COUNTIF(Calendrier!CG8:CG84,Codes!$C$6))/2)</f>
        <v>0</v>
      </c>
      <c r="BU10">
        <f>(COUNTIF(Calendrier!CH8:CH84,Codes!$B$6))+((COUNTIF(Calendrier!CH8:CH84,Codes!$C$6))/2)</f>
        <v>0</v>
      </c>
      <c r="BV10">
        <f>(COUNTIF(Calendrier!CI8:CI84,Codes!$B$6))+((COUNTIF(Calendrier!CI8:CI84,Codes!$C$6))/2)</f>
        <v>0</v>
      </c>
      <c r="BW10">
        <f>(COUNTIF(Calendrier!CJ8:CJ84,Codes!$B$6))+((COUNTIF(Calendrier!CJ8:CJ84,Codes!$C$6))/2)</f>
        <v>0</v>
      </c>
      <c r="BX10">
        <f>(COUNTIF(Calendrier!CK8:CK84,Codes!$B$6))+((COUNTIF(Calendrier!CK8:CK84,Codes!$C$6))/2)</f>
        <v>0</v>
      </c>
      <c r="BY10">
        <f>(COUNTIF(Calendrier!CL8:CL84,Codes!$B$6))+((COUNTIF(Calendrier!CL8:CL84,Codes!$C$6))/2)</f>
        <v>0</v>
      </c>
      <c r="BZ10">
        <f>(COUNTIF(Calendrier!CM8:CM84,Codes!$B$6))+((COUNTIF(Calendrier!CM8:CM84,Codes!$C$6))/2)</f>
        <v>0</v>
      </c>
      <c r="CA10">
        <f>(COUNTIF(Calendrier!CN8:CN84,Codes!$B$6))+((COUNTIF(Calendrier!CN8:CN84,Codes!$C$6))/2)</f>
        <v>0</v>
      </c>
      <c r="CB10">
        <f>(COUNTIF(Calendrier!CO8:CO84,Codes!$B$6))+((COUNTIF(Calendrier!CO8:CO84,Codes!$C$6))/2)</f>
        <v>0</v>
      </c>
      <c r="CC10">
        <f>(COUNTIF(Calendrier!CP8:CP84,Codes!$B$6))+((COUNTIF(Calendrier!CP8:CP84,Codes!$C$6))/2)</f>
        <v>0</v>
      </c>
      <c r="CD10">
        <f>(COUNTIF(Calendrier!CQ8:CQ84,Codes!$B$6))+((COUNTIF(Calendrier!CQ8:CQ84,Codes!$C$6))/2)</f>
        <v>0</v>
      </c>
      <c r="CE10">
        <f>(COUNTIF(Calendrier!CR8:CR84,Codes!$B$6))+((COUNTIF(Calendrier!CR8:CR84,Codes!$C$6))/2)</f>
        <v>0</v>
      </c>
      <c r="CF10">
        <f>(COUNTIF(Calendrier!CS8:CS84,Codes!$B$6))+((COUNTIF(Calendrier!CS8:CS84,Codes!$C$6))/2)</f>
        <v>0</v>
      </c>
      <c r="CG10">
        <f>(COUNTIF(Calendrier!CT8:CT84,Codes!$B$6))+((COUNTIF(Calendrier!CT8:CT84,Codes!$C$6))/2)</f>
        <v>0</v>
      </c>
      <c r="CH10">
        <f>(COUNTIF(Calendrier!CU8:CU84,Codes!$B$6))+((COUNTIF(Calendrier!CU8:CU84,Codes!$C$6))/2)</f>
        <v>0</v>
      </c>
      <c r="CI10">
        <f>(COUNTIF(Calendrier!CV8:CV84,Codes!$B$6))+((COUNTIF(Calendrier!CV8:CV84,Codes!$C$6))/2)</f>
        <v>0</v>
      </c>
      <c r="CJ10">
        <f>(COUNTIF(Calendrier!CW8:CW84,Codes!$B$6))+((COUNTIF(Calendrier!CW8:CW84,Codes!$C$6))/2)</f>
        <v>0</v>
      </c>
      <c r="CK10">
        <f>(COUNTIF(Calendrier!CX8:CX84,Codes!$B$6))+((COUNTIF(Calendrier!CX8:CX84,Codes!$C$6))/2)</f>
        <v>0</v>
      </c>
      <c r="CL10">
        <f>(COUNTIF(Calendrier!CY8:CY84,Codes!$B$6))+((COUNTIF(Calendrier!CY8:CY84,Codes!$C$6))/2)</f>
        <v>0</v>
      </c>
      <c r="CM10">
        <f>(COUNTIF(Calendrier!CZ8:CZ84,Codes!$B$6))+((COUNTIF(Calendrier!CZ8:CZ84,Codes!$C$6))/2)</f>
        <v>0</v>
      </c>
      <c r="CN10">
        <f>(COUNTIF(Calendrier!DA8:DA84,Codes!$B$6))+((COUNTIF(Calendrier!DA8:DA84,Codes!$C$6))/2)</f>
        <v>0</v>
      </c>
      <c r="CO10">
        <f>(COUNTIF(Calendrier!DB8:DB84,Codes!$B$6))+((COUNTIF(Calendrier!DB8:DB84,Codes!$C$6))/2)</f>
        <v>0</v>
      </c>
      <c r="CP10">
        <f>(COUNTIF(Calendrier!DC8:DC84,Codes!$B$6))+((COUNTIF(Calendrier!DC8:DC84,Codes!$C$6))/2)</f>
        <v>0</v>
      </c>
      <c r="CQ10">
        <f>(COUNTIF(Calendrier!DD8:DD84,Codes!$B$6))+((COUNTIF(Calendrier!DD8:DD84,Codes!$C$6))/2)</f>
        <v>0</v>
      </c>
      <c r="CR10">
        <f>(COUNTIF(Calendrier!DE8:DE84,Codes!$B$6))+((COUNTIF(Calendrier!DE8:DE84,Codes!$C$6))/2)</f>
        <v>0</v>
      </c>
      <c r="CS10">
        <f>(COUNTIF(Calendrier!DF8:DF84,Codes!$B$6))+((COUNTIF(Calendrier!DF8:DF84,Codes!$C$6))/2)</f>
        <v>0</v>
      </c>
      <c r="CT10">
        <f>(COUNTIF(Calendrier!DG8:DG84,Codes!$B$6))+((COUNTIF(Calendrier!DG8:DG84,Codes!$C$6))/2)</f>
        <v>0</v>
      </c>
      <c r="CU10">
        <f>(COUNTIF(Calendrier!DH8:DH84,Codes!$B$6))+((COUNTIF(Calendrier!DH8:DH84,Codes!$C$6))/2)</f>
        <v>0</v>
      </c>
      <c r="CV10">
        <f>(COUNTIF(Calendrier!DI8:DI84,Codes!$B$6))+((COUNTIF(Calendrier!DI8:DI84,Codes!$C$6))/2)</f>
        <v>0</v>
      </c>
      <c r="CW10">
        <f>(COUNTIF(Calendrier!DJ8:DJ84,Codes!$B$6))+((COUNTIF(Calendrier!DJ8:DJ84,Codes!$C$6))/2)</f>
        <v>0</v>
      </c>
      <c r="CX10">
        <f>(COUNTIF(Calendrier!DK8:DK84,Codes!$B$6))+((COUNTIF(Calendrier!DK8:DK84,Codes!$C$6))/2)</f>
        <v>0</v>
      </c>
      <c r="CY10">
        <f>(COUNTIF(Calendrier!DL8:DL84,Codes!$B$6))+((COUNTIF(Calendrier!DL8:DL84,Codes!$C$6))/2)</f>
        <v>0</v>
      </c>
      <c r="CZ10">
        <f>(COUNTIF(Calendrier!DM8:DM84,Codes!$B$6))+((COUNTIF(Calendrier!DM8:DM84,Codes!$C$6))/2)</f>
        <v>0</v>
      </c>
      <c r="DA10">
        <f>(COUNTIF(Calendrier!DN8:DN84,Codes!$B$6))+((COUNTIF(Calendrier!DN8:DN84,Codes!$C$6))/2)</f>
        <v>0</v>
      </c>
      <c r="DB10">
        <f>(COUNTIF(Calendrier!DO8:DO84,Codes!$B$6))+((COUNTIF(Calendrier!DO8:DO84,Codes!$C$6))/2)</f>
        <v>0</v>
      </c>
      <c r="DC10">
        <f>(COUNTIF(Calendrier!DP8:DP84,Codes!$B$6))+((COUNTIF(Calendrier!DP8:DP84,Codes!$C$6))/2)</f>
        <v>0</v>
      </c>
      <c r="DD10">
        <f>(COUNTIF(Calendrier!DQ8:DQ84,Codes!$B$6))+((COUNTIF(Calendrier!DQ8:DQ84,Codes!$C$6))/2)</f>
        <v>0</v>
      </c>
      <c r="DE10">
        <f>(COUNTIF(Calendrier!DR8:DR84,Codes!$B$6))+((COUNTIF(Calendrier!DR8:DR84,Codes!$C$6))/2)</f>
        <v>0</v>
      </c>
      <c r="DF10">
        <f>(COUNTIF(Calendrier!DS8:DS84,Codes!$B$6))+((COUNTIF(Calendrier!DS8:DS84,Codes!$C$6))/2)</f>
        <v>0</v>
      </c>
      <c r="DG10">
        <f>(COUNTIF(Calendrier!DT8:DT84,Codes!$B$6))+((COUNTIF(Calendrier!DT8:DT84,Codes!$C$6))/2)</f>
        <v>0</v>
      </c>
      <c r="DH10">
        <f>(COUNTIF(Calendrier!DU8:DU84,Codes!$B$6))+((COUNTIF(Calendrier!DU8:DU84,Codes!$C$6))/2)</f>
        <v>0</v>
      </c>
      <c r="DI10">
        <f>(COUNTIF(Calendrier!DV8:DV84,Codes!$B$6))+((COUNTIF(Calendrier!DV8:DV84,Codes!$C$6))/2)</f>
        <v>0</v>
      </c>
      <c r="DJ10">
        <f>(COUNTIF(Calendrier!DW8:DW84,Codes!$B$6))+((COUNTIF(Calendrier!DW8:DW84,Codes!$C$6))/2)</f>
        <v>0</v>
      </c>
      <c r="DK10">
        <f>(COUNTIF(Calendrier!DX8:DX84,Codes!$B$6))+((COUNTIF(Calendrier!DX8:DX84,Codes!$C$6))/2)</f>
        <v>0</v>
      </c>
      <c r="DL10">
        <f>(COUNTIF(Calendrier!DY8:DY84,Codes!$B$6))+((COUNTIF(Calendrier!DY8:DY84,Codes!$C$6))/2)</f>
        <v>0</v>
      </c>
      <c r="DM10">
        <f>(COUNTIF(Calendrier!DZ8:DZ84,Codes!$B$6))+((COUNTIF(Calendrier!DZ8:DZ84,Codes!$C$6))/2)</f>
        <v>0</v>
      </c>
      <c r="DN10">
        <f>(COUNTIF(Calendrier!EA8:EA84,Codes!$B$6))+((COUNTIF(Calendrier!EA8:EA84,Codes!$C$6))/2)</f>
        <v>0</v>
      </c>
      <c r="DO10">
        <f>(COUNTIF(Calendrier!EB8:EB84,Codes!$B$6))+((COUNTIF(Calendrier!EB8:EB84,Codes!$C$6))/2)</f>
        <v>0</v>
      </c>
      <c r="DP10">
        <f>(COUNTIF(Calendrier!EC8:EC84,Codes!$B$6))+((COUNTIF(Calendrier!EC8:EC84,Codes!$C$6))/2)</f>
        <v>0</v>
      </c>
      <c r="DQ10">
        <f>(COUNTIF(Calendrier!ED8:ED84,Codes!$B$6))+((COUNTIF(Calendrier!ED8:ED84,Codes!$C$6))/2)</f>
        <v>0</v>
      </c>
      <c r="DR10">
        <f>(COUNTIF(Calendrier!EE8:EE84,Codes!$B$6))+((COUNTIF(Calendrier!EE8:EE84,Codes!$C$6))/2)</f>
        <v>0</v>
      </c>
      <c r="DS10">
        <f>(COUNTIF(Calendrier!EF8:EF84,Codes!$B$6))+((COUNTIF(Calendrier!EF8:EF84,Codes!$C$6))/2)</f>
        <v>0</v>
      </c>
      <c r="DT10">
        <f>(COUNTIF(Calendrier!EG8:EG84,Codes!$B$6))+((COUNTIF(Calendrier!EG8:EG84,Codes!$C$6))/2)</f>
        <v>0</v>
      </c>
      <c r="DU10">
        <f>(COUNTIF(Calendrier!EH8:EH84,Codes!$B$6))+((COUNTIF(Calendrier!EH8:EH84,Codes!$C$6))/2)</f>
        <v>0</v>
      </c>
      <c r="DV10">
        <f>(COUNTIF(Calendrier!EI8:EI84,Codes!$B$6))+((COUNTIF(Calendrier!EI8:EI84,Codes!$C$6))/2)</f>
        <v>0</v>
      </c>
      <c r="DW10">
        <f>(COUNTIF(Calendrier!EJ8:EJ84,Codes!$B$6))+((COUNTIF(Calendrier!EJ8:EJ84,Codes!$C$6))/2)</f>
        <v>0</v>
      </c>
      <c r="DX10">
        <f>(COUNTIF(Calendrier!EK8:EK84,Codes!$B$6))+((COUNTIF(Calendrier!EK8:EK84,Codes!$C$6))/2)</f>
        <v>0</v>
      </c>
      <c r="DY10">
        <f>(COUNTIF(Calendrier!EL8:EL84,Codes!$B$6))+((COUNTIF(Calendrier!EL8:EL84,Codes!$C$6))/2)</f>
        <v>0</v>
      </c>
      <c r="DZ10">
        <f>(COUNTIF(Calendrier!EM8:EM84,Codes!$B$6))+((COUNTIF(Calendrier!EM8:EM84,Codes!$C$6))/2)</f>
        <v>0</v>
      </c>
      <c r="EA10">
        <f>(COUNTIF(Calendrier!EN8:EN84,Codes!$B$6))+((COUNTIF(Calendrier!EN8:EN84,Codes!$C$6))/2)</f>
        <v>0</v>
      </c>
      <c r="EB10">
        <f>(COUNTIF(Calendrier!EO8:EO84,Codes!$B$6))+((COUNTIF(Calendrier!EO8:EO84,Codes!$C$6))/2)</f>
        <v>0</v>
      </c>
      <c r="EC10">
        <f>(COUNTIF(Calendrier!EP8:EP84,Codes!$B$6))+((COUNTIF(Calendrier!EP8:EP84,Codes!$C$6))/2)</f>
        <v>0</v>
      </c>
      <c r="ED10">
        <f>(COUNTIF(Calendrier!EQ8:EQ84,Codes!$B$6))+((COUNTIF(Calendrier!EQ8:EQ84,Codes!$C$6))/2)</f>
        <v>0</v>
      </c>
      <c r="EE10">
        <f>(COUNTIF(Calendrier!ER8:ER84,Codes!$B$6))+((COUNTIF(Calendrier!ER8:ER84,Codes!$C$6))/2)</f>
        <v>0</v>
      </c>
      <c r="EF10">
        <f>(COUNTIF(Calendrier!ES8:ES84,Codes!$B$6))+((COUNTIF(Calendrier!ES8:ES84,Codes!$C$6))/2)</f>
        <v>0</v>
      </c>
      <c r="EG10">
        <f>(COUNTIF(Calendrier!ET8:ET84,Codes!$B$6))+((COUNTIF(Calendrier!ET8:ET84,Codes!$C$6))/2)</f>
        <v>0</v>
      </c>
      <c r="EH10">
        <f>(COUNTIF(Calendrier!EU8:EU84,Codes!$B$6))+((COUNTIF(Calendrier!EU8:EU84,Codes!$C$6))/2)</f>
        <v>0</v>
      </c>
      <c r="EI10">
        <f>(COUNTIF(Calendrier!EV8:EV84,Codes!$B$6))+((COUNTIF(Calendrier!EV8:EV84,Codes!$C$6))/2)</f>
        <v>0</v>
      </c>
      <c r="EJ10">
        <f>(COUNTIF(Calendrier!EW8:EW84,Codes!$B$6))+((COUNTIF(Calendrier!EW8:EW84,Codes!$C$6))/2)</f>
        <v>0</v>
      </c>
      <c r="EK10">
        <f>(COUNTIF(Calendrier!EX8:EX84,Codes!$B$6))+((COUNTIF(Calendrier!EX8:EX84,Codes!$C$6))/2)</f>
        <v>0</v>
      </c>
      <c r="EL10">
        <f>(COUNTIF(Calendrier!EY8:EY84,Codes!$B$6))+((COUNTIF(Calendrier!EY8:EY84,Codes!$C$6))/2)</f>
        <v>0</v>
      </c>
      <c r="EM10">
        <f>(COUNTIF(Calendrier!EZ8:EZ84,Codes!$B$6))+((COUNTIF(Calendrier!EZ8:EZ84,Codes!$C$6))/2)</f>
        <v>0</v>
      </c>
      <c r="EN10">
        <f>(COUNTIF(Calendrier!FA8:FA84,Codes!$B$6))+((COUNTIF(Calendrier!FA8:FA84,Codes!$C$6))/2)</f>
        <v>0</v>
      </c>
      <c r="EO10">
        <f>(COUNTIF(Calendrier!FB8:FB84,Codes!$B$6))+((COUNTIF(Calendrier!FB8:FB84,Codes!$C$6))/2)</f>
        <v>0</v>
      </c>
      <c r="EP10">
        <f>(COUNTIF(Calendrier!FC8:FC84,Codes!$B$6))+((COUNTIF(Calendrier!FC8:FC84,Codes!$C$6))/2)</f>
        <v>0</v>
      </c>
      <c r="EQ10">
        <f>(COUNTIF(Calendrier!FD8:FD84,Codes!$B$6))+((COUNTIF(Calendrier!FD8:FD84,Codes!$C$6))/2)</f>
        <v>0</v>
      </c>
      <c r="ER10">
        <f>(COUNTIF(Calendrier!FE8:FE84,Codes!$B$6))+((COUNTIF(Calendrier!FE8:FE84,Codes!$C$6))/2)</f>
        <v>0</v>
      </c>
      <c r="ES10">
        <f>(COUNTIF(Calendrier!FF8:FF84,Codes!$B$6))+((COUNTIF(Calendrier!FF8:FF84,Codes!$C$6))/2)</f>
        <v>0</v>
      </c>
      <c r="ET10">
        <f>(COUNTIF(Calendrier!FG8:FG84,Codes!$B$6))+((COUNTIF(Calendrier!FG8:FG84,Codes!$C$6))/2)</f>
        <v>0</v>
      </c>
      <c r="EU10">
        <f>(COUNTIF(Calendrier!FH8:FH84,Codes!$B$6))+((COUNTIF(Calendrier!FH8:FH84,Codes!$C$6))/2)</f>
        <v>0</v>
      </c>
      <c r="EV10">
        <f>(COUNTIF(Calendrier!FI8:FI84,Codes!$B$6))+((COUNTIF(Calendrier!FI8:FI84,Codes!$C$6))/2)</f>
        <v>0</v>
      </c>
      <c r="EW10">
        <f>(COUNTIF(Calendrier!FJ8:FJ84,Codes!$B$6))+((COUNTIF(Calendrier!FJ8:FJ84,Codes!$C$6))/2)</f>
        <v>0</v>
      </c>
      <c r="EX10">
        <f>(COUNTIF(Calendrier!FK8:FK84,Codes!$B$6))+((COUNTIF(Calendrier!FK8:FK84,Codes!$C$6))/2)</f>
        <v>0</v>
      </c>
      <c r="EY10">
        <f>(COUNTIF(Calendrier!FL8:FL84,Codes!$B$6))+((COUNTIF(Calendrier!FL8:FL84,Codes!$C$6))/2)</f>
        <v>0</v>
      </c>
      <c r="EZ10">
        <f>(COUNTIF(Calendrier!FM8:FM84,Codes!$B$6))+((COUNTIF(Calendrier!FM8:FM84,Codes!$C$6))/2)</f>
        <v>0</v>
      </c>
      <c r="FA10">
        <f>(COUNTIF(Calendrier!FN8:FN84,Codes!$B$6))+((COUNTIF(Calendrier!FN8:FN84,Codes!$C$6))/2)</f>
        <v>0</v>
      </c>
      <c r="FB10">
        <f>(COUNTIF(Calendrier!FO8:FO84,Codes!$B$6))+((COUNTIF(Calendrier!FO8:FO84,Codes!$C$6))/2)</f>
        <v>0</v>
      </c>
      <c r="FC10">
        <f>(COUNTIF(Calendrier!FP8:FP84,Codes!$B$6))+((COUNTIF(Calendrier!FP8:FP84,Codes!$C$6))/2)</f>
        <v>0</v>
      </c>
      <c r="FD10">
        <f>(COUNTIF(Calendrier!FQ8:FQ84,Codes!$B$6))+((COUNTIF(Calendrier!FQ8:FQ84,Codes!$C$6))/2)</f>
        <v>0</v>
      </c>
      <c r="FE10">
        <f>(COUNTIF(Calendrier!FR8:FR84,Codes!$B$6))+((COUNTIF(Calendrier!FR8:FR84,Codes!$C$6))/2)</f>
        <v>0</v>
      </c>
      <c r="FF10">
        <f>(COUNTIF(Calendrier!FS8:FS84,Codes!$B$6))+((COUNTIF(Calendrier!FS8:FS84,Codes!$C$6))/2)</f>
        <v>0</v>
      </c>
      <c r="FG10">
        <f>(COUNTIF(Calendrier!FT8:FT84,Codes!$B$6))+((COUNTIF(Calendrier!FT8:FT84,Codes!$C$6))/2)</f>
        <v>0</v>
      </c>
      <c r="FH10">
        <f>(COUNTIF(Calendrier!FU8:FU84,Codes!$B$6))+((COUNTIF(Calendrier!FU8:FU84,Codes!$C$6))/2)</f>
        <v>0</v>
      </c>
      <c r="FI10">
        <f>(COUNTIF(Calendrier!FV8:FV84,Codes!$B$6))+((COUNTIF(Calendrier!FV8:FV84,Codes!$C$6))/2)</f>
        <v>0</v>
      </c>
      <c r="FJ10">
        <f>(COUNTIF(Calendrier!FW8:FW84,Codes!$B$6))+((COUNTIF(Calendrier!FW8:FW84,Codes!$C$6))/2)</f>
        <v>0</v>
      </c>
      <c r="FK10">
        <f>(COUNTIF(Calendrier!FX8:FX84,Codes!$B$6))+((COUNTIF(Calendrier!FX8:FX84,Codes!$C$6))/2)</f>
        <v>0</v>
      </c>
      <c r="FL10">
        <f>(COUNTIF(Calendrier!FY8:FY84,Codes!$B$6))+((COUNTIF(Calendrier!FY8:FY84,Codes!$C$6))/2)</f>
        <v>0</v>
      </c>
      <c r="FM10">
        <f>(COUNTIF(Calendrier!FZ8:FZ84,Codes!$B$6))+((COUNTIF(Calendrier!FZ8:FZ84,Codes!$C$6))/2)</f>
        <v>0</v>
      </c>
      <c r="FN10">
        <f>(COUNTIF(Calendrier!GA8:GA84,Codes!$B$6))+((COUNTIF(Calendrier!GA8:GA84,Codes!$C$6))/2)</f>
        <v>0</v>
      </c>
      <c r="FO10">
        <f>(COUNTIF(Calendrier!GB8:GB84,Codes!$B$6))+((COUNTIF(Calendrier!GB8:GB84,Codes!$C$6))/2)</f>
        <v>0</v>
      </c>
      <c r="FP10">
        <f>(COUNTIF(Calendrier!GC8:GC84,Codes!$B$6))+((COUNTIF(Calendrier!GC8:GC84,Codes!$C$6))/2)</f>
        <v>0</v>
      </c>
      <c r="FQ10">
        <f>(COUNTIF(Calendrier!GD8:GD84,Codes!$B$6))+((COUNTIF(Calendrier!GD8:GD84,Codes!$C$6))/2)</f>
        <v>0</v>
      </c>
      <c r="FR10">
        <f>(COUNTIF(Calendrier!GE8:GE84,Codes!$B$6))+((COUNTIF(Calendrier!GE8:GE84,Codes!$C$6))/2)</f>
        <v>0</v>
      </c>
      <c r="FS10">
        <f>(COUNTIF(Calendrier!GF8:GF84,Codes!$B$6))+((COUNTIF(Calendrier!GF8:GF84,Codes!$C$6))/2)</f>
        <v>0</v>
      </c>
      <c r="FT10">
        <f>(COUNTIF(Calendrier!GG8:GG84,Codes!$B$6))+((COUNTIF(Calendrier!GG8:GG84,Codes!$C$6))/2)</f>
        <v>0</v>
      </c>
      <c r="FU10">
        <f>(COUNTIF(Calendrier!GH8:GH84,Codes!$B$6))+((COUNTIF(Calendrier!GH8:GH84,Codes!$C$6))/2)</f>
        <v>0</v>
      </c>
      <c r="FV10">
        <f>(COUNTIF(Calendrier!GI8:GI84,Codes!$B$6))+((COUNTIF(Calendrier!GI8:GI84,Codes!$C$6))/2)</f>
        <v>0</v>
      </c>
      <c r="FW10">
        <f>(COUNTIF(Calendrier!GJ8:GJ84,Codes!$B$6))+((COUNTIF(Calendrier!GJ8:GJ84,Codes!$C$6))/2)</f>
        <v>0</v>
      </c>
      <c r="FX10">
        <f>(COUNTIF(Calendrier!GK8:GK84,Codes!$B$6))+((COUNTIF(Calendrier!GK8:GK84,Codes!$C$6))/2)</f>
        <v>0</v>
      </c>
      <c r="FY10">
        <f>(COUNTIF(Calendrier!GL8:GL84,Codes!$B$6))+((COUNTIF(Calendrier!GL8:GL84,Codes!$C$6))/2)</f>
        <v>0</v>
      </c>
      <c r="FZ10">
        <f>(COUNTIF(Calendrier!GM8:GM84,Codes!$B$6))+((COUNTIF(Calendrier!GM8:GM84,Codes!$C$6))/2)</f>
        <v>0</v>
      </c>
      <c r="GA10">
        <f>(COUNTIF(Calendrier!GN8:GN84,Codes!$B$6))+((COUNTIF(Calendrier!GN8:GN84,Codes!$C$6))/2)</f>
        <v>0</v>
      </c>
      <c r="GB10">
        <f>(COUNTIF(Calendrier!GO8:GO84,Codes!$B$6))+((COUNTIF(Calendrier!GO8:GO84,Codes!$C$6))/2)</f>
        <v>0</v>
      </c>
      <c r="GC10">
        <f>(COUNTIF(Calendrier!GP8:GP84,Codes!$B$6))+((COUNTIF(Calendrier!GP8:GP84,Codes!$C$6))/2)</f>
        <v>0</v>
      </c>
      <c r="GD10">
        <f>(COUNTIF(Calendrier!GQ8:GQ84,Codes!$B$6))+((COUNTIF(Calendrier!GQ8:GQ84,Codes!$C$6))/2)</f>
        <v>1</v>
      </c>
      <c r="GE10">
        <f>(COUNTIF(Calendrier!GR8:GR84,Codes!$B$6))+((COUNTIF(Calendrier!GR8:GR84,Codes!$C$6))/2)</f>
        <v>1</v>
      </c>
      <c r="GF10">
        <f>(COUNTIF(Calendrier!GS8:GS84,Codes!$B$6))+((COUNTIF(Calendrier!GS8:GS84,Codes!$C$6))/2)</f>
        <v>1</v>
      </c>
      <c r="GG10">
        <f>(COUNTIF(Calendrier!GT8:GT84,Codes!$B$6))+((COUNTIF(Calendrier!GT8:GT84,Codes!$C$6))/2)</f>
        <v>1</v>
      </c>
      <c r="GH10">
        <f>(COUNTIF(Calendrier!GU8:GU84,Codes!$B$6))+((COUNTIF(Calendrier!GU8:GU84,Codes!$C$6))/2)</f>
        <v>1</v>
      </c>
      <c r="GI10">
        <f>(COUNTIF(Calendrier!GV8:GV84,Codes!$B$6))+((COUNTIF(Calendrier!GV8:GV84,Codes!$C$6))/2)</f>
        <v>0</v>
      </c>
      <c r="GJ10">
        <f>(COUNTIF(Calendrier!GW8:GW84,Codes!$B$6))+((COUNTIF(Calendrier!GW8:GW84,Codes!$C$6))/2)</f>
        <v>0</v>
      </c>
      <c r="GK10">
        <f>(COUNTIF(Calendrier!GX8:GX84,Codes!$B$6))+((COUNTIF(Calendrier!GX8:GX84,Codes!$C$6))/2)</f>
        <v>1</v>
      </c>
      <c r="GL10">
        <f>(COUNTIF(Calendrier!GY8:GY84,Codes!$B$6))+((COUNTIF(Calendrier!GY8:GY84,Codes!$C$6))/2)</f>
        <v>1</v>
      </c>
      <c r="GM10">
        <f>(COUNTIF(Calendrier!GZ8:GZ84,Codes!$B$6))+((COUNTIF(Calendrier!GZ8:GZ84,Codes!$C$6))/2)</f>
        <v>1</v>
      </c>
      <c r="GN10">
        <f>(COUNTIF(Calendrier!HA8:HA84,Codes!$B$6))+((COUNTIF(Calendrier!HA8:HA84,Codes!$C$6))/2)</f>
        <v>1</v>
      </c>
      <c r="GO10">
        <f>(COUNTIF(Calendrier!HB8:HB84,Codes!$B$6))+((COUNTIF(Calendrier!HB8:HB84,Codes!$C$6))/2)</f>
        <v>0</v>
      </c>
      <c r="GP10">
        <f>(COUNTIF(Calendrier!HC8:HC84,Codes!$B$6))+((COUNTIF(Calendrier!HC8:HC84,Codes!$C$6))/2)</f>
        <v>0</v>
      </c>
      <c r="GQ10">
        <f>(COUNTIF(Calendrier!HD8:HD84,Codes!$B$6))+((COUNTIF(Calendrier!HD8:HD84,Codes!$C$6))/2)</f>
        <v>0</v>
      </c>
      <c r="GR10">
        <f>(COUNTIF(Calendrier!HE8:HE84,Codes!$B$6))+((COUNTIF(Calendrier!HE8:HE84,Codes!$C$6))/2)</f>
        <v>1</v>
      </c>
      <c r="GS10">
        <f>(COUNTIF(Calendrier!HF8:HF84,Codes!$B$6))+((COUNTIF(Calendrier!HF8:HF84,Codes!$C$6))/2)</f>
        <v>1</v>
      </c>
      <c r="GT10">
        <f>(COUNTIF(Calendrier!HG8:HG84,Codes!$B$6))+((COUNTIF(Calendrier!HG8:HG84,Codes!$C$6))/2)</f>
        <v>1</v>
      </c>
      <c r="GU10">
        <f>(COUNTIF(Calendrier!HH8:HH84,Codes!$B$6))+((COUNTIF(Calendrier!HH8:HH84,Codes!$C$6))/2)</f>
        <v>1</v>
      </c>
      <c r="GV10">
        <f>(COUNTIF(Calendrier!HI8:HI84,Codes!$B$6))+((COUNTIF(Calendrier!HI8:HI84,Codes!$C$6))/2)</f>
        <v>1</v>
      </c>
      <c r="GW10">
        <f>(COUNTIF(Calendrier!HJ8:HJ84,Codes!$B$6))+((COUNTIF(Calendrier!HJ8:HJ84,Codes!$C$6))/2)</f>
        <v>0</v>
      </c>
      <c r="GX10">
        <f>(COUNTIF(Calendrier!HK8:HK84,Codes!$B$6))+((COUNTIF(Calendrier!HK8:HK84,Codes!$C$6))/2)</f>
        <v>0</v>
      </c>
      <c r="GY10">
        <f>(COUNTIF(Calendrier!HL8:HL84,Codes!$B$6))+((COUNTIF(Calendrier!HL8:HL84,Codes!$C$6))/2)</f>
        <v>1</v>
      </c>
      <c r="GZ10">
        <f>(COUNTIF(Calendrier!HM8:HM84,Codes!$B$6))+((COUNTIF(Calendrier!HM8:HM84,Codes!$C$6))/2)</f>
        <v>1</v>
      </c>
      <c r="HA10">
        <f>(COUNTIF(Calendrier!HN8:HN84,Codes!$B$6))+((COUNTIF(Calendrier!HN8:HN84,Codes!$C$6))/2)</f>
        <v>1</v>
      </c>
      <c r="HB10">
        <f>(COUNTIF(Calendrier!HO8:HO84,Codes!$B$6))+((COUNTIF(Calendrier!HO8:HO84,Codes!$C$6))/2)</f>
        <v>1</v>
      </c>
      <c r="HC10">
        <f>(COUNTIF(Calendrier!HP8:HP84,Codes!$B$6))+((COUNTIF(Calendrier!HP8:HP84,Codes!$C$6))/2)</f>
        <v>1</v>
      </c>
      <c r="HD10">
        <f>(COUNTIF(Calendrier!HQ8:HQ84,Codes!$B$6))+((COUNTIF(Calendrier!HQ8:HQ84,Codes!$C$6))/2)</f>
        <v>0</v>
      </c>
      <c r="HE10">
        <f>(COUNTIF(Calendrier!HR8:HR84,Codes!$B$6))+((COUNTIF(Calendrier!HR8:HR84,Codes!$C$6))/2)</f>
        <v>0</v>
      </c>
      <c r="HF10">
        <f>(COUNTIF(Calendrier!HS8:HS84,Codes!$B$6))+((COUNTIF(Calendrier!HS8:HS84,Codes!$C$6))/2)</f>
        <v>1</v>
      </c>
      <c r="HG10">
        <f>(COUNTIF(Calendrier!HT8:HT84,Codes!$B$6))+((COUNTIF(Calendrier!HT8:HT84,Codes!$C$6))/2)</f>
        <v>1</v>
      </c>
      <c r="HH10">
        <f>(COUNTIF(Calendrier!HU8:HU84,Codes!$B$6))+((COUNTIF(Calendrier!HU8:HU84,Codes!$C$6))/2)</f>
        <v>1</v>
      </c>
      <c r="HI10">
        <f>(COUNTIF(Calendrier!HV8:HV84,Codes!$B$6))+((COUNTIF(Calendrier!HV8:HV84,Codes!$C$6))/2)</f>
        <v>2</v>
      </c>
      <c r="HJ10">
        <f>(COUNTIF(Calendrier!HW8:HW84,Codes!$B$6))+((COUNTIF(Calendrier!HW8:HW84,Codes!$C$6))/2)</f>
        <v>2</v>
      </c>
      <c r="HK10">
        <f>(COUNTIF(Calendrier!HX8:HX84,Codes!$B$6))+((COUNTIF(Calendrier!HX8:HX84,Codes!$C$6))/2)</f>
        <v>0</v>
      </c>
      <c r="HL10">
        <f>(COUNTIF(Calendrier!HY8:HY84,Codes!$B$6))+((COUNTIF(Calendrier!HY8:HY84,Codes!$C$6))/2)</f>
        <v>0</v>
      </c>
      <c r="HM10">
        <f>(COUNTIF(Calendrier!HZ8:HZ84,Codes!$B$6))+((COUNTIF(Calendrier!HZ8:HZ84,Codes!$C$6))/2)</f>
        <v>2</v>
      </c>
      <c r="HN10">
        <f>(COUNTIF(Calendrier!IA8:IA84,Codes!$B$6))+((COUNTIF(Calendrier!IA8:IA84,Codes!$C$6))/2)</f>
        <v>2</v>
      </c>
      <c r="HO10">
        <f>(COUNTIF(Calendrier!IB8:IB84,Codes!$B$6))+((COUNTIF(Calendrier!IB8:IB84,Codes!$C$6))/2)</f>
        <v>2</v>
      </c>
      <c r="HP10">
        <f>(COUNTIF(Calendrier!IC8:IC84,Codes!$B$6))+((COUNTIF(Calendrier!IC8:IC84,Codes!$C$6))/2)</f>
        <v>1</v>
      </c>
      <c r="HQ10">
        <f>(COUNTIF(Calendrier!ID8:ID84,Codes!$B$6))+((COUNTIF(Calendrier!ID8:ID84,Codes!$C$6))/2)</f>
        <v>1</v>
      </c>
      <c r="HR10">
        <f>(COUNTIF(Calendrier!IE8:IE84,Codes!$B$6))+((COUNTIF(Calendrier!IE8:IE84,Codes!$C$6))/2)</f>
        <v>0</v>
      </c>
      <c r="HS10">
        <f>(COUNTIF(Calendrier!IF8:IF84,Codes!$B$6))+((COUNTIF(Calendrier!IF8:IF84,Codes!$C$6))/2)</f>
        <v>0</v>
      </c>
      <c r="HT10">
        <f>(COUNTIF(Calendrier!IG8:IG84,Codes!$B$6))+((COUNTIF(Calendrier!IG8:IG84,Codes!$C$6))/2)</f>
        <v>1</v>
      </c>
      <c r="HU10">
        <f>(COUNTIF(Calendrier!IH8:IH84,Codes!$B$6))+((COUNTIF(Calendrier!IH8:IH84,Codes!$C$6))/2)</f>
        <v>0</v>
      </c>
      <c r="HV10">
        <f>(COUNTIF(Calendrier!II8:II84,Codes!$B$6))+((COUNTIF(Calendrier!II8:II84,Codes!$C$6))/2)</f>
        <v>1</v>
      </c>
      <c r="HW10">
        <f>(COUNTIF(Calendrier!IJ8:IJ84,Codes!$B$6))+((COUNTIF(Calendrier!IJ8:IJ84,Codes!$C$6))/2)</f>
        <v>1</v>
      </c>
      <c r="HX10">
        <f>(COUNTIF(Calendrier!IK8:IK84,Codes!$B$6))+((COUNTIF(Calendrier!IK8:IK84,Codes!$C$6))/2)</f>
        <v>1</v>
      </c>
      <c r="HY10">
        <f>(COUNTIF(Calendrier!IL8:IL84,Codes!$B$6))+((COUNTIF(Calendrier!IL8:IL84,Codes!$C$6))/2)</f>
        <v>0</v>
      </c>
      <c r="HZ10">
        <f>(COUNTIF(Calendrier!IM8:IM84,Codes!$B$6))+((COUNTIF(Calendrier!IM8:IM84,Codes!$C$6))/2)</f>
        <v>0</v>
      </c>
      <c r="IA10">
        <f>(COUNTIF(Calendrier!IN8:IN84,Codes!$B$6))+((COUNTIF(Calendrier!IN8:IN84,Codes!$C$6))/2)</f>
        <v>1</v>
      </c>
      <c r="IB10">
        <f>(COUNTIF(Calendrier!IO8:IO84,Codes!$B$6))+((COUNTIF(Calendrier!IO8:IO84,Codes!$C$6))/2)</f>
        <v>1</v>
      </c>
      <c r="IC10">
        <f>(COUNTIF(Calendrier!IP8:IP84,Codes!$B$6))+((COUNTIF(Calendrier!IP8:IP84,Codes!$C$6))/2)</f>
        <v>1</v>
      </c>
      <c r="ID10">
        <f>(COUNTIF(Calendrier!IQ8:IQ84,Codes!$B$6))+((COUNTIF(Calendrier!IQ8:IQ84,Codes!$C$6))/2)</f>
        <v>1</v>
      </c>
      <c r="IE10">
        <f>(COUNTIF(Calendrier!IR8:IR84,Codes!$B$6))+((COUNTIF(Calendrier!IR8:IR84,Codes!$C$6))/2)</f>
        <v>1</v>
      </c>
      <c r="IF10">
        <f>(COUNTIF(Calendrier!IS8:IS84,Codes!$B$6))+((COUNTIF(Calendrier!IS8:IS84,Codes!$C$6))/2)</f>
        <v>0</v>
      </c>
      <c r="IG10">
        <f>(COUNTIF(Calendrier!IT8:IT84,Codes!$B$6))+((COUNTIF(Calendrier!IT8:IT84,Codes!$C$6))/2)</f>
        <v>0</v>
      </c>
      <c r="IH10">
        <f>(COUNTIF(Calendrier!IU8:IU84,Codes!$B$6))+((COUNTIF(Calendrier!IU8:IU84,Codes!$C$6))/2)</f>
        <v>1</v>
      </c>
      <c r="II10">
        <f>(COUNTIF(Calendrier!IV8:IV84,Codes!$B$6))+((COUNTIF(Calendrier!IV8:IV84,Codes!$C$6))/2)</f>
        <v>1</v>
      </c>
      <c r="IJ10">
        <f>(COUNTIF(Calendrier!IW8:IW84,Codes!$B$6))+((COUNTIF(Calendrier!IW8:IW84,Codes!$C$6))/2)</f>
        <v>1</v>
      </c>
      <c r="IK10">
        <f>(COUNTIF(Calendrier!IX8:IX84,Codes!$B$6))+((COUNTIF(Calendrier!IX8:IX84,Codes!$C$6))/2)</f>
        <v>1</v>
      </c>
      <c r="IL10">
        <f>(COUNTIF(Calendrier!IY8:IY84,Codes!$B$6))+((COUNTIF(Calendrier!IY8:IY84,Codes!$C$6))/2)</f>
        <v>1</v>
      </c>
      <c r="IM10">
        <f>(COUNTIF(Calendrier!IZ8:IZ84,Codes!$B$6))+((COUNTIF(Calendrier!IZ8:IZ84,Codes!$C$6))/2)</f>
        <v>0</v>
      </c>
      <c r="IN10">
        <f>(COUNTIF(Calendrier!JA8:JA84,Codes!$B$6))+((COUNTIF(Calendrier!JA8:JA84,Codes!$C$6))/2)</f>
        <v>0</v>
      </c>
      <c r="IO10">
        <f>(COUNTIF(Calendrier!JB8:JB84,Codes!$B$6))+((COUNTIF(Calendrier!JB8:JB84,Codes!$C$6))/2)</f>
        <v>1</v>
      </c>
      <c r="IP10">
        <f>(COUNTIF(Calendrier!JC8:JC84,Codes!$B$6))+((COUNTIF(Calendrier!JC8:JC84,Codes!$C$6))/2)</f>
        <v>1</v>
      </c>
      <c r="IQ10">
        <f>(COUNTIF(Calendrier!JD8:JD84,Codes!$B$6))+((COUNTIF(Calendrier!JD8:JD84,Codes!$C$6))/2)</f>
        <v>1</v>
      </c>
      <c r="IR10">
        <f>(COUNTIF(Calendrier!JE8:JE84,Codes!$B$6))+((COUNTIF(Calendrier!JE8:JE84,Codes!$C$6))/2)</f>
        <v>1</v>
      </c>
      <c r="IS10">
        <f>(COUNTIF(Calendrier!JF8:JF84,Codes!$B$6))+((COUNTIF(Calendrier!JF8:JF84,Codes!$C$6))/2)</f>
        <v>1</v>
      </c>
      <c r="IT10">
        <f>(COUNTIF(Calendrier!JG8:JG84,Codes!$B$6))+((COUNTIF(Calendrier!JG8:JG84,Codes!$C$6))/2)</f>
        <v>0</v>
      </c>
      <c r="IU10">
        <f>(COUNTIF(Calendrier!JH8:JH84,Codes!$B$6))+((COUNTIF(Calendrier!JH8:JH84,Codes!$C$6))/2)</f>
        <v>0</v>
      </c>
      <c r="IV10">
        <f>(COUNTIF(Calendrier!JI8:JI84,Codes!$B$6))+((COUNTIF(Calendrier!JI8:JI84,Codes!$C$6))/2)</f>
        <v>1</v>
      </c>
      <c r="IW10">
        <f>(COUNTIF(Calendrier!JJ8:JJ84,Codes!$B$6))+((COUNTIF(Calendrier!JJ8:JJ84,Codes!$C$6))/2)</f>
        <v>2</v>
      </c>
      <c r="IX10">
        <f>(COUNTIF(Calendrier!JK8:JK84,Codes!$B$6))+((COUNTIF(Calendrier!JK8:JK84,Codes!$C$6))/2)</f>
        <v>2</v>
      </c>
      <c r="IY10">
        <f>(COUNTIF(Calendrier!JL8:JL84,Codes!$B$6))+((COUNTIF(Calendrier!JL8:JL84,Codes!$C$6))/2)</f>
        <v>2</v>
      </c>
      <c r="IZ10">
        <f>(COUNTIF(Calendrier!JM8:JM84,Codes!$B$6))+((COUNTIF(Calendrier!JM8:JM84,Codes!$C$6))/2)</f>
        <v>2</v>
      </c>
      <c r="JA10">
        <f>(COUNTIF(Calendrier!JN8:JN84,Codes!$B$6))+((COUNTIF(Calendrier!JN8:JN84,Codes!$C$6))/2)</f>
        <v>0</v>
      </c>
      <c r="JB10">
        <f>(COUNTIF(Calendrier!JO8:JO84,Codes!$B$6))+((COUNTIF(Calendrier!JO8:JO84,Codes!$C$6))/2)</f>
        <v>0</v>
      </c>
      <c r="JC10">
        <f>(COUNTIF(Calendrier!JP8:JP84,Codes!$B$6))+((COUNTIF(Calendrier!JP8:JP84,Codes!$C$6))/2)</f>
        <v>2</v>
      </c>
      <c r="JD10">
        <f>(COUNTIF(Calendrier!JQ8:JQ84,Codes!$B$6))+((COUNTIF(Calendrier!JQ8:JQ84,Codes!$C$6))/2)</f>
        <v>2</v>
      </c>
      <c r="JE10">
        <f>(COUNTIF(Calendrier!JR8:JR84,Codes!$B$6))+((COUNTIF(Calendrier!JR8:JR84,Codes!$C$6))/2)</f>
        <v>2</v>
      </c>
      <c r="JF10">
        <f>(COUNTIF(Calendrier!JS8:JS84,Codes!$B$6))+((COUNTIF(Calendrier!JS8:JS84,Codes!$C$6))/2)</f>
        <v>2</v>
      </c>
      <c r="JG10">
        <f>(COUNTIF(Calendrier!JT8:JT84,Codes!$B$6))+((COUNTIF(Calendrier!JT8:JT84,Codes!$C$6))/2)</f>
        <v>2</v>
      </c>
      <c r="JH10">
        <f>(COUNTIF(Calendrier!JU8:JU84,Codes!$B$6))+((COUNTIF(Calendrier!JU8:JU84,Codes!$C$6))/2)</f>
        <v>0</v>
      </c>
      <c r="JI10">
        <f>(COUNTIF(Calendrier!JV8:JV84,Codes!$B$6))+((COUNTIF(Calendrier!JV8:JV84,Codes!$C$6))/2)</f>
        <v>0</v>
      </c>
      <c r="JJ10">
        <f>(COUNTIF(Calendrier!JW8:JW84,Codes!$B$6))+((COUNTIF(Calendrier!JW8:JW84,Codes!$C$6))/2)</f>
        <v>2</v>
      </c>
      <c r="JK10">
        <f>(COUNTIF(Calendrier!JX8:JX84,Codes!$B$6))+((COUNTIF(Calendrier!JX8:JX84,Codes!$C$6))/2)</f>
        <v>2</v>
      </c>
      <c r="JL10">
        <f>(COUNTIF(Calendrier!JY8:JY84,Codes!$B$6))+((COUNTIF(Calendrier!JY8:JY84,Codes!$C$6))/2)</f>
        <v>2</v>
      </c>
      <c r="JM10">
        <f>(COUNTIF(Calendrier!JZ8:JZ84,Codes!$B$6))+((COUNTIF(Calendrier!JZ8:JZ84,Codes!$C$6))/2)</f>
        <v>2</v>
      </c>
      <c r="JN10">
        <f>(COUNTIF(Calendrier!KA8:KA84,Codes!$B$6))+((COUNTIF(Calendrier!KA8:KA84,Codes!$C$6))/2)</f>
        <v>2</v>
      </c>
      <c r="JO10">
        <f>(COUNTIF(Calendrier!KB8:KB84,Codes!$B$6))+((COUNTIF(Calendrier!KB8:KB84,Codes!$C$6))/2)</f>
        <v>0</v>
      </c>
      <c r="JP10">
        <f>(COUNTIF(Calendrier!KC8:KC84,Codes!$B$6))+((COUNTIF(Calendrier!KC8:KC84,Codes!$C$6))/2)</f>
        <v>0</v>
      </c>
      <c r="JQ10">
        <f>(COUNTIF(Calendrier!KD8:KD84,Codes!$B$6))+((COUNTIF(Calendrier!KD8:KD84,Codes!$C$6))/2)</f>
        <v>2</v>
      </c>
      <c r="JR10">
        <f>(COUNTIF(Calendrier!KE8:KE84,Codes!$B$6))+((COUNTIF(Calendrier!KE8:KE84,Codes!$C$6))/2)</f>
        <v>1</v>
      </c>
      <c r="JS10">
        <f>(COUNTIF(Calendrier!KF8:KF84,Codes!$B$6))+((COUNTIF(Calendrier!KF8:KF84,Codes!$C$6))/2)</f>
        <v>1</v>
      </c>
      <c r="JT10">
        <f>(COUNTIF(Calendrier!KG8:KG84,Codes!$B$6))+((COUNTIF(Calendrier!KG8:KG84,Codes!$C$6))/2)</f>
        <v>1</v>
      </c>
      <c r="JU10">
        <f>(COUNTIF(Calendrier!KH8:KH84,Codes!$B$6))+((COUNTIF(Calendrier!KH8:KH84,Codes!$C$6))/2)</f>
        <v>1</v>
      </c>
      <c r="JV10">
        <f>(COUNTIF(Calendrier!KI8:KI84,Codes!$B$6))+((COUNTIF(Calendrier!KI8:KI84,Codes!$C$6))/2)</f>
        <v>0</v>
      </c>
      <c r="JW10">
        <f>(COUNTIF(Calendrier!KJ8:KJ84,Codes!$B$6))+((COUNTIF(Calendrier!KJ8:KJ84,Codes!$C$6))/2)</f>
        <v>0</v>
      </c>
      <c r="JX10">
        <f>(COUNTIF(Calendrier!KK8:KK84,Codes!$B$6))+((COUNTIF(Calendrier!KK8:KK84,Codes!$C$6))/2)</f>
        <v>0</v>
      </c>
      <c r="JY10">
        <f>(COUNTIF(Calendrier!KL8:KL84,Codes!$B$6))+((COUNTIF(Calendrier!KL8:KL84,Codes!$C$6))/2)</f>
        <v>0</v>
      </c>
      <c r="JZ10">
        <f>(COUNTIF(Calendrier!KM8:KM84,Codes!$B$6))+((COUNTIF(Calendrier!KM8:KM84,Codes!$C$6))/2)</f>
        <v>0</v>
      </c>
      <c r="KA10">
        <f>(COUNTIF(Calendrier!KN8:KN84,Codes!$B$6))+((COUNTIF(Calendrier!KN8:KN84,Codes!$C$6))/2)</f>
        <v>0</v>
      </c>
      <c r="KB10">
        <f>(COUNTIF(Calendrier!KO8:KO84,Codes!$B$6))+((COUNTIF(Calendrier!KO8:KO84,Codes!$C$6))/2)</f>
        <v>0</v>
      </c>
      <c r="KC10">
        <f>(COUNTIF(Calendrier!KP8:KP84,Codes!$B$6))+((COUNTIF(Calendrier!KP8:KP84,Codes!$C$6))/2)</f>
        <v>0</v>
      </c>
      <c r="KD10">
        <f>(COUNTIF(Calendrier!KQ8:KQ84,Codes!$B$6))+((COUNTIF(Calendrier!KQ8:KQ84,Codes!$C$6))/2)</f>
        <v>0</v>
      </c>
      <c r="KE10">
        <f>(COUNTIF(Calendrier!KR8:KR84,Codes!$B$6))+((COUNTIF(Calendrier!KR8:KR84,Codes!$C$6))/2)</f>
        <v>0</v>
      </c>
      <c r="KF10">
        <f>(COUNTIF(Calendrier!KS8:KS84,Codes!$B$6))+((COUNTIF(Calendrier!KS8:KS84,Codes!$C$6))/2)</f>
        <v>0</v>
      </c>
      <c r="KG10">
        <f>(COUNTIF(Calendrier!KT8:KT84,Codes!$B$6))+((COUNTIF(Calendrier!KT8:KT84,Codes!$C$6))/2)</f>
        <v>0</v>
      </c>
      <c r="KH10">
        <f>(COUNTIF(Calendrier!KU8:KU84,Codes!$B$6))+((COUNTIF(Calendrier!KU8:KU84,Codes!$C$6))/2)</f>
        <v>0</v>
      </c>
      <c r="KI10">
        <f>(COUNTIF(Calendrier!KV8:KV84,Codes!$B$6))+((COUNTIF(Calendrier!KV8:KV84,Codes!$C$6))/2)</f>
        <v>0</v>
      </c>
      <c r="KJ10">
        <f>(COUNTIF(Calendrier!KW8:KW84,Codes!$B$6))+((COUNTIF(Calendrier!KW8:KW84,Codes!$C$6))/2)</f>
        <v>0</v>
      </c>
      <c r="KK10">
        <f>(COUNTIF(Calendrier!KX8:KX84,Codes!$B$6))+((COUNTIF(Calendrier!KX8:KX84,Codes!$C$6))/2)</f>
        <v>0</v>
      </c>
      <c r="KL10">
        <f>(COUNTIF(Calendrier!KY8:KY84,Codes!$B$6))+((COUNTIF(Calendrier!KY8:KY84,Codes!$C$6))/2)</f>
        <v>0</v>
      </c>
      <c r="KM10">
        <f>(COUNTIF(Calendrier!KZ8:KZ84,Codes!$B$6))+((COUNTIF(Calendrier!KZ8:KZ84,Codes!$C$6))/2)</f>
        <v>0</v>
      </c>
      <c r="KN10">
        <f>(COUNTIF(Calendrier!LA8:LA84,Codes!$B$6))+((COUNTIF(Calendrier!LA8:LA84,Codes!$C$6))/2)</f>
        <v>0</v>
      </c>
      <c r="KO10">
        <f>(COUNTIF(Calendrier!LB8:LB84,Codes!$B$6))+((COUNTIF(Calendrier!LB8:LB84,Codes!$C$6))/2)</f>
        <v>0</v>
      </c>
      <c r="KP10">
        <f>(COUNTIF(Calendrier!LC8:LC84,Codes!$B$6))+((COUNTIF(Calendrier!LC8:LC84,Codes!$C$6))/2)</f>
        <v>0</v>
      </c>
      <c r="KQ10">
        <f>(COUNTIF(Calendrier!LD8:LD84,Codes!$B$6))+((COUNTIF(Calendrier!LD8:LD84,Codes!$C$6))/2)</f>
        <v>0</v>
      </c>
      <c r="KR10">
        <f>(COUNTIF(Calendrier!LE8:LE84,Codes!$B$6))+((COUNTIF(Calendrier!LE8:LE84,Codes!$C$6))/2)</f>
        <v>0</v>
      </c>
      <c r="KS10">
        <f>(COUNTIF(Calendrier!LF8:LF84,Codes!$B$6))+((COUNTIF(Calendrier!LF8:LF84,Codes!$C$6))/2)</f>
        <v>0</v>
      </c>
      <c r="KT10">
        <f>(COUNTIF(Calendrier!LG8:LG84,Codes!$B$6))+((COUNTIF(Calendrier!LG8:LG84,Codes!$C$6))/2)</f>
        <v>0</v>
      </c>
      <c r="KU10">
        <f>(COUNTIF(Calendrier!LH8:LH84,Codes!$B$6))+((COUNTIF(Calendrier!LH8:LH84,Codes!$C$6))/2)</f>
        <v>0</v>
      </c>
      <c r="KV10">
        <f>(COUNTIF(Calendrier!LI8:LI84,Codes!$B$6))+((COUNTIF(Calendrier!LI8:LI84,Codes!$C$6))/2)</f>
        <v>0</v>
      </c>
      <c r="KW10">
        <f>(COUNTIF(Calendrier!LJ8:LJ84,Codes!$B$6))+((COUNTIF(Calendrier!LJ8:LJ84,Codes!$C$6))/2)</f>
        <v>0</v>
      </c>
      <c r="KX10">
        <f>(COUNTIF(Calendrier!LK8:LK84,Codes!$B$6))+((COUNTIF(Calendrier!LK8:LK84,Codes!$C$6))/2)</f>
        <v>0</v>
      </c>
      <c r="KY10">
        <f>(COUNTIF(Calendrier!LL8:LL84,Codes!$B$6))+((COUNTIF(Calendrier!LL8:LL84,Codes!$C$6))/2)</f>
        <v>0</v>
      </c>
      <c r="KZ10">
        <f>(COUNTIF(Calendrier!LM8:LM84,Codes!$B$6))+((COUNTIF(Calendrier!LM8:LM84,Codes!$C$6))/2)</f>
        <v>0</v>
      </c>
      <c r="LA10">
        <f>(COUNTIF(Calendrier!LN8:LN84,Codes!$B$6))+((COUNTIF(Calendrier!LN8:LN84,Codes!$C$6))/2)</f>
        <v>0</v>
      </c>
      <c r="LB10">
        <f>(COUNTIF(Calendrier!LO8:LO84,Codes!$B$6))+((COUNTIF(Calendrier!LO8:LO84,Codes!$C$6))/2)</f>
        <v>0</v>
      </c>
      <c r="LC10">
        <f>(COUNTIF(Calendrier!LP8:LP84,Codes!$B$6))+((COUNTIF(Calendrier!LP8:LP84,Codes!$C$6))/2)</f>
        <v>0</v>
      </c>
      <c r="LD10">
        <f>(COUNTIF(Calendrier!LQ8:LQ84,Codes!$B$6))+((COUNTIF(Calendrier!LQ8:LQ84,Codes!$C$6))/2)</f>
        <v>0</v>
      </c>
      <c r="LE10">
        <f>(COUNTIF(Calendrier!LR8:LR84,Codes!$B$6))+((COUNTIF(Calendrier!LR8:LR84,Codes!$C$6))/2)</f>
        <v>0</v>
      </c>
      <c r="LF10">
        <f>(COUNTIF(Calendrier!LS8:LS84,Codes!$B$6))+((COUNTIF(Calendrier!LS8:LS84,Codes!$C$6))/2)</f>
        <v>0</v>
      </c>
      <c r="LG10">
        <f>(COUNTIF(Calendrier!LT8:LT84,Codes!$B$6))+((COUNTIF(Calendrier!LT8:LT84,Codes!$C$6))/2)</f>
        <v>0</v>
      </c>
      <c r="LH10">
        <f>(COUNTIF(Calendrier!LU8:LU84,Codes!$B$6))+((COUNTIF(Calendrier!LU8:LU84,Codes!$C$6))/2)</f>
        <v>0</v>
      </c>
      <c r="LI10">
        <f>(COUNTIF(Calendrier!LV8:LV84,Codes!$B$6))+((COUNTIF(Calendrier!LV8:LV84,Codes!$C$6))/2)</f>
        <v>0</v>
      </c>
      <c r="LJ10">
        <f>(COUNTIF(Calendrier!LW8:LW84,Codes!$B$6))+((COUNTIF(Calendrier!LW8:LW84,Codes!$C$6))/2)</f>
        <v>0</v>
      </c>
      <c r="LK10">
        <f>(COUNTIF(Calendrier!LX8:LX84,Codes!$B$6))+((COUNTIF(Calendrier!LX8:LX84,Codes!$C$6))/2)</f>
        <v>0</v>
      </c>
      <c r="LL10">
        <f>(COUNTIF(Calendrier!LY8:LY84,Codes!$B$6))+((COUNTIF(Calendrier!LY8:LY84,Codes!$C$6))/2)</f>
        <v>0</v>
      </c>
      <c r="LM10">
        <f>(COUNTIF(Calendrier!LZ8:LZ84,Codes!$B$6))+((COUNTIF(Calendrier!LZ8:LZ84,Codes!$C$6))/2)</f>
        <v>0</v>
      </c>
      <c r="LN10">
        <f>(COUNTIF(Calendrier!MA8:MA84,Codes!$B$6))+((COUNTIF(Calendrier!MA8:MA84,Codes!$C$6))/2)</f>
        <v>0</v>
      </c>
      <c r="LO10">
        <f>(COUNTIF(Calendrier!MB8:MB84,Codes!$B$6))+((COUNTIF(Calendrier!MB8:MB84,Codes!$C$6))/2)</f>
        <v>0</v>
      </c>
      <c r="LP10">
        <f>(COUNTIF(Calendrier!MC8:MC84,Codes!$B$6))+((COUNTIF(Calendrier!MC8:MC84,Codes!$C$6))/2)</f>
        <v>0</v>
      </c>
      <c r="LQ10">
        <f>(COUNTIF(Calendrier!MD8:MD84,Codes!$B$6))+((COUNTIF(Calendrier!MD8:MD84,Codes!$C$6))/2)</f>
        <v>0</v>
      </c>
      <c r="LR10">
        <f>(COUNTIF(Calendrier!ME8:ME84,Codes!$B$6))+((COUNTIF(Calendrier!ME8:ME84,Codes!$C$6))/2)</f>
        <v>0</v>
      </c>
      <c r="LS10">
        <f>(COUNTIF(Calendrier!MF8:MF84,Codes!$B$6))+((COUNTIF(Calendrier!MF8:MF84,Codes!$C$6))/2)</f>
        <v>0</v>
      </c>
      <c r="LT10">
        <f>(COUNTIF(Calendrier!MG8:MG84,Codes!$B$6))+((COUNTIF(Calendrier!MG8:MG84,Codes!$C$6))/2)</f>
        <v>0</v>
      </c>
      <c r="LU10">
        <f>(COUNTIF(Calendrier!MH8:MH84,Codes!$B$6))+((COUNTIF(Calendrier!MH8:MH84,Codes!$C$6))/2)</f>
        <v>0</v>
      </c>
      <c r="LV10">
        <f>(COUNTIF(Calendrier!MI8:MI84,Codes!$B$6))+((COUNTIF(Calendrier!MI8:MI84,Codes!$C$6))/2)</f>
        <v>0</v>
      </c>
      <c r="LW10">
        <f>(COUNTIF(Calendrier!MJ8:MJ84,Codes!$B$6))+((COUNTIF(Calendrier!MJ8:MJ84,Codes!$C$6))/2)</f>
        <v>0</v>
      </c>
      <c r="LX10">
        <f>(COUNTIF(Calendrier!MK8:MK84,Codes!$B$6))+((COUNTIF(Calendrier!MK8:MK84,Codes!$C$6))/2)</f>
        <v>0</v>
      </c>
      <c r="LY10">
        <f>(COUNTIF(Calendrier!ML8:ML84,Codes!$B$6))+((COUNTIF(Calendrier!ML8:ML84,Codes!$C$6))/2)</f>
        <v>0</v>
      </c>
      <c r="LZ10">
        <f>(COUNTIF(Calendrier!MM8:MM84,Codes!$B$6))+((COUNTIF(Calendrier!MM8:MM84,Codes!$C$6))/2)</f>
        <v>0</v>
      </c>
      <c r="MA10">
        <f>(COUNTIF(Calendrier!MN8:MN84,Codes!$B$6))+((COUNTIF(Calendrier!MN8:MN84,Codes!$C$6))/2)</f>
        <v>0</v>
      </c>
      <c r="MB10">
        <f>(COUNTIF(Calendrier!MO8:MO84,Codes!$B$6))+((COUNTIF(Calendrier!MO8:MO84,Codes!$C$6))/2)</f>
        <v>0</v>
      </c>
      <c r="MC10">
        <f>(COUNTIF(Calendrier!MP8:MP84,Codes!$B$6))+((COUNTIF(Calendrier!MP8:MP84,Codes!$C$6))/2)</f>
        <v>0</v>
      </c>
      <c r="MD10">
        <f>(COUNTIF(Calendrier!MQ8:MQ84,Codes!$B$6))+((COUNTIF(Calendrier!MQ8:MQ84,Codes!$C$6))/2)</f>
        <v>0</v>
      </c>
      <c r="ME10">
        <f>(COUNTIF(Calendrier!MR8:MR84,Codes!$B$6))+((COUNTIF(Calendrier!MR8:MR84,Codes!$C$6))/2)</f>
        <v>0</v>
      </c>
      <c r="MF10">
        <f>(COUNTIF(Calendrier!MS8:MS84,Codes!$B$6))+((COUNTIF(Calendrier!MS8:MS84,Codes!$C$6))/2)</f>
        <v>0</v>
      </c>
      <c r="MG10">
        <f>(COUNTIF(Calendrier!MT8:MT84,Codes!$B$6))+((COUNTIF(Calendrier!MT8:MT84,Codes!$C$6))/2)</f>
        <v>0</v>
      </c>
      <c r="MH10">
        <f>(COUNTIF(Calendrier!MU8:MU84,Codes!$B$6))+((COUNTIF(Calendrier!MU8:MU84,Codes!$C$6))/2)</f>
        <v>0</v>
      </c>
      <c r="MI10">
        <f>(COUNTIF(Calendrier!MV8:MV84,Codes!$B$6))+((COUNTIF(Calendrier!MV8:MV84,Codes!$C$6))/2)</f>
        <v>0</v>
      </c>
      <c r="MJ10">
        <f>(COUNTIF(Calendrier!MW8:MW84,Codes!$B$6))+((COUNTIF(Calendrier!MW8:MW84,Codes!$C$6))/2)</f>
        <v>0</v>
      </c>
      <c r="MK10">
        <f>(COUNTIF(Calendrier!MX8:MX84,Codes!$B$6))+((COUNTIF(Calendrier!MX8:MX84,Codes!$C$6))/2)</f>
        <v>0</v>
      </c>
      <c r="ML10">
        <f>(COUNTIF(Calendrier!MY8:MY84,Codes!$B$6))+((COUNTIF(Calendrier!MY8:MY84,Codes!$C$6))/2)</f>
        <v>0</v>
      </c>
      <c r="MM10">
        <f>(COUNTIF(Calendrier!MZ8:MZ84,Codes!$B$6))+((COUNTIF(Calendrier!MZ8:MZ84,Codes!$C$6))/2)</f>
        <v>0</v>
      </c>
      <c r="MN10">
        <f>(COUNTIF(Calendrier!NA8:NA84,Codes!$B$6))+((COUNTIF(Calendrier!NA8:NA84,Codes!$C$6))/2)</f>
        <v>0</v>
      </c>
      <c r="MO10">
        <f>(COUNTIF(Calendrier!NB8:NB84,Codes!$B$6))+((COUNTIF(Calendrier!NB8:NB84,Codes!$C$6))/2)</f>
        <v>0</v>
      </c>
      <c r="MP10">
        <f>(COUNTIF(Calendrier!NC8:NC84,Codes!$B$6))+((COUNTIF(Calendrier!NC8:NC84,Codes!$C$6))/2)</f>
        <v>0</v>
      </c>
      <c r="MQ10">
        <f>(COUNTIF(Calendrier!ND8:ND84,Codes!$B$6))+((COUNTIF(Calendrier!ND8:ND84,Codes!$C$6))/2)</f>
        <v>0</v>
      </c>
      <c r="MR10">
        <f>(COUNTIF(Calendrier!NE8:NE84,Codes!$B$6))+((COUNTIF(Calendrier!NE8:NE84,Codes!$C$6))/2)</f>
        <v>0</v>
      </c>
      <c r="MS10">
        <f>(COUNTIF(Calendrier!NF8:NF84,Codes!$B$6))+((COUNTIF(Calendrier!NF8:NF84,Codes!$C$6))/2)</f>
        <v>0</v>
      </c>
      <c r="MT10">
        <f>(COUNTIF(Calendrier!NG8:NG84,Codes!$B$6))+((COUNTIF(Calendrier!NG8:NG84,Codes!$C$6))/2)</f>
        <v>0</v>
      </c>
      <c r="MU10">
        <f>(COUNTIF(Calendrier!NH8:NH84,Codes!$B$6))+((COUNTIF(Calendrier!NH8:NH84,Codes!$C$6))/2)</f>
        <v>0</v>
      </c>
      <c r="MV10">
        <f>(COUNTIF(Calendrier!NI8:NI84,Codes!$B$6))+((COUNTIF(Calendrier!NI8:NI84,Codes!$C$6))/2)</f>
        <v>0</v>
      </c>
      <c r="MW10">
        <f>(COUNTIF(Calendrier!NJ8:NJ84,Codes!$B$6))+((COUNTIF(Calendrier!NJ8:NJ84,Codes!$C$6))/2)</f>
        <v>0</v>
      </c>
      <c r="MX10">
        <f>(COUNTIF(Calendrier!NK8:NK84,Codes!$B$6))+((COUNTIF(Calendrier!NK8:NK84,Codes!$C$6))/2)</f>
        <v>0</v>
      </c>
      <c r="MY10">
        <f>(COUNTIF(Calendrier!NL8:NL84,Codes!$B$6))+((COUNTIF(Calendrier!NL8:NL84,Codes!$C$6))/2)</f>
        <v>0</v>
      </c>
      <c r="MZ10">
        <f>(COUNTIF(Calendrier!NM8:NM84,Codes!$B$6))+((COUNTIF(Calendrier!NM8:NM84,Codes!$C$6))/2)</f>
        <v>0</v>
      </c>
      <c r="NA10">
        <f>(COUNTIF(Calendrier!NN8:NN84,Codes!$B$6))+((COUNTIF(Calendrier!NN8:NN84,Codes!$C$6))/2)</f>
        <v>0</v>
      </c>
      <c r="NB10">
        <f>(COUNTIF(Calendrier!NO8:NO84,Codes!$B$6))+((COUNTIF(Calendrier!NO8:NO84,Codes!$C$6))/2)</f>
        <v>0</v>
      </c>
      <c r="NC10">
        <f>(COUNTIF(Calendrier!NP8:NP84,Codes!$B$6))+((COUNTIF(Calendrier!NP8:NP84,Codes!$C$6))/2)</f>
        <v>0</v>
      </c>
      <c r="ND10">
        <f t="shared" si="12"/>
        <v>93</v>
      </c>
    </row>
    <row r="11" spans="1:491" x14ac:dyDescent="0.3">
      <c r="A11" t="s">
        <v>129</v>
      </c>
      <c r="B11">
        <f>(COUNTIF(Calendrier!O8:O84,Codes!$B$7))+((COUNTIF(Calendrier!O8:O84,Codes!$C$7))/2)</f>
        <v>0</v>
      </c>
      <c r="C11">
        <f>(COUNTIF(Calendrier!P8:P84,Codes!$B$7))+((COUNTIF(Calendrier!P8:P84,Codes!$C$7))/2)</f>
        <v>0</v>
      </c>
      <c r="D11">
        <f>(COUNTIF(Calendrier!Q8:Q84,Codes!$B$7))+((COUNTIF(Calendrier!Q8:Q84,Codes!$C$7))/2)</f>
        <v>0</v>
      </c>
      <c r="E11">
        <f>(COUNTIF(Calendrier!R8:R84,Codes!$B$7))+((COUNTIF(Calendrier!R8:R84,Codes!$C$7))/2)</f>
        <v>0</v>
      </c>
      <c r="F11">
        <f>(COUNTIF(Calendrier!S8:S84,Codes!$B$7))+((COUNTIF(Calendrier!S8:S84,Codes!$C$7))/2)</f>
        <v>0</v>
      </c>
      <c r="G11">
        <f>(COUNTIF(Calendrier!T8:T84,Codes!$B$7))+((COUNTIF(Calendrier!T8:T84,Codes!$C$7))/2)</f>
        <v>0</v>
      </c>
      <c r="H11">
        <f>(COUNTIF(Calendrier!U8:U84,Codes!$B$7))+((COUNTIF(Calendrier!U8:U84,Codes!$C$7))/2)</f>
        <v>0</v>
      </c>
      <c r="I11">
        <f>(COUNTIF(Calendrier!V8:V84,Codes!$B$7))+((COUNTIF(Calendrier!V8:V84,Codes!$C$7))/2)</f>
        <v>0</v>
      </c>
      <c r="J11">
        <f>(COUNTIF(Calendrier!W8:W84,Codes!$B$7))+((COUNTIF(Calendrier!W8:W84,Codes!$C$7))/2)</f>
        <v>0</v>
      </c>
      <c r="K11">
        <f>(COUNTIF(Calendrier!X8:X84,Codes!$B$7))+((COUNTIF(Calendrier!X8:X84,Codes!$C$7))/2)</f>
        <v>0</v>
      </c>
      <c r="L11">
        <f>(COUNTIF(Calendrier!Y8:Y84,Codes!$B$7))+((COUNTIF(Calendrier!Y8:Y84,Codes!$C$7))/2)</f>
        <v>0</v>
      </c>
      <c r="M11">
        <f>(COUNTIF(Calendrier!Z8:Z84,Codes!$B$7))+((COUNTIF(Calendrier!Z8:Z84,Codes!$C$7))/2)</f>
        <v>0</v>
      </c>
      <c r="N11">
        <f>(COUNTIF(Calendrier!AA8:AA84,Codes!$B$7))+((COUNTIF(Calendrier!AA8:AA84,Codes!$C$7))/2)</f>
        <v>0</v>
      </c>
      <c r="O11">
        <f>(COUNTIF(Calendrier!AB8:AB84,Codes!$B$7))+((COUNTIF(Calendrier!AB8:AB84,Codes!$C$7))/2)</f>
        <v>0</v>
      </c>
      <c r="P11">
        <f>(COUNTIF(Calendrier!AC8:AC84,Codes!$B$7))+((COUNTIF(Calendrier!AC8:AC84,Codes!$C$7))/2)</f>
        <v>0</v>
      </c>
      <c r="Q11">
        <f>(COUNTIF(Calendrier!AD8:AD84,Codes!$B$7))+((COUNTIF(Calendrier!AD8:AD84,Codes!$C$7))/2)</f>
        <v>0</v>
      </c>
      <c r="R11">
        <f>(COUNTIF(Calendrier!AE8:AE84,Codes!$B$7))+((COUNTIF(Calendrier!AE8:AE84,Codes!$C$7))/2)</f>
        <v>0</v>
      </c>
      <c r="S11">
        <f>(COUNTIF(Calendrier!AF8:AF84,Codes!$B$7))+((COUNTIF(Calendrier!AF8:AF84,Codes!$C$7))/2)</f>
        <v>0</v>
      </c>
      <c r="T11">
        <f>(COUNTIF(Calendrier!AG8:AG84,Codes!$B$7))+((COUNTIF(Calendrier!AG8:AG84,Codes!$C$7))/2)</f>
        <v>0</v>
      </c>
      <c r="U11">
        <f>(COUNTIF(Calendrier!AH8:AH84,Codes!$B$7))+((COUNTIF(Calendrier!AH8:AH84,Codes!$C$7))/2)</f>
        <v>0</v>
      </c>
      <c r="V11">
        <f>(COUNTIF(Calendrier!AI8:AI84,Codes!$B$7))+((COUNTIF(Calendrier!AI8:AI84,Codes!$C$7))/2)</f>
        <v>0</v>
      </c>
      <c r="W11">
        <f>(COUNTIF(Calendrier!AJ8:AJ84,Codes!$B$7))+((COUNTIF(Calendrier!AJ8:AJ84,Codes!$C$7))/2)</f>
        <v>0</v>
      </c>
      <c r="X11">
        <f>(COUNTIF(Calendrier!AK8:AK84,Codes!$B$7))+((COUNTIF(Calendrier!AK8:AK84,Codes!$C$7))/2)</f>
        <v>0</v>
      </c>
      <c r="Y11">
        <f>(COUNTIF(Calendrier!AL8:AL84,Codes!$B$7))+((COUNTIF(Calendrier!AL8:AL84,Codes!$C$7))/2)</f>
        <v>0</v>
      </c>
      <c r="Z11">
        <f>(COUNTIF(Calendrier!AM8:AM84,Codes!$B$7))+((COUNTIF(Calendrier!AM8:AM84,Codes!$C$7))/2)</f>
        <v>0</v>
      </c>
      <c r="AA11">
        <f>(COUNTIF(Calendrier!AN8:AN84,Codes!$B$7))+((COUNTIF(Calendrier!AN8:AN84,Codes!$C$7))/2)</f>
        <v>0</v>
      </c>
      <c r="AB11">
        <f>(COUNTIF(Calendrier!AO8:AO84,Codes!$B$7))+((COUNTIF(Calendrier!AO8:AO84,Codes!$C$7))/2)</f>
        <v>0</v>
      </c>
      <c r="AC11">
        <f>(COUNTIF(Calendrier!AP8:AP84,Codes!$B$7))+((COUNTIF(Calendrier!AP8:AP84,Codes!$C$7))/2)</f>
        <v>0</v>
      </c>
      <c r="AD11">
        <f>(COUNTIF(Calendrier!AQ8:AQ84,Codes!$B$7))+((COUNTIF(Calendrier!AQ8:AQ84,Codes!$C$7))/2)</f>
        <v>0</v>
      </c>
      <c r="AE11">
        <f>(COUNTIF(Calendrier!AR8:AR84,Codes!$B$7))+((COUNTIF(Calendrier!AR8:AR84,Codes!$C$7))/2)</f>
        <v>0</v>
      </c>
      <c r="AF11">
        <f>(COUNTIF(Calendrier!AS8:AS84,Codes!$B$7))+((COUNTIF(Calendrier!AS8:AS84,Codes!$C$7))/2)</f>
        <v>0</v>
      </c>
      <c r="AG11">
        <f>(COUNTIF(Calendrier!AT8:AT84,Codes!$B$7))+((COUNTIF(Calendrier!AT8:AT84,Codes!$C$7))/2)</f>
        <v>0</v>
      </c>
      <c r="AH11">
        <f>(COUNTIF(Calendrier!AU8:AU84,Codes!$B$7))+((COUNTIF(Calendrier!AU8:AU84,Codes!$C$7))/2)</f>
        <v>0</v>
      </c>
      <c r="AI11">
        <f>(COUNTIF(Calendrier!AV8:AV84,Codes!$B$7))+((COUNTIF(Calendrier!AV8:AV84,Codes!$C$7))/2)</f>
        <v>0</v>
      </c>
      <c r="AJ11">
        <f>(COUNTIF(Calendrier!AW8:AW84,Codes!$B$7))+((COUNTIF(Calendrier!AW8:AW84,Codes!$C$7))/2)</f>
        <v>0</v>
      </c>
      <c r="AK11">
        <f>(COUNTIF(Calendrier!AX8:AX84,Codes!$B$7))+((COUNTIF(Calendrier!AX8:AX84,Codes!$C$7))/2)</f>
        <v>0</v>
      </c>
      <c r="AL11">
        <f>(COUNTIF(Calendrier!AY8:AY84,Codes!$B$7))+((COUNTIF(Calendrier!AY8:AY84,Codes!$C$7))/2)</f>
        <v>1</v>
      </c>
      <c r="AM11">
        <f>(COUNTIF(Calendrier!AZ8:AZ84,Codes!$B$7))+((COUNTIF(Calendrier!AZ8:AZ84,Codes!$C$7))/2)</f>
        <v>1</v>
      </c>
      <c r="AN11">
        <f>(COUNTIF(Calendrier!BA8:BA84,Codes!$B$7))+((COUNTIF(Calendrier!BA8:BA84,Codes!$C$7))/2)</f>
        <v>1</v>
      </c>
      <c r="AO11">
        <f>(COUNTIF(Calendrier!BB8:BB84,Codes!$B$7))+((COUNTIF(Calendrier!BB8:BB84,Codes!$C$7))/2)</f>
        <v>1</v>
      </c>
      <c r="AP11">
        <f>(COUNTIF(Calendrier!BC8:BC84,Codes!$B$7))+((COUNTIF(Calendrier!BC8:BC84,Codes!$C$7))/2)</f>
        <v>1</v>
      </c>
      <c r="AQ11">
        <f>(COUNTIF(Calendrier!BD8:BD84,Codes!$B$7))+((COUNTIF(Calendrier!BD8:BD84,Codes!$C$7))/2)</f>
        <v>0</v>
      </c>
      <c r="AR11">
        <f>(COUNTIF(Calendrier!BE8:BE84,Codes!$B$7))+((COUNTIF(Calendrier!BE8:BE84,Codes!$C$7))/2)</f>
        <v>0</v>
      </c>
      <c r="AS11">
        <f>(COUNTIF(Calendrier!BF8:BF84,Codes!$B$7))+((COUNTIF(Calendrier!BF8:BF84,Codes!$C$7))/2)</f>
        <v>1</v>
      </c>
      <c r="AT11">
        <f>(COUNTIF(Calendrier!BG8:BG84,Codes!$B$7))+((COUNTIF(Calendrier!BG8:BG84,Codes!$C$7))/2)</f>
        <v>1</v>
      </c>
      <c r="AU11">
        <f>(COUNTIF(Calendrier!BH8:BH84,Codes!$B$7))+((COUNTIF(Calendrier!BH8:BH84,Codes!$C$7))/2)</f>
        <v>1</v>
      </c>
      <c r="AV11">
        <f>(COUNTIF(Calendrier!BI8:BI84,Codes!$B$7))+((COUNTIF(Calendrier!BI8:BI84,Codes!$C$7))/2)</f>
        <v>1</v>
      </c>
      <c r="AW11">
        <f>(COUNTIF(Calendrier!BJ8:BJ84,Codes!$B$7))+((COUNTIF(Calendrier!BJ8:BJ84,Codes!$C$7))/2)</f>
        <v>1</v>
      </c>
      <c r="AX11">
        <f>(COUNTIF(Calendrier!BK8:BK84,Codes!$B$7))+((COUNTIF(Calendrier!BK8:BK84,Codes!$C$7))/2)</f>
        <v>0</v>
      </c>
      <c r="AY11">
        <f>(COUNTIF(Calendrier!BL8:BL84,Codes!$B$7))+((COUNTIF(Calendrier!BL8:BL84,Codes!$C$7))/2)</f>
        <v>0</v>
      </c>
      <c r="AZ11">
        <f>(COUNTIF(Calendrier!BM8:BM84,Codes!$B$7))+((COUNTIF(Calendrier!BM8:BM84,Codes!$C$7))/2)</f>
        <v>1</v>
      </c>
      <c r="BA11">
        <f>(COUNTIF(Calendrier!BN8:BN84,Codes!$B$7))+((COUNTIF(Calendrier!BN8:BN84,Codes!$C$7))/2)</f>
        <v>1</v>
      </c>
      <c r="BB11">
        <f>(COUNTIF(Calendrier!BO8:BO84,Codes!$B$7))+((COUNTIF(Calendrier!BO8:BO84,Codes!$C$7))/2)</f>
        <v>1</v>
      </c>
      <c r="BC11">
        <f>(COUNTIF(Calendrier!BP8:BP84,Codes!$B$7))+((COUNTIF(Calendrier!BP8:BP84,Codes!$C$7))/2)</f>
        <v>1</v>
      </c>
      <c r="BD11">
        <f>(COUNTIF(Calendrier!BQ8:BQ84,Codes!$B$7))+((COUNTIF(Calendrier!BQ8:BQ84,Codes!$C$7))/2)</f>
        <v>1</v>
      </c>
      <c r="BE11">
        <f>(COUNTIF(Calendrier!BR8:BR84,Codes!$B$7))+((COUNTIF(Calendrier!BR8:BR84,Codes!$C$7))/2)</f>
        <v>0</v>
      </c>
      <c r="BF11">
        <f>(COUNTIF(Calendrier!BS8:BS84,Codes!$B$7))+((COUNTIF(Calendrier!BS8:BS84,Codes!$C$7))/2)</f>
        <v>0</v>
      </c>
      <c r="BG11">
        <f>(COUNTIF(Calendrier!BT8:BT84,Codes!$B$7))+((COUNTIF(Calendrier!BT8:BT84,Codes!$C$7))/2)</f>
        <v>0</v>
      </c>
      <c r="BH11">
        <f>(COUNTIF(Calendrier!BU8:BU84,Codes!$B$7))+((COUNTIF(Calendrier!BU8:BU84,Codes!$C$7))/2)</f>
        <v>0</v>
      </c>
      <c r="BI11">
        <f>(COUNTIF(Calendrier!BV8:BV84,Codes!$B$7))+((COUNTIF(Calendrier!BV8:BV84,Codes!$C$7))/2)</f>
        <v>0</v>
      </c>
      <c r="BJ11">
        <f>(COUNTIF(Calendrier!BW8:BW84,Codes!$B$7))+((COUNTIF(Calendrier!BW8:BW84,Codes!$C$7))/2)</f>
        <v>0</v>
      </c>
      <c r="BK11">
        <f>(COUNTIF(Calendrier!BX8:BX84,Codes!$B$7))+((COUNTIF(Calendrier!BX8:BX84,Codes!$C$7))/2)</f>
        <v>0</v>
      </c>
      <c r="BL11">
        <f>(COUNTIF(Calendrier!BY8:BY84,Codes!$B$7))+((COUNTIF(Calendrier!BY8:BY84,Codes!$C$7))/2)</f>
        <v>0</v>
      </c>
      <c r="BM11">
        <f>(COUNTIF(Calendrier!BZ8:BZ84,Codes!$B$7))+((COUNTIF(Calendrier!BZ8:BZ84,Codes!$C$7))/2)</f>
        <v>0</v>
      </c>
      <c r="BN11">
        <f>(COUNTIF(Calendrier!CA8:CA84,Codes!$B$7))+((COUNTIF(Calendrier!CA8:CA84,Codes!$C$7))/2)</f>
        <v>0</v>
      </c>
      <c r="BO11">
        <f>(COUNTIF(Calendrier!CB8:CB84,Codes!$B$7))+((COUNTIF(Calendrier!CB8:CB84,Codes!$C$7))/2)</f>
        <v>0</v>
      </c>
      <c r="BP11">
        <f>(COUNTIF(Calendrier!CC8:CC84,Codes!$B$7))+((COUNTIF(Calendrier!CC8:CC84,Codes!$C$7))/2)</f>
        <v>0</v>
      </c>
      <c r="BQ11">
        <f>(COUNTIF(Calendrier!CD8:CD84,Codes!$B$7))+((COUNTIF(Calendrier!CD8:CD84,Codes!$C$7))/2)</f>
        <v>0</v>
      </c>
      <c r="BR11">
        <f>(COUNTIF(Calendrier!CE8:CE84,Codes!$B$7))+((COUNTIF(Calendrier!CE8:CE84,Codes!$C$7))/2)</f>
        <v>0</v>
      </c>
      <c r="BS11">
        <f>(COUNTIF(Calendrier!CF8:CF84,Codes!$B$7))+((COUNTIF(Calendrier!CF8:CF84,Codes!$C$7))/2)</f>
        <v>0</v>
      </c>
      <c r="BT11">
        <f>(COUNTIF(Calendrier!CG8:CG84,Codes!$B$7))+((COUNTIF(Calendrier!CG8:CG84,Codes!$C$7))/2)</f>
        <v>0</v>
      </c>
      <c r="BU11">
        <f>(COUNTIF(Calendrier!CH8:CH84,Codes!$B$7))+((COUNTIF(Calendrier!CH8:CH84,Codes!$C$7))/2)</f>
        <v>0</v>
      </c>
      <c r="BV11">
        <f>(COUNTIF(Calendrier!CI8:CI84,Codes!$B$7))+((COUNTIF(Calendrier!CI8:CI84,Codes!$C$7))/2)</f>
        <v>0</v>
      </c>
      <c r="BW11">
        <f>(COUNTIF(Calendrier!CJ8:CJ84,Codes!$B$7))+((COUNTIF(Calendrier!CJ8:CJ84,Codes!$C$7))/2)</f>
        <v>0</v>
      </c>
      <c r="BX11">
        <f>(COUNTIF(Calendrier!CK8:CK84,Codes!$B$7))+((COUNTIF(Calendrier!CK8:CK84,Codes!$C$7))/2)</f>
        <v>0</v>
      </c>
      <c r="BY11">
        <f>(COUNTIF(Calendrier!CL8:CL84,Codes!$B$7))+((COUNTIF(Calendrier!CL8:CL84,Codes!$C$7))/2)</f>
        <v>0</v>
      </c>
      <c r="BZ11">
        <f>(COUNTIF(Calendrier!CM8:CM84,Codes!$B$7))+((COUNTIF(Calendrier!CM8:CM84,Codes!$C$7))/2)</f>
        <v>0</v>
      </c>
      <c r="CA11">
        <f>(COUNTIF(Calendrier!CN8:CN84,Codes!$B$7))+((COUNTIF(Calendrier!CN8:CN84,Codes!$C$7))/2)</f>
        <v>0</v>
      </c>
      <c r="CB11">
        <f>(COUNTIF(Calendrier!CO8:CO84,Codes!$B$7))+((COUNTIF(Calendrier!CO8:CO84,Codes!$C$7))/2)</f>
        <v>0</v>
      </c>
      <c r="CC11">
        <f>(COUNTIF(Calendrier!CP8:CP84,Codes!$B$7))+((COUNTIF(Calendrier!CP8:CP84,Codes!$C$7))/2)</f>
        <v>0</v>
      </c>
      <c r="CD11">
        <f>(COUNTIF(Calendrier!CQ8:CQ84,Codes!$B$7))+((COUNTIF(Calendrier!CQ8:CQ84,Codes!$C$7))/2)</f>
        <v>0</v>
      </c>
      <c r="CE11">
        <f>(COUNTIF(Calendrier!CR8:CR84,Codes!$B$7))+((COUNTIF(Calendrier!CR8:CR84,Codes!$C$7))/2)</f>
        <v>0</v>
      </c>
      <c r="CF11">
        <f>(COUNTIF(Calendrier!CS8:CS84,Codes!$B$7))+((COUNTIF(Calendrier!CS8:CS84,Codes!$C$7))/2)</f>
        <v>0</v>
      </c>
      <c r="CG11">
        <f>(COUNTIF(Calendrier!CT8:CT84,Codes!$B$7))+((COUNTIF(Calendrier!CT8:CT84,Codes!$C$7))/2)</f>
        <v>0</v>
      </c>
      <c r="CH11">
        <f>(COUNTIF(Calendrier!CU8:CU84,Codes!$B$7))+((COUNTIF(Calendrier!CU8:CU84,Codes!$C$7))/2)</f>
        <v>0</v>
      </c>
      <c r="CI11">
        <f>(COUNTIF(Calendrier!CV8:CV84,Codes!$B$7))+((COUNTIF(Calendrier!CV8:CV84,Codes!$C$7))/2)</f>
        <v>0</v>
      </c>
      <c r="CJ11">
        <f>(COUNTIF(Calendrier!CW8:CW84,Codes!$B$7))+((COUNTIF(Calendrier!CW8:CW84,Codes!$C$7))/2)</f>
        <v>0</v>
      </c>
      <c r="CK11">
        <f>(COUNTIF(Calendrier!CX8:CX84,Codes!$B$7))+((COUNTIF(Calendrier!CX8:CX84,Codes!$C$7))/2)</f>
        <v>0</v>
      </c>
      <c r="CL11">
        <f>(COUNTIF(Calendrier!CY8:CY84,Codes!$B$7))+((COUNTIF(Calendrier!CY8:CY84,Codes!$C$7))/2)</f>
        <v>0</v>
      </c>
      <c r="CM11">
        <f>(COUNTIF(Calendrier!CZ8:CZ84,Codes!$B$7))+((COUNTIF(Calendrier!CZ8:CZ84,Codes!$C$7))/2)</f>
        <v>0</v>
      </c>
      <c r="CN11">
        <f>(COUNTIF(Calendrier!DA8:DA84,Codes!$B$7))+((COUNTIF(Calendrier!DA8:DA84,Codes!$C$7))/2)</f>
        <v>0</v>
      </c>
      <c r="CO11">
        <f>(COUNTIF(Calendrier!DB8:DB84,Codes!$B$7))+((COUNTIF(Calendrier!DB8:DB84,Codes!$C$7))/2)</f>
        <v>0</v>
      </c>
      <c r="CP11">
        <f>(COUNTIF(Calendrier!DC8:DC84,Codes!$B$7))+((COUNTIF(Calendrier!DC8:DC84,Codes!$C$7))/2)</f>
        <v>0</v>
      </c>
      <c r="CQ11">
        <f>(COUNTIF(Calendrier!DD8:DD84,Codes!$B$7))+((COUNTIF(Calendrier!DD8:DD84,Codes!$C$7))/2)</f>
        <v>0</v>
      </c>
      <c r="CR11">
        <f>(COUNTIF(Calendrier!DE8:DE84,Codes!$B$7))+((COUNTIF(Calendrier!DE8:DE84,Codes!$C$7))/2)</f>
        <v>0</v>
      </c>
      <c r="CS11">
        <f>(COUNTIF(Calendrier!DF8:DF84,Codes!$B$7))+((COUNTIF(Calendrier!DF8:DF84,Codes!$C$7))/2)</f>
        <v>0</v>
      </c>
      <c r="CT11">
        <f>(COUNTIF(Calendrier!DG8:DG84,Codes!$B$7))+((COUNTIF(Calendrier!DG8:DG84,Codes!$C$7))/2)</f>
        <v>0</v>
      </c>
      <c r="CU11">
        <f>(COUNTIF(Calendrier!DH8:DH84,Codes!$B$7))+((COUNTIF(Calendrier!DH8:DH84,Codes!$C$7))/2)</f>
        <v>0</v>
      </c>
      <c r="CV11">
        <f>(COUNTIF(Calendrier!DI8:DI84,Codes!$B$7))+((COUNTIF(Calendrier!DI8:DI84,Codes!$C$7))/2)</f>
        <v>0</v>
      </c>
      <c r="CW11">
        <f>(COUNTIF(Calendrier!DJ8:DJ84,Codes!$B$7))+((COUNTIF(Calendrier!DJ8:DJ84,Codes!$C$7))/2)</f>
        <v>0</v>
      </c>
      <c r="CX11">
        <f>(COUNTIF(Calendrier!DK8:DK84,Codes!$B$7))+((COUNTIF(Calendrier!DK8:DK84,Codes!$C$7))/2)</f>
        <v>0</v>
      </c>
      <c r="CY11">
        <f>(COUNTIF(Calendrier!DL8:DL84,Codes!$B$7))+((COUNTIF(Calendrier!DL8:DL84,Codes!$C$7))/2)</f>
        <v>0</v>
      </c>
      <c r="CZ11">
        <f>(COUNTIF(Calendrier!DM8:DM84,Codes!$B$7))+((COUNTIF(Calendrier!DM8:DM84,Codes!$C$7))/2)</f>
        <v>0</v>
      </c>
      <c r="DA11">
        <f>(COUNTIF(Calendrier!DN8:DN84,Codes!$B$7))+((COUNTIF(Calendrier!DN8:DN84,Codes!$C$7))/2)</f>
        <v>0</v>
      </c>
      <c r="DB11">
        <f>(COUNTIF(Calendrier!DO8:DO84,Codes!$B$7))+((COUNTIF(Calendrier!DO8:DO84,Codes!$C$7))/2)</f>
        <v>0</v>
      </c>
      <c r="DC11">
        <f>(COUNTIF(Calendrier!DP8:DP84,Codes!$B$7))+((COUNTIF(Calendrier!DP8:DP84,Codes!$C$7))/2)</f>
        <v>0</v>
      </c>
      <c r="DD11">
        <f>(COUNTIF(Calendrier!DQ8:DQ84,Codes!$B$7))+((COUNTIF(Calendrier!DQ8:DQ84,Codes!$C$7))/2)</f>
        <v>0</v>
      </c>
      <c r="DE11">
        <f>(COUNTIF(Calendrier!DR8:DR84,Codes!$B$7))+((COUNTIF(Calendrier!DR8:DR84,Codes!$C$7))/2)</f>
        <v>0</v>
      </c>
      <c r="DF11">
        <f>(COUNTIF(Calendrier!DS8:DS84,Codes!$B$7))+((COUNTIF(Calendrier!DS8:DS84,Codes!$C$7))/2)</f>
        <v>0</v>
      </c>
      <c r="DG11">
        <f>(COUNTIF(Calendrier!DT8:DT84,Codes!$B$7))+((COUNTIF(Calendrier!DT8:DT84,Codes!$C$7))/2)</f>
        <v>0</v>
      </c>
      <c r="DH11">
        <f>(COUNTIF(Calendrier!DU8:DU84,Codes!$B$7))+((COUNTIF(Calendrier!DU8:DU84,Codes!$C$7))/2)</f>
        <v>0</v>
      </c>
      <c r="DI11">
        <f>(COUNTIF(Calendrier!DV8:DV84,Codes!$B$7))+((COUNTIF(Calendrier!DV8:DV84,Codes!$C$7))/2)</f>
        <v>0</v>
      </c>
      <c r="DJ11">
        <f>(COUNTIF(Calendrier!DW8:DW84,Codes!$B$7))+((COUNTIF(Calendrier!DW8:DW84,Codes!$C$7))/2)</f>
        <v>0</v>
      </c>
      <c r="DK11">
        <f>(COUNTIF(Calendrier!DX8:DX84,Codes!$B$7))+((COUNTIF(Calendrier!DX8:DX84,Codes!$C$7))/2)</f>
        <v>0</v>
      </c>
      <c r="DL11">
        <f>(COUNTIF(Calendrier!DY8:DY84,Codes!$B$7))+((COUNTIF(Calendrier!DY8:DY84,Codes!$C$7))/2)</f>
        <v>0</v>
      </c>
      <c r="DM11">
        <f>(COUNTIF(Calendrier!DZ8:DZ84,Codes!$B$7))+((COUNTIF(Calendrier!DZ8:DZ84,Codes!$C$7))/2)</f>
        <v>0</v>
      </c>
      <c r="DN11">
        <f>(COUNTIF(Calendrier!EA8:EA84,Codes!$B$7))+((COUNTIF(Calendrier!EA8:EA84,Codes!$C$7))/2)</f>
        <v>0</v>
      </c>
      <c r="DO11">
        <f>(COUNTIF(Calendrier!EB8:EB84,Codes!$B$7))+((COUNTIF(Calendrier!EB8:EB84,Codes!$C$7))/2)</f>
        <v>0</v>
      </c>
      <c r="DP11">
        <f>(COUNTIF(Calendrier!EC8:EC84,Codes!$B$7))+((COUNTIF(Calendrier!EC8:EC84,Codes!$C$7))/2)</f>
        <v>0</v>
      </c>
      <c r="DQ11">
        <f>(COUNTIF(Calendrier!ED8:ED84,Codes!$B$7))+((COUNTIF(Calendrier!ED8:ED84,Codes!$C$7))/2)</f>
        <v>0</v>
      </c>
      <c r="DR11">
        <f>(COUNTIF(Calendrier!EE8:EE84,Codes!$B$7))+((COUNTIF(Calendrier!EE8:EE84,Codes!$C$7))/2)</f>
        <v>0</v>
      </c>
      <c r="DS11">
        <f>(COUNTIF(Calendrier!EF8:EF84,Codes!$B$7))+((COUNTIF(Calendrier!EF8:EF84,Codes!$C$7))/2)</f>
        <v>0</v>
      </c>
      <c r="DT11">
        <f>(COUNTIF(Calendrier!EG8:EG84,Codes!$B$7))+((COUNTIF(Calendrier!EG8:EG84,Codes!$C$7))/2)</f>
        <v>0</v>
      </c>
      <c r="DU11">
        <f>(COUNTIF(Calendrier!EH8:EH84,Codes!$B$7))+((COUNTIF(Calendrier!EH8:EH84,Codes!$C$7))/2)</f>
        <v>0</v>
      </c>
      <c r="DV11">
        <f>(COUNTIF(Calendrier!EI8:EI84,Codes!$B$7))+((COUNTIF(Calendrier!EI8:EI84,Codes!$C$7))/2)</f>
        <v>0</v>
      </c>
      <c r="DW11">
        <f>(COUNTIF(Calendrier!EJ8:EJ84,Codes!$B$7))+((COUNTIF(Calendrier!EJ8:EJ84,Codes!$C$7))/2)</f>
        <v>0</v>
      </c>
      <c r="DX11">
        <f>(COUNTIF(Calendrier!EK8:EK84,Codes!$B$7))+((COUNTIF(Calendrier!EK8:EK84,Codes!$C$7))/2)</f>
        <v>0</v>
      </c>
      <c r="DY11">
        <f>(COUNTIF(Calendrier!EL8:EL84,Codes!$B$7))+((COUNTIF(Calendrier!EL8:EL84,Codes!$C$7))/2)</f>
        <v>0</v>
      </c>
      <c r="DZ11">
        <f>(COUNTIF(Calendrier!EM8:EM84,Codes!$B$7))+((COUNTIF(Calendrier!EM8:EM84,Codes!$C$7))/2)</f>
        <v>0</v>
      </c>
      <c r="EA11">
        <f>(COUNTIF(Calendrier!EN8:EN84,Codes!$B$7))+((COUNTIF(Calendrier!EN8:EN84,Codes!$C$7))/2)</f>
        <v>0</v>
      </c>
      <c r="EB11">
        <f>(COUNTIF(Calendrier!EO8:EO84,Codes!$B$7))+((COUNTIF(Calendrier!EO8:EO84,Codes!$C$7))/2)</f>
        <v>0</v>
      </c>
      <c r="EC11">
        <f>(COUNTIF(Calendrier!EP8:EP84,Codes!$B$7))+((COUNTIF(Calendrier!EP8:EP84,Codes!$C$7))/2)</f>
        <v>0</v>
      </c>
      <c r="ED11">
        <f>(COUNTIF(Calendrier!EQ8:EQ84,Codes!$B$7))+((COUNTIF(Calendrier!EQ8:EQ84,Codes!$C$7))/2)</f>
        <v>0</v>
      </c>
      <c r="EE11">
        <f>(COUNTIF(Calendrier!ER8:ER84,Codes!$B$7))+((COUNTIF(Calendrier!ER8:ER84,Codes!$C$7))/2)</f>
        <v>0</v>
      </c>
      <c r="EF11">
        <f>(COUNTIF(Calendrier!ES8:ES84,Codes!$B$7))+((COUNTIF(Calendrier!ES8:ES84,Codes!$C$7))/2)</f>
        <v>0</v>
      </c>
      <c r="EG11">
        <f>(COUNTIF(Calendrier!ET8:ET84,Codes!$B$7))+((COUNTIF(Calendrier!ET8:ET84,Codes!$C$7))/2)</f>
        <v>0</v>
      </c>
      <c r="EH11">
        <f>(COUNTIF(Calendrier!EU8:EU84,Codes!$B$7))+((COUNTIF(Calendrier!EU8:EU84,Codes!$C$7))/2)</f>
        <v>0</v>
      </c>
      <c r="EI11">
        <f>(COUNTIF(Calendrier!EV8:EV84,Codes!$B$7))+((COUNTIF(Calendrier!EV8:EV84,Codes!$C$7))/2)</f>
        <v>0</v>
      </c>
      <c r="EJ11">
        <f>(COUNTIF(Calendrier!EW8:EW84,Codes!$B$7))+((COUNTIF(Calendrier!EW8:EW84,Codes!$C$7))/2)</f>
        <v>0</v>
      </c>
      <c r="EK11">
        <f>(COUNTIF(Calendrier!EX8:EX84,Codes!$B$7))+((COUNTIF(Calendrier!EX8:EX84,Codes!$C$7))/2)</f>
        <v>0</v>
      </c>
      <c r="EL11">
        <f>(COUNTIF(Calendrier!EY8:EY84,Codes!$B$7))+((COUNTIF(Calendrier!EY8:EY84,Codes!$C$7))/2)</f>
        <v>0</v>
      </c>
      <c r="EM11">
        <f>(COUNTIF(Calendrier!EZ8:EZ84,Codes!$B$7))+((COUNTIF(Calendrier!EZ8:EZ84,Codes!$C$7))/2)</f>
        <v>0</v>
      </c>
      <c r="EN11">
        <f>(COUNTIF(Calendrier!FA8:FA84,Codes!$B$7))+((COUNTIF(Calendrier!FA8:FA84,Codes!$C$7))/2)</f>
        <v>0</v>
      </c>
      <c r="EO11">
        <f>(COUNTIF(Calendrier!FB8:FB84,Codes!$B$7))+((COUNTIF(Calendrier!FB8:FB84,Codes!$C$7))/2)</f>
        <v>0</v>
      </c>
      <c r="EP11">
        <f>(COUNTIF(Calendrier!FC8:FC84,Codes!$B$7))+((COUNTIF(Calendrier!FC8:FC84,Codes!$C$7))/2)</f>
        <v>0</v>
      </c>
      <c r="EQ11">
        <f>(COUNTIF(Calendrier!FD8:FD84,Codes!$B$7))+((COUNTIF(Calendrier!FD8:FD84,Codes!$C$7))/2)</f>
        <v>0</v>
      </c>
      <c r="ER11">
        <f>(COUNTIF(Calendrier!FE8:FE84,Codes!$B$7))+((COUNTIF(Calendrier!FE8:FE84,Codes!$C$7))/2)</f>
        <v>0</v>
      </c>
      <c r="ES11">
        <f>(COUNTIF(Calendrier!FF8:FF84,Codes!$B$7))+((COUNTIF(Calendrier!FF8:FF84,Codes!$C$7))/2)</f>
        <v>0</v>
      </c>
      <c r="ET11">
        <f>(COUNTIF(Calendrier!FG8:FG84,Codes!$B$7))+((COUNTIF(Calendrier!FG8:FG84,Codes!$C$7))/2)</f>
        <v>0</v>
      </c>
      <c r="EU11">
        <f>(COUNTIF(Calendrier!FH8:FH84,Codes!$B$7))+((COUNTIF(Calendrier!FH8:FH84,Codes!$C$7))/2)</f>
        <v>0</v>
      </c>
      <c r="EV11">
        <f>(COUNTIF(Calendrier!FI8:FI84,Codes!$B$7))+((COUNTIF(Calendrier!FI8:FI84,Codes!$C$7))/2)</f>
        <v>0</v>
      </c>
      <c r="EW11">
        <f>(COUNTIF(Calendrier!FJ8:FJ84,Codes!$B$7))+((COUNTIF(Calendrier!FJ8:FJ84,Codes!$C$7))/2)</f>
        <v>0</v>
      </c>
      <c r="EX11">
        <f>(COUNTIF(Calendrier!FK8:FK84,Codes!$B$7))+((COUNTIF(Calendrier!FK8:FK84,Codes!$C$7))/2)</f>
        <v>0</v>
      </c>
      <c r="EY11">
        <f>(COUNTIF(Calendrier!FL8:FL84,Codes!$B$7))+((COUNTIF(Calendrier!FL8:FL84,Codes!$C$7))/2)</f>
        <v>0</v>
      </c>
      <c r="EZ11">
        <f>(COUNTIF(Calendrier!FM8:FM84,Codes!$B$7))+((COUNTIF(Calendrier!FM8:FM84,Codes!$C$7))/2)</f>
        <v>0</v>
      </c>
      <c r="FA11">
        <f>(COUNTIF(Calendrier!FN8:FN84,Codes!$B$7))+((COUNTIF(Calendrier!FN8:FN84,Codes!$C$7))/2)</f>
        <v>0</v>
      </c>
      <c r="FB11">
        <f>(COUNTIF(Calendrier!FO8:FO84,Codes!$B$7))+((COUNTIF(Calendrier!FO8:FO84,Codes!$C$7))/2)</f>
        <v>0</v>
      </c>
      <c r="FC11">
        <f>(COUNTIF(Calendrier!FP8:FP84,Codes!$B$7))+((COUNTIF(Calendrier!FP8:FP84,Codes!$C$7))/2)</f>
        <v>0</v>
      </c>
      <c r="FD11">
        <f>(COUNTIF(Calendrier!FQ8:FQ84,Codes!$B$7))+((COUNTIF(Calendrier!FQ8:FQ84,Codes!$C$7))/2)</f>
        <v>0</v>
      </c>
      <c r="FE11">
        <f>(COUNTIF(Calendrier!FR8:FR84,Codes!$B$7))+((COUNTIF(Calendrier!FR8:FR84,Codes!$C$7))/2)</f>
        <v>0</v>
      </c>
      <c r="FF11">
        <f>(COUNTIF(Calendrier!FS8:FS84,Codes!$B$7))+((COUNTIF(Calendrier!FS8:FS84,Codes!$C$7))/2)</f>
        <v>0</v>
      </c>
      <c r="FG11">
        <f>(COUNTIF(Calendrier!FT8:FT84,Codes!$B$7))+((COUNTIF(Calendrier!FT8:FT84,Codes!$C$7))/2)</f>
        <v>0</v>
      </c>
      <c r="FH11">
        <f>(COUNTIF(Calendrier!FU8:FU84,Codes!$B$7))+((COUNTIF(Calendrier!FU8:FU84,Codes!$C$7))/2)</f>
        <v>0</v>
      </c>
      <c r="FI11">
        <f>(COUNTIF(Calendrier!FV8:FV84,Codes!$B$7))+((COUNTIF(Calendrier!FV8:FV84,Codes!$C$7))/2)</f>
        <v>0</v>
      </c>
      <c r="FJ11">
        <f>(COUNTIF(Calendrier!FW8:FW84,Codes!$B$7))+((COUNTIF(Calendrier!FW8:FW84,Codes!$C$7))/2)</f>
        <v>0</v>
      </c>
      <c r="FK11">
        <f>(COUNTIF(Calendrier!FX8:FX84,Codes!$B$7))+((COUNTIF(Calendrier!FX8:FX84,Codes!$C$7))/2)</f>
        <v>0</v>
      </c>
      <c r="FL11">
        <f>(COUNTIF(Calendrier!FY8:FY84,Codes!$B$7))+((COUNTIF(Calendrier!FY8:FY84,Codes!$C$7))/2)</f>
        <v>0</v>
      </c>
      <c r="FM11">
        <f>(COUNTIF(Calendrier!FZ8:FZ84,Codes!$B$7))+((COUNTIF(Calendrier!FZ8:FZ84,Codes!$C$7))/2)</f>
        <v>0</v>
      </c>
      <c r="FN11">
        <f>(COUNTIF(Calendrier!GA8:GA84,Codes!$B$7))+((COUNTIF(Calendrier!GA8:GA84,Codes!$C$7))/2)</f>
        <v>0</v>
      </c>
      <c r="FO11">
        <f>(COUNTIF(Calendrier!GB8:GB84,Codes!$B$7))+((COUNTIF(Calendrier!GB8:GB84,Codes!$C$7))/2)</f>
        <v>0</v>
      </c>
      <c r="FP11">
        <f>(COUNTIF(Calendrier!GC8:GC84,Codes!$B$7))+((COUNTIF(Calendrier!GC8:GC84,Codes!$C$7))/2)</f>
        <v>0</v>
      </c>
      <c r="FQ11">
        <f>(COUNTIF(Calendrier!GD8:GD84,Codes!$B$7))+((COUNTIF(Calendrier!GD8:GD84,Codes!$C$7))/2)</f>
        <v>0</v>
      </c>
      <c r="FR11">
        <f>(COUNTIF(Calendrier!GE8:GE84,Codes!$B$7))+((COUNTIF(Calendrier!GE8:GE84,Codes!$C$7))/2)</f>
        <v>0</v>
      </c>
      <c r="FS11">
        <f>(COUNTIF(Calendrier!GF8:GF84,Codes!$B$7))+((COUNTIF(Calendrier!GF8:GF84,Codes!$C$7))/2)</f>
        <v>0</v>
      </c>
      <c r="FT11">
        <f>(COUNTIF(Calendrier!GG8:GG84,Codes!$B$7))+((COUNTIF(Calendrier!GG8:GG84,Codes!$C$7))/2)</f>
        <v>0</v>
      </c>
      <c r="FU11">
        <f>(COUNTIF(Calendrier!GH8:GH84,Codes!$B$7))+((COUNTIF(Calendrier!GH8:GH84,Codes!$C$7))/2)</f>
        <v>0</v>
      </c>
      <c r="FV11">
        <f>(COUNTIF(Calendrier!GI8:GI84,Codes!$B$7))+((COUNTIF(Calendrier!GI8:GI84,Codes!$C$7))/2)</f>
        <v>0</v>
      </c>
      <c r="FW11">
        <f>(COUNTIF(Calendrier!GJ8:GJ84,Codes!$B$7))+((COUNTIF(Calendrier!GJ8:GJ84,Codes!$C$7))/2)</f>
        <v>0</v>
      </c>
      <c r="FX11">
        <f>(COUNTIF(Calendrier!GK8:GK84,Codes!$B$7))+((COUNTIF(Calendrier!GK8:GK84,Codes!$C$7))/2)</f>
        <v>0</v>
      </c>
      <c r="FY11">
        <f>(COUNTIF(Calendrier!GL8:GL84,Codes!$B$7))+((COUNTIF(Calendrier!GL8:GL84,Codes!$C$7))/2)</f>
        <v>0</v>
      </c>
      <c r="FZ11">
        <f>(COUNTIF(Calendrier!GM8:GM84,Codes!$B$7))+((COUNTIF(Calendrier!GM8:GM84,Codes!$C$7))/2)</f>
        <v>0</v>
      </c>
      <c r="GA11">
        <f>(COUNTIF(Calendrier!GN8:GN84,Codes!$B$7))+((COUNTIF(Calendrier!GN8:GN84,Codes!$C$7))/2)</f>
        <v>0</v>
      </c>
      <c r="GB11">
        <f>(COUNTIF(Calendrier!GO8:GO84,Codes!$B$7))+((COUNTIF(Calendrier!GO8:GO84,Codes!$C$7))/2)</f>
        <v>0</v>
      </c>
      <c r="GC11">
        <f>(COUNTIF(Calendrier!GP8:GP84,Codes!$B$7))+((COUNTIF(Calendrier!GP8:GP84,Codes!$C$7))/2)</f>
        <v>0</v>
      </c>
      <c r="GD11">
        <f>(COUNTIF(Calendrier!GQ8:GQ84,Codes!$B$7))+((COUNTIF(Calendrier!GQ8:GQ84,Codes!$C$7))/2)</f>
        <v>1</v>
      </c>
      <c r="GE11">
        <f>(COUNTIF(Calendrier!GR8:GR84,Codes!$B$7))+((COUNTIF(Calendrier!GR8:GR84,Codes!$C$7))/2)</f>
        <v>1</v>
      </c>
      <c r="GF11">
        <f>(COUNTIF(Calendrier!GS8:GS84,Codes!$B$7))+((COUNTIF(Calendrier!GS8:GS84,Codes!$C$7))/2)</f>
        <v>1</v>
      </c>
      <c r="GG11">
        <f>(COUNTIF(Calendrier!GT8:GT84,Codes!$B$7))+((COUNTIF(Calendrier!GT8:GT84,Codes!$C$7))/2)</f>
        <v>1</v>
      </c>
      <c r="GH11">
        <f>(COUNTIF(Calendrier!GU8:GU84,Codes!$B$7))+((COUNTIF(Calendrier!GU8:GU84,Codes!$C$7))/2)</f>
        <v>1</v>
      </c>
      <c r="GI11">
        <f>(COUNTIF(Calendrier!GV8:GV84,Codes!$B$7))+((COUNTIF(Calendrier!GV8:GV84,Codes!$C$7))/2)</f>
        <v>0</v>
      </c>
      <c r="GJ11">
        <f>(COUNTIF(Calendrier!GW8:GW84,Codes!$B$7))+((COUNTIF(Calendrier!GW8:GW84,Codes!$C$7))/2)</f>
        <v>0</v>
      </c>
      <c r="GK11">
        <f>(COUNTIF(Calendrier!GX8:GX84,Codes!$B$7))+((COUNTIF(Calendrier!GX8:GX84,Codes!$C$7))/2)</f>
        <v>1</v>
      </c>
      <c r="GL11">
        <f>(COUNTIF(Calendrier!GY8:GY84,Codes!$B$7))+((COUNTIF(Calendrier!GY8:GY84,Codes!$C$7))/2)</f>
        <v>1</v>
      </c>
      <c r="GM11">
        <f>(COUNTIF(Calendrier!GZ8:GZ84,Codes!$B$7))+((COUNTIF(Calendrier!GZ8:GZ84,Codes!$C$7))/2)</f>
        <v>1</v>
      </c>
      <c r="GN11">
        <f>(COUNTIF(Calendrier!HA8:HA84,Codes!$B$7))+((COUNTIF(Calendrier!HA8:HA84,Codes!$C$7))/2)</f>
        <v>1</v>
      </c>
      <c r="GO11">
        <f>(COUNTIF(Calendrier!HB8:HB84,Codes!$B$7))+((COUNTIF(Calendrier!HB8:HB84,Codes!$C$7))/2)</f>
        <v>0</v>
      </c>
      <c r="GP11">
        <f>(COUNTIF(Calendrier!HC8:HC84,Codes!$B$7))+((COUNTIF(Calendrier!HC8:HC84,Codes!$C$7))/2)</f>
        <v>0</v>
      </c>
      <c r="GQ11">
        <f>(COUNTIF(Calendrier!HD8:HD84,Codes!$B$7))+((COUNTIF(Calendrier!HD8:HD84,Codes!$C$7))/2)</f>
        <v>0</v>
      </c>
      <c r="GR11">
        <f>(COUNTIF(Calendrier!HE8:HE84,Codes!$B$7))+((COUNTIF(Calendrier!HE8:HE84,Codes!$C$7))/2)</f>
        <v>1</v>
      </c>
      <c r="GS11">
        <f>(COUNTIF(Calendrier!HF8:HF84,Codes!$B$7))+((COUNTIF(Calendrier!HF8:HF84,Codes!$C$7))/2)</f>
        <v>1</v>
      </c>
      <c r="GT11">
        <f>(COUNTIF(Calendrier!HG8:HG84,Codes!$B$7))+((COUNTIF(Calendrier!HG8:HG84,Codes!$C$7))/2)</f>
        <v>1</v>
      </c>
      <c r="GU11">
        <f>(COUNTIF(Calendrier!HH8:HH84,Codes!$B$7))+((COUNTIF(Calendrier!HH8:HH84,Codes!$C$7))/2)</f>
        <v>1</v>
      </c>
      <c r="GV11">
        <f>(COUNTIF(Calendrier!HI8:HI84,Codes!$B$7))+((COUNTIF(Calendrier!HI8:HI84,Codes!$C$7))/2)</f>
        <v>1</v>
      </c>
      <c r="GW11">
        <f>(COUNTIF(Calendrier!HJ8:HJ84,Codes!$B$7))+((COUNTIF(Calendrier!HJ8:HJ84,Codes!$C$7))/2)</f>
        <v>0</v>
      </c>
      <c r="GX11">
        <f>(COUNTIF(Calendrier!HK8:HK84,Codes!$B$7))+((COUNTIF(Calendrier!HK8:HK84,Codes!$C$7))/2)</f>
        <v>0</v>
      </c>
      <c r="GY11">
        <f>(COUNTIF(Calendrier!HL8:HL84,Codes!$B$7))+((COUNTIF(Calendrier!HL8:HL84,Codes!$C$7))/2)</f>
        <v>1</v>
      </c>
      <c r="GZ11">
        <f>(COUNTIF(Calendrier!HM8:HM84,Codes!$B$7))+((COUNTIF(Calendrier!HM8:HM84,Codes!$C$7))/2)</f>
        <v>1</v>
      </c>
      <c r="HA11">
        <f>(COUNTIF(Calendrier!HN8:HN84,Codes!$B$7))+((COUNTIF(Calendrier!HN8:HN84,Codes!$C$7))/2)</f>
        <v>1</v>
      </c>
      <c r="HB11">
        <f>(COUNTIF(Calendrier!HO8:HO84,Codes!$B$7))+((COUNTIF(Calendrier!HO8:HO84,Codes!$C$7))/2)</f>
        <v>1</v>
      </c>
      <c r="HC11">
        <f>(COUNTIF(Calendrier!HP8:HP84,Codes!$B$7))+((COUNTIF(Calendrier!HP8:HP84,Codes!$C$7))/2)</f>
        <v>1</v>
      </c>
      <c r="HD11">
        <f>(COUNTIF(Calendrier!HQ8:HQ84,Codes!$B$7))+((COUNTIF(Calendrier!HQ8:HQ84,Codes!$C$7))/2)</f>
        <v>0</v>
      </c>
      <c r="HE11">
        <f>(COUNTIF(Calendrier!HR8:HR84,Codes!$B$7))+((COUNTIF(Calendrier!HR8:HR84,Codes!$C$7))/2)</f>
        <v>0</v>
      </c>
      <c r="HF11">
        <f>(COUNTIF(Calendrier!HS8:HS84,Codes!$B$7))+((COUNTIF(Calendrier!HS8:HS84,Codes!$C$7))/2)</f>
        <v>1</v>
      </c>
      <c r="HG11">
        <f>(COUNTIF(Calendrier!HT8:HT84,Codes!$B$7))+((COUNTIF(Calendrier!HT8:HT84,Codes!$C$7))/2)</f>
        <v>1</v>
      </c>
      <c r="HH11">
        <f>(COUNTIF(Calendrier!HU8:HU84,Codes!$B$7))+((COUNTIF(Calendrier!HU8:HU84,Codes!$C$7))/2)</f>
        <v>1</v>
      </c>
      <c r="HI11">
        <f>(COUNTIF(Calendrier!HV8:HV84,Codes!$B$7))+((COUNTIF(Calendrier!HV8:HV84,Codes!$C$7))/2)</f>
        <v>1</v>
      </c>
      <c r="HJ11">
        <f>(COUNTIF(Calendrier!HW8:HW84,Codes!$B$7))+((COUNTIF(Calendrier!HW8:HW84,Codes!$C$7))/2)</f>
        <v>1</v>
      </c>
      <c r="HK11">
        <f>(COUNTIF(Calendrier!HX8:HX84,Codes!$B$7))+((COUNTIF(Calendrier!HX8:HX84,Codes!$C$7))/2)</f>
        <v>0</v>
      </c>
      <c r="HL11">
        <f>(COUNTIF(Calendrier!HY8:HY84,Codes!$B$7))+((COUNTIF(Calendrier!HY8:HY84,Codes!$C$7))/2)</f>
        <v>0</v>
      </c>
      <c r="HM11">
        <f>(COUNTIF(Calendrier!HZ8:HZ84,Codes!$B$7))+((COUNTIF(Calendrier!HZ8:HZ84,Codes!$C$7))/2)</f>
        <v>1</v>
      </c>
      <c r="HN11">
        <f>(COUNTIF(Calendrier!IA8:IA84,Codes!$B$7))+((COUNTIF(Calendrier!IA8:IA84,Codes!$C$7))/2)</f>
        <v>1</v>
      </c>
      <c r="HO11">
        <f>(COUNTIF(Calendrier!IB8:IB84,Codes!$B$7))+((COUNTIF(Calendrier!IB8:IB84,Codes!$C$7))/2)</f>
        <v>1</v>
      </c>
      <c r="HP11">
        <f>(COUNTIF(Calendrier!IC8:IC84,Codes!$B$7))+((COUNTIF(Calendrier!IC8:IC84,Codes!$C$7))/2)</f>
        <v>1</v>
      </c>
      <c r="HQ11">
        <f>(COUNTIF(Calendrier!ID8:ID84,Codes!$B$7))+((COUNTIF(Calendrier!ID8:ID84,Codes!$C$7))/2)</f>
        <v>1</v>
      </c>
      <c r="HR11">
        <f>(COUNTIF(Calendrier!IE8:IE84,Codes!$B$7))+((COUNTIF(Calendrier!IE8:IE84,Codes!$C$7))/2)</f>
        <v>0</v>
      </c>
      <c r="HS11">
        <f>(COUNTIF(Calendrier!IF8:IF84,Codes!$B$7))+((COUNTIF(Calendrier!IF8:IF84,Codes!$C$7))/2)</f>
        <v>0</v>
      </c>
      <c r="HT11">
        <f>(COUNTIF(Calendrier!IG8:IG84,Codes!$B$7))+((COUNTIF(Calendrier!IG8:IG84,Codes!$C$7))/2)</f>
        <v>1</v>
      </c>
      <c r="HU11">
        <f>(COUNTIF(Calendrier!IH8:IH84,Codes!$B$7))+((COUNTIF(Calendrier!IH8:IH84,Codes!$C$7))/2)</f>
        <v>0</v>
      </c>
      <c r="HV11">
        <f>(COUNTIF(Calendrier!II8:II84,Codes!$B$7))+((COUNTIF(Calendrier!II8:II84,Codes!$C$7))/2)</f>
        <v>1</v>
      </c>
      <c r="HW11">
        <f>(COUNTIF(Calendrier!IJ8:IJ84,Codes!$B$7))+((COUNTIF(Calendrier!IJ8:IJ84,Codes!$C$7))/2)</f>
        <v>1</v>
      </c>
      <c r="HX11">
        <f>(COUNTIF(Calendrier!IK8:IK84,Codes!$B$7))+((COUNTIF(Calendrier!IK8:IK84,Codes!$C$7))/2)</f>
        <v>1</v>
      </c>
      <c r="HY11">
        <f>(COUNTIF(Calendrier!IL8:IL84,Codes!$B$7))+((COUNTIF(Calendrier!IL8:IL84,Codes!$C$7))/2)</f>
        <v>0</v>
      </c>
      <c r="HZ11">
        <f>(COUNTIF(Calendrier!IM8:IM84,Codes!$B$7))+((COUNTIF(Calendrier!IM8:IM84,Codes!$C$7))/2)</f>
        <v>0</v>
      </c>
      <c r="IA11">
        <f>(COUNTIF(Calendrier!IN8:IN84,Codes!$B$7))+((COUNTIF(Calendrier!IN8:IN84,Codes!$C$7))/2)</f>
        <v>1</v>
      </c>
      <c r="IB11">
        <f>(COUNTIF(Calendrier!IO8:IO84,Codes!$B$7))+((COUNTIF(Calendrier!IO8:IO84,Codes!$C$7))/2)</f>
        <v>1</v>
      </c>
      <c r="IC11">
        <f>(COUNTIF(Calendrier!IP8:IP84,Codes!$B$7))+((COUNTIF(Calendrier!IP8:IP84,Codes!$C$7))/2)</f>
        <v>1</v>
      </c>
      <c r="ID11">
        <f>(COUNTIF(Calendrier!IQ8:IQ84,Codes!$B$7))+((COUNTIF(Calendrier!IQ8:IQ84,Codes!$C$7))/2)</f>
        <v>1</v>
      </c>
      <c r="IE11">
        <f>(COUNTIF(Calendrier!IR8:IR84,Codes!$B$7))+((COUNTIF(Calendrier!IR8:IR84,Codes!$C$7))/2)</f>
        <v>1</v>
      </c>
      <c r="IF11">
        <f>(COUNTIF(Calendrier!IS8:IS84,Codes!$B$7))+((COUNTIF(Calendrier!IS8:IS84,Codes!$C$7))/2)</f>
        <v>0</v>
      </c>
      <c r="IG11">
        <f>(COUNTIF(Calendrier!IT8:IT84,Codes!$B$7))+((COUNTIF(Calendrier!IT8:IT84,Codes!$C$7))/2)</f>
        <v>0</v>
      </c>
      <c r="IH11">
        <f>(COUNTIF(Calendrier!IU8:IU84,Codes!$B$7))+((COUNTIF(Calendrier!IU8:IU84,Codes!$C$7))/2)</f>
        <v>1</v>
      </c>
      <c r="II11">
        <f>(COUNTIF(Calendrier!IV8:IV84,Codes!$B$7))+((COUNTIF(Calendrier!IV8:IV84,Codes!$C$7))/2)</f>
        <v>1</v>
      </c>
      <c r="IJ11">
        <f>(COUNTIF(Calendrier!IW8:IW84,Codes!$B$7))+((COUNTIF(Calendrier!IW8:IW84,Codes!$C$7))/2)</f>
        <v>1</v>
      </c>
      <c r="IK11">
        <f>(COUNTIF(Calendrier!IX8:IX84,Codes!$B$7))+((COUNTIF(Calendrier!IX8:IX84,Codes!$C$7))/2)</f>
        <v>1</v>
      </c>
      <c r="IL11">
        <f>(COUNTIF(Calendrier!IY8:IY84,Codes!$B$7))+((COUNTIF(Calendrier!IY8:IY84,Codes!$C$7))/2)</f>
        <v>0</v>
      </c>
      <c r="IM11">
        <f>(COUNTIF(Calendrier!IZ8:IZ84,Codes!$B$7))+((COUNTIF(Calendrier!IZ8:IZ84,Codes!$C$7))/2)</f>
        <v>0</v>
      </c>
      <c r="IN11">
        <f>(COUNTIF(Calendrier!JA8:JA84,Codes!$B$7))+((COUNTIF(Calendrier!JA8:JA84,Codes!$C$7))/2)</f>
        <v>0</v>
      </c>
      <c r="IO11">
        <f>(COUNTIF(Calendrier!JB8:JB84,Codes!$B$7))+((COUNTIF(Calendrier!JB8:JB84,Codes!$C$7))/2)</f>
        <v>0</v>
      </c>
      <c r="IP11">
        <f>(COUNTIF(Calendrier!JC8:JC84,Codes!$B$7))+((COUNTIF(Calendrier!JC8:JC84,Codes!$C$7))/2)</f>
        <v>0</v>
      </c>
      <c r="IQ11">
        <f>(COUNTIF(Calendrier!JD8:JD84,Codes!$B$7))+((COUNTIF(Calendrier!JD8:JD84,Codes!$C$7))/2)</f>
        <v>0</v>
      </c>
      <c r="IR11">
        <f>(COUNTIF(Calendrier!JE8:JE84,Codes!$B$7))+((COUNTIF(Calendrier!JE8:JE84,Codes!$C$7))/2)</f>
        <v>0</v>
      </c>
      <c r="IS11">
        <f>(COUNTIF(Calendrier!JF8:JF84,Codes!$B$7))+((COUNTIF(Calendrier!JF8:JF84,Codes!$C$7))/2)</f>
        <v>0</v>
      </c>
      <c r="IT11">
        <f>(COUNTIF(Calendrier!JG8:JG84,Codes!$B$7))+((COUNTIF(Calendrier!JG8:JG84,Codes!$C$7))/2)</f>
        <v>0</v>
      </c>
      <c r="IU11">
        <f>(COUNTIF(Calendrier!JH8:JH84,Codes!$B$7))+((COUNTIF(Calendrier!JH8:JH84,Codes!$C$7))/2)</f>
        <v>0</v>
      </c>
      <c r="IV11">
        <f>(COUNTIF(Calendrier!JI8:JI84,Codes!$B$7))+((COUNTIF(Calendrier!JI8:JI84,Codes!$C$7))/2)</f>
        <v>0</v>
      </c>
      <c r="IW11">
        <f>(COUNTIF(Calendrier!JJ8:JJ84,Codes!$B$7))+((COUNTIF(Calendrier!JJ8:JJ84,Codes!$C$7))/2)</f>
        <v>0</v>
      </c>
      <c r="IX11">
        <f>(COUNTIF(Calendrier!JK8:JK84,Codes!$B$7))+((COUNTIF(Calendrier!JK8:JK84,Codes!$C$7))/2)</f>
        <v>0</v>
      </c>
      <c r="IY11">
        <f>(COUNTIF(Calendrier!JL8:JL84,Codes!$B$7))+((COUNTIF(Calendrier!JL8:JL84,Codes!$C$7))/2)</f>
        <v>0</v>
      </c>
      <c r="IZ11">
        <f>(COUNTIF(Calendrier!JM8:JM84,Codes!$B$7))+((COUNTIF(Calendrier!JM8:JM84,Codes!$C$7))/2)</f>
        <v>0</v>
      </c>
      <c r="JA11">
        <f>(COUNTIF(Calendrier!JN8:JN84,Codes!$B$7))+((COUNTIF(Calendrier!JN8:JN84,Codes!$C$7))/2)</f>
        <v>0</v>
      </c>
      <c r="JB11">
        <f>(COUNTIF(Calendrier!JO8:JO84,Codes!$B$7))+((COUNTIF(Calendrier!JO8:JO84,Codes!$C$7))/2)</f>
        <v>0</v>
      </c>
      <c r="JC11">
        <f>(COUNTIF(Calendrier!JP8:JP84,Codes!$B$7))+((COUNTIF(Calendrier!JP8:JP84,Codes!$C$7))/2)</f>
        <v>0</v>
      </c>
      <c r="JD11">
        <f>(COUNTIF(Calendrier!JQ8:JQ84,Codes!$B$7))+((COUNTIF(Calendrier!JQ8:JQ84,Codes!$C$7))/2)</f>
        <v>0</v>
      </c>
      <c r="JE11">
        <f>(COUNTIF(Calendrier!JR8:JR84,Codes!$B$7))+((COUNTIF(Calendrier!JR8:JR84,Codes!$C$7))/2)</f>
        <v>0</v>
      </c>
      <c r="JF11">
        <f>(COUNTIF(Calendrier!JS8:JS84,Codes!$B$7))+((COUNTIF(Calendrier!JS8:JS84,Codes!$C$7))/2)</f>
        <v>0</v>
      </c>
      <c r="JG11">
        <f>(COUNTIF(Calendrier!JT8:JT84,Codes!$B$7))+((COUNTIF(Calendrier!JT8:JT84,Codes!$C$7))/2)</f>
        <v>0</v>
      </c>
      <c r="JH11">
        <f>(COUNTIF(Calendrier!JU8:JU84,Codes!$B$7))+((COUNTIF(Calendrier!JU8:JU84,Codes!$C$7))/2)</f>
        <v>0</v>
      </c>
      <c r="JI11">
        <f>(COUNTIF(Calendrier!JV8:JV84,Codes!$B$7))+((COUNTIF(Calendrier!JV8:JV84,Codes!$C$7))/2)</f>
        <v>0</v>
      </c>
      <c r="JJ11">
        <f>(COUNTIF(Calendrier!JW8:JW84,Codes!$B$7))+((COUNTIF(Calendrier!JW8:JW84,Codes!$C$7))/2)</f>
        <v>0</v>
      </c>
      <c r="JK11">
        <f>(COUNTIF(Calendrier!JX8:JX84,Codes!$B$7))+((COUNTIF(Calendrier!JX8:JX84,Codes!$C$7))/2)</f>
        <v>0</v>
      </c>
      <c r="JL11">
        <f>(COUNTIF(Calendrier!JY8:JY84,Codes!$B$7))+((COUNTIF(Calendrier!JY8:JY84,Codes!$C$7))/2)</f>
        <v>0</v>
      </c>
      <c r="JM11">
        <f>(COUNTIF(Calendrier!JZ8:JZ84,Codes!$B$7))+((COUNTIF(Calendrier!JZ8:JZ84,Codes!$C$7))/2)</f>
        <v>0</v>
      </c>
      <c r="JN11">
        <f>(COUNTIF(Calendrier!KA8:KA84,Codes!$B$7))+((COUNTIF(Calendrier!KA8:KA84,Codes!$C$7))/2)</f>
        <v>0</v>
      </c>
      <c r="JO11">
        <f>(COUNTIF(Calendrier!KB8:KB84,Codes!$B$7))+((COUNTIF(Calendrier!KB8:KB84,Codes!$C$7))/2)</f>
        <v>0</v>
      </c>
      <c r="JP11">
        <f>(COUNTIF(Calendrier!KC8:KC84,Codes!$B$7))+((COUNTIF(Calendrier!KC8:KC84,Codes!$C$7))/2)</f>
        <v>0</v>
      </c>
      <c r="JQ11">
        <f>(COUNTIF(Calendrier!KD8:KD84,Codes!$B$7))+((COUNTIF(Calendrier!KD8:KD84,Codes!$C$7))/2)</f>
        <v>0</v>
      </c>
      <c r="JR11">
        <f>(COUNTIF(Calendrier!KE8:KE84,Codes!$B$7))+((COUNTIF(Calendrier!KE8:KE84,Codes!$C$7))/2)</f>
        <v>0</v>
      </c>
      <c r="JS11">
        <f>(COUNTIF(Calendrier!KF8:KF84,Codes!$B$7))+((COUNTIF(Calendrier!KF8:KF84,Codes!$C$7))/2)</f>
        <v>0</v>
      </c>
      <c r="JT11">
        <f>(COUNTIF(Calendrier!KG8:KG84,Codes!$B$7))+((COUNTIF(Calendrier!KG8:KG84,Codes!$C$7))/2)</f>
        <v>0</v>
      </c>
      <c r="JU11">
        <f>(COUNTIF(Calendrier!KH8:KH84,Codes!$B$7))+((COUNTIF(Calendrier!KH8:KH84,Codes!$C$7))/2)</f>
        <v>0</v>
      </c>
      <c r="JV11">
        <f>(COUNTIF(Calendrier!KI8:KI84,Codes!$B$7))+((COUNTIF(Calendrier!KI8:KI84,Codes!$C$7))/2)</f>
        <v>0</v>
      </c>
      <c r="JW11">
        <f>(COUNTIF(Calendrier!KJ8:KJ84,Codes!$B$7))+((COUNTIF(Calendrier!KJ8:KJ84,Codes!$C$7))/2)</f>
        <v>0</v>
      </c>
      <c r="JX11">
        <f>(COUNTIF(Calendrier!KK8:KK84,Codes!$B$7))+((COUNTIF(Calendrier!KK8:KK84,Codes!$C$7))/2)</f>
        <v>0</v>
      </c>
      <c r="JY11">
        <f>(COUNTIF(Calendrier!KL8:KL84,Codes!$B$7))+((COUNTIF(Calendrier!KL8:KL84,Codes!$C$7))/2)</f>
        <v>0</v>
      </c>
      <c r="JZ11">
        <f>(COUNTIF(Calendrier!KM8:KM84,Codes!$B$7))+((COUNTIF(Calendrier!KM8:KM84,Codes!$C$7))/2)</f>
        <v>0</v>
      </c>
      <c r="KA11">
        <f>(COUNTIF(Calendrier!KN8:KN84,Codes!$B$7))+((COUNTIF(Calendrier!KN8:KN84,Codes!$C$7))/2)</f>
        <v>0</v>
      </c>
      <c r="KB11">
        <f>(COUNTIF(Calendrier!KO8:KO84,Codes!$B$7))+((COUNTIF(Calendrier!KO8:KO84,Codes!$C$7))/2)</f>
        <v>0</v>
      </c>
      <c r="KC11">
        <f>(COUNTIF(Calendrier!KP8:KP84,Codes!$B$7))+((COUNTIF(Calendrier!KP8:KP84,Codes!$C$7))/2)</f>
        <v>0</v>
      </c>
      <c r="KD11">
        <f>(COUNTIF(Calendrier!KQ8:KQ84,Codes!$B$7))+((COUNTIF(Calendrier!KQ8:KQ84,Codes!$C$7))/2)</f>
        <v>0</v>
      </c>
      <c r="KE11">
        <f>(COUNTIF(Calendrier!KR8:KR84,Codes!$B$7))+((COUNTIF(Calendrier!KR8:KR84,Codes!$C$7))/2)</f>
        <v>0</v>
      </c>
      <c r="KF11">
        <f>(COUNTIF(Calendrier!KS8:KS84,Codes!$B$7))+((COUNTIF(Calendrier!KS8:KS84,Codes!$C$7))/2)</f>
        <v>0</v>
      </c>
      <c r="KG11">
        <f>(COUNTIF(Calendrier!KT8:KT84,Codes!$B$7))+((COUNTIF(Calendrier!KT8:KT84,Codes!$C$7))/2)</f>
        <v>0</v>
      </c>
      <c r="KH11">
        <f>(COUNTIF(Calendrier!KU8:KU84,Codes!$B$7))+((COUNTIF(Calendrier!KU8:KU84,Codes!$C$7))/2)</f>
        <v>0</v>
      </c>
      <c r="KI11">
        <f>(COUNTIF(Calendrier!KV8:KV84,Codes!$B$7))+((COUNTIF(Calendrier!KV8:KV84,Codes!$C$7))/2)</f>
        <v>0</v>
      </c>
      <c r="KJ11">
        <f>(COUNTIF(Calendrier!KW8:KW84,Codes!$B$7))+((COUNTIF(Calendrier!KW8:KW84,Codes!$C$7))/2)</f>
        <v>0</v>
      </c>
      <c r="KK11">
        <f>(COUNTIF(Calendrier!KX8:KX84,Codes!$B$7))+((COUNTIF(Calendrier!KX8:KX84,Codes!$C$7))/2)</f>
        <v>0</v>
      </c>
      <c r="KL11">
        <f>(COUNTIF(Calendrier!KY8:KY84,Codes!$B$7))+((COUNTIF(Calendrier!KY8:KY84,Codes!$C$7))/2)</f>
        <v>0</v>
      </c>
      <c r="KM11">
        <f>(COUNTIF(Calendrier!KZ8:KZ84,Codes!$B$7))+((COUNTIF(Calendrier!KZ8:KZ84,Codes!$C$7))/2)</f>
        <v>0</v>
      </c>
      <c r="KN11">
        <f>(COUNTIF(Calendrier!LA8:LA84,Codes!$B$7))+((COUNTIF(Calendrier!LA8:LA84,Codes!$C$7))/2)</f>
        <v>0</v>
      </c>
      <c r="KO11">
        <f>(COUNTIF(Calendrier!LB8:LB84,Codes!$B$7))+((COUNTIF(Calendrier!LB8:LB84,Codes!$C$7))/2)</f>
        <v>0</v>
      </c>
      <c r="KP11">
        <f>(COUNTIF(Calendrier!LC8:LC84,Codes!$B$7))+((COUNTIF(Calendrier!LC8:LC84,Codes!$C$7))/2)</f>
        <v>0</v>
      </c>
      <c r="KQ11">
        <f>(COUNTIF(Calendrier!LD8:LD84,Codes!$B$7))+((COUNTIF(Calendrier!LD8:LD84,Codes!$C$7))/2)</f>
        <v>0</v>
      </c>
      <c r="KR11">
        <f>(COUNTIF(Calendrier!LE8:LE84,Codes!$B$7))+((COUNTIF(Calendrier!LE8:LE84,Codes!$C$7))/2)</f>
        <v>0</v>
      </c>
      <c r="KS11">
        <f>(COUNTIF(Calendrier!LF8:LF84,Codes!$B$7))+((COUNTIF(Calendrier!LF8:LF84,Codes!$C$7))/2)</f>
        <v>0</v>
      </c>
      <c r="KT11">
        <f>(COUNTIF(Calendrier!LG8:LG84,Codes!$B$7))+((COUNTIF(Calendrier!LG8:LG84,Codes!$C$7))/2)</f>
        <v>0</v>
      </c>
      <c r="KU11">
        <f>(COUNTIF(Calendrier!LH8:LH84,Codes!$B$7))+((COUNTIF(Calendrier!LH8:LH84,Codes!$C$7))/2)</f>
        <v>0</v>
      </c>
      <c r="KV11">
        <f>(COUNTIF(Calendrier!LI8:LI84,Codes!$B$7))+((COUNTIF(Calendrier!LI8:LI84,Codes!$C$7))/2)</f>
        <v>0</v>
      </c>
      <c r="KW11">
        <f>(COUNTIF(Calendrier!LJ8:LJ84,Codes!$B$7))+((COUNTIF(Calendrier!LJ8:LJ84,Codes!$C$7))/2)</f>
        <v>0</v>
      </c>
      <c r="KX11">
        <f>(COUNTIF(Calendrier!LK8:LK84,Codes!$B$7))+((COUNTIF(Calendrier!LK8:LK84,Codes!$C$7))/2)</f>
        <v>0</v>
      </c>
      <c r="KY11">
        <f>(COUNTIF(Calendrier!LL8:LL84,Codes!$B$7))+((COUNTIF(Calendrier!LL8:LL84,Codes!$C$7))/2)</f>
        <v>0</v>
      </c>
      <c r="KZ11">
        <f>(COUNTIF(Calendrier!LM8:LM84,Codes!$B$7))+((COUNTIF(Calendrier!LM8:LM84,Codes!$C$7))/2)</f>
        <v>0</v>
      </c>
      <c r="LA11">
        <f>(COUNTIF(Calendrier!LN8:LN84,Codes!$B$7))+((COUNTIF(Calendrier!LN8:LN84,Codes!$C$7))/2)</f>
        <v>0</v>
      </c>
      <c r="LB11">
        <f>(COUNTIF(Calendrier!LO8:LO84,Codes!$B$7))+((COUNTIF(Calendrier!LO8:LO84,Codes!$C$7))/2)</f>
        <v>0</v>
      </c>
      <c r="LC11">
        <f>(COUNTIF(Calendrier!LP8:LP84,Codes!$B$7))+((COUNTIF(Calendrier!LP8:LP84,Codes!$C$7))/2)</f>
        <v>0</v>
      </c>
      <c r="LD11">
        <f>(COUNTIF(Calendrier!LQ8:LQ84,Codes!$B$7))+((COUNTIF(Calendrier!LQ8:LQ84,Codes!$C$7))/2)</f>
        <v>0</v>
      </c>
      <c r="LE11">
        <f>(COUNTIF(Calendrier!LR8:LR84,Codes!$B$7))+((COUNTIF(Calendrier!LR8:LR84,Codes!$C$7))/2)</f>
        <v>0</v>
      </c>
      <c r="LF11">
        <f>(COUNTIF(Calendrier!LS8:LS84,Codes!$B$7))+((COUNTIF(Calendrier!LS8:LS84,Codes!$C$7))/2)</f>
        <v>0</v>
      </c>
      <c r="LG11">
        <f>(COUNTIF(Calendrier!LT8:LT84,Codes!$B$7))+((COUNTIF(Calendrier!LT8:LT84,Codes!$C$7))/2)</f>
        <v>0</v>
      </c>
      <c r="LH11">
        <f>(COUNTIF(Calendrier!LU8:LU84,Codes!$B$7))+((COUNTIF(Calendrier!LU8:LU84,Codes!$C$7))/2)</f>
        <v>0</v>
      </c>
      <c r="LI11">
        <f>(COUNTIF(Calendrier!LV8:LV84,Codes!$B$7))+((COUNTIF(Calendrier!LV8:LV84,Codes!$C$7))/2)</f>
        <v>0</v>
      </c>
      <c r="LJ11">
        <f>(COUNTIF(Calendrier!LW8:LW84,Codes!$B$7))+((COUNTIF(Calendrier!LW8:LW84,Codes!$C$7))/2)</f>
        <v>0</v>
      </c>
      <c r="LK11">
        <f>(COUNTIF(Calendrier!LX8:LX84,Codes!$B$7))+((COUNTIF(Calendrier!LX8:LX84,Codes!$C$7))/2)</f>
        <v>0</v>
      </c>
      <c r="LL11">
        <f>(COUNTIF(Calendrier!LY8:LY84,Codes!$B$7))+((COUNTIF(Calendrier!LY8:LY84,Codes!$C$7))/2)</f>
        <v>0</v>
      </c>
      <c r="LM11">
        <f>(COUNTIF(Calendrier!LZ8:LZ84,Codes!$B$7))+((COUNTIF(Calendrier!LZ8:LZ84,Codes!$C$7))/2)</f>
        <v>0</v>
      </c>
      <c r="LN11">
        <f>(COUNTIF(Calendrier!MA8:MA84,Codes!$B$7))+((COUNTIF(Calendrier!MA8:MA84,Codes!$C$7))/2)</f>
        <v>0</v>
      </c>
      <c r="LO11">
        <f>(COUNTIF(Calendrier!MB8:MB84,Codes!$B$7))+((COUNTIF(Calendrier!MB8:MB84,Codes!$C$7))/2)</f>
        <v>0</v>
      </c>
      <c r="LP11">
        <f>(COUNTIF(Calendrier!MC8:MC84,Codes!$B$7))+((COUNTIF(Calendrier!MC8:MC84,Codes!$C$7))/2)</f>
        <v>0</v>
      </c>
      <c r="LQ11">
        <f>(COUNTIF(Calendrier!MD8:MD84,Codes!$B$7))+((COUNTIF(Calendrier!MD8:MD84,Codes!$C$7))/2)</f>
        <v>0</v>
      </c>
      <c r="LR11">
        <f>(COUNTIF(Calendrier!ME8:ME84,Codes!$B$7))+((COUNTIF(Calendrier!ME8:ME84,Codes!$C$7))/2)</f>
        <v>0</v>
      </c>
      <c r="LS11">
        <f>(COUNTIF(Calendrier!MF8:MF84,Codes!$B$7))+((COUNTIF(Calendrier!MF8:MF84,Codes!$C$7))/2)</f>
        <v>0</v>
      </c>
      <c r="LT11">
        <f>(COUNTIF(Calendrier!MG8:MG84,Codes!$B$7))+((COUNTIF(Calendrier!MG8:MG84,Codes!$C$7))/2)</f>
        <v>0</v>
      </c>
      <c r="LU11">
        <f>(COUNTIF(Calendrier!MH8:MH84,Codes!$B$7))+((COUNTIF(Calendrier!MH8:MH84,Codes!$C$7))/2)</f>
        <v>0</v>
      </c>
      <c r="LV11">
        <f>(COUNTIF(Calendrier!MI8:MI84,Codes!$B$7))+((COUNTIF(Calendrier!MI8:MI84,Codes!$C$7))/2)</f>
        <v>0</v>
      </c>
      <c r="LW11">
        <f>(COUNTIF(Calendrier!MJ8:MJ84,Codes!$B$7))+((COUNTIF(Calendrier!MJ8:MJ84,Codes!$C$7))/2)</f>
        <v>0</v>
      </c>
      <c r="LX11">
        <f>(COUNTIF(Calendrier!MK8:MK84,Codes!$B$7))+((COUNTIF(Calendrier!MK8:MK84,Codes!$C$7))/2)</f>
        <v>0</v>
      </c>
      <c r="LY11">
        <f>(COUNTIF(Calendrier!ML8:ML84,Codes!$B$7))+((COUNTIF(Calendrier!ML8:ML84,Codes!$C$7))/2)</f>
        <v>0</v>
      </c>
      <c r="LZ11">
        <f>(COUNTIF(Calendrier!MM8:MM84,Codes!$B$7))+((COUNTIF(Calendrier!MM8:MM84,Codes!$C$7))/2)</f>
        <v>0</v>
      </c>
      <c r="MA11">
        <f>(COUNTIF(Calendrier!MN8:MN84,Codes!$B$7))+((COUNTIF(Calendrier!MN8:MN84,Codes!$C$7))/2)</f>
        <v>0</v>
      </c>
      <c r="MB11">
        <f>(COUNTIF(Calendrier!MO8:MO84,Codes!$B$7))+((COUNTIF(Calendrier!MO8:MO84,Codes!$C$7))/2)</f>
        <v>0</v>
      </c>
      <c r="MC11">
        <f>(COUNTIF(Calendrier!MP8:MP84,Codes!$B$7))+((COUNTIF(Calendrier!MP8:MP84,Codes!$C$7))/2)</f>
        <v>0</v>
      </c>
      <c r="MD11">
        <f>(COUNTIF(Calendrier!MQ8:MQ84,Codes!$B$7))+((COUNTIF(Calendrier!MQ8:MQ84,Codes!$C$7))/2)</f>
        <v>0</v>
      </c>
      <c r="ME11">
        <f>(COUNTIF(Calendrier!MR8:MR84,Codes!$B$7))+((COUNTIF(Calendrier!MR8:MR84,Codes!$C$7))/2)</f>
        <v>0</v>
      </c>
      <c r="MF11">
        <f>(COUNTIF(Calendrier!MS8:MS84,Codes!$B$7))+((COUNTIF(Calendrier!MS8:MS84,Codes!$C$7))/2)</f>
        <v>0</v>
      </c>
      <c r="MG11">
        <f>(COUNTIF(Calendrier!MT8:MT84,Codes!$B$7))+((COUNTIF(Calendrier!MT8:MT84,Codes!$C$7))/2)</f>
        <v>0</v>
      </c>
      <c r="MH11">
        <f>(COUNTIF(Calendrier!MU8:MU84,Codes!$B$7))+((COUNTIF(Calendrier!MU8:MU84,Codes!$C$7))/2)</f>
        <v>0</v>
      </c>
      <c r="MI11">
        <f>(COUNTIF(Calendrier!MV8:MV84,Codes!$B$7))+((COUNTIF(Calendrier!MV8:MV84,Codes!$C$7))/2)</f>
        <v>0</v>
      </c>
      <c r="MJ11">
        <f>(COUNTIF(Calendrier!MW8:MW84,Codes!$B$7))+((COUNTIF(Calendrier!MW8:MW84,Codes!$C$7))/2)</f>
        <v>0</v>
      </c>
      <c r="MK11">
        <f>(COUNTIF(Calendrier!MX8:MX84,Codes!$B$7))+((COUNTIF(Calendrier!MX8:MX84,Codes!$C$7))/2)</f>
        <v>0</v>
      </c>
      <c r="ML11">
        <f>(COUNTIF(Calendrier!MY8:MY84,Codes!$B$7))+((COUNTIF(Calendrier!MY8:MY84,Codes!$C$7))/2)</f>
        <v>0</v>
      </c>
      <c r="MM11">
        <f>(COUNTIF(Calendrier!MZ8:MZ84,Codes!$B$7))+((COUNTIF(Calendrier!MZ8:MZ84,Codes!$C$7))/2)</f>
        <v>0</v>
      </c>
      <c r="MN11">
        <f>(COUNTIF(Calendrier!NA8:NA84,Codes!$B$7))+((COUNTIF(Calendrier!NA8:NA84,Codes!$C$7))/2)</f>
        <v>0</v>
      </c>
      <c r="MO11">
        <f>(COUNTIF(Calendrier!NB8:NB84,Codes!$B$7))+((COUNTIF(Calendrier!NB8:NB84,Codes!$C$7))/2)</f>
        <v>0</v>
      </c>
      <c r="MP11">
        <f>(COUNTIF(Calendrier!NC8:NC84,Codes!$B$7))+((COUNTIF(Calendrier!NC8:NC84,Codes!$C$7))/2)</f>
        <v>0</v>
      </c>
      <c r="MQ11">
        <f>(COUNTIF(Calendrier!ND8:ND84,Codes!$B$7))+((COUNTIF(Calendrier!ND8:ND84,Codes!$C$7))/2)</f>
        <v>0</v>
      </c>
      <c r="MR11">
        <f>(COUNTIF(Calendrier!NE8:NE84,Codes!$B$7))+((COUNTIF(Calendrier!NE8:NE84,Codes!$C$7))/2)</f>
        <v>0</v>
      </c>
      <c r="MS11">
        <f>(COUNTIF(Calendrier!NF8:NF84,Codes!$B$7))+((COUNTIF(Calendrier!NF8:NF84,Codes!$C$7))/2)</f>
        <v>0</v>
      </c>
      <c r="MT11">
        <f>(COUNTIF(Calendrier!NG8:NG84,Codes!$B$7))+((COUNTIF(Calendrier!NG8:NG84,Codes!$C$7))/2)</f>
        <v>0</v>
      </c>
      <c r="MU11">
        <f>(COUNTIF(Calendrier!NH8:NH84,Codes!$B$7))+((COUNTIF(Calendrier!NH8:NH84,Codes!$C$7))/2)</f>
        <v>0</v>
      </c>
      <c r="MV11">
        <f>(COUNTIF(Calendrier!NI8:NI84,Codes!$B$7))+((COUNTIF(Calendrier!NI8:NI84,Codes!$C$7))/2)</f>
        <v>0</v>
      </c>
      <c r="MW11">
        <f>(COUNTIF(Calendrier!NJ8:NJ84,Codes!$B$7))+((COUNTIF(Calendrier!NJ8:NJ84,Codes!$C$7))/2)</f>
        <v>0</v>
      </c>
      <c r="MX11">
        <f>(COUNTIF(Calendrier!NK8:NK84,Codes!$B$7))+((COUNTIF(Calendrier!NK8:NK84,Codes!$C$7))/2)</f>
        <v>0</v>
      </c>
      <c r="MY11">
        <f>(COUNTIF(Calendrier!NL8:NL84,Codes!$B$7))+((COUNTIF(Calendrier!NL8:NL84,Codes!$C$7))/2)</f>
        <v>0</v>
      </c>
      <c r="MZ11">
        <f>(COUNTIF(Calendrier!NM8:NM84,Codes!$B$7))+((COUNTIF(Calendrier!NM8:NM84,Codes!$C$7))/2)</f>
        <v>0</v>
      </c>
      <c r="NA11">
        <f>(COUNTIF(Calendrier!NN8:NN84,Codes!$B$7))+((COUNTIF(Calendrier!NN8:NN84,Codes!$C$7))/2)</f>
        <v>0</v>
      </c>
      <c r="NB11">
        <f>(COUNTIF(Calendrier!NO8:NO84,Codes!$B$7))+((COUNTIF(Calendrier!NO8:NO84,Codes!$C$7))/2)</f>
        <v>0</v>
      </c>
      <c r="NC11">
        <f>(COUNTIF(Calendrier!NP8:NP84,Codes!$B$7))+((COUNTIF(Calendrier!NP8:NP84,Codes!$C$7))/2)</f>
        <v>0</v>
      </c>
      <c r="ND11">
        <f t="shared" si="12"/>
        <v>57</v>
      </c>
    </row>
    <row r="12" spans="1:491" x14ac:dyDescent="0.3">
      <c r="A12" t="s">
        <v>130</v>
      </c>
      <c r="B12">
        <f>(COUNTIF(Calendrier!O8:O84,Codes!$B$8))+((COUNTIF(Calendrier!O8:O84,Codes!$C$8))/2)</f>
        <v>0</v>
      </c>
      <c r="C12">
        <f>(COUNTIF(Calendrier!P8:P84,Codes!$B$8))+((COUNTIF(Calendrier!P8:P84,Codes!$C$8))/2)</f>
        <v>0</v>
      </c>
      <c r="D12">
        <f>(COUNTIF(Calendrier!Q8:Q84,Codes!$B$8))+((COUNTIF(Calendrier!Q8:Q84,Codes!$C$8))/2)</f>
        <v>0</v>
      </c>
      <c r="E12">
        <f>(COUNTIF(Calendrier!R8:R84,Codes!$B$8))+((COUNTIF(Calendrier!R8:R84,Codes!$C$8))/2)</f>
        <v>0</v>
      </c>
      <c r="F12">
        <f>(COUNTIF(Calendrier!S8:S84,Codes!$B$8))+((COUNTIF(Calendrier!S8:S84,Codes!$C$8))/2)</f>
        <v>0</v>
      </c>
      <c r="G12">
        <f>(COUNTIF(Calendrier!T8:T84,Codes!$B$8))+((COUNTIF(Calendrier!T8:T84,Codes!$C$8))/2)</f>
        <v>0</v>
      </c>
      <c r="H12">
        <f>(COUNTIF(Calendrier!U8:U84,Codes!$B$8))+((COUNTIF(Calendrier!U8:U84,Codes!$C$8))/2)</f>
        <v>0</v>
      </c>
      <c r="I12">
        <f>(COUNTIF(Calendrier!V8:V84,Codes!$B$8))+((COUNTIF(Calendrier!V8:V84,Codes!$C$8))/2)</f>
        <v>0</v>
      </c>
      <c r="J12">
        <f>(COUNTIF(Calendrier!W8:W84,Codes!$B$8))+((COUNTIF(Calendrier!W8:W84,Codes!$C$8))/2)</f>
        <v>0</v>
      </c>
      <c r="K12">
        <f>(COUNTIF(Calendrier!X8:X84,Codes!$B$8))+((COUNTIF(Calendrier!X8:X84,Codes!$C$8))/2)</f>
        <v>0</v>
      </c>
      <c r="L12">
        <f>(COUNTIF(Calendrier!Y8:Y84,Codes!$B$8))+((COUNTIF(Calendrier!Y8:Y84,Codes!$C$8))/2)</f>
        <v>0</v>
      </c>
      <c r="M12">
        <f>(COUNTIF(Calendrier!Z8:Z84,Codes!$B$8))+((COUNTIF(Calendrier!Z8:Z84,Codes!$C$8))/2)</f>
        <v>0</v>
      </c>
      <c r="N12">
        <f>(COUNTIF(Calendrier!AA8:AA84,Codes!$B$8))+((COUNTIF(Calendrier!AA8:AA84,Codes!$C$8))/2)</f>
        <v>0</v>
      </c>
      <c r="O12">
        <f>(COUNTIF(Calendrier!AB8:AB84,Codes!$B$8))+((COUNTIF(Calendrier!AB8:AB84,Codes!$C$8))/2)</f>
        <v>0</v>
      </c>
      <c r="P12">
        <f>(COUNTIF(Calendrier!AC8:AC84,Codes!$B$8))+((COUNTIF(Calendrier!AC8:AC84,Codes!$C$8))/2)</f>
        <v>0</v>
      </c>
      <c r="Q12">
        <f>(COUNTIF(Calendrier!AD8:AD84,Codes!$B$8))+((COUNTIF(Calendrier!AD8:AD84,Codes!$C$8))/2)</f>
        <v>0</v>
      </c>
      <c r="R12">
        <f>(COUNTIF(Calendrier!AE8:AE84,Codes!$B$8))+((COUNTIF(Calendrier!AE8:AE84,Codes!$C$8))/2)</f>
        <v>0</v>
      </c>
      <c r="S12">
        <f>(COUNTIF(Calendrier!AF8:AF84,Codes!$B$8))+((COUNTIF(Calendrier!AF8:AF84,Codes!$C$8))/2)</f>
        <v>0</v>
      </c>
      <c r="T12">
        <f>(COUNTIF(Calendrier!AG8:AG84,Codes!$B$8))+((COUNTIF(Calendrier!AG8:AG84,Codes!$C$8))/2)</f>
        <v>0</v>
      </c>
      <c r="U12">
        <f>(COUNTIF(Calendrier!AH8:AH84,Codes!$B$8))+((COUNTIF(Calendrier!AH8:AH84,Codes!$C$8))/2)</f>
        <v>0</v>
      </c>
      <c r="V12">
        <f>(COUNTIF(Calendrier!AI8:AI84,Codes!$B$8))+((COUNTIF(Calendrier!AI8:AI84,Codes!$C$8))/2)</f>
        <v>0</v>
      </c>
      <c r="W12">
        <f>(COUNTIF(Calendrier!AJ8:AJ84,Codes!$B$8))+((COUNTIF(Calendrier!AJ8:AJ84,Codes!$C$8))/2)</f>
        <v>0</v>
      </c>
      <c r="X12">
        <f>(COUNTIF(Calendrier!AK8:AK84,Codes!$B$8))+((COUNTIF(Calendrier!AK8:AK84,Codes!$C$8))/2)</f>
        <v>0</v>
      </c>
      <c r="Y12">
        <f>(COUNTIF(Calendrier!AL8:AL84,Codes!$B$8))+((COUNTIF(Calendrier!AL8:AL84,Codes!$C$8))/2)</f>
        <v>0</v>
      </c>
      <c r="Z12">
        <f>(COUNTIF(Calendrier!AM8:AM84,Codes!$B$8))+((COUNTIF(Calendrier!AM8:AM84,Codes!$C$8))/2)</f>
        <v>0</v>
      </c>
      <c r="AA12">
        <f>(COUNTIF(Calendrier!AN8:AN84,Codes!$B$8))+((COUNTIF(Calendrier!AN8:AN84,Codes!$C$8))/2)</f>
        <v>0</v>
      </c>
      <c r="AB12">
        <f>(COUNTIF(Calendrier!AO8:AO84,Codes!$B$8))+((COUNTIF(Calendrier!AO8:AO84,Codes!$C$8))/2)</f>
        <v>0</v>
      </c>
      <c r="AC12">
        <f>(COUNTIF(Calendrier!AP8:AP84,Codes!$B$8))+((COUNTIF(Calendrier!AP8:AP84,Codes!$C$8))/2)</f>
        <v>0</v>
      </c>
      <c r="AD12">
        <f>(COUNTIF(Calendrier!AQ8:AQ84,Codes!$B$8))+((COUNTIF(Calendrier!AQ8:AQ84,Codes!$C$8))/2)</f>
        <v>0</v>
      </c>
      <c r="AE12">
        <f>(COUNTIF(Calendrier!AR8:AR84,Codes!$B$8))+((COUNTIF(Calendrier!AR8:AR84,Codes!$C$8))/2)</f>
        <v>0</v>
      </c>
      <c r="AF12">
        <f>(COUNTIF(Calendrier!AS8:AS84,Codes!$B$8))+((COUNTIF(Calendrier!AS8:AS84,Codes!$C$8))/2)</f>
        <v>0</v>
      </c>
      <c r="AG12">
        <f>(COUNTIF(Calendrier!AT8:AT84,Codes!$B$8))+((COUNTIF(Calendrier!AT8:AT84,Codes!$C$8))/2)</f>
        <v>0</v>
      </c>
      <c r="AH12">
        <f>(COUNTIF(Calendrier!AU8:AU84,Codes!$B$8))+((COUNTIF(Calendrier!AU8:AU84,Codes!$C$8))/2)</f>
        <v>0</v>
      </c>
      <c r="AI12">
        <f>(COUNTIF(Calendrier!AV8:AV84,Codes!$B$8))+((COUNTIF(Calendrier!AV8:AV84,Codes!$C$8))/2)</f>
        <v>0</v>
      </c>
      <c r="AJ12">
        <f>(COUNTIF(Calendrier!AW8:AW84,Codes!$B$8))+((COUNTIF(Calendrier!AW8:AW84,Codes!$C$8))/2)</f>
        <v>0</v>
      </c>
      <c r="AK12">
        <f>(COUNTIF(Calendrier!AX8:AX84,Codes!$B$8))+((COUNTIF(Calendrier!AX8:AX84,Codes!$C$8))/2)</f>
        <v>0</v>
      </c>
      <c r="AL12">
        <f>(COUNTIF(Calendrier!AY8:AY84,Codes!$B$8))+((COUNTIF(Calendrier!AY8:AY84,Codes!$C$8))/2)</f>
        <v>0</v>
      </c>
      <c r="AM12">
        <f>(COUNTIF(Calendrier!AZ8:AZ84,Codes!$B$8))+((COUNTIF(Calendrier!AZ8:AZ84,Codes!$C$8))/2)</f>
        <v>0</v>
      </c>
      <c r="AN12">
        <f>(COUNTIF(Calendrier!BA8:BA84,Codes!$B$8))+((COUNTIF(Calendrier!BA8:BA84,Codes!$C$8))/2)</f>
        <v>0</v>
      </c>
      <c r="AO12">
        <f>(COUNTIF(Calendrier!BB8:BB84,Codes!$B$8))+((COUNTIF(Calendrier!BB8:BB84,Codes!$C$8))/2)</f>
        <v>0</v>
      </c>
      <c r="AP12">
        <f>(COUNTIF(Calendrier!BC8:BC84,Codes!$B$8))+((COUNTIF(Calendrier!BC8:BC84,Codes!$C$8))/2)</f>
        <v>0</v>
      </c>
      <c r="AQ12">
        <f>(COUNTIF(Calendrier!BD8:BD84,Codes!$B$8))+((COUNTIF(Calendrier!BD8:BD84,Codes!$C$8))/2)</f>
        <v>0</v>
      </c>
      <c r="AR12">
        <f>(COUNTIF(Calendrier!BE8:BE84,Codes!$B$8))+((COUNTIF(Calendrier!BE8:BE84,Codes!$C$8))/2)</f>
        <v>0</v>
      </c>
      <c r="AS12">
        <f>(COUNTIF(Calendrier!BF8:BF84,Codes!$B$8))+((COUNTIF(Calendrier!BF8:BF84,Codes!$C$8))/2)</f>
        <v>0</v>
      </c>
      <c r="AT12">
        <f>(COUNTIF(Calendrier!BG8:BG84,Codes!$B$8))+((COUNTIF(Calendrier!BG8:BG84,Codes!$C$8))/2)</f>
        <v>0</v>
      </c>
      <c r="AU12">
        <f>(COUNTIF(Calendrier!BH8:BH84,Codes!$B$8))+((COUNTIF(Calendrier!BH8:BH84,Codes!$C$8))/2)</f>
        <v>0</v>
      </c>
      <c r="AV12">
        <f>(COUNTIF(Calendrier!BI8:BI84,Codes!$B$8))+((COUNTIF(Calendrier!BI8:BI84,Codes!$C$8))/2)</f>
        <v>0</v>
      </c>
      <c r="AW12">
        <f>(COUNTIF(Calendrier!BJ8:BJ84,Codes!$B$8))+((COUNTIF(Calendrier!BJ8:BJ84,Codes!$C$8))/2)</f>
        <v>0</v>
      </c>
      <c r="AX12">
        <f>(COUNTIF(Calendrier!BK8:BK84,Codes!$B$8))+((COUNTIF(Calendrier!BK8:BK84,Codes!$C$8))/2)</f>
        <v>0</v>
      </c>
      <c r="AY12">
        <f>(COUNTIF(Calendrier!BL8:BL84,Codes!$B$8))+((COUNTIF(Calendrier!BL8:BL84,Codes!$C$8))/2)</f>
        <v>0</v>
      </c>
      <c r="AZ12">
        <f>(COUNTIF(Calendrier!BM8:BM84,Codes!$B$8))+((COUNTIF(Calendrier!BM8:BM84,Codes!$C$8))/2)</f>
        <v>0</v>
      </c>
      <c r="BA12">
        <f>(COUNTIF(Calendrier!BN8:BN84,Codes!$B$8))+((COUNTIF(Calendrier!BN8:BN84,Codes!$C$8))/2)</f>
        <v>0</v>
      </c>
      <c r="BB12">
        <f>(COUNTIF(Calendrier!BO8:BO84,Codes!$B$8))+((COUNTIF(Calendrier!BO8:BO84,Codes!$C$8))/2)</f>
        <v>0</v>
      </c>
      <c r="BC12">
        <f>(COUNTIF(Calendrier!BP8:BP84,Codes!$B$8))+((COUNTIF(Calendrier!BP8:BP84,Codes!$C$8))/2)</f>
        <v>0</v>
      </c>
      <c r="BD12">
        <f>(COUNTIF(Calendrier!BQ8:BQ84,Codes!$B$8))+((COUNTIF(Calendrier!BQ8:BQ84,Codes!$C$8))/2)</f>
        <v>0</v>
      </c>
      <c r="BE12">
        <f>(COUNTIF(Calendrier!BR8:BR84,Codes!$B$8))+((COUNTIF(Calendrier!BR8:BR84,Codes!$C$8))/2)</f>
        <v>0</v>
      </c>
      <c r="BF12">
        <f>(COUNTIF(Calendrier!BS8:BS84,Codes!$B$8))+((COUNTIF(Calendrier!BS8:BS84,Codes!$C$8))/2)</f>
        <v>0</v>
      </c>
      <c r="BG12">
        <f>(COUNTIF(Calendrier!BT8:BT84,Codes!$B$8))+((COUNTIF(Calendrier!BT8:BT84,Codes!$C$8))/2)</f>
        <v>0</v>
      </c>
      <c r="BH12">
        <f>(COUNTIF(Calendrier!BU8:BU84,Codes!$B$8))+((COUNTIF(Calendrier!BU8:BU84,Codes!$C$8))/2)</f>
        <v>0</v>
      </c>
      <c r="BI12">
        <f>(COUNTIF(Calendrier!BV8:BV84,Codes!$B$8))+((COUNTIF(Calendrier!BV8:BV84,Codes!$C$8))/2)</f>
        <v>0</v>
      </c>
      <c r="BJ12">
        <f>(COUNTIF(Calendrier!BW8:BW84,Codes!$B$8))+((COUNTIF(Calendrier!BW8:BW84,Codes!$C$8))/2)</f>
        <v>0</v>
      </c>
      <c r="BK12">
        <f>(COUNTIF(Calendrier!BX8:BX84,Codes!$B$8))+((COUNTIF(Calendrier!BX8:BX84,Codes!$C$8))/2)</f>
        <v>0</v>
      </c>
      <c r="BL12">
        <f>(COUNTIF(Calendrier!BY8:BY84,Codes!$B$8))+((COUNTIF(Calendrier!BY8:BY84,Codes!$C$8))/2)</f>
        <v>0</v>
      </c>
      <c r="BM12">
        <f>(COUNTIF(Calendrier!BZ8:BZ84,Codes!$B$8))+((COUNTIF(Calendrier!BZ8:BZ84,Codes!$C$8))/2)</f>
        <v>0</v>
      </c>
      <c r="BN12">
        <f>(COUNTIF(Calendrier!CA8:CA84,Codes!$B$8))+((COUNTIF(Calendrier!CA8:CA84,Codes!$C$8))/2)</f>
        <v>0</v>
      </c>
      <c r="BO12">
        <f>(COUNTIF(Calendrier!CB8:CB84,Codes!$B$8))+((COUNTIF(Calendrier!CB8:CB84,Codes!$C$8))/2)</f>
        <v>0</v>
      </c>
      <c r="BP12">
        <f>(COUNTIF(Calendrier!CC8:CC84,Codes!$B$8))+((COUNTIF(Calendrier!CC8:CC84,Codes!$C$8))/2)</f>
        <v>0</v>
      </c>
      <c r="BQ12">
        <f>(COUNTIF(Calendrier!CD8:CD84,Codes!$B$8))+((COUNTIF(Calendrier!CD8:CD84,Codes!$C$8))/2)</f>
        <v>0</v>
      </c>
      <c r="BR12">
        <f>(COUNTIF(Calendrier!CE8:CE84,Codes!$B$8))+((COUNTIF(Calendrier!CE8:CE84,Codes!$C$8))/2)</f>
        <v>0</v>
      </c>
      <c r="BS12">
        <f>(COUNTIF(Calendrier!CF8:CF84,Codes!$B$8))+((COUNTIF(Calendrier!CF8:CF84,Codes!$C$8))/2)</f>
        <v>0</v>
      </c>
      <c r="BT12">
        <f>(COUNTIF(Calendrier!CG8:CG84,Codes!$B$8))+((COUNTIF(Calendrier!CG8:CG84,Codes!$C$8))/2)</f>
        <v>0</v>
      </c>
      <c r="BU12">
        <f>(COUNTIF(Calendrier!CH8:CH84,Codes!$B$8))+((COUNTIF(Calendrier!CH8:CH84,Codes!$C$8))/2)</f>
        <v>0</v>
      </c>
      <c r="BV12">
        <f>(COUNTIF(Calendrier!CI8:CI84,Codes!$B$8))+((COUNTIF(Calendrier!CI8:CI84,Codes!$C$8))/2)</f>
        <v>0</v>
      </c>
      <c r="BW12">
        <f>(COUNTIF(Calendrier!CJ8:CJ84,Codes!$B$8))+((COUNTIF(Calendrier!CJ8:CJ84,Codes!$C$8))/2)</f>
        <v>0</v>
      </c>
      <c r="BX12">
        <f>(COUNTIF(Calendrier!CK8:CK84,Codes!$B$8))+((COUNTIF(Calendrier!CK8:CK84,Codes!$C$8))/2)</f>
        <v>0</v>
      </c>
      <c r="BY12">
        <f>(COUNTIF(Calendrier!CL8:CL84,Codes!$B$8))+((COUNTIF(Calendrier!CL8:CL84,Codes!$C$8))/2)</f>
        <v>0</v>
      </c>
      <c r="BZ12">
        <f>(COUNTIF(Calendrier!CM8:CM84,Codes!$B$8))+((COUNTIF(Calendrier!CM8:CM84,Codes!$C$8))/2)</f>
        <v>0</v>
      </c>
      <c r="CA12">
        <f>(COUNTIF(Calendrier!CN8:CN84,Codes!$B$8))+((COUNTIF(Calendrier!CN8:CN84,Codes!$C$8))/2)</f>
        <v>0</v>
      </c>
      <c r="CB12">
        <f>(COUNTIF(Calendrier!CO8:CO84,Codes!$B$8))+((COUNTIF(Calendrier!CO8:CO84,Codes!$C$8))/2)</f>
        <v>0</v>
      </c>
      <c r="CC12">
        <f>(COUNTIF(Calendrier!CP8:CP84,Codes!$B$8))+((COUNTIF(Calendrier!CP8:CP84,Codes!$C$8))/2)</f>
        <v>0</v>
      </c>
      <c r="CD12">
        <f>(COUNTIF(Calendrier!CQ8:CQ84,Codes!$B$8))+((COUNTIF(Calendrier!CQ8:CQ84,Codes!$C$8))/2)</f>
        <v>0</v>
      </c>
      <c r="CE12">
        <f>(COUNTIF(Calendrier!CR8:CR84,Codes!$B$8))+((COUNTIF(Calendrier!CR8:CR84,Codes!$C$8))/2)</f>
        <v>0</v>
      </c>
      <c r="CF12">
        <f>(COUNTIF(Calendrier!CS8:CS84,Codes!$B$8))+((COUNTIF(Calendrier!CS8:CS84,Codes!$C$8))/2)</f>
        <v>0</v>
      </c>
      <c r="CG12">
        <f>(COUNTIF(Calendrier!CT8:CT84,Codes!$B$8))+((COUNTIF(Calendrier!CT8:CT84,Codes!$C$8))/2)</f>
        <v>0</v>
      </c>
      <c r="CH12">
        <f>(COUNTIF(Calendrier!CU8:CU84,Codes!$B$8))+((COUNTIF(Calendrier!CU8:CU84,Codes!$C$8))/2)</f>
        <v>0</v>
      </c>
      <c r="CI12">
        <f>(COUNTIF(Calendrier!CV8:CV84,Codes!$B$8))+((COUNTIF(Calendrier!CV8:CV84,Codes!$C$8))/2)</f>
        <v>0</v>
      </c>
      <c r="CJ12">
        <f>(COUNTIF(Calendrier!CW8:CW84,Codes!$B$8))+((COUNTIF(Calendrier!CW8:CW84,Codes!$C$8))/2)</f>
        <v>0</v>
      </c>
      <c r="CK12">
        <f>(COUNTIF(Calendrier!CX8:CX84,Codes!$B$8))+((COUNTIF(Calendrier!CX8:CX84,Codes!$C$8))/2)</f>
        <v>0</v>
      </c>
      <c r="CL12">
        <f>(COUNTIF(Calendrier!CY8:CY84,Codes!$B$8))+((COUNTIF(Calendrier!CY8:CY84,Codes!$C$8))/2)</f>
        <v>0</v>
      </c>
      <c r="CM12">
        <f>(COUNTIF(Calendrier!CZ8:CZ84,Codes!$B$8))+((COUNTIF(Calendrier!CZ8:CZ84,Codes!$C$8))/2)</f>
        <v>0</v>
      </c>
      <c r="CN12">
        <f>(COUNTIF(Calendrier!DA8:DA84,Codes!$B$8))+((COUNTIF(Calendrier!DA8:DA84,Codes!$C$8))/2)</f>
        <v>0</v>
      </c>
      <c r="CO12">
        <f>(COUNTIF(Calendrier!DB8:DB84,Codes!$B$8))+((COUNTIF(Calendrier!DB8:DB84,Codes!$C$8))/2)</f>
        <v>0</v>
      </c>
      <c r="CP12">
        <f>(COUNTIF(Calendrier!DC8:DC84,Codes!$B$8))+((COUNTIF(Calendrier!DC8:DC84,Codes!$C$8))/2)</f>
        <v>0</v>
      </c>
      <c r="CQ12">
        <f>(COUNTIF(Calendrier!DD8:DD84,Codes!$B$8))+((COUNTIF(Calendrier!DD8:DD84,Codes!$C$8))/2)</f>
        <v>0</v>
      </c>
      <c r="CR12">
        <f>(COUNTIF(Calendrier!DE8:DE84,Codes!$B$8))+((COUNTIF(Calendrier!DE8:DE84,Codes!$C$8))/2)</f>
        <v>0</v>
      </c>
      <c r="CS12">
        <f>(COUNTIF(Calendrier!DF8:DF84,Codes!$B$8))+((COUNTIF(Calendrier!DF8:DF84,Codes!$C$8))/2)</f>
        <v>0</v>
      </c>
      <c r="CT12">
        <f>(COUNTIF(Calendrier!DG8:DG84,Codes!$B$8))+((COUNTIF(Calendrier!DG8:DG84,Codes!$C$8))/2)</f>
        <v>0</v>
      </c>
      <c r="CU12">
        <f>(COUNTIF(Calendrier!DH8:DH84,Codes!$B$8))+((COUNTIF(Calendrier!DH8:DH84,Codes!$C$8))/2)</f>
        <v>0</v>
      </c>
      <c r="CV12">
        <f>(COUNTIF(Calendrier!DI8:DI84,Codes!$B$8))+((COUNTIF(Calendrier!DI8:DI84,Codes!$C$8))/2)</f>
        <v>0</v>
      </c>
      <c r="CW12">
        <f>(COUNTIF(Calendrier!DJ8:DJ84,Codes!$B$8))+((COUNTIF(Calendrier!DJ8:DJ84,Codes!$C$8))/2)</f>
        <v>0</v>
      </c>
      <c r="CX12">
        <f>(COUNTIF(Calendrier!DK8:DK84,Codes!$B$8))+((COUNTIF(Calendrier!DK8:DK84,Codes!$C$8))/2)</f>
        <v>0</v>
      </c>
      <c r="CY12">
        <f>(COUNTIF(Calendrier!DL8:DL84,Codes!$B$8))+((COUNTIF(Calendrier!DL8:DL84,Codes!$C$8))/2)</f>
        <v>0</v>
      </c>
      <c r="CZ12">
        <f>(COUNTIF(Calendrier!DM8:DM84,Codes!$B$8))+((COUNTIF(Calendrier!DM8:DM84,Codes!$C$8))/2)</f>
        <v>0</v>
      </c>
      <c r="DA12">
        <f>(COUNTIF(Calendrier!DN8:DN84,Codes!$B$8))+((COUNTIF(Calendrier!DN8:DN84,Codes!$C$8))/2)</f>
        <v>0</v>
      </c>
      <c r="DB12">
        <f>(COUNTIF(Calendrier!DO8:DO84,Codes!$B$8))+((COUNTIF(Calendrier!DO8:DO84,Codes!$C$8))/2)</f>
        <v>0</v>
      </c>
      <c r="DC12">
        <f>(COUNTIF(Calendrier!DP8:DP84,Codes!$B$8))+((COUNTIF(Calendrier!DP8:DP84,Codes!$C$8))/2)</f>
        <v>0</v>
      </c>
      <c r="DD12">
        <f>(COUNTIF(Calendrier!DQ8:DQ84,Codes!$B$8))+((COUNTIF(Calendrier!DQ8:DQ84,Codes!$C$8))/2)</f>
        <v>0</v>
      </c>
      <c r="DE12">
        <f>(COUNTIF(Calendrier!DR8:DR84,Codes!$B$8))+((COUNTIF(Calendrier!DR8:DR84,Codes!$C$8))/2)</f>
        <v>0</v>
      </c>
      <c r="DF12">
        <f>(COUNTIF(Calendrier!DS8:DS84,Codes!$B$8))+((COUNTIF(Calendrier!DS8:DS84,Codes!$C$8))/2)</f>
        <v>0</v>
      </c>
      <c r="DG12">
        <f>(COUNTIF(Calendrier!DT8:DT84,Codes!$B$8))+((COUNTIF(Calendrier!DT8:DT84,Codes!$C$8))/2)</f>
        <v>0</v>
      </c>
      <c r="DH12">
        <f>(COUNTIF(Calendrier!DU8:DU84,Codes!$B$8))+((COUNTIF(Calendrier!DU8:DU84,Codes!$C$8))/2)</f>
        <v>0</v>
      </c>
      <c r="DI12">
        <f>(COUNTIF(Calendrier!DV8:DV84,Codes!$B$8))+((COUNTIF(Calendrier!DV8:DV84,Codes!$C$8))/2)</f>
        <v>0</v>
      </c>
      <c r="DJ12">
        <f>(COUNTIF(Calendrier!DW8:DW84,Codes!$B$8))+((COUNTIF(Calendrier!DW8:DW84,Codes!$C$8))/2)</f>
        <v>0</v>
      </c>
      <c r="DK12">
        <f>(COUNTIF(Calendrier!DX8:DX84,Codes!$B$8))+((COUNTIF(Calendrier!DX8:DX84,Codes!$C$8))/2)</f>
        <v>0</v>
      </c>
      <c r="DL12">
        <f>(COUNTIF(Calendrier!DY8:DY84,Codes!$B$8))+((COUNTIF(Calendrier!DY8:DY84,Codes!$C$8))/2)</f>
        <v>0</v>
      </c>
      <c r="DM12">
        <f>(COUNTIF(Calendrier!DZ8:DZ84,Codes!$B$8))+((COUNTIF(Calendrier!DZ8:DZ84,Codes!$C$8))/2)</f>
        <v>0</v>
      </c>
      <c r="DN12">
        <f>(COUNTIF(Calendrier!EA8:EA84,Codes!$B$8))+((COUNTIF(Calendrier!EA8:EA84,Codes!$C$8))/2)</f>
        <v>0</v>
      </c>
      <c r="DO12">
        <f>(COUNTIF(Calendrier!EB8:EB84,Codes!$B$8))+((COUNTIF(Calendrier!EB8:EB84,Codes!$C$8))/2)</f>
        <v>0</v>
      </c>
      <c r="DP12">
        <f>(COUNTIF(Calendrier!EC8:EC84,Codes!$B$8))+((COUNTIF(Calendrier!EC8:EC84,Codes!$C$8))/2)</f>
        <v>0</v>
      </c>
      <c r="DQ12">
        <f>(COUNTIF(Calendrier!ED8:ED84,Codes!$B$8))+((COUNTIF(Calendrier!ED8:ED84,Codes!$C$8))/2)</f>
        <v>0</v>
      </c>
      <c r="DR12">
        <f>(COUNTIF(Calendrier!EE8:EE84,Codes!$B$8))+((COUNTIF(Calendrier!EE8:EE84,Codes!$C$8))/2)</f>
        <v>0</v>
      </c>
      <c r="DS12">
        <f>(COUNTIF(Calendrier!EF8:EF84,Codes!$B$8))+((COUNTIF(Calendrier!EF8:EF84,Codes!$C$8))/2)</f>
        <v>0</v>
      </c>
      <c r="DT12">
        <f>(COUNTIF(Calendrier!EG8:EG84,Codes!$B$8))+((COUNTIF(Calendrier!EG8:EG84,Codes!$C$8))/2)</f>
        <v>0</v>
      </c>
      <c r="DU12">
        <f>(COUNTIF(Calendrier!EH8:EH84,Codes!$B$8))+((COUNTIF(Calendrier!EH8:EH84,Codes!$C$8))/2)</f>
        <v>0</v>
      </c>
      <c r="DV12">
        <f>(COUNTIF(Calendrier!EI8:EI84,Codes!$B$8))+((COUNTIF(Calendrier!EI8:EI84,Codes!$C$8))/2)</f>
        <v>0</v>
      </c>
      <c r="DW12">
        <f>(COUNTIF(Calendrier!EJ8:EJ84,Codes!$B$8))+((COUNTIF(Calendrier!EJ8:EJ84,Codes!$C$8))/2)</f>
        <v>0</v>
      </c>
      <c r="DX12">
        <f>(COUNTIF(Calendrier!EK8:EK84,Codes!$B$8))+((COUNTIF(Calendrier!EK8:EK84,Codes!$C$8))/2)</f>
        <v>0</v>
      </c>
      <c r="DY12">
        <f>(COUNTIF(Calendrier!EL8:EL84,Codes!$B$8))+((COUNTIF(Calendrier!EL8:EL84,Codes!$C$8))/2)</f>
        <v>0</v>
      </c>
      <c r="DZ12">
        <f>(COUNTIF(Calendrier!EM8:EM84,Codes!$B$8))+((COUNTIF(Calendrier!EM8:EM84,Codes!$C$8))/2)</f>
        <v>0</v>
      </c>
      <c r="EA12">
        <f>(COUNTIF(Calendrier!EN8:EN84,Codes!$B$8))+((COUNTIF(Calendrier!EN8:EN84,Codes!$C$8))/2)</f>
        <v>0</v>
      </c>
      <c r="EB12">
        <f>(COUNTIF(Calendrier!EO8:EO84,Codes!$B$8))+((COUNTIF(Calendrier!EO8:EO84,Codes!$C$8))/2)</f>
        <v>0</v>
      </c>
      <c r="EC12">
        <f>(COUNTIF(Calendrier!EP8:EP84,Codes!$B$8))+((COUNTIF(Calendrier!EP8:EP84,Codes!$C$8))/2)</f>
        <v>0</v>
      </c>
      <c r="ED12">
        <f>(COUNTIF(Calendrier!EQ8:EQ84,Codes!$B$8))+((COUNTIF(Calendrier!EQ8:EQ84,Codes!$C$8))/2)</f>
        <v>0</v>
      </c>
      <c r="EE12">
        <f>(COUNTIF(Calendrier!ER8:ER84,Codes!$B$8))+((COUNTIF(Calendrier!ER8:ER84,Codes!$C$8))/2)</f>
        <v>0</v>
      </c>
      <c r="EF12">
        <f>(COUNTIF(Calendrier!ES8:ES84,Codes!$B$8))+((COUNTIF(Calendrier!ES8:ES84,Codes!$C$8))/2)</f>
        <v>0</v>
      </c>
      <c r="EG12">
        <f>(COUNTIF(Calendrier!ET8:ET84,Codes!$B$8))+((COUNTIF(Calendrier!ET8:ET84,Codes!$C$8))/2)</f>
        <v>0</v>
      </c>
      <c r="EH12">
        <f>(COUNTIF(Calendrier!EU8:EU84,Codes!$B$8))+((COUNTIF(Calendrier!EU8:EU84,Codes!$C$8))/2)</f>
        <v>0</v>
      </c>
      <c r="EI12">
        <f>(COUNTIF(Calendrier!EV8:EV84,Codes!$B$8))+((COUNTIF(Calendrier!EV8:EV84,Codes!$C$8))/2)</f>
        <v>0</v>
      </c>
      <c r="EJ12">
        <f>(COUNTIF(Calendrier!EW8:EW84,Codes!$B$8))+((COUNTIF(Calendrier!EW8:EW84,Codes!$C$8))/2)</f>
        <v>0</v>
      </c>
      <c r="EK12">
        <f>(COUNTIF(Calendrier!EX8:EX84,Codes!$B$8))+((COUNTIF(Calendrier!EX8:EX84,Codes!$C$8))/2)</f>
        <v>0</v>
      </c>
      <c r="EL12">
        <f>(COUNTIF(Calendrier!EY8:EY84,Codes!$B$8))+((COUNTIF(Calendrier!EY8:EY84,Codes!$C$8))/2)</f>
        <v>0</v>
      </c>
      <c r="EM12">
        <f>(COUNTIF(Calendrier!EZ8:EZ84,Codes!$B$8))+((COUNTIF(Calendrier!EZ8:EZ84,Codes!$C$8))/2)</f>
        <v>0</v>
      </c>
      <c r="EN12">
        <f>(COUNTIF(Calendrier!FA8:FA84,Codes!$B$8))+((COUNTIF(Calendrier!FA8:FA84,Codes!$C$8))/2)</f>
        <v>0</v>
      </c>
      <c r="EO12">
        <f>(COUNTIF(Calendrier!FB8:FB84,Codes!$B$8))+((COUNTIF(Calendrier!FB8:FB84,Codes!$C$8))/2)</f>
        <v>0</v>
      </c>
      <c r="EP12">
        <f>(COUNTIF(Calendrier!FC8:FC84,Codes!$B$8))+((COUNTIF(Calendrier!FC8:FC84,Codes!$C$8))/2)</f>
        <v>0</v>
      </c>
      <c r="EQ12">
        <f>(COUNTIF(Calendrier!FD8:FD84,Codes!$B$8))+((COUNTIF(Calendrier!FD8:FD84,Codes!$C$8))/2)</f>
        <v>0</v>
      </c>
      <c r="ER12">
        <f>(COUNTIF(Calendrier!FE8:FE84,Codes!$B$8))+((COUNTIF(Calendrier!FE8:FE84,Codes!$C$8))/2)</f>
        <v>0</v>
      </c>
      <c r="ES12">
        <f>(COUNTIF(Calendrier!FF8:FF84,Codes!$B$8))+((COUNTIF(Calendrier!FF8:FF84,Codes!$C$8))/2)</f>
        <v>0</v>
      </c>
      <c r="ET12">
        <f>(COUNTIF(Calendrier!FG8:FG84,Codes!$B$8))+((COUNTIF(Calendrier!FG8:FG84,Codes!$C$8))/2)</f>
        <v>0</v>
      </c>
      <c r="EU12">
        <f>(COUNTIF(Calendrier!FH8:FH84,Codes!$B$8))+((COUNTIF(Calendrier!FH8:FH84,Codes!$C$8))/2)</f>
        <v>0</v>
      </c>
      <c r="EV12">
        <f>(COUNTIF(Calendrier!FI8:FI84,Codes!$B$8))+((COUNTIF(Calendrier!FI8:FI84,Codes!$C$8))/2)</f>
        <v>0</v>
      </c>
      <c r="EW12">
        <f>(COUNTIF(Calendrier!FJ8:FJ84,Codes!$B$8))+((COUNTIF(Calendrier!FJ8:FJ84,Codes!$C$8))/2)</f>
        <v>0</v>
      </c>
      <c r="EX12">
        <f>(COUNTIF(Calendrier!FK8:FK84,Codes!$B$8))+((COUNTIF(Calendrier!FK8:FK84,Codes!$C$8))/2)</f>
        <v>0</v>
      </c>
      <c r="EY12">
        <f>(COUNTIF(Calendrier!FL8:FL84,Codes!$B$8))+((COUNTIF(Calendrier!FL8:FL84,Codes!$C$8))/2)</f>
        <v>0</v>
      </c>
      <c r="EZ12">
        <f>(COUNTIF(Calendrier!FM8:FM84,Codes!$B$8))+((COUNTIF(Calendrier!FM8:FM84,Codes!$C$8))/2)</f>
        <v>0</v>
      </c>
      <c r="FA12">
        <f>(COUNTIF(Calendrier!FN8:FN84,Codes!$B$8))+((COUNTIF(Calendrier!FN8:FN84,Codes!$C$8))/2)</f>
        <v>0</v>
      </c>
      <c r="FB12">
        <f>(COUNTIF(Calendrier!FO8:FO84,Codes!$B$8))+((COUNTIF(Calendrier!FO8:FO84,Codes!$C$8))/2)</f>
        <v>0</v>
      </c>
      <c r="FC12">
        <f>(COUNTIF(Calendrier!FP8:FP84,Codes!$B$8))+((COUNTIF(Calendrier!FP8:FP84,Codes!$C$8))/2)</f>
        <v>0</v>
      </c>
      <c r="FD12">
        <f>(COUNTIF(Calendrier!FQ8:FQ84,Codes!$B$8))+((COUNTIF(Calendrier!FQ8:FQ84,Codes!$C$8))/2)</f>
        <v>0</v>
      </c>
      <c r="FE12">
        <f>(COUNTIF(Calendrier!FR8:FR84,Codes!$B$8))+((COUNTIF(Calendrier!FR8:FR84,Codes!$C$8))/2)</f>
        <v>0</v>
      </c>
      <c r="FF12">
        <f>(COUNTIF(Calendrier!FS8:FS84,Codes!$B$8))+((COUNTIF(Calendrier!FS8:FS84,Codes!$C$8))/2)</f>
        <v>0</v>
      </c>
      <c r="FG12">
        <f>(COUNTIF(Calendrier!FT8:FT84,Codes!$B$8))+((COUNTIF(Calendrier!FT8:FT84,Codes!$C$8))/2)</f>
        <v>0</v>
      </c>
      <c r="FH12">
        <f>(COUNTIF(Calendrier!FU8:FU84,Codes!$B$8))+((COUNTIF(Calendrier!FU8:FU84,Codes!$C$8))/2)</f>
        <v>0</v>
      </c>
      <c r="FI12">
        <f>(COUNTIF(Calendrier!FV8:FV84,Codes!$B$8))+((COUNTIF(Calendrier!FV8:FV84,Codes!$C$8))/2)</f>
        <v>0</v>
      </c>
      <c r="FJ12">
        <f>(COUNTIF(Calendrier!FW8:FW84,Codes!$B$8))+((COUNTIF(Calendrier!FW8:FW84,Codes!$C$8))/2)</f>
        <v>0</v>
      </c>
      <c r="FK12">
        <f>(COUNTIF(Calendrier!FX8:FX84,Codes!$B$8))+((COUNTIF(Calendrier!FX8:FX84,Codes!$C$8))/2)</f>
        <v>0</v>
      </c>
      <c r="FL12">
        <f>(COUNTIF(Calendrier!FY8:FY84,Codes!$B$8))+((COUNTIF(Calendrier!FY8:FY84,Codes!$C$8))/2)</f>
        <v>0</v>
      </c>
      <c r="FM12">
        <f>(COUNTIF(Calendrier!FZ8:FZ84,Codes!$B$8))+((COUNTIF(Calendrier!FZ8:FZ84,Codes!$C$8))/2)</f>
        <v>0</v>
      </c>
      <c r="FN12">
        <f>(COUNTIF(Calendrier!GA8:GA84,Codes!$B$8))+((COUNTIF(Calendrier!GA8:GA84,Codes!$C$8))/2)</f>
        <v>0</v>
      </c>
      <c r="FO12">
        <f>(COUNTIF(Calendrier!GB8:GB84,Codes!$B$8))+((COUNTIF(Calendrier!GB8:GB84,Codes!$C$8))/2)</f>
        <v>0</v>
      </c>
      <c r="FP12">
        <f>(COUNTIF(Calendrier!GC8:GC84,Codes!$B$8))+((COUNTIF(Calendrier!GC8:GC84,Codes!$C$8))/2)</f>
        <v>0</v>
      </c>
      <c r="FQ12">
        <f>(COUNTIF(Calendrier!GD8:GD84,Codes!$B$8))+((COUNTIF(Calendrier!GD8:GD84,Codes!$C$8))/2)</f>
        <v>0</v>
      </c>
      <c r="FR12">
        <f>(COUNTIF(Calendrier!GE8:GE84,Codes!$B$8))+((COUNTIF(Calendrier!GE8:GE84,Codes!$C$8))/2)</f>
        <v>0</v>
      </c>
      <c r="FS12">
        <f>(COUNTIF(Calendrier!GF8:GF84,Codes!$B$8))+((COUNTIF(Calendrier!GF8:GF84,Codes!$C$8))/2)</f>
        <v>0</v>
      </c>
      <c r="FT12">
        <f>(COUNTIF(Calendrier!GG8:GG84,Codes!$B$8))+((COUNTIF(Calendrier!GG8:GG84,Codes!$C$8))/2)</f>
        <v>0</v>
      </c>
      <c r="FU12">
        <f>(COUNTIF(Calendrier!GH8:GH84,Codes!$B$8))+((COUNTIF(Calendrier!GH8:GH84,Codes!$C$8))/2)</f>
        <v>0</v>
      </c>
      <c r="FV12">
        <f>(COUNTIF(Calendrier!GI8:GI84,Codes!$B$8))+((COUNTIF(Calendrier!GI8:GI84,Codes!$C$8))/2)</f>
        <v>0</v>
      </c>
      <c r="FW12">
        <f>(COUNTIF(Calendrier!GJ8:GJ84,Codes!$B$8))+((COUNTIF(Calendrier!GJ8:GJ84,Codes!$C$8))/2)</f>
        <v>0</v>
      </c>
      <c r="FX12">
        <f>(COUNTIF(Calendrier!GK8:GK84,Codes!$B$8))+((COUNTIF(Calendrier!GK8:GK84,Codes!$C$8))/2)</f>
        <v>0</v>
      </c>
      <c r="FY12">
        <f>(COUNTIF(Calendrier!GL8:GL84,Codes!$B$8))+((COUNTIF(Calendrier!GL8:GL84,Codes!$C$8))/2)</f>
        <v>0</v>
      </c>
      <c r="FZ12">
        <f>(COUNTIF(Calendrier!GM8:GM84,Codes!$B$8))+((COUNTIF(Calendrier!GM8:GM84,Codes!$C$8))/2)</f>
        <v>0</v>
      </c>
      <c r="GA12">
        <f>(COUNTIF(Calendrier!GN8:GN84,Codes!$B$8))+((COUNTIF(Calendrier!GN8:GN84,Codes!$C$8))/2)</f>
        <v>0</v>
      </c>
      <c r="GB12">
        <f>(COUNTIF(Calendrier!GO8:GO84,Codes!$B$8))+((COUNTIF(Calendrier!GO8:GO84,Codes!$C$8))/2)</f>
        <v>0</v>
      </c>
      <c r="GC12">
        <f>(COUNTIF(Calendrier!GP8:GP84,Codes!$B$8))+((COUNTIF(Calendrier!GP8:GP84,Codes!$C$8))/2)</f>
        <v>0</v>
      </c>
      <c r="GD12">
        <f>(COUNTIF(Calendrier!GQ8:GQ84,Codes!$B$8))+((COUNTIF(Calendrier!GQ8:GQ84,Codes!$C$8))/2)</f>
        <v>0</v>
      </c>
      <c r="GE12">
        <f>(COUNTIF(Calendrier!GR8:GR84,Codes!$B$8))+((COUNTIF(Calendrier!GR8:GR84,Codes!$C$8))/2)</f>
        <v>0</v>
      </c>
      <c r="GF12">
        <f>(COUNTIF(Calendrier!GS8:GS84,Codes!$B$8))+((COUNTIF(Calendrier!GS8:GS84,Codes!$C$8))/2)</f>
        <v>0</v>
      </c>
      <c r="GG12">
        <f>(COUNTIF(Calendrier!GT8:GT84,Codes!$B$8))+((COUNTIF(Calendrier!GT8:GT84,Codes!$C$8))/2)</f>
        <v>0</v>
      </c>
      <c r="GH12">
        <f>(COUNTIF(Calendrier!GU8:GU84,Codes!$B$8))+((COUNTIF(Calendrier!GU8:GU84,Codes!$C$8))/2)</f>
        <v>1</v>
      </c>
      <c r="GI12">
        <f>(COUNTIF(Calendrier!GV8:GV84,Codes!$B$8))+((COUNTIF(Calendrier!GV8:GV84,Codes!$C$8))/2)</f>
        <v>0</v>
      </c>
      <c r="GJ12">
        <f>(COUNTIF(Calendrier!GW8:GW84,Codes!$B$8))+((COUNTIF(Calendrier!GW8:GW84,Codes!$C$8))/2)</f>
        <v>0</v>
      </c>
      <c r="GK12">
        <f>(COUNTIF(Calendrier!GX8:GX84,Codes!$B$8))+((COUNTIF(Calendrier!GX8:GX84,Codes!$C$8))/2)</f>
        <v>0</v>
      </c>
      <c r="GL12">
        <f>(COUNTIF(Calendrier!GY8:GY84,Codes!$B$8))+((COUNTIF(Calendrier!GY8:GY84,Codes!$C$8))/2)</f>
        <v>0</v>
      </c>
      <c r="GM12">
        <f>(COUNTIF(Calendrier!GZ8:GZ84,Codes!$B$8))+((COUNTIF(Calendrier!GZ8:GZ84,Codes!$C$8))/2)</f>
        <v>0</v>
      </c>
      <c r="GN12">
        <f>(COUNTIF(Calendrier!HA8:HA84,Codes!$B$8))+((COUNTIF(Calendrier!HA8:HA84,Codes!$C$8))/2)</f>
        <v>0</v>
      </c>
      <c r="GO12">
        <f>(COUNTIF(Calendrier!HB8:HB84,Codes!$B$8))+((COUNTIF(Calendrier!HB8:HB84,Codes!$C$8))/2)</f>
        <v>0</v>
      </c>
      <c r="GP12">
        <f>(COUNTIF(Calendrier!HC8:HC84,Codes!$B$8))+((COUNTIF(Calendrier!HC8:HC84,Codes!$C$8))/2)</f>
        <v>0</v>
      </c>
      <c r="GQ12">
        <f>(COUNTIF(Calendrier!HD8:HD84,Codes!$B$8))+((COUNTIF(Calendrier!HD8:HD84,Codes!$C$8))/2)</f>
        <v>0</v>
      </c>
      <c r="GR12">
        <f>(COUNTIF(Calendrier!HE8:HE84,Codes!$B$8))+((COUNTIF(Calendrier!HE8:HE84,Codes!$C$8))/2)</f>
        <v>0</v>
      </c>
      <c r="GS12">
        <f>(COUNTIF(Calendrier!HF8:HF84,Codes!$B$8))+((COUNTIF(Calendrier!HF8:HF84,Codes!$C$8))/2)</f>
        <v>0</v>
      </c>
      <c r="GT12">
        <f>(COUNTIF(Calendrier!HG8:HG84,Codes!$B$8))+((COUNTIF(Calendrier!HG8:HG84,Codes!$C$8))/2)</f>
        <v>0</v>
      </c>
      <c r="GU12">
        <f>(COUNTIF(Calendrier!HH8:HH84,Codes!$B$8))+((COUNTIF(Calendrier!HH8:HH84,Codes!$C$8))/2)</f>
        <v>0</v>
      </c>
      <c r="GV12">
        <f>(COUNTIF(Calendrier!HI8:HI84,Codes!$B$8))+((COUNTIF(Calendrier!HI8:HI84,Codes!$C$8))/2)</f>
        <v>0</v>
      </c>
      <c r="GW12">
        <f>(COUNTIF(Calendrier!HJ8:HJ84,Codes!$B$8))+((COUNTIF(Calendrier!HJ8:HJ84,Codes!$C$8))/2)</f>
        <v>0</v>
      </c>
      <c r="GX12">
        <f>(COUNTIF(Calendrier!HK8:HK84,Codes!$B$8))+((COUNTIF(Calendrier!HK8:HK84,Codes!$C$8))/2)</f>
        <v>0</v>
      </c>
      <c r="GY12">
        <f>(COUNTIF(Calendrier!HL8:HL84,Codes!$B$8))+((COUNTIF(Calendrier!HL8:HL84,Codes!$C$8))/2)</f>
        <v>2</v>
      </c>
      <c r="GZ12">
        <f>(COUNTIF(Calendrier!HM8:HM84,Codes!$B$8))+((COUNTIF(Calendrier!HM8:HM84,Codes!$C$8))/2)</f>
        <v>2</v>
      </c>
      <c r="HA12">
        <f>(COUNTIF(Calendrier!HN8:HN84,Codes!$B$8))+((COUNTIF(Calendrier!HN8:HN84,Codes!$C$8))/2)</f>
        <v>2</v>
      </c>
      <c r="HB12">
        <f>(COUNTIF(Calendrier!HO8:HO84,Codes!$B$8))+((COUNTIF(Calendrier!HO8:HO84,Codes!$C$8))/2)</f>
        <v>2</v>
      </c>
      <c r="HC12">
        <f>(COUNTIF(Calendrier!HP8:HP84,Codes!$B$8))+((COUNTIF(Calendrier!HP8:HP84,Codes!$C$8))/2)</f>
        <v>1</v>
      </c>
      <c r="HD12">
        <f>(COUNTIF(Calendrier!HQ8:HQ84,Codes!$B$8))+((COUNTIF(Calendrier!HQ8:HQ84,Codes!$C$8))/2)</f>
        <v>0</v>
      </c>
      <c r="HE12">
        <f>(COUNTIF(Calendrier!HR8:HR84,Codes!$B$8))+((COUNTIF(Calendrier!HR8:HR84,Codes!$C$8))/2)</f>
        <v>0</v>
      </c>
      <c r="HF12">
        <f>(COUNTIF(Calendrier!HS8:HS84,Codes!$B$8))+((COUNTIF(Calendrier!HS8:HS84,Codes!$C$8))/2)</f>
        <v>0</v>
      </c>
      <c r="HG12">
        <f>(COUNTIF(Calendrier!HT8:HT84,Codes!$B$8))+((COUNTIF(Calendrier!HT8:HT84,Codes!$C$8))/2)</f>
        <v>0</v>
      </c>
      <c r="HH12">
        <f>(COUNTIF(Calendrier!HU8:HU84,Codes!$B$8))+((COUNTIF(Calendrier!HU8:HU84,Codes!$C$8))/2)</f>
        <v>0</v>
      </c>
      <c r="HI12">
        <f>(COUNTIF(Calendrier!HV8:HV84,Codes!$B$8))+((COUNTIF(Calendrier!HV8:HV84,Codes!$C$8))/2)</f>
        <v>0</v>
      </c>
      <c r="HJ12">
        <f>(COUNTIF(Calendrier!HW8:HW84,Codes!$B$8))+((COUNTIF(Calendrier!HW8:HW84,Codes!$C$8))/2)</f>
        <v>0</v>
      </c>
      <c r="HK12">
        <f>(COUNTIF(Calendrier!HX8:HX84,Codes!$B$8))+((COUNTIF(Calendrier!HX8:HX84,Codes!$C$8))/2)</f>
        <v>0</v>
      </c>
      <c r="HL12">
        <f>(COUNTIF(Calendrier!HY8:HY84,Codes!$B$8))+((COUNTIF(Calendrier!HY8:HY84,Codes!$C$8))/2)</f>
        <v>0</v>
      </c>
      <c r="HM12">
        <f>(COUNTIF(Calendrier!HZ8:HZ84,Codes!$B$8))+((COUNTIF(Calendrier!HZ8:HZ84,Codes!$C$8))/2)</f>
        <v>0</v>
      </c>
      <c r="HN12">
        <f>(COUNTIF(Calendrier!IA8:IA84,Codes!$B$8))+((COUNTIF(Calendrier!IA8:IA84,Codes!$C$8))/2)</f>
        <v>0</v>
      </c>
      <c r="HO12">
        <f>(COUNTIF(Calendrier!IB8:IB84,Codes!$B$8))+((COUNTIF(Calendrier!IB8:IB84,Codes!$C$8))/2)</f>
        <v>0</v>
      </c>
      <c r="HP12">
        <f>(COUNTIF(Calendrier!IC8:IC84,Codes!$B$8))+((COUNTIF(Calendrier!IC8:IC84,Codes!$C$8))/2)</f>
        <v>1</v>
      </c>
      <c r="HQ12">
        <f>(COUNTIF(Calendrier!ID8:ID84,Codes!$B$8))+((COUNTIF(Calendrier!ID8:ID84,Codes!$C$8))/2)</f>
        <v>1</v>
      </c>
      <c r="HR12">
        <f>(COUNTIF(Calendrier!IE8:IE84,Codes!$B$8))+((COUNTIF(Calendrier!IE8:IE84,Codes!$C$8))/2)</f>
        <v>0</v>
      </c>
      <c r="HS12">
        <f>(COUNTIF(Calendrier!IF8:IF84,Codes!$B$8))+((COUNTIF(Calendrier!IF8:IF84,Codes!$C$8))/2)</f>
        <v>0</v>
      </c>
      <c r="HT12">
        <f>(COUNTIF(Calendrier!IG8:IG84,Codes!$B$8))+((COUNTIF(Calendrier!IG8:IG84,Codes!$C$8))/2)</f>
        <v>3</v>
      </c>
      <c r="HU12">
        <f>(COUNTIF(Calendrier!IH8:IH84,Codes!$B$8))+((COUNTIF(Calendrier!IH8:IH84,Codes!$C$8))/2)</f>
        <v>0</v>
      </c>
      <c r="HV12">
        <f>(COUNTIF(Calendrier!II8:II84,Codes!$B$8))+((COUNTIF(Calendrier!II8:II84,Codes!$C$8))/2)</f>
        <v>3</v>
      </c>
      <c r="HW12">
        <f>(COUNTIF(Calendrier!IJ8:IJ84,Codes!$B$8))+((COUNTIF(Calendrier!IJ8:IJ84,Codes!$C$8))/2)</f>
        <v>3</v>
      </c>
      <c r="HX12">
        <f>(COUNTIF(Calendrier!IK8:IK84,Codes!$B$8))+((COUNTIF(Calendrier!IK8:IK84,Codes!$C$8))/2)</f>
        <v>2</v>
      </c>
      <c r="HY12">
        <f>(COUNTIF(Calendrier!IL8:IL84,Codes!$B$8))+((COUNTIF(Calendrier!IL8:IL84,Codes!$C$8))/2)</f>
        <v>0</v>
      </c>
      <c r="HZ12">
        <f>(COUNTIF(Calendrier!IM8:IM84,Codes!$B$8))+((COUNTIF(Calendrier!IM8:IM84,Codes!$C$8))/2)</f>
        <v>0</v>
      </c>
      <c r="IA12">
        <f>(COUNTIF(Calendrier!IN8:IN84,Codes!$B$8))+((COUNTIF(Calendrier!IN8:IN84,Codes!$C$8))/2)</f>
        <v>0</v>
      </c>
      <c r="IB12">
        <f>(COUNTIF(Calendrier!IO8:IO84,Codes!$B$8))+((COUNTIF(Calendrier!IO8:IO84,Codes!$C$8))/2)</f>
        <v>1</v>
      </c>
      <c r="IC12">
        <f>(COUNTIF(Calendrier!IP8:IP84,Codes!$B$8))+((COUNTIF(Calendrier!IP8:IP84,Codes!$C$8))/2)</f>
        <v>0</v>
      </c>
      <c r="ID12">
        <f>(COUNTIF(Calendrier!IQ8:IQ84,Codes!$B$8))+((COUNTIF(Calendrier!IQ8:IQ84,Codes!$C$8))/2)</f>
        <v>1</v>
      </c>
      <c r="IE12">
        <f>(COUNTIF(Calendrier!IR8:IR84,Codes!$B$8))+((COUNTIF(Calendrier!IR8:IR84,Codes!$C$8))/2)</f>
        <v>1</v>
      </c>
      <c r="IF12">
        <f>(COUNTIF(Calendrier!IS8:IS84,Codes!$B$8))+((COUNTIF(Calendrier!IS8:IS84,Codes!$C$8))/2)</f>
        <v>0</v>
      </c>
      <c r="IG12">
        <f>(COUNTIF(Calendrier!IT8:IT84,Codes!$B$8))+((COUNTIF(Calendrier!IT8:IT84,Codes!$C$8))/2)</f>
        <v>0</v>
      </c>
      <c r="IH12">
        <f>(COUNTIF(Calendrier!IU8:IU84,Codes!$B$8))+((COUNTIF(Calendrier!IU8:IU84,Codes!$C$8))/2)</f>
        <v>1</v>
      </c>
      <c r="II12">
        <f>(COUNTIF(Calendrier!IV8:IV84,Codes!$B$8))+((COUNTIF(Calendrier!IV8:IV84,Codes!$C$8))/2)</f>
        <v>1</v>
      </c>
      <c r="IJ12">
        <f>(COUNTIF(Calendrier!IW8:IW84,Codes!$B$8))+((COUNTIF(Calendrier!IW8:IW84,Codes!$C$8))/2)</f>
        <v>1.5</v>
      </c>
      <c r="IK12">
        <f>(COUNTIF(Calendrier!IX8:IX84,Codes!$B$8))+((COUNTIF(Calendrier!IX8:IX84,Codes!$C$8))/2)</f>
        <v>2</v>
      </c>
      <c r="IL12">
        <f>(COUNTIF(Calendrier!IY8:IY84,Codes!$B$8))+((COUNTIF(Calendrier!IY8:IY84,Codes!$C$8))/2)</f>
        <v>1</v>
      </c>
      <c r="IM12">
        <f>(COUNTIF(Calendrier!IZ8:IZ84,Codes!$B$8))+((COUNTIF(Calendrier!IZ8:IZ84,Codes!$C$8))/2)</f>
        <v>0</v>
      </c>
      <c r="IN12">
        <f>(COUNTIF(Calendrier!JA8:JA84,Codes!$B$8))+((COUNTIF(Calendrier!JA8:JA84,Codes!$C$8))/2)</f>
        <v>0</v>
      </c>
      <c r="IO12">
        <f>(COUNTIF(Calendrier!JB8:JB84,Codes!$B$8))+((COUNTIF(Calendrier!JB8:JB84,Codes!$C$8))/2)</f>
        <v>1</v>
      </c>
      <c r="IP12">
        <f>(COUNTIF(Calendrier!JC8:JC84,Codes!$B$8))+((COUNTIF(Calendrier!JC8:JC84,Codes!$C$8))/2)</f>
        <v>1</v>
      </c>
      <c r="IQ12">
        <f>(COUNTIF(Calendrier!JD8:JD84,Codes!$B$8))+((COUNTIF(Calendrier!JD8:JD84,Codes!$C$8))/2)</f>
        <v>2</v>
      </c>
      <c r="IR12">
        <f>(COUNTIF(Calendrier!JE8:JE84,Codes!$B$8))+((COUNTIF(Calendrier!JE8:JE84,Codes!$C$8))/2)</f>
        <v>1</v>
      </c>
      <c r="IS12">
        <f>(COUNTIF(Calendrier!JF8:JF84,Codes!$B$8))+((COUNTIF(Calendrier!JF8:JF84,Codes!$C$8))/2)</f>
        <v>1</v>
      </c>
      <c r="IT12">
        <f>(COUNTIF(Calendrier!JG8:JG84,Codes!$B$8))+((COUNTIF(Calendrier!JG8:JG84,Codes!$C$8))/2)</f>
        <v>0</v>
      </c>
      <c r="IU12">
        <f>(COUNTIF(Calendrier!JH8:JH84,Codes!$B$8))+((COUNTIF(Calendrier!JH8:JH84,Codes!$C$8))/2)</f>
        <v>0</v>
      </c>
      <c r="IV12">
        <f>(COUNTIF(Calendrier!JI8:JI84,Codes!$B$8))+((COUNTIF(Calendrier!JI8:JI84,Codes!$C$8))/2)</f>
        <v>0</v>
      </c>
      <c r="IW12">
        <f>(COUNTIF(Calendrier!JJ8:JJ84,Codes!$B$8))+((COUNTIF(Calendrier!JJ8:JJ84,Codes!$C$8))/2)</f>
        <v>0</v>
      </c>
      <c r="IX12">
        <f>(COUNTIF(Calendrier!JK8:JK84,Codes!$B$8))+((COUNTIF(Calendrier!JK8:JK84,Codes!$C$8))/2)</f>
        <v>1</v>
      </c>
      <c r="IY12">
        <f>(COUNTIF(Calendrier!JL8:JL84,Codes!$B$8))+((COUNTIF(Calendrier!JL8:JL84,Codes!$C$8))/2)</f>
        <v>0.5</v>
      </c>
      <c r="IZ12">
        <f>(COUNTIF(Calendrier!JM8:JM84,Codes!$B$8))+((COUNTIF(Calendrier!JM8:JM84,Codes!$C$8))/2)</f>
        <v>1</v>
      </c>
      <c r="JA12">
        <f>(COUNTIF(Calendrier!JN8:JN84,Codes!$B$8))+((COUNTIF(Calendrier!JN8:JN84,Codes!$C$8))/2)</f>
        <v>0</v>
      </c>
      <c r="JB12">
        <f>(COUNTIF(Calendrier!JO8:JO84,Codes!$B$8))+((COUNTIF(Calendrier!JO8:JO84,Codes!$C$8))/2)</f>
        <v>0</v>
      </c>
      <c r="JC12">
        <f>(COUNTIF(Calendrier!JP8:JP84,Codes!$B$8))+((COUNTIF(Calendrier!JP8:JP84,Codes!$C$8))/2)</f>
        <v>0</v>
      </c>
      <c r="JD12">
        <f>(COUNTIF(Calendrier!JQ8:JQ84,Codes!$B$8))+((COUNTIF(Calendrier!JQ8:JQ84,Codes!$C$8))/2)</f>
        <v>0</v>
      </c>
      <c r="JE12">
        <f>(COUNTIF(Calendrier!JR8:JR84,Codes!$B$8))+((COUNTIF(Calendrier!JR8:JR84,Codes!$C$8))/2)</f>
        <v>1</v>
      </c>
      <c r="JF12">
        <f>(COUNTIF(Calendrier!JS8:JS84,Codes!$B$8))+((COUNTIF(Calendrier!JS8:JS84,Codes!$C$8))/2)</f>
        <v>0</v>
      </c>
      <c r="JG12">
        <f>(COUNTIF(Calendrier!JT8:JT84,Codes!$B$8))+((COUNTIF(Calendrier!JT8:JT84,Codes!$C$8))/2)</f>
        <v>0</v>
      </c>
      <c r="JH12">
        <f>(COUNTIF(Calendrier!JU8:JU84,Codes!$B$8))+((COUNTIF(Calendrier!JU8:JU84,Codes!$C$8))/2)</f>
        <v>0</v>
      </c>
      <c r="JI12">
        <f>(COUNTIF(Calendrier!JV8:JV84,Codes!$B$8))+((COUNTIF(Calendrier!JV8:JV84,Codes!$C$8))/2)</f>
        <v>0</v>
      </c>
      <c r="JJ12">
        <f>(COUNTIF(Calendrier!JW8:JW84,Codes!$B$8))+((COUNTIF(Calendrier!JW8:JW84,Codes!$C$8))/2)</f>
        <v>0</v>
      </c>
      <c r="JK12">
        <f>(COUNTIF(Calendrier!JX8:JX84,Codes!$B$8))+((COUNTIF(Calendrier!JX8:JX84,Codes!$C$8))/2)</f>
        <v>0</v>
      </c>
      <c r="JL12">
        <f>(COUNTIF(Calendrier!JY8:JY84,Codes!$B$8))+((COUNTIF(Calendrier!JY8:JY84,Codes!$C$8))/2)</f>
        <v>1</v>
      </c>
      <c r="JM12">
        <f>(COUNTIF(Calendrier!JZ8:JZ84,Codes!$B$8))+((COUNTIF(Calendrier!JZ8:JZ84,Codes!$C$8))/2)</f>
        <v>0</v>
      </c>
      <c r="JN12">
        <f>(COUNTIF(Calendrier!KA8:KA84,Codes!$B$8))+((COUNTIF(Calendrier!KA8:KA84,Codes!$C$8))/2)</f>
        <v>0</v>
      </c>
      <c r="JO12">
        <f>(COUNTIF(Calendrier!KB8:KB84,Codes!$B$8))+((COUNTIF(Calendrier!KB8:KB84,Codes!$C$8))/2)</f>
        <v>0</v>
      </c>
      <c r="JP12">
        <f>(COUNTIF(Calendrier!KC8:KC84,Codes!$B$8))+((COUNTIF(Calendrier!KC8:KC84,Codes!$C$8))/2)</f>
        <v>0</v>
      </c>
      <c r="JQ12">
        <f>(COUNTIF(Calendrier!KD8:KD84,Codes!$B$8))+((COUNTIF(Calendrier!KD8:KD84,Codes!$C$8))/2)</f>
        <v>0</v>
      </c>
      <c r="JR12">
        <f>(COUNTIF(Calendrier!KE8:KE84,Codes!$B$8))+((COUNTIF(Calendrier!KE8:KE84,Codes!$C$8))/2)</f>
        <v>0</v>
      </c>
      <c r="JS12">
        <f>(COUNTIF(Calendrier!KF8:KF84,Codes!$B$8))+((COUNTIF(Calendrier!KF8:KF84,Codes!$C$8))/2)</f>
        <v>1</v>
      </c>
      <c r="JT12">
        <f>(COUNTIF(Calendrier!KG8:KG84,Codes!$B$8))+((COUNTIF(Calendrier!KG8:KG84,Codes!$C$8))/2)</f>
        <v>0</v>
      </c>
      <c r="JU12">
        <f>(COUNTIF(Calendrier!KH8:KH84,Codes!$B$8))+((COUNTIF(Calendrier!KH8:KH84,Codes!$C$8))/2)</f>
        <v>0</v>
      </c>
      <c r="JV12">
        <f>(COUNTIF(Calendrier!KI8:KI84,Codes!$B$8))+((COUNTIF(Calendrier!KI8:KI84,Codes!$C$8))/2)</f>
        <v>0</v>
      </c>
      <c r="JW12">
        <f>(COUNTIF(Calendrier!KJ8:KJ84,Codes!$B$8))+((COUNTIF(Calendrier!KJ8:KJ84,Codes!$C$8))/2)</f>
        <v>0</v>
      </c>
      <c r="JX12">
        <f>(COUNTIF(Calendrier!KK8:KK84,Codes!$B$8))+((COUNTIF(Calendrier!KK8:KK84,Codes!$C$8))/2)</f>
        <v>0</v>
      </c>
      <c r="JY12">
        <f>(COUNTIF(Calendrier!KL8:KL84,Codes!$B$8))+((COUNTIF(Calendrier!KL8:KL84,Codes!$C$8))/2)</f>
        <v>0</v>
      </c>
      <c r="JZ12">
        <f>(COUNTIF(Calendrier!KM8:KM84,Codes!$B$8))+((COUNTIF(Calendrier!KM8:KM84,Codes!$C$8))/2)</f>
        <v>1</v>
      </c>
      <c r="KA12">
        <f>(COUNTIF(Calendrier!KN8:KN84,Codes!$B$8))+((COUNTIF(Calendrier!KN8:KN84,Codes!$C$8))/2)</f>
        <v>0</v>
      </c>
      <c r="KB12">
        <f>(COUNTIF(Calendrier!KO8:KO84,Codes!$B$8))+((COUNTIF(Calendrier!KO8:KO84,Codes!$C$8))/2)</f>
        <v>0</v>
      </c>
      <c r="KC12">
        <f>(COUNTIF(Calendrier!KP8:KP84,Codes!$B$8))+((COUNTIF(Calendrier!KP8:KP84,Codes!$C$8))/2)</f>
        <v>0</v>
      </c>
      <c r="KD12">
        <f>(COUNTIF(Calendrier!KQ8:KQ84,Codes!$B$8))+((COUNTIF(Calendrier!KQ8:KQ84,Codes!$C$8))/2)</f>
        <v>0</v>
      </c>
      <c r="KE12">
        <f>(COUNTIF(Calendrier!KR8:KR84,Codes!$B$8))+((COUNTIF(Calendrier!KR8:KR84,Codes!$C$8))/2)</f>
        <v>0</v>
      </c>
      <c r="KF12">
        <f>(COUNTIF(Calendrier!KS8:KS84,Codes!$B$8))+((COUNTIF(Calendrier!KS8:KS84,Codes!$C$8))/2)</f>
        <v>0</v>
      </c>
      <c r="KG12">
        <f>(COUNTIF(Calendrier!KT8:KT84,Codes!$B$8))+((COUNTIF(Calendrier!KT8:KT84,Codes!$C$8))/2)</f>
        <v>1</v>
      </c>
      <c r="KH12">
        <f>(COUNTIF(Calendrier!KU8:KU84,Codes!$B$8))+((COUNTIF(Calendrier!KU8:KU84,Codes!$C$8))/2)</f>
        <v>0</v>
      </c>
      <c r="KI12">
        <f>(COUNTIF(Calendrier!KV8:KV84,Codes!$B$8))+((COUNTIF(Calendrier!KV8:KV84,Codes!$C$8))/2)</f>
        <v>0</v>
      </c>
      <c r="KJ12">
        <f>(COUNTIF(Calendrier!KW8:KW84,Codes!$B$8))+((COUNTIF(Calendrier!KW8:KW84,Codes!$C$8))/2)</f>
        <v>0</v>
      </c>
      <c r="KK12">
        <f>(COUNTIF(Calendrier!KX8:KX84,Codes!$B$8))+((COUNTIF(Calendrier!KX8:KX84,Codes!$C$8))/2)</f>
        <v>0</v>
      </c>
      <c r="KL12">
        <f>(COUNTIF(Calendrier!KY8:KY84,Codes!$B$8))+((COUNTIF(Calendrier!KY8:KY84,Codes!$C$8))/2)</f>
        <v>0</v>
      </c>
      <c r="KM12">
        <f>(COUNTIF(Calendrier!KZ8:KZ84,Codes!$B$8))+((COUNTIF(Calendrier!KZ8:KZ84,Codes!$C$8))/2)</f>
        <v>0</v>
      </c>
      <c r="KN12">
        <f>(COUNTIF(Calendrier!LA8:LA84,Codes!$B$8))+((COUNTIF(Calendrier!LA8:LA84,Codes!$C$8))/2)</f>
        <v>0</v>
      </c>
      <c r="KO12">
        <f>(COUNTIF(Calendrier!LB8:LB84,Codes!$B$8))+((COUNTIF(Calendrier!LB8:LB84,Codes!$C$8))/2)</f>
        <v>0</v>
      </c>
      <c r="KP12">
        <f>(COUNTIF(Calendrier!LC8:LC84,Codes!$B$8))+((COUNTIF(Calendrier!LC8:LC84,Codes!$C$8))/2)</f>
        <v>0</v>
      </c>
      <c r="KQ12">
        <f>(COUNTIF(Calendrier!LD8:LD84,Codes!$B$8))+((COUNTIF(Calendrier!LD8:LD84,Codes!$C$8))/2)</f>
        <v>0</v>
      </c>
      <c r="KR12">
        <f>(COUNTIF(Calendrier!LE8:LE84,Codes!$B$8))+((COUNTIF(Calendrier!LE8:LE84,Codes!$C$8))/2)</f>
        <v>0</v>
      </c>
      <c r="KS12">
        <f>(COUNTIF(Calendrier!LF8:LF84,Codes!$B$8))+((COUNTIF(Calendrier!LF8:LF84,Codes!$C$8))/2)</f>
        <v>0</v>
      </c>
      <c r="KT12">
        <f>(COUNTIF(Calendrier!LG8:LG84,Codes!$B$8))+((COUNTIF(Calendrier!LG8:LG84,Codes!$C$8))/2)</f>
        <v>0</v>
      </c>
      <c r="KU12">
        <f>(COUNTIF(Calendrier!LH8:LH84,Codes!$B$8))+((COUNTIF(Calendrier!LH8:LH84,Codes!$C$8))/2)</f>
        <v>0</v>
      </c>
      <c r="KV12">
        <f>(COUNTIF(Calendrier!LI8:LI84,Codes!$B$8))+((COUNTIF(Calendrier!LI8:LI84,Codes!$C$8))/2)</f>
        <v>0</v>
      </c>
      <c r="KW12">
        <f>(COUNTIF(Calendrier!LJ8:LJ84,Codes!$B$8))+((COUNTIF(Calendrier!LJ8:LJ84,Codes!$C$8))/2)</f>
        <v>0</v>
      </c>
      <c r="KX12">
        <f>(COUNTIF(Calendrier!LK8:LK84,Codes!$B$8))+((COUNTIF(Calendrier!LK8:LK84,Codes!$C$8))/2)</f>
        <v>0</v>
      </c>
      <c r="KY12">
        <f>(COUNTIF(Calendrier!LL8:LL84,Codes!$B$8))+((COUNTIF(Calendrier!LL8:LL84,Codes!$C$8))/2)</f>
        <v>0</v>
      </c>
      <c r="KZ12">
        <f>(COUNTIF(Calendrier!LM8:LM84,Codes!$B$8))+((COUNTIF(Calendrier!LM8:LM84,Codes!$C$8))/2)</f>
        <v>0</v>
      </c>
      <c r="LA12">
        <f>(COUNTIF(Calendrier!LN8:LN84,Codes!$B$8))+((COUNTIF(Calendrier!LN8:LN84,Codes!$C$8))/2)</f>
        <v>0</v>
      </c>
      <c r="LB12">
        <f>(COUNTIF(Calendrier!LO8:LO84,Codes!$B$8))+((COUNTIF(Calendrier!LO8:LO84,Codes!$C$8))/2)</f>
        <v>1</v>
      </c>
      <c r="LC12">
        <f>(COUNTIF(Calendrier!LP8:LP84,Codes!$B$8))+((COUNTIF(Calendrier!LP8:LP84,Codes!$C$8))/2)</f>
        <v>0</v>
      </c>
      <c r="LD12">
        <f>(COUNTIF(Calendrier!LQ8:LQ84,Codes!$B$8))+((COUNTIF(Calendrier!LQ8:LQ84,Codes!$C$8))/2)</f>
        <v>0</v>
      </c>
      <c r="LE12">
        <f>(COUNTIF(Calendrier!LR8:LR84,Codes!$B$8))+((COUNTIF(Calendrier!LR8:LR84,Codes!$C$8))/2)</f>
        <v>0</v>
      </c>
      <c r="LF12">
        <f>(COUNTIF(Calendrier!LS8:LS84,Codes!$B$8))+((COUNTIF(Calendrier!LS8:LS84,Codes!$C$8))/2)</f>
        <v>0</v>
      </c>
      <c r="LG12">
        <f>(COUNTIF(Calendrier!LT8:LT84,Codes!$B$8))+((COUNTIF(Calendrier!LT8:LT84,Codes!$C$8))/2)</f>
        <v>0</v>
      </c>
      <c r="LH12">
        <f>(COUNTIF(Calendrier!LU8:LU84,Codes!$B$8))+((COUNTIF(Calendrier!LU8:LU84,Codes!$C$8))/2)</f>
        <v>0</v>
      </c>
      <c r="LI12">
        <f>(COUNTIF(Calendrier!LV8:LV84,Codes!$B$8))+((COUNTIF(Calendrier!LV8:LV84,Codes!$C$8))/2)</f>
        <v>1</v>
      </c>
      <c r="LJ12">
        <f>(COUNTIF(Calendrier!LW8:LW84,Codes!$B$8))+((COUNTIF(Calendrier!LW8:LW84,Codes!$C$8))/2)</f>
        <v>0</v>
      </c>
      <c r="LK12">
        <f>(COUNTIF(Calendrier!LX8:LX84,Codes!$B$8))+((COUNTIF(Calendrier!LX8:LX84,Codes!$C$8))/2)</f>
        <v>0</v>
      </c>
      <c r="LL12">
        <f>(COUNTIF(Calendrier!LY8:LY84,Codes!$B$8))+((COUNTIF(Calendrier!LY8:LY84,Codes!$C$8))/2)</f>
        <v>0</v>
      </c>
      <c r="LM12">
        <f>(COUNTIF(Calendrier!LZ8:LZ84,Codes!$B$8))+((COUNTIF(Calendrier!LZ8:LZ84,Codes!$C$8))/2)</f>
        <v>0</v>
      </c>
      <c r="LN12">
        <f>(COUNTIF(Calendrier!MA8:MA84,Codes!$B$8))+((COUNTIF(Calendrier!MA8:MA84,Codes!$C$8))/2)</f>
        <v>0</v>
      </c>
      <c r="LO12">
        <f>(COUNTIF(Calendrier!MB8:MB84,Codes!$B$8))+((COUNTIF(Calendrier!MB8:MB84,Codes!$C$8))/2)</f>
        <v>0</v>
      </c>
      <c r="LP12">
        <f>(COUNTIF(Calendrier!MC8:MC84,Codes!$B$8))+((COUNTIF(Calendrier!MC8:MC84,Codes!$C$8))/2)</f>
        <v>1</v>
      </c>
      <c r="LQ12">
        <f>(COUNTIF(Calendrier!MD8:MD84,Codes!$B$8))+((COUNTIF(Calendrier!MD8:MD84,Codes!$C$8))/2)</f>
        <v>0</v>
      </c>
      <c r="LR12">
        <f>(COUNTIF(Calendrier!ME8:ME84,Codes!$B$8))+((COUNTIF(Calendrier!ME8:ME84,Codes!$C$8))/2)</f>
        <v>0</v>
      </c>
      <c r="LS12">
        <f>(COUNTIF(Calendrier!MF8:MF84,Codes!$B$8))+((COUNTIF(Calendrier!MF8:MF84,Codes!$C$8))/2)</f>
        <v>0</v>
      </c>
      <c r="LT12">
        <f>(COUNTIF(Calendrier!MG8:MG84,Codes!$B$8))+((COUNTIF(Calendrier!MG8:MG84,Codes!$C$8))/2)</f>
        <v>0</v>
      </c>
      <c r="LU12">
        <f>(COUNTIF(Calendrier!MH8:MH84,Codes!$B$8))+((COUNTIF(Calendrier!MH8:MH84,Codes!$C$8))/2)</f>
        <v>0</v>
      </c>
      <c r="LV12">
        <f>(COUNTIF(Calendrier!MI8:MI84,Codes!$B$8))+((COUNTIF(Calendrier!MI8:MI84,Codes!$C$8))/2)</f>
        <v>0</v>
      </c>
      <c r="LW12">
        <f>(COUNTIF(Calendrier!MJ8:MJ84,Codes!$B$8))+((COUNTIF(Calendrier!MJ8:MJ84,Codes!$C$8))/2)</f>
        <v>1</v>
      </c>
      <c r="LX12">
        <f>(COUNTIF(Calendrier!MK8:MK84,Codes!$B$8))+((COUNTIF(Calendrier!MK8:MK84,Codes!$C$8))/2)</f>
        <v>0</v>
      </c>
      <c r="LY12">
        <f>(COUNTIF(Calendrier!ML8:ML84,Codes!$B$8))+((COUNTIF(Calendrier!ML8:ML84,Codes!$C$8))/2)</f>
        <v>0</v>
      </c>
      <c r="LZ12">
        <f>(COUNTIF(Calendrier!MM8:MM84,Codes!$B$8))+((COUNTIF(Calendrier!MM8:MM84,Codes!$C$8))/2)</f>
        <v>0</v>
      </c>
      <c r="MA12">
        <f>(COUNTIF(Calendrier!MN8:MN84,Codes!$B$8))+((COUNTIF(Calendrier!MN8:MN84,Codes!$C$8))/2)</f>
        <v>0</v>
      </c>
      <c r="MB12">
        <f>(COUNTIF(Calendrier!MO8:MO84,Codes!$B$8))+((COUNTIF(Calendrier!MO8:MO84,Codes!$C$8))/2)</f>
        <v>0</v>
      </c>
      <c r="MC12">
        <f>(COUNTIF(Calendrier!MP8:MP84,Codes!$B$8))+((COUNTIF(Calendrier!MP8:MP84,Codes!$C$8))/2)</f>
        <v>0</v>
      </c>
      <c r="MD12">
        <f>(COUNTIF(Calendrier!MQ8:MQ84,Codes!$B$8))+((COUNTIF(Calendrier!MQ8:MQ84,Codes!$C$8))/2)</f>
        <v>1</v>
      </c>
      <c r="ME12">
        <f>(COUNTIF(Calendrier!MR8:MR84,Codes!$B$8))+((COUNTIF(Calendrier!MR8:MR84,Codes!$C$8))/2)</f>
        <v>0</v>
      </c>
      <c r="MF12">
        <f>(COUNTIF(Calendrier!MS8:MS84,Codes!$B$8))+((COUNTIF(Calendrier!MS8:MS84,Codes!$C$8))/2)</f>
        <v>0</v>
      </c>
      <c r="MG12">
        <f>(COUNTIF(Calendrier!MT8:MT84,Codes!$B$8))+((COUNTIF(Calendrier!MT8:MT84,Codes!$C$8))/2)</f>
        <v>0</v>
      </c>
      <c r="MH12">
        <f>(COUNTIF(Calendrier!MU8:MU84,Codes!$B$8))+((COUNTIF(Calendrier!MU8:MU84,Codes!$C$8))/2)</f>
        <v>0</v>
      </c>
      <c r="MI12">
        <f>(COUNTIF(Calendrier!MV8:MV84,Codes!$B$8))+((COUNTIF(Calendrier!MV8:MV84,Codes!$C$8))/2)</f>
        <v>0</v>
      </c>
      <c r="MJ12">
        <f>(COUNTIF(Calendrier!MW8:MW84,Codes!$B$8))+((COUNTIF(Calendrier!MW8:MW84,Codes!$C$8))/2)</f>
        <v>0</v>
      </c>
      <c r="MK12">
        <f>(COUNTIF(Calendrier!MX8:MX84,Codes!$B$8))+((COUNTIF(Calendrier!MX8:MX84,Codes!$C$8))/2)</f>
        <v>1</v>
      </c>
      <c r="ML12">
        <f>(COUNTIF(Calendrier!MY8:MY84,Codes!$B$8))+((COUNTIF(Calendrier!MY8:MY84,Codes!$C$8))/2)</f>
        <v>0</v>
      </c>
      <c r="MM12">
        <f>(COUNTIF(Calendrier!MZ8:MZ84,Codes!$B$8))+((COUNTIF(Calendrier!MZ8:MZ84,Codes!$C$8))/2)</f>
        <v>0</v>
      </c>
      <c r="MN12">
        <f>(COUNTIF(Calendrier!NA8:NA84,Codes!$B$8))+((COUNTIF(Calendrier!NA8:NA84,Codes!$C$8))/2)</f>
        <v>0</v>
      </c>
      <c r="MO12">
        <f>(COUNTIF(Calendrier!NB8:NB84,Codes!$B$8))+((COUNTIF(Calendrier!NB8:NB84,Codes!$C$8))/2)</f>
        <v>0</v>
      </c>
      <c r="MP12">
        <f>(COUNTIF(Calendrier!NC8:NC84,Codes!$B$8))+((COUNTIF(Calendrier!NC8:NC84,Codes!$C$8))/2)</f>
        <v>0</v>
      </c>
      <c r="MQ12">
        <f>(COUNTIF(Calendrier!ND8:ND84,Codes!$B$8))+((COUNTIF(Calendrier!ND8:ND84,Codes!$C$8))/2)</f>
        <v>0</v>
      </c>
      <c r="MR12">
        <f>(COUNTIF(Calendrier!NE8:NE84,Codes!$B$8))+((COUNTIF(Calendrier!NE8:NE84,Codes!$C$8))/2)</f>
        <v>0</v>
      </c>
      <c r="MS12">
        <f>(COUNTIF(Calendrier!NF8:NF84,Codes!$B$8))+((COUNTIF(Calendrier!NF8:NF84,Codes!$C$8))/2)</f>
        <v>0</v>
      </c>
      <c r="MT12">
        <f>(COUNTIF(Calendrier!NG8:NG84,Codes!$B$8))+((COUNTIF(Calendrier!NG8:NG84,Codes!$C$8))/2)</f>
        <v>0</v>
      </c>
      <c r="MU12">
        <f>(COUNTIF(Calendrier!NH8:NH84,Codes!$B$8))+((COUNTIF(Calendrier!NH8:NH84,Codes!$C$8))/2)</f>
        <v>0</v>
      </c>
      <c r="MV12">
        <f>(COUNTIF(Calendrier!NI8:NI84,Codes!$B$8))+((COUNTIF(Calendrier!NI8:NI84,Codes!$C$8))/2)</f>
        <v>0</v>
      </c>
      <c r="MW12">
        <f>(COUNTIF(Calendrier!NJ8:NJ84,Codes!$B$8))+((COUNTIF(Calendrier!NJ8:NJ84,Codes!$C$8))/2)</f>
        <v>0</v>
      </c>
      <c r="MX12">
        <f>(COUNTIF(Calendrier!NK8:NK84,Codes!$B$8))+((COUNTIF(Calendrier!NK8:NK84,Codes!$C$8))/2)</f>
        <v>0</v>
      </c>
      <c r="MY12">
        <f>(COUNTIF(Calendrier!NL8:NL84,Codes!$B$8))+((COUNTIF(Calendrier!NL8:NL84,Codes!$C$8))/2)</f>
        <v>0</v>
      </c>
      <c r="MZ12">
        <f>(COUNTIF(Calendrier!NM8:NM84,Codes!$B$8))+((COUNTIF(Calendrier!NM8:NM84,Codes!$C$8))/2)</f>
        <v>0</v>
      </c>
      <c r="NA12">
        <f>(COUNTIF(Calendrier!NN8:NN84,Codes!$B$8))+((COUNTIF(Calendrier!NN8:NN84,Codes!$C$8))/2)</f>
        <v>0</v>
      </c>
      <c r="NB12">
        <f>(COUNTIF(Calendrier!NO8:NO84,Codes!$B$8))+((COUNTIF(Calendrier!NO8:NO84,Codes!$C$8))/2)</f>
        <v>0</v>
      </c>
      <c r="NC12">
        <f>(COUNTIF(Calendrier!NP8:NP84,Codes!$B$8))+((COUNTIF(Calendrier!NP8:NP84,Codes!$C$8))/2)</f>
        <v>0</v>
      </c>
      <c r="ND12">
        <f t="shared" si="12"/>
        <v>52</v>
      </c>
    </row>
    <row r="13" spans="1:491" x14ac:dyDescent="0.3">
      <c r="A13" t="s">
        <v>131</v>
      </c>
      <c r="B13">
        <f>(COUNTIF(Calendrier!O8:O84,Codes!$B$9))+((COUNTIF(Calendrier!O8:O84,Codes!$C$9))/2)</f>
        <v>0</v>
      </c>
      <c r="C13">
        <f>(COUNTIF(Calendrier!P8:P84,Codes!$B$9))+((COUNTIF(Calendrier!P8:P84,Codes!$C$9))/2)</f>
        <v>0</v>
      </c>
      <c r="D13">
        <f>(COUNTIF(Calendrier!Q8:Q84,Codes!$B$9))+((COUNTIF(Calendrier!Q8:Q84,Codes!$C$9))/2)</f>
        <v>0</v>
      </c>
      <c r="E13">
        <f>(COUNTIF(Calendrier!R8:R84,Codes!$B$9))+((COUNTIF(Calendrier!R8:R84,Codes!$C$9))/2)</f>
        <v>0</v>
      </c>
      <c r="F13">
        <f>(COUNTIF(Calendrier!S8:S84,Codes!$B$9))+((COUNTIF(Calendrier!S8:S84,Codes!$C$9))/2)</f>
        <v>0</v>
      </c>
      <c r="G13">
        <f>(COUNTIF(Calendrier!T8:T84,Codes!$B$9))+((COUNTIF(Calendrier!T8:T84,Codes!$C$9))/2)</f>
        <v>0</v>
      </c>
      <c r="H13">
        <f>(COUNTIF(Calendrier!U8:U84,Codes!$B$9))+((COUNTIF(Calendrier!U8:U84,Codes!$C$9))/2)</f>
        <v>0</v>
      </c>
      <c r="I13">
        <f>(COUNTIF(Calendrier!V8:V84,Codes!$B$9))+((COUNTIF(Calendrier!V8:V84,Codes!$C$9))/2)</f>
        <v>0</v>
      </c>
      <c r="J13">
        <f>(COUNTIF(Calendrier!W8:W84,Codes!$B$9))+((COUNTIF(Calendrier!W8:W84,Codes!$C$9))/2)</f>
        <v>0</v>
      </c>
      <c r="K13">
        <f>(COUNTIF(Calendrier!X8:X84,Codes!$B$9))+((COUNTIF(Calendrier!X8:X84,Codes!$C$9))/2)</f>
        <v>0</v>
      </c>
      <c r="L13">
        <f>(COUNTIF(Calendrier!Y8:Y84,Codes!$B$9))+((COUNTIF(Calendrier!Y8:Y84,Codes!$C$9))/2)</f>
        <v>0</v>
      </c>
      <c r="M13">
        <f>(COUNTIF(Calendrier!Z8:Z84,Codes!$B$9))+((COUNTIF(Calendrier!Z8:Z84,Codes!$C$9))/2)</f>
        <v>0</v>
      </c>
      <c r="N13">
        <f>(COUNTIF(Calendrier!AA8:AA84,Codes!$B$9))+((COUNTIF(Calendrier!AA8:AA84,Codes!$C$9))/2)</f>
        <v>0</v>
      </c>
      <c r="O13">
        <f>(COUNTIF(Calendrier!AB8:AB84,Codes!$B$9))+((COUNTIF(Calendrier!AB8:AB84,Codes!$C$9))/2)</f>
        <v>0</v>
      </c>
      <c r="P13">
        <f>(COUNTIF(Calendrier!AC8:AC84,Codes!$B$9))+((COUNTIF(Calendrier!AC8:AC84,Codes!$C$9))/2)</f>
        <v>0</v>
      </c>
      <c r="Q13">
        <f>(COUNTIF(Calendrier!AD8:AD84,Codes!$B$9))+((COUNTIF(Calendrier!AD8:AD84,Codes!$C$9))/2)</f>
        <v>0</v>
      </c>
      <c r="R13">
        <f>(COUNTIF(Calendrier!AE8:AE84,Codes!$B$9))+((COUNTIF(Calendrier!AE8:AE84,Codes!$C$9))/2)</f>
        <v>0</v>
      </c>
      <c r="S13">
        <f>(COUNTIF(Calendrier!AF8:AF84,Codes!$B$9))+((COUNTIF(Calendrier!AF8:AF84,Codes!$C$9))/2)</f>
        <v>0</v>
      </c>
      <c r="T13">
        <f>(COUNTIF(Calendrier!AG8:AG84,Codes!$B$9))+((COUNTIF(Calendrier!AG8:AG84,Codes!$C$9))/2)</f>
        <v>0</v>
      </c>
      <c r="U13">
        <f>(COUNTIF(Calendrier!AH8:AH84,Codes!$B$9))+((COUNTIF(Calendrier!AH8:AH84,Codes!$C$9))/2)</f>
        <v>0</v>
      </c>
      <c r="V13">
        <f>(COUNTIF(Calendrier!AI8:AI84,Codes!$B$9))+((COUNTIF(Calendrier!AI8:AI84,Codes!$C$9))/2)</f>
        <v>0</v>
      </c>
      <c r="W13">
        <f>(COUNTIF(Calendrier!AJ8:AJ84,Codes!$B$9))+((COUNTIF(Calendrier!AJ8:AJ84,Codes!$C$9))/2)</f>
        <v>0</v>
      </c>
      <c r="X13">
        <f>(COUNTIF(Calendrier!AK8:AK84,Codes!$B$9))+((COUNTIF(Calendrier!AK8:AK84,Codes!$C$9))/2)</f>
        <v>0</v>
      </c>
      <c r="Y13">
        <f>(COUNTIF(Calendrier!AL8:AL84,Codes!$B$9))+((COUNTIF(Calendrier!AL8:AL84,Codes!$C$9))/2)</f>
        <v>0</v>
      </c>
      <c r="Z13">
        <f>(COUNTIF(Calendrier!AM8:AM84,Codes!$B$9))+((COUNTIF(Calendrier!AM8:AM84,Codes!$C$9))/2)</f>
        <v>0</v>
      </c>
      <c r="AA13">
        <f>(COUNTIF(Calendrier!AN8:AN84,Codes!$B$9))+((COUNTIF(Calendrier!AN8:AN84,Codes!$C$9))/2)</f>
        <v>0</v>
      </c>
      <c r="AB13">
        <f>(COUNTIF(Calendrier!AO8:AO84,Codes!$B$9))+((COUNTIF(Calendrier!AO8:AO84,Codes!$C$9))/2)</f>
        <v>0</v>
      </c>
      <c r="AC13">
        <f>(COUNTIF(Calendrier!AP8:AP84,Codes!$B$9))+((COUNTIF(Calendrier!AP8:AP84,Codes!$C$9))/2)</f>
        <v>0</v>
      </c>
      <c r="AD13">
        <f>(COUNTIF(Calendrier!AQ8:AQ84,Codes!$B$9))+((COUNTIF(Calendrier!AQ8:AQ84,Codes!$C$9))/2)</f>
        <v>0</v>
      </c>
      <c r="AE13">
        <f>(COUNTIF(Calendrier!AR8:AR84,Codes!$B$9))+((COUNTIF(Calendrier!AR8:AR84,Codes!$C$9))/2)</f>
        <v>0</v>
      </c>
      <c r="AF13">
        <f>(COUNTIF(Calendrier!AS8:AS84,Codes!$B$9))+((COUNTIF(Calendrier!AS8:AS84,Codes!$C$9))/2)</f>
        <v>0</v>
      </c>
      <c r="AG13">
        <f>(COUNTIF(Calendrier!AT8:AT84,Codes!$B$9))+((COUNTIF(Calendrier!AT8:AT84,Codes!$C$9))/2)</f>
        <v>0</v>
      </c>
      <c r="AH13">
        <f>(COUNTIF(Calendrier!AU8:AU84,Codes!$B$9))+((COUNTIF(Calendrier!AU8:AU84,Codes!$C$9))/2)</f>
        <v>0</v>
      </c>
      <c r="AI13">
        <f>(COUNTIF(Calendrier!AV8:AV84,Codes!$B$9))+((COUNTIF(Calendrier!AV8:AV84,Codes!$C$9))/2)</f>
        <v>0</v>
      </c>
      <c r="AJ13">
        <f>(COUNTIF(Calendrier!AW8:AW84,Codes!$B$9))+((COUNTIF(Calendrier!AW8:AW84,Codes!$C$9))/2)</f>
        <v>0</v>
      </c>
      <c r="AK13">
        <f>(COUNTIF(Calendrier!AX8:AX84,Codes!$B$9))+((COUNTIF(Calendrier!AX8:AX84,Codes!$C$9))/2)</f>
        <v>0</v>
      </c>
      <c r="AL13">
        <f>(COUNTIF(Calendrier!AY8:AY84,Codes!$B$9))+((COUNTIF(Calendrier!AY8:AY84,Codes!$C$9))/2)</f>
        <v>0</v>
      </c>
      <c r="AM13">
        <f>(COUNTIF(Calendrier!AZ8:AZ84,Codes!$B$9))+((COUNTIF(Calendrier!AZ8:AZ84,Codes!$C$9))/2)</f>
        <v>0</v>
      </c>
      <c r="AN13">
        <f>(COUNTIF(Calendrier!BA8:BA84,Codes!$B$9))+((COUNTIF(Calendrier!BA8:BA84,Codes!$C$9))/2)</f>
        <v>0</v>
      </c>
      <c r="AO13">
        <f>(COUNTIF(Calendrier!BB8:BB84,Codes!$B$9))+((COUNTIF(Calendrier!BB8:BB84,Codes!$C$9))/2)</f>
        <v>0</v>
      </c>
      <c r="AP13">
        <f>(COUNTIF(Calendrier!BC8:BC84,Codes!$B$9))+((COUNTIF(Calendrier!BC8:BC84,Codes!$C$9))/2)</f>
        <v>0</v>
      </c>
      <c r="AQ13">
        <f>(COUNTIF(Calendrier!BD8:BD84,Codes!$B$9))+((COUNTIF(Calendrier!BD8:BD84,Codes!$C$9))/2)</f>
        <v>0</v>
      </c>
      <c r="AR13">
        <f>(COUNTIF(Calendrier!BE8:BE84,Codes!$B$9))+((COUNTIF(Calendrier!BE8:BE84,Codes!$C$9))/2)</f>
        <v>0</v>
      </c>
      <c r="AS13">
        <f>(COUNTIF(Calendrier!BF8:BF84,Codes!$B$9))+((COUNTIF(Calendrier!BF8:BF84,Codes!$C$9))/2)</f>
        <v>0</v>
      </c>
      <c r="AT13">
        <f>(COUNTIF(Calendrier!BG8:BG84,Codes!$B$9))+((COUNTIF(Calendrier!BG8:BG84,Codes!$C$9))/2)</f>
        <v>0</v>
      </c>
      <c r="AU13">
        <f>(COUNTIF(Calendrier!BH8:BH84,Codes!$B$9))+((COUNTIF(Calendrier!BH8:BH84,Codes!$C$9))/2)</f>
        <v>0</v>
      </c>
      <c r="AV13">
        <f>(COUNTIF(Calendrier!BI8:BI84,Codes!$B$9))+((COUNTIF(Calendrier!BI8:BI84,Codes!$C$9))/2)</f>
        <v>0</v>
      </c>
      <c r="AW13">
        <f>(COUNTIF(Calendrier!BJ8:BJ84,Codes!$B$9))+((COUNTIF(Calendrier!BJ8:BJ84,Codes!$C$9))/2)</f>
        <v>0</v>
      </c>
      <c r="AX13">
        <f>(COUNTIF(Calendrier!BK8:BK84,Codes!$B$9))+((COUNTIF(Calendrier!BK8:BK84,Codes!$C$9))/2)</f>
        <v>0</v>
      </c>
      <c r="AY13">
        <f>(COUNTIF(Calendrier!BL8:BL84,Codes!$B$9))+((COUNTIF(Calendrier!BL8:BL84,Codes!$C$9))/2)</f>
        <v>0</v>
      </c>
      <c r="AZ13">
        <f>(COUNTIF(Calendrier!BM8:BM84,Codes!$B$9))+((COUNTIF(Calendrier!BM8:BM84,Codes!$C$9))/2)</f>
        <v>0</v>
      </c>
      <c r="BA13">
        <f>(COUNTIF(Calendrier!BN8:BN84,Codes!$B$9))+((COUNTIF(Calendrier!BN8:BN84,Codes!$C$9))/2)</f>
        <v>0</v>
      </c>
      <c r="BB13">
        <f>(COUNTIF(Calendrier!BO8:BO84,Codes!$B$9))+((COUNTIF(Calendrier!BO8:BO84,Codes!$C$9))/2)</f>
        <v>0</v>
      </c>
      <c r="BC13">
        <f>(COUNTIF(Calendrier!BP8:BP84,Codes!$B$9))+((COUNTIF(Calendrier!BP8:BP84,Codes!$C$9))/2)</f>
        <v>0</v>
      </c>
      <c r="BD13">
        <f>(COUNTIF(Calendrier!BQ8:BQ84,Codes!$B$9))+((COUNTIF(Calendrier!BQ8:BQ84,Codes!$C$9))/2)</f>
        <v>0</v>
      </c>
      <c r="BE13">
        <f>(COUNTIF(Calendrier!BR8:BR84,Codes!$B$9))+((COUNTIF(Calendrier!BR8:BR84,Codes!$C$9))/2)</f>
        <v>0</v>
      </c>
      <c r="BF13">
        <f>(COUNTIF(Calendrier!BS8:BS84,Codes!$B$9))+((COUNTIF(Calendrier!BS8:BS84,Codes!$C$9))/2)</f>
        <v>0</v>
      </c>
      <c r="BG13">
        <f>(COUNTIF(Calendrier!BT8:BT84,Codes!$B$9))+((COUNTIF(Calendrier!BT8:BT84,Codes!$C$9))/2)</f>
        <v>0</v>
      </c>
      <c r="BH13">
        <f>(COUNTIF(Calendrier!BU8:BU84,Codes!$B$9))+((COUNTIF(Calendrier!BU8:BU84,Codes!$C$9))/2)</f>
        <v>0</v>
      </c>
      <c r="BI13">
        <f>(COUNTIF(Calendrier!BV8:BV84,Codes!$B$9))+((COUNTIF(Calendrier!BV8:BV84,Codes!$C$9))/2)</f>
        <v>0</v>
      </c>
      <c r="BJ13">
        <f>(COUNTIF(Calendrier!BW8:BW84,Codes!$B$9))+((COUNTIF(Calendrier!BW8:BW84,Codes!$C$9))/2)</f>
        <v>0</v>
      </c>
      <c r="BK13">
        <f>(COUNTIF(Calendrier!BX8:BX84,Codes!$B$9))+((COUNTIF(Calendrier!BX8:BX84,Codes!$C$9))/2)</f>
        <v>0</v>
      </c>
      <c r="BL13">
        <f>(COUNTIF(Calendrier!BY8:BY84,Codes!$B$9))+((COUNTIF(Calendrier!BY8:BY84,Codes!$C$9))/2)</f>
        <v>0</v>
      </c>
      <c r="BM13">
        <f>(COUNTIF(Calendrier!BZ8:BZ84,Codes!$B$9))+((COUNTIF(Calendrier!BZ8:BZ84,Codes!$C$9))/2)</f>
        <v>0</v>
      </c>
      <c r="BN13">
        <f>(COUNTIF(Calendrier!CA8:CA84,Codes!$B$9))+((COUNTIF(Calendrier!CA8:CA84,Codes!$C$9))/2)</f>
        <v>0</v>
      </c>
      <c r="BO13">
        <f>(COUNTIF(Calendrier!CB8:CB84,Codes!$B$9))+((COUNTIF(Calendrier!CB8:CB84,Codes!$C$9))/2)</f>
        <v>0</v>
      </c>
      <c r="BP13">
        <f>(COUNTIF(Calendrier!CC8:CC84,Codes!$B$9))+((COUNTIF(Calendrier!CC8:CC84,Codes!$C$9))/2)</f>
        <v>0</v>
      </c>
      <c r="BQ13">
        <f>(COUNTIF(Calendrier!CD8:CD84,Codes!$B$9))+((COUNTIF(Calendrier!CD8:CD84,Codes!$C$9))/2)</f>
        <v>0</v>
      </c>
      <c r="BR13">
        <f>(COUNTIF(Calendrier!CE8:CE84,Codes!$B$9))+((COUNTIF(Calendrier!CE8:CE84,Codes!$C$9))/2)</f>
        <v>0</v>
      </c>
      <c r="BS13">
        <f>(COUNTIF(Calendrier!CF8:CF84,Codes!$B$9))+((COUNTIF(Calendrier!CF8:CF84,Codes!$C$9))/2)</f>
        <v>0</v>
      </c>
      <c r="BT13">
        <f>(COUNTIF(Calendrier!CG8:CG84,Codes!$B$9))+((COUNTIF(Calendrier!CG8:CG84,Codes!$C$9))/2)</f>
        <v>0</v>
      </c>
      <c r="BU13">
        <f>(COUNTIF(Calendrier!CH8:CH84,Codes!$B$9))+((COUNTIF(Calendrier!CH8:CH84,Codes!$C$9))/2)</f>
        <v>0</v>
      </c>
      <c r="BV13">
        <f>(COUNTIF(Calendrier!CI8:CI84,Codes!$B$9))+((COUNTIF(Calendrier!CI8:CI84,Codes!$C$9))/2)</f>
        <v>0</v>
      </c>
      <c r="BW13">
        <f>(COUNTIF(Calendrier!CJ8:CJ84,Codes!$B$9))+((COUNTIF(Calendrier!CJ8:CJ84,Codes!$C$9))/2)</f>
        <v>0</v>
      </c>
      <c r="BX13">
        <f>(COUNTIF(Calendrier!CK8:CK84,Codes!$B$9))+((COUNTIF(Calendrier!CK8:CK84,Codes!$C$9))/2)</f>
        <v>0</v>
      </c>
      <c r="BY13">
        <f>(COUNTIF(Calendrier!CL8:CL84,Codes!$B$9))+((COUNTIF(Calendrier!CL8:CL84,Codes!$C$9))/2)</f>
        <v>0</v>
      </c>
      <c r="BZ13">
        <f>(COUNTIF(Calendrier!CM8:CM84,Codes!$B$9))+((COUNTIF(Calendrier!CM8:CM84,Codes!$C$9))/2)</f>
        <v>0</v>
      </c>
      <c r="CA13">
        <f>(COUNTIF(Calendrier!CN8:CN84,Codes!$B$9))+((COUNTIF(Calendrier!CN8:CN84,Codes!$C$9))/2)</f>
        <v>0</v>
      </c>
      <c r="CB13">
        <f>(COUNTIF(Calendrier!CO8:CO84,Codes!$B$9))+((COUNTIF(Calendrier!CO8:CO84,Codes!$C$9))/2)</f>
        <v>0</v>
      </c>
      <c r="CC13">
        <f>(COUNTIF(Calendrier!CP8:CP84,Codes!$B$9))+((COUNTIF(Calendrier!CP8:CP84,Codes!$C$9))/2)</f>
        <v>0</v>
      </c>
      <c r="CD13">
        <f>(COUNTIF(Calendrier!CQ8:CQ84,Codes!$B$9))+((COUNTIF(Calendrier!CQ8:CQ84,Codes!$C$9))/2)</f>
        <v>0</v>
      </c>
      <c r="CE13">
        <f>(COUNTIF(Calendrier!CR8:CR84,Codes!$B$9))+((COUNTIF(Calendrier!CR8:CR84,Codes!$C$9))/2)</f>
        <v>0</v>
      </c>
      <c r="CF13">
        <f>(COUNTIF(Calendrier!CS8:CS84,Codes!$B$9))+((COUNTIF(Calendrier!CS8:CS84,Codes!$C$9))/2)</f>
        <v>0</v>
      </c>
      <c r="CG13">
        <f>(COUNTIF(Calendrier!CT8:CT84,Codes!$B$9))+((COUNTIF(Calendrier!CT8:CT84,Codes!$C$9))/2)</f>
        <v>0</v>
      </c>
      <c r="CH13">
        <f>(COUNTIF(Calendrier!CU8:CU84,Codes!$B$9))+((COUNTIF(Calendrier!CU8:CU84,Codes!$C$9))/2)</f>
        <v>0</v>
      </c>
      <c r="CI13">
        <f>(COUNTIF(Calendrier!CV8:CV84,Codes!$B$9))+((COUNTIF(Calendrier!CV8:CV84,Codes!$C$9))/2)</f>
        <v>0</v>
      </c>
      <c r="CJ13">
        <f>(COUNTIF(Calendrier!CW8:CW84,Codes!$B$9))+((COUNTIF(Calendrier!CW8:CW84,Codes!$C$9))/2)</f>
        <v>0</v>
      </c>
      <c r="CK13">
        <f>(COUNTIF(Calendrier!CX8:CX84,Codes!$B$9))+((COUNTIF(Calendrier!CX8:CX84,Codes!$C$9))/2)</f>
        <v>0</v>
      </c>
      <c r="CL13">
        <f>(COUNTIF(Calendrier!CY8:CY84,Codes!$B$9))+((COUNTIF(Calendrier!CY8:CY84,Codes!$C$9))/2)</f>
        <v>0</v>
      </c>
      <c r="CM13">
        <f>(COUNTIF(Calendrier!CZ8:CZ84,Codes!$B$9))+((COUNTIF(Calendrier!CZ8:CZ84,Codes!$C$9))/2)</f>
        <v>0</v>
      </c>
      <c r="CN13">
        <f>(COUNTIF(Calendrier!DA8:DA84,Codes!$B$9))+((COUNTIF(Calendrier!DA8:DA84,Codes!$C$9))/2)</f>
        <v>0</v>
      </c>
      <c r="CO13">
        <f>(COUNTIF(Calendrier!DB8:DB84,Codes!$B$9))+((COUNTIF(Calendrier!DB8:DB84,Codes!$C$9))/2)</f>
        <v>0</v>
      </c>
      <c r="CP13">
        <f>(COUNTIF(Calendrier!DC8:DC84,Codes!$B$9))+((COUNTIF(Calendrier!DC8:DC84,Codes!$C$9))/2)</f>
        <v>0</v>
      </c>
      <c r="CQ13">
        <f>(COUNTIF(Calendrier!DD8:DD84,Codes!$B$9))+((COUNTIF(Calendrier!DD8:DD84,Codes!$C$9))/2)</f>
        <v>0</v>
      </c>
      <c r="CR13">
        <f>(COUNTIF(Calendrier!DE8:DE84,Codes!$B$9))+((COUNTIF(Calendrier!DE8:DE84,Codes!$C$9))/2)</f>
        <v>0</v>
      </c>
      <c r="CS13">
        <f>(COUNTIF(Calendrier!DF8:DF84,Codes!$B$9))+((COUNTIF(Calendrier!DF8:DF84,Codes!$C$9))/2)</f>
        <v>0</v>
      </c>
      <c r="CT13">
        <f>(COUNTIF(Calendrier!DG8:DG84,Codes!$B$9))+((COUNTIF(Calendrier!DG8:DG84,Codes!$C$9))/2)</f>
        <v>0</v>
      </c>
      <c r="CU13">
        <f>(COUNTIF(Calendrier!DH8:DH84,Codes!$B$9))+((COUNTIF(Calendrier!DH8:DH84,Codes!$C$9))/2)</f>
        <v>0</v>
      </c>
      <c r="CV13">
        <f>(COUNTIF(Calendrier!DI8:DI84,Codes!$B$9))+((COUNTIF(Calendrier!DI8:DI84,Codes!$C$9))/2)</f>
        <v>0</v>
      </c>
      <c r="CW13">
        <f>(COUNTIF(Calendrier!DJ8:DJ84,Codes!$B$9))+((COUNTIF(Calendrier!DJ8:DJ84,Codes!$C$9))/2)</f>
        <v>0</v>
      </c>
      <c r="CX13">
        <f>(COUNTIF(Calendrier!DK8:DK84,Codes!$B$9))+((COUNTIF(Calendrier!DK8:DK84,Codes!$C$9))/2)</f>
        <v>0</v>
      </c>
      <c r="CY13">
        <f>(COUNTIF(Calendrier!DL8:DL84,Codes!$B$9))+((COUNTIF(Calendrier!DL8:DL84,Codes!$C$9))/2)</f>
        <v>0</v>
      </c>
      <c r="CZ13">
        <f>(COUNTIF(Calendrier!DM8:DM84,Codes!$B$9))+((COUNTIF(Calendrier!DM8:DM84,Codes!$C$9))/2)</f>
        <v>0</v>
      </c>
      <c r="DA13">
        <f>(COUNTIF(Calendrier!DN8:DN84,Codes!$B$9))+((COUNTIF(Calendrier!DN8:DN84,Codes!$C$9))/2)</f>
        <v>0</v>
      </c>
      <c r="DB13">
        <f>(COUNTIF(Calendrier!DO8:DO84,Codes!$B$9))+((COUNTIF(Calendrier!DO8:DO84,Codes!$C$9))/2)</f>
        <v>0</v>
      </c>
      <c r="DC13">
        <f>(COUNTIF(Calendrier!DP8:DP84,Codes!$B$9))+((COUNTIF(Calendrier!DP8:DP84,Codes!$C$9))/2)</f>
        <v>0</v>
      </c>
      <c r="DD13">
        <f>(COUNTIF(Calendrier!DQ8:DQ84,Codes!$B$9))+((COUNTIF(Calendrier!DQ8:DQ84,Codes!$C$9))/2)</f>
        <v>0</v>
      </c>
      <c r="DE13">
        <f>(COUNTIF(Calendrier!DR8:DR84,Codes!$B$9))+((COUNTIF(Calendrier!DR8:DR84,Codes!$C$9))/2)</f>
        <v>0</v>
      </c>
      <c r="DF13">
        <f>(COUNTIF(Calendrier!DS8:DS84,Codes!$B$9))+((COUNTIF(Calendrier!DS8:DS84,Codes!$C$9))/2)</f>
        <v>0</v>
      </c>
      <c r="DG13">
        <f>(COUNTIF(Calendrier!DT8:DT84,Codes!$B$9))+((COUNTIF(Calendrier!DT8:DT84,Codes!$C$9))/2)</f>
        <v>0</v>
      </c>
      <c r="DH13">
        <f>(COUNTIF(Calendrier!DU8:DU84,Codes!$B$9))+((COUNTIF(Calendrier!DU8:DU84,Codes!$C$9))/2)</f>
        <v>0</v>
      </c>
      <c r="DI13">
        <f>(COUNTIF(Calendrier!DV8:DV84,Codes!$B$9))+((COUNTIF(Calendrier!DV8:DV84,Codes!$C$9))/2)</f>
        <v>0</v>
      </c>
      <c r="DJ13">
        <f>(COUNTIF(Calendrier!DW8:DW84,Codes!$B$9))+((COUNTIF(Calendrier!DW8:DW84,Codes!$C$9))/2)</f>
        <v>0</v>
      </c>
      <c r="DK13">
        <f>(COUNTIF(Calendrier!DX8:DX84,Codes!$B$9))+((COUNTIF(Calendrier!DX8:DX84,Codes!$C$9))/2)</f>
        <v>0</v>
      </c>
      <c r="DL13">
        <f>(COUNTIF(Calendrier!DY8:DY84,Codes!$B$9))+((COUNTIF(Calendrier!DY8:DY84,Codes!$C$9))/2)</f>
        <v>0</v>
      </c>
      <c r="DM13">
        <f>(COUNTIF(Calendrier!DZ8:DZ84,Codes!$B$9))+((COUNTIF(Calendrier!DZ8:DZ84,Codes!$C$9))/2)</f>
        <v>0</v>
      </c>
      <c r="DN13">
        <f>(COUNTIF(Calendrier!EA8:EA84,Codes!$B$9))+((COUNTIF(Calendrier!EA8:EA84,Codes!$C$9))/2)</f>
        <v>0</v>
      </c>
      <c r="DO13">
        <f>(COUNTIF(Calendrier!EB8:EB84,Codes!$B$9))+((COUNTIF(Calendrier!EB8:EB84,Codes!$C$9))/2)</f>
        <v>0</v>
      </c>
      <c r="DP13">
        <f>(COUNTIF(Calendrier!EC8:EC84,Codes!$B$9))+((COUNTIF(Calendrier!EC8:EC84,Codes!$C$9))/2)</f>
        <v>0</v>
      </c>
      <c r="DQ13">
        <f>(COUNTIF(Calendrier!ED8:ED84,Codes!$B$9))+((COUNTIF(Calendrier!ED8:ED84,Codes!$C$9))/2)</f>
        <v>0</v>
      </c>
      <c r="DR13">
        <f>(COUNTIF(Calendrier!EE8:EE84,Codes!$B$9))+((COUNTIF(Calendrier!EE8:EE84,Codes!$C$9))/2)</f>
        <v>0</v>
      </c>
      <c r="DS13">
        <f>(COUNTIF(Calendrier!EF8:EF84,Codes!$B$9))+((COUNTIF(Calendrier!EF8:EF84,Codes!$C$9))/2)</f>
        <v>0</v>
      </c>
      <c r="DT13">
        <f>(COUNTIF(Calendrier!EG8:EG84,Codes!$B$9))+((COUNTIF(Calendrier!EG8:EG84,Codes!$C$9))/2)</f>
        <v>0</v>
      </c>
      <c r="DU13">
        <f>(COUNTIF(Calendrier!EH8:EH84,Codes!$B$9))+((COUNTIF(Calendrier!EH8:EH84,Codes!$C$9))/2)</f>
        <v>0</v>
      </c>
      <c r="DV13">
        <f>(COUNTIF(Calendrier!EI8:EI84,Codes!$B$9))+((COUNTIF(Calendrier!EI8:EI84,Codes!$C$9))/2)</f>
        <v>0</v>
      </c>
      <c r="DW13">
        <f>(COUNTIF(Calendrier!EJ8:EJ84,Codes!$B$9))+((COUNTIF(Calendrier!EJ8:EJ84,Codes!$C$9))/2)</f>
        <v>0</v>
      </c>
      <c r="DX13">
        <f>(COUNTIF(Calendrier!EK8:EK84,Codes!$B$9))+((COUNTIF(Calendrier!EK8:EK84,Codes!$C$9))/2)</f>
        <v>0</v>
      </c>
      <c r="DY13">
        <f>(COUNTIF(Calendrier!EL8:EL84,Codes!$B$9))+((COUNTIF(Calendrier!EL8:EL84,Codes!$C$9))/2)</f>
        <v>0</v>
      </c>
      <c r="DZ13">
        <f>(COUNTIF(Calendrier!EM8:EM84,Codes!$B$9))+((COUNTIF(Calendrier!EM8:EM84,Codes!$C$9))/2)</f>
        <v>0</v>
      </c>
      <c r="EA13">
        <f>(COUNTIF(Calendrier!EN8:EN84,Codes!$B$9))+((COUNTIF(Calendrier!EN8:EN84,Codes!$C$9))/2)</f>
        <v>0</v>
      </c>
      <c r="EB13">
        <f>(COUNTIF(Calendrier!EO8:EO84,Codes!$B$9))+((COUNTIF(Calendrier!EO8:EO84,Codes!$C$9))/2)</f>
        <v>0</v>
      </c>
      <c r="EC13">
        <f>(COUNTIF(Calendrier!EP8:EP84,Codes!$B$9))+((COUNTIF(Calendrier!EP8:EP84,Codes!$C$9))/2)</f>
        <v>0</v>
      </c>
      <c r="ED13">
        <f>(COUNTIF(Calendrier!EQ8:EQ84,Codes!$B$9))+((COUNTIF(Calendrier!EQ8:EQ84,Codes!$C$9))/2)</f>
        <v>0</v>
      </c>
      <c r="EE13">
        <f>(COUNTIF(Calendrier!ER8:ER84,Codes!$B$9))+((COUNTIF(Calendrier!ER8:ER84,Codes!$C$9))/2)</f>
        <v>0</v>
      </c>
      <c r="EF13">
        <f>(COUNTIF(Calendrier!ES8:ES84,Codes!$B$9))+((COUNTIF(Calendrier!ES8:ES84,Codes!$C$9))/2)</f>
        <v>0</v>
      </c>
      <c r="EG13">
        <f>(COUNTIF(Calendrier!ET8:ET84,Codes!$B$9))+((COUNTIF(Calendrier!ET8:ET84,Codes!$C$9))/2)</f>
        <v>0</v>
      </c>
      <c r="EH13">
        <f>(COUNTIF(Calendrier!EU8:EU84,Codes!$B$9))+((COUNTIF(Calendrier!EU8:EU84,Codes!$C$9))/2)</f>
        <v>0</v>
      </c>
      <c r="EI13">
        <f>(COUNTIF(Calendrier!EV8:EV84,Codes!$B$9))+((COUNTIF(Calendrier!EV8:EV84,Codes!$C$9))/2)</f>
        <v>0</v>
      </c>
      <c r="EJ13">
        <f>(COUNTIF(Calendrier!EW8:EW84,Codes!$B$9))+((COUNTIF(Calendrier!EW8:EW84,Codes!$C$9))/2)</f>
        <v>0</v>
      </c>
      <c r="EK13">
        <f>(COUNTIF(Calendrier!EX8:EX84,Codes!$B$9))+((COUNTIF(Calendrier!EX8:EX84,Codes!$C$9))/2)</f>
        <v>0</v>
      </c>
      <c r="EL13">
        <f>(COUNTIF(Calendrier!EY8:EY84,Codes!$B$9))+((COUNTIF(Calendrier!EY8:EY84,Codes!$C$9))/2)</f>
        <v>0</v>
      </c>
      <c r="EM13">
        <f>(COUNTIF(Calendrier!EZ8:EZ84,Codes!$B$9))+((COUNTIF(Calendrier!EZ8:EZ84,Codes!$C$9))/2)</f>
        <v>0</v>
      </c>
      <c r="EN13">
        <f>(COUNTIF(Calendrier!FA8:FA84,Codes!$B$9))+((COUNTIF(Calendrier!FA8:FA84,Codes!$C$9))/2)</f>
        <v>0</v>
      </c>
      <c r="EO13">
        <f>(COUNTIF(Calendrier!FB8:FB84,Codes!$B$9))+((COUNTIF(Calendrier!FB8:FB84,Codes!$C$9))/2)</f>
        <v>0</v>
      </c>
      <c r="EP13">
        <f>(COUNTIF(Calendrier!FC8:FC84,Codes!$B$9))+((COUNTIF(Calendrier!FC8:FC84,Codes!$C$9))/2)</f>
        <v>0</v>
      </c>
      <c r="EQ13">
        <f>(COUNTIF(Calendrier!FD8:FD84,Codes!$B$9))+((COUNTIF(Calendrier!FD8:FD84,Codes!$C$9))/2)</f>
        <v>0</v>
      </c>
      <c r="ER13">
        <f>(COUNTIF(Calendrier!FE8:FE84,Codes!$B$9))+((COUNTIF(Calendrier!FE8:FE84,Codes!$C$9))/2)</f>
        <v>0</v>
      </c>
      <c r="ES13">
        <f>(COUNTIF(Calendrier!FF8:FF84,Codes!$B$9))+((COUNTIF(Calendrier!FF8:FF84,Codes!$C$9))/2)</f>
        <v>0</v>
      </c>
      <c r="ET13">
        <f>(COUNTIF(Calendrier!FG8:FG84,Codes!$B$9))+((COUNTIF(Calendrier!FG8:FG84,Codes!$C$9))/2)</f>
        <v>0</v>
      </c>
      <c r="EU13">
        <f>(COUNTIF(Calendrier!FH8:FH84,Codes!$B$9))+((COUNTIF(Calendrier!FH8:FH84,Codes!$C$9))/2)</f>
        <v>0</v>
      </c>
      <c r="EV13">
        <f>(COUNTIF(Calendrier!FI8:FI84,Codes!$B$9))+((COUNTIF(Calendrier!FI8:FI84,Codes!$C$9))/2)</f>
        <v>0</v>
      </c>
      <c r="EW13">
        <f>(COUNTIF(Calendrier!FJ8:FJ84,Codes!$B$9))+((COUNTIF(Calendrier!FJ8:FJ84,Codes!$C$9))/2)</f>
        <v>0</v>
      </c>
      <c r="EX13">
        <f>(COUNTIF(Calendrier!FK8:FK84,Codes!$B$9))+((COUNTIF(Calendrier!FK8:FK84,Codes!$C$9))/2)</f>
        <v>0</v>
      </c>
      <c r="EY13">
        <f>(COUNTIF(Calendrier!FL8:FL84,Codes!$B$9))+((COUNTIF(Calendrier!FL8:FL84,Codes!$C$9))/2)</f>
        <v>0</v>
      </c>
      <c r="EZ13">
        <f>(COUNTIF(Calendrier!FM8:FM84,Codes!$B$9))+((COUNTIF(Calendrier!FM8:FM84,Codes!$C$9))/2)</f>
        <v>0</v>
      </c>
      <c r="FA13">
        <f>(COUNTIF(Calendrier!FN8:FN84,Codes!$B$9))+((COUNTIF(Calendrier!FN8:FN84,Codes!$C$9))/2)</f>
        <v>0</v>
      </c>
      <c r="FB13">
        <f>(COUNTIF(Calendrier!FO8:FO84,Codes!$B$9))+((COUNTIF(Calendrier!FO8:FO84,Codes!$C$9))/2)</f>
        <v>0</v>
      </c>
      <c r="FC13">
        <f>(COUNTIF(Calendrier!FP8:FP84,Codes!$B$9))+((COUNTIF(Calendrier!FP8:FP84,Codes!$C$9))/2)</f>
        <v>0</v>
      </c>
      <c r="FD13">
        <f>(COUNTIF(Calendrier!FQ8:FQ84,Codes!$B$9))+((COUNTIF(Calendrier!FQ8:FQ84,Codes!$C$9))/2)</f>
        <v>0</v>
      </c>
      <c r="FE13">
        <f>(COUNTIF(Calendrier!FR8:FR84,Codes!$B$9))+((COUNTIF(Calendrier!FR8:FR84,Codes!$C$9))/2)</f>
        <v>0</v>
      </c>
      <c r="FF13">
        <f>(COUNTIF(Calendrier!FS8:FS84,Codes!$B$9))+((COUNTIF(Calendrier!FS8:FS84,Codes!$C$9))/2)</f>
        <v>0</v>
      </c>
      <c r="FG13">
        <f>(COUNTIF(Calendrier!FT8:FT84,Codes!$B$9))+((COUNTIF(Calendrier!FT8:FT84,Codes!$C$9))/2)</f>
        <v>0</v>
      </c>
      <c r="FH13">
        <f>(COUNTIF(Calendrier!FU8:FU84,Codes!$B$9))+((COUNTIF(Calendrier!FU8:FU84,Codes!$C$9))/2)</f>
        <v>0</v>
      </c>
      <c r="FI13">
        <f>(COUNTIF(Calendrier!FV8:FV84,Codes!$B$9))+((COUNTIF(Calendrier!FV8:FV84,Codes!$C$9))/2)</f>
        <v>0</v>
      </c>
      <c r="FJ13">
        <f>(COUNTIF(Calendrier!FW8:FW84,Codes!$B$9))+((COUNTIF(Calendrier!FW8:FW84,Codes!$C$9))/2)</f>
        <v>0</v>
      </c>
      <c r="FK13">
        <f>(COUNTIF(Calendrier!FX8:FX84,Codes!$B$9))+((COUNTIF(Calendrier!FX8:FX84,Codes!$C$9))/2)</f>
        <v>0</v>
      </c>
      <c r="FL13">
        <f>(COUNTIF(Calendrier!FY8:FY84,Codes!$B$9))+((COUNTIF(Calendrier!FY8:FY84,Codes!$C$9))/2)</f>
        <v>0</v>
      </c>
      <c r="FM13">
        <f>(COUNTIF(Calendrier!FZ8:FZ84,Codes!$B$9))+((COUNTIF(Calendrier!FZ8:FZ84,Codes!$C$9))/2)</f>
        <v>0</v>
      </c>
      <c r="FN13">
        <f>(COUNTIF(Calendrier!GA8:GA84,Codes!$B$9))+((COUNTIF(Calendrier!GA8:GA84,Codes!$C$9))/2)</f>
        <v>0</v>
      </c>
      <c r="FO13">
        <f>(COUNTIF(Calendrier!GB8:GB84,Codes!$B$9))+((COUNTIF(Calendrier!GB8:GB84,Codes!$C$9))/2)</f>
        <v>0</v>
      </c>
      <c r="FP13">
        <f>(COUNTIF(Calendrier!GC8:GC84,Codes!$B$9))+((COUNTIF(Calendrier!GC8:GC84,Codes!$C$9))/2)</f>
        <v>0</v>
      </c>
      <c r="FQ13">
        <f>(COUNTIF(Calendrier!GD8:GD84,Codes!$B$9))+((COUNTIF(Calendrier!GD8:GD84,Codes!$C$9))/2)</f>
        <v>0</v>
      </c>
      <c r="FR13">
        <f>(COUNTIF(Calendrier!GE8:GE84,Codes!$B$9))+((COUNTIF(Calendrier!GE8:GE84,Codes!$C$9))/2)</f>
        <v>0</v>
      </c>
      <c r="FS13">
        <f>(COUNTIF(Calendrier!GF8:GF84,Codes!$B$9))+((COUNTIF(Calendrier!GF8:GF84,Codes!$C$9))/2)</f>
        <v>0</v>
      </c>
      <c r="FT13">
        <f>(COUNTIF(Calendrier!GG8:GG84,Codes!$B$9))+((COUNTIF(Calendrier!GG8:GG84,Codes!$C$9))/2)</f>
        <v>0</v>
      </c>
      <c r="FU13">
        <f>(COUNTIF(Calendrier!GH8:GH84,Codes!$B$9))+((COUNTIF(Calendrier!GH8:GH84,Codes!$C$9))/2)</f>
        <v>0</v>
      </c>
      <c r="FV13">
        <f>(COUNTIF(Calendrier!GI8:GI84,Codes!$B$9))+((COUNTIF(Calendrier!GI8:GI84,Codes!$C$9))/2)</f>
        <v>0</v>
      </c>
      <c r="FW13">
        <f>(COUNTIF(Calendrier!GJ8:GJ84,Codes!$B$9))+((COUNTIF(Calendrier!GJ8:GJ84,Codes!$C$9))/2)</f>
        <v>0</v>
      </c>
      <c r="FX13">
        <f>(COUNTIF(Calendrier!GK8:GK84,Codes!$B$9))+((COUNTIF(Calendrier!GK8:GK84,Codes!$C$9))/2)</f>
        <v>0</v>
      </c>
      <c r="FY13">
        <f>(COUNTIF(Calendrier!GL8:GL84,Codes!$B$9))+((COUNTIF(Calendrier!GL8:GL84,Codes!$C$9))/2)</f>
        <v>0</v>
      </c>
      <c r="FZ13">
        <f>(COUNTIF(Calendrier!GM8:GM84,Codes!$B$9))+((COUNTIF(Calendrier!GM8:GM84,Codes!$C$9))/2)</f>
        <v>0</v>
      </c>
      <c r="GA13">
        <f>(COUNTIF(Calendrier!GN8:GN84,Codes!$B$9))+((COUNTIF(Calendrier!GN8:GN84,Codes!$C$9))/2)</f>
        <v>0</v>
      </c>
      <c r="GB13">
        <f>(COUNTIF(Calendrier!GO8:GO84,Codes!$B$9))+((COUNTIF(Calendrier!GO8:GO84,Codes!$C$9))/2)</f>
        <v>0</v>
      </c>
      <c r="GC13">
        <f>(COUNTIF(Calendrier!GP8:GP84,Codes!$B$9))+((COUNTIF(Calendrier!GP8:GP84,Codes!$C$9))/2)</f>
        <v>0</v>
      </c>
      <c r="GD13">
        <f>(COUNTIF(Calendrier!GQ8:GQ84,Codes!$B$9))+((COUNTIF(Calendrier!GQ8:GQ84,Codes!$C$9))/2)</f>
        <v>0</v>
      </c>
      <c r="GE13">
        <f>(COUNTIF(Calendrier!GR8:GR84,Codes!$B$9))+((COUNTIF(Calendrier!GR8:GR84,Codes!$C$9))/2)</f>
        <v>0</v>
      </c>
      <c r="GF13">
        <f>(COUNTIF(Calendrier!GS8:GS84,Codes!$B$9))+((COUNTIF(Calendrier!GS8:GS84,Codes!$C$9))/2)</f>
        <v>0</v>
      </c>
      <c r="GG13">
        <f>(COUNTIF(Calendrier!GT8:GT84,Codes!$B$9))+((COUNTIF(Calendrier!GT8:GT84,Codes!$C$9))/2)</f>
        <v>0</v>
      </c>
      <c r="GH13">
        <f>(COUNTIF(Calendrier!GU8:GU84,Codes!$B$9))+((COUNTIF(Calendrier!GU8:GU84,Codes!$C$9))/2)</f>
        <v>0</v>
      </c>
      <c r="GI13">
        <f>(COUNTIF(Calendrier!GV8:GV84,Codes!$B$9))+((COUNTIF(Calendrier!GV8:GV84,Codes!$C$9))/2)</f>
        <v>0</v>
      </c>
      <c r="GJ13">
        <f>(COUNTIF(Calendrier!GW8:GW84,Codes!$B$9))+((COUNTIF(Calendrier!GW8:GW84,Codes!$C$9))/2)</f>
        <v>0</v>
      </c>
      <c r="GK13">
        <f>(COUNTIF(Calendrier!GX8:GX84,Codes!$B$9))+((COUNTIF(Calendrier!GX8:GX84,Codes!$C$9))/2)</f>
        <v>0</v>
      </c>
      <c r="GL13">
        <f>(COUNTIF(Calendrier!GY8:GY84,Codes!$B$9))+((COUNTIF(Calendrier!GY8:GY84,Codes!$C$9))/2)</f>
        <v>0</v>
      </c>
      <c r="GM13">
        <f>(COUNTIF(Calendrier!GZ8:GZ84,Codes!$B$9))+((COUNTIF(Calendrier!GZ8:GZ84,Codes!$C$9))/2)</f>
        <v>0</v>
      </c>
      <c r="GN13">
        <f>(COUNTIF(Calendrier!HA8:HA84,Codes!$B$9))+((COUNTIF(Calendrier!HA8:HA84,Codes!$C$9))/2)</f>
        <v>0</v>
      </c>
      <c r="GO13">
        <f>(COUNTIF(Calendrier!HB8:HB84,Codes!$B$9))+((COUNTIF(Calendrier!HB8:HB84,Codes!$C$9))/2)</f>
        <v>0</v>
      </c>
      <c r="GP13">
        <f>(COUNTIF(Calendrier!HC8:HC84,Codes!$B$9))+((COUNTIF(Calendrier!HC8:HC84,Codes!$C$9))/2)</f>
        <v>0</v>
      </c>
      <c r="GQ13">
        <f>(COUNTIF(Calendrier!HD8:HD84,Codes!$B$9))+((COUNTIF(Calendrier!HD8:HD84,Codes!$C$9))/2)</f>
        <v>0</v>
      </c>
      <c r="GR13">
        <f>(COUNTIF(Calendrier!HE8:HE84,Codes!$B$9))+((COUNTIF(Calendrier!HE8:HE84,Codes!$C$9))/2)</f>
        <v>0</v>
      </c>
      <c r="GS13">
        <f>(COUNTIF(Calendrier!HF8:HF84,Codes!$B$9))+((COUNTIF(Calendrier!HF8:HF84,Codes!$C$9))/2)</f>
        <v>0</v>
      </c>
      <c r="GT13">
        <f>(COUNTIF(Calendrier!HG8:HG84,Codes!$B$9))+((COUNTIF(Calendrier!HG8:HG84,Codes!$C$9))/2)</f>
        <v>0</v>
      </c>
      <c r="GU13">
        <f>(COUNTIF(Calendrier!HH8:HH84,Codes!$B$9))+((COUNTIF(Calendrier!HH8:HH84,Codes!$C$9))/2)</f>
        <v>0</v>
      </c>
      <c r="GV13">
        <f>(COUNTIF(Calendrier!HI8:HI84,Codes!$B$9))+((COUNTIF(Calendrier!HI8:HI84,Codes!$C$9))/2)</f>
        <v>0</v>
      </c>
      <c r="GW13">
        <f>(COUNTIF(Calendrier!HJ8:HJ84,Codes!$B$9))+((COUNTIF(Calendrier!HJ8:HJ84,Codes!$C$9))/2)</f>
        <v>0</v>
      </c>
      <c r="GX13">
        <f>(COUNTIF(Calendrier!HK8:HK84,Codes!$B$9))+((COUNTIF(Calendrier!HK8:HK84,Codes!$C$9))/2)</f>
        <v>0</v>
      </c>
      <c r="GY13">
        <f>(COUNTIF(Calendrier!HL8:HL84,Codes!$B$9))+((COUNTIF(Calendrier!HL8:HL84,Codes!$C$9))/2)</f>
        <v>0</v>
      </c>
      <c r="GZ13">
        <f>(COUNTIF(Calendrier!HM8:HM84,Codes!$B$9))+((COUNTIF(Calendrier!HM8:HM84,Codes!$C$9))/2)</f>
        <v>0</v>
      </c>
      <c r="HA13">
        <f>(COUNTIF(Calendrier!HN8:HN84,Codes!$B$9))+((COUNTIF(Calendrier!HN8:HN84,Codes!$C$9))/2)</f>
        <v>0</v>
      </c>
      <c r="HB13">
        <f>(COUNTIF(Calendrier!HO8:HO84,Codes!$B$9))+((COUNTIF(Calendrier!HO8:HO84,Codes!$C$9))/2)</f>
        <v>0</v>
      </c>
      <c r="HC13">
        <f>(COUNTIF(Calendrier!HP8:HP84,Codes!$B$9))+((COUNTIF(Calendrier!HP8:HP84,Codes!$C$9))/2)</f>
        <v>0</v>
      </c>
      <c r="HD13">
        <f>(COUNTIF(Calendrier!HQ8:HQ84,Codes!$B$9))+((COUNTIF(Calendrier!HQ8:HQ84,Codes!$C$9))/2)</f>
        <v>0</v>
      </c>
      <c r="HE13">
        <f>(COUNTIF(Calendrier!HR8:HR84,Codes!$B$9))+((COUNTIF(Calendrier!HR8:HR84,Codes!$C$9))/2)</f>
        <v>0</v>
      </c>
      <c r="HF13">
        <f>(COUNTIF(Calendrier!HS8:HS84,Codes!$B$9))+((COUNTIF(Calendrier!HS8:HS84,Codes!$C$9))/2)</f>
        <v>0</v>
      </c>
      <c r="HG13">
        <f>(COUNTIF(Calendrier!HT8:HT84,Codes!$B$9))+((COUNTIF(Calendrier!HT8:HT84,Codes!$C$9))/2)</f>
        <v>0</v>
      </c>
      <c r="HH13">
        <f>(COUNTIF(Calendrier!HU8:HU84,Codes!$B$9))+((COUNTIF(Calendrier!HU8:HU84,Codes!$C$9))/2)</f>
        <v>0</v>
      </c>
      <c r="HI13">
        <f>(COUNTIF(Calendrier!HV8:HV84,Codes!$B$9))+((COUNTIF(Calendrier!HV8:HV84,Codes!$C$9))/2)</f>
        <v>0</v>
      </c>
      <c r="HJ13">
        <f>(COUNTIF(Calendrier!HW8:HW84,Codes!$B$9))+((COUNTIF(Calendrier!HW8:HW84,Codes!$C$9))/2)</f>
        <v>0</v>
      </c>
      <c r="HK13">
        <f>(COUNTIF(Calendrier!HX8:HX84,Codes!$B$9))+((COUNTIF(Calendrier!HX8:HX84,Codes!$C$9))/2)</f>
        <v>0</v>
      </c>
      <c r="HL13">
        <f>(COUNTIF(Calendrier!HY8:HY84,Codes!$B$9))+((COUNTIF(Calendrier!HY8:HY84,Codes!$C$9))/2)</f>
        <v>0</v>
      </c>
      <c r="HM13">
        <f>(COUNTIF(Calendrier!HZ8:HZ84,Codes!$B$9))+((COUNTIF(Calendrier!HZ8:HZ84,Codes!$C$9))/2)</f>
        <v>0</v>
      </c>
      <c r="HN13">
        <f>(COUNTIF(Calendrier!IA8:IA84,Codes!$B$9))+((COUNTIF(Calendrier!IA8:IA84,Codes!$C$9))/2)</f>
        <v>0</v>
      </c>
      <c r="HO13">
        <f>(COUNTIF(Calendrier!IB8:IB84,Codes!$B$9))+((COUNTIF(Calendrier!IB8:IB84,Codes!$C$9))/2)</f>
        <v>0</v>
      </c>
      <c r="HP13">
        <f>(COUNTIF(Calendrier!IC8:IC84,Codes!$B$9))+((COUNTIF(Calendrier!IC8:IC84,Codes!$C$9))/2)</f>
        <v>0</v>
      </c>
      <c r="HQ13">
        <f>(COUNTIF(Calendrier!ID8:ID84,Codes!$B$9))+((COUNTIF(Calendrier!ID8:ID84,Codes!$C$9))/2)</f>
        <v>0</v>
      </c>
      <c r="HR13">
        <f>(COUNTIF(Calendrier!IE8:IE84,Codes!$B$9))+((COUNTIF(Calendrier!IE8:IE84,Codes!$C$9))/2)</f>
        <v>0</v>
      </c>
      <c r="HS13">
        <f>(COUNTIF(Calendrier!IF8:IF84,Codes!$B$9))+((COUNTIF(Calendrier!IF8:IF84,Codes!$C$9))/2)</f>
        <v>0</v>
      </c>
      <c r="HT13">
        <f>(COUNTIF(Calendrier!IG8:IG84,Codes!$B$9))+((COUNTIF(Calendrier!IG8:IG84,Codes!$C$9))/2)</f>
        <v>0</v>
      </c>
      <c r="HU13">
        <f>(COUNTIF(Calendrier!IH8:IH84,Codes!$B$9))+((COUNTIF(Calendrier!IH8:IH84,Codes!$C$9))/2)</f>
        <v>0</v>
      </c>
      <c r="HV13">
        <f>(COUNTIF(Calendrier!II8:II84,Codes!$B$9))+((COUNTIF(Calendrier!II8:II84,Codes!$C$9))/2)</f>
        <v>0</v>
      </c>
      <c r="HW13">
        <f>(COUNTIF(Calendrier!IJ8:IJ84,Codes!$B$9))+((COUNTIF(Calendrier!IJ8:IJ84,Codes!$C$9))/2)</f>
        <v>0</v>
      </c>
      <c r="HX13">
        <f>(COUNTIF(Calendrier!IK8:IK84,Codes!$B$9))+((COUNTIF(Calendrier!IK8:IK84,Codes!$C$9))/2)</f>
        <v>0</v>
      </c>
      <c r="HY13">
        <f>(COUNTIF(Calendrier!IL8:IL84,Codes!$B$9))+((COUNTIF(Calendrier!IL8:IL84,Codes!$C$9))/2)</f>
        <v>0</v>
      </c>
      <c r="HZ13">
        <f>(COUNTIF(Calendrier!IM8:IM84,Codes!$B$9))+((COUNTIF(Calendrier!IM8:IM84,Codes!$C$9))/2)</f>
        <v>0</v>
      </c>
      <c r="IA13">
        <f>(COUNTIF(Calendrier!IN8:IN84,Codes!$B$9))+((COUNTIF(Calendrier!IN8:IN84,Codes!$C$9))/2)</f>
        <v>0</v>
      </c>
      <c r="IB13">
        <f>(COUNTIF(Calendrier!IO8:IO84,Codes!$B$9))+((COUNTIF(Calendrier!IO8:IO84,Codes!$C$9))/2)</f>
        <v>0</v>
      </c>
      <c r="IC13">
        <f>(COUNTIF(Calendrier!IP8:IP84,Codes!$B$9))+((COUNTIF(Calendrier!IP8:IP84,Codes!$C$9))/2)</f>
        <v>0</v>
      </c>
      <c r="ID13">
        <f>(COUNTIF(Calendrier!IQ8:IQ84,Codes!$B$9))+((COUNTIF(Calendrier!IQ8:IQ84,Codes!$C$9))/2)</f>
        <v>0</v>
      </c>
      <c r="IE13">
        <f>(COUNTIF(Calendrier!IR8:IR84,Codes!$B$9))+((COUNTIF(Calendrier!IR8:IR84,Codes!$C$9))/2)</f>
        <v>0</v>
      </c>
      <c r="IF13">
        <f>(COUNTIF(Calendrier!IS8:IS84,Codes!$B$9))+((COUNTIF(Calendrier!IS8:IS84,Codes!$C$9))/2)</f>
        <v>0</v>
      </c>
      <c r="IG13">
        <f>(COUNTIF(Calendrier!IT8:IT84,Codes!$B$9))+((COUNTIF(Calendrier!IT8:IT84,Codes!$C$9))/2)</f>
        <v>0</v>
      </c>
      <c r="IH13">
        <f>(COUNTIF(Calendrier!IU8:IU84,Codes!$B$9))+((COUNTIF(Calendrier!IU8:IU84,Codes!$C$9))/2)</f>
        <v>0</v>
      </c>
      <c r="II13">
        <f>(COUNTIF(Calendrier!IV8:IV84,Codes!$B$9))+((COUNTIF(Calendrier!IV8:IV84,Codes!$C$9))/2)</f>
        <v>0</v>
      </c>
      <c r="IJ13">
        <f>(COUNTIF(Calendrier!IW8:IW84,Codes!$B$9))+((COUNTIF(Calendrier!IW8:IW84,Codes!$C$9))/2)</f>
        <v>0</v>
      </c>
      <c r="IK13">
        <f>(COUNTIF(Calendrier!IX8:IX84,Codes!$B$9))+((COUNTIF(Calendrier!IX8:IX84,Codes!$C$9))/2)</f>
        <v>0</v>
      </c>
      <c r="IL13">
        <f>(COUNTIF(Calendrier!IY8:IY84,Codes!$B$9))+((COUNTIF(Calendrier!IY8:IY84,Codes!$C$9))/2)</f>
        <v>0</v>
      </c>
      <c r="IM13">
        <f>(COUNTIF(Calendrier!IZ8:IZ84,Codes!$B$9))+((COUNTIF(Calendrier!IZ8:IZ84,Codes!$C$9))/2)</f>
        <v>0</v>
      </c>
      <c r="IN13">
        <f>(COUNTIF(Calendrier!JA8:JA84,Codes!$B$9))+((COUNTIF(Calendrier!JA8:JA84,Codes!$C$9))/2)</f>
        <v>0</v>
      </c>
      <c r="IO13">
        <f>(COUNTIF(Calendrier!JB8:JB84,Codes!$B$9))+((COUNTIF(Calendrier!JB8:JB84,Codes!$C$9))/2)</f>
        <v>0</v>
      </c>
      <c r="IP13">
        <f>(COUNTIF(Calendrier!JC8:JC84,Codes!$B$9))+((COUNTIF(Calendrier!JC8:JC84,Codes!$C$9))/2)</f>
        <v>0</v>
      </c>
      <c r="IQ13">
        <f>(COUNTIF(Calendrier!JD8:JD84,Codes!$B$9))+((COUNTIF(Calendrier!JD8:JD84,Codes!$C$9))/2)</f>
        <v>0</v>
      </c>
      <c r="IR13">
        <f>(COUNTIF(Calendrier!JE8:JE84,Codes!$B$9))+((COUNTIF(Calendrier!JE8:JE84,Codes!$C$9))/2)</f>
        <v>0</v>
      </c>
      <c r="IS13">
        <f>(COUNTIF(Calendrier!JF8:JF84,Codes!$B$9))+((COUNTIF(Calendrier!JF8:JF84,Codes!$C$9))/2)</f>
        <v>0</v>
      </c>
      <c r="IT13">
        <f>(COUNTIF(Calendrier!JG8:JG84,Codes!$B$9))+((COUNTIF(Calendrier!JG8:JG84,Codes!$C$9))/2)</f>
        <v>0</v>
      </c>
      <c r="IU13">
        <f>(COUNTIF(Calendrier!JH8:JH84,Codes!$B$9))+((COUNTIF(Calendrier!JH8:JH84,Codes!$C$9))/2)</f>
        <v>0</v>
      </c>
      <c r="IV13">
        <f>(COUNTIF(Calendrier!JI8:JI84,Codes!$B$9))+((COUNTIF(Calendrier!JI8:JI84,Codes!$C$9))/2)</f>
        <v>0</v>
      </c>
      <c r="IW13">
        <f>(COUNTIF(Calendrier!JJ8:JJ84,Codes!$B$9))+((COUNTIF(Calendrier!JJ8:JJ84,Codes!$C$9))/2)</f>
        <v>0</v>
      </c>
      <c r="IX13">
        <f>(COUNTIF(Calendrier!JK8:JK84,Codes!$B$9))+((COUNTIF(Calendrier!JK8:JK84,Codes!$C$9))/2)</f>
        <v>0</v>
      </c>
      <c r="IY13">
        <f>(COUNTIF(Calendrier!JL8:JL84,Codes!$B$9))+((COUNTIF(Calendrier!JL8:JL84,Codes!$C$9))/2)</f>
        <v>0</v>
      </c>
      <c r="IZ13">
        <f>(COUNTIF(Calendrier!JM8:JM84,Codes!$B$9))+((COUNTIF(Calendrier!JM8:JM84,Codes!$C$9))/2)</f>
        <v>0</v>
      </c>
      <c r="JA13">
        <f>(COUNTIF(Calendrier!JN8:JN84,Codes!$B$9))+((COUNTIF(Calendrier!JN8:JN84,Codes!$C$9))/2)</f>
        <v>0</v>
      </c>
      <c r="JB13">
        <f>(COUNTIF(Calendrier!JO8:JO84,Codes!$B$9))+((COUNTIF(Calendrier!JO8:JO84,Codes!$C$9))/2)</f>
        <v>0</v>
      </c>
      <c r="JC13">
        <f>(COUNTIF(Calendrier!JP8:JP84,Codes!$B$9))+((COUNTIF(Calendrier!JP8:JP84,Codes!$C$9))/2)</f>
        <v>0</v>
      </c>
      <c r="JD13">
        <f>(COUNTIF(Calendrier!JQ8:JQ84,Codes!$B$9))+((COUNTIF(Calendrier!JQ8:JQ84,Codes!$C$9))/2)</f>
        <v>0</v>
      </c>
      <c r="JE13">
        <f>(COUNTIF(Calendrier!JR8:JR84,Codes!$B$9))+((COUNTIF(Calendrier!JR8:JR84,Codes!$C$9))/2)</f>
        <v>0</v>
      </c>
      <c r="JF13">
        <f>(COUNTIF(Calendrier!JS8:JS84,Codes!$B$9))+((COUNTIF(Calendrier!JS8:JS84,Codes!$C$9))/2)</f>
        <v>0</v>
      </c>
      <c r="JG13">
        <f>(COUNTIF(Calendrier!JT8:JT84,Codes!$B$9))+((COUNTIF(Calendrier!JT8:JT84,Codes!$C$9))/2)</f>
        <v>0</v>
      </c>
      <c r="JH13">
        <f>(COUNTIF(Calendrier!JU8:JU84,Codes!$B$9))+((COUNTIF(Calendrier!JU8:JU84,Codes!$C$9))/2)</f>
        <v>0</v>
      </c>
      <c r="JI13">
        <f>(COUNTIF(Calendrier!JV8:JV84,Codes!$B$9))+((COUNTIF(Calendrier!JV8:JV84,Codes!$C$9))/2)</f>
        <v>0</v>
      </c>
      <c r="JJ13">
        <f>(COUNTIF(Calendrier!JW8:JW84,Codes!$B$9))+((COUNTIF(Calendrier!JW8:JW84,Codes!$C$9))/2)</f>
        <v>0</v>
      </c>
      <c r="JK13">
        <f>(COUNTIF(Calendrier!JX8:JX84,Codes!$B$9))+((COUNTIF(Calendrier!JX8:JX84,Codes!$C$9))/2)</f>
        <v>0</v>
      </c>
      <c r="JL13">
        <f>(COUNTIF(Calendrier!JY8:JY84,Codes!$B$9))+((COUNTIF(Calendrier!JY8:JY84,Codes!$C$9))/2)</f>
        <v>0</v>
      </c>
      <c r="JM13">
        <f>(COUNTIF(Calendrier!JZ8:JZ84,Codes!$B$9))+((COUNTIF(Calendrier!JZ8:JZ84,Codes!$C$9))/2)</f>
        <v>0</v>
      </c>
      <c r="JN13">
        <f>(COUNTIF(Calendrier!KA8:KA84,Codes!$B$9))+((COUNTIF(Calendrier!KA8:KA84,Codes!$C$9))/2)</f>
        <v>0</v>
      </c>
      <c r="JO13">
        <f>(COUNTIF(Calendrier!KB8:KB84,Codes!$B$9))+((COUNTIF(Calendrier!KB8:KB84,Codes!$C$9))/2)</f>
        <v>0</v>
      </c>
      <c r="JP13">
        <f>(COUNTIF(Calendrier!KC8:KC84,Codes!$B$9))+((COUNTIF(Calendrier!KC8:KC84,Codes!$C$9))/2)</f>
        <v>0</v>
      </c>
      <c r="JQ13">
        <f>(COUNTIF(Calendrier!KD8:KD84,Codes!$B$9))+((COUNTIF(Calendrier!KD8:KD84,Codes!$C$9))/2)</f>
        <v>0</v>
      </c>
      <c r="JR13">
        <f>(COUNTIF(Calendrier!KE8:KE84,Codes!$B$9))+((COUNTIF(Calendrier!KE8:KE84,Codes!$C$9))/2)</f>
        <v>0</v>
      </c>
      <c r="JS13">
        <f>(COUNTIF(Calendrier!KF8:KF84,Codes!$B$9))+((COUNTIF(Calendrier!KF8:KF84,Codes!$C$9))/2)</f>
        <v>0</v>
      </c>
      <c r="JT13">
        <f>(COUNTIF(Calendrier!KG8:KG84,Codes!$B$9))+((COUNTIF(Calendrier!KG8:KG84,Codes!$C$9))/2)</f>
        <v>0</v>
      </c>
      <c r="JU13">
        <f>(COUNTIF(Calendrier!KH8:KH84,Codes!$B$9))+((COUNTIF(Calendrier!KH8:KH84,Codes!$C$9))/2)</f>
        <v>0</v>
      </c>
      <c r="JV13">
        <f>(COUNTIF(Calendrier!KI8:KI84,Codes!$B$9))+((COUNTIF(Calendrier!KI8:KI84,Codes!$C$9))/2)</f>
        <v>0</v>
      </c>
      <c r="JW13">
        <f>(COUNTIF(Calendrier!KJ8:KJ84,Codes!$B$9))+((COUNTIF(Calendrier!KJ8:KJ84,Codes!$C$9))/2)</f>
        <v>0</v>
      </c>
      <c r="JX13">
        <f>(COUNTIF(Calendrier!KK8:KK84,Codes!$B$9))+((COUNTIF(Calendrier!KK8:KK84,Codes!$C$9))/2)</f>
        <v>0</v>
      </c>
      <c r="JY13">
        <f>(COUNTIF(Calendrier!KL8:KL84,Codes!$B$9))+((COUNTIF(Calendrier!KL8:KL84,Codes!$C$9))/2)</f>
        <v>0</v>
      </c>
      <c r="JZ13">
        <f>(COUNTIF(Calendrier!KM8:KM84,Codes!$B$9))+((COUNTIF(Calendrier!KM8:KM84,Codes!$C$9))/2)</f>
        <v>0</v>
      </c>
      <c r="KA13">
        <f>(COUNTIF(Calendrier!KN8:KN84,Codes!$B$9))+((COUNTIF(Calendrier!KN8:KN84,Codes!$C$9))/2)</f>
        <v>0</v>
      </c>
      <c r="KB13">
        <f>(COUNTIF(Calendrier!KO8:KO84,Codes!$B$9))+((COUNTIF(Calendrier!KO8:KO84,Codes!$C$9))/2)</f>
        <v>0</v>
      </c>
      <c r="KC13">
        <f>(COUNTIF(Calendrier!KP8:KP84,Codes!$B$9))+((COUNTIF(Calendrier!KP8:KP84,Codes!$C$9))/2)</f>
        <v>0</v>
      </c>
      <c r="KD13">
        <f>(COUNTIF(Calendrier!KQ8:KQ84,Codes!$B$9))+((COUNTIF(Calendrier!KQ8:KQ84,Codes!$C$9))/2)</f>
        <v>0</v>
      </c>
      <c r="KE13">
        <f>(COUNTIF(Calendrier!KR8:KR84,Codes!$B$9))+((COUNTIF(Calendrier!KR8:KR84,Codes!$C$9))/2)</f>
        <v>0</v>
      </c>
      <c r="KF13">
        <f>(COUNTIF(Calendrier!KS8:KS84,Codes!$B$9))+((COUNTIF(Calendrier!KS8:KS84,Codes!$C$9))/2)</f>
        <v>0</v>
      </c>
      <c r="KG13">
        <f>(COUNTIF(Calendrier!KT8:KT84,Codes!$B$9))+((COUNTIF(Calendrier!KT8:KT84,Codes!$C$9))/2)</f>
        <v>0</v>
      </c>
      <c r="KH13">
        <f>(COUNTIF(Calendrier!KU8:KU84,Codes!$B$9))+((COUNTIF(Calendrier!KU8:KU84,Codes!$C$9))/2)</f>
        <v>0</v>
      </c>
      <c r="KI13">
        <f>(COUNTIF(Calendrier!KV8:KV84,Codes!$B$9))+((COUNTIF(Calendrier!KV8:KV84,Codes!$C$9))/2)</f>
        <v>0</v>
      </c>
      <c r="KJ13">
        <f>(COUNTIF(Calendrier!KW8:KW84,Codes!$B$9))+((COUNTIF(Calendrier!KW8:KW84,Codes!$C$9))/2)</f>
        <v>0</v>
      </c>
      <c r="KK13">
        <f>(COUNTIF(Calendrier!KX8:KX84,Codes!$B$9))+((COUNTIF(Calendrier!KX8:KX84,Codes!$C$9))/2)</f>
        <v>0</v>
      </c>
      <c r="KL13">
        <f>(COUNTIF(Calendrier!KY8:KY84,Codes!$B$9))+((COUNTIF(Calendrier!KY8:KY84,Codes!$C$9))/2)</f>
        <v>0</v>
      </c>
      <c r="KM13">
        <f>(COUNTIF(Calendrier!KZ8:KZ84,Codes!$B$9))+((COUNTIF(Calendrier!KZ8:KZ84,Codes!$C$9))/2)</f>
        <v>0</v>
      </c>
      <c r="KN13">
        <f>(COUNTIF(Calendrier!LA8:LA84,Codes!$B$9))+((COUNTIF(Calendrier!LA8:LA84,Codes!$C$9))/2)</f>
        <v>0</v>
      </c>
      <c r="KO13">
        <f>(COUNTIF(Calendrier!LB8:LB84,Codes!$B$9))+((COUNTIF(Calendrier!LB8:LB84,Codes!$C$9))/2)</f>
        <v>0</v>
      </c>
      <c r="KP13">
        <f>(COUNTIF(Calendrier!LC8:LC84,Codes!$B$9))+((COUNTIF(Calendrier!LC8:LC84,Codes!$C$9))/2)</f>
        <v>0</v>
      </c>
      <c r="KQ13">
        <f>(COUNTIF(Calendrier!LD8:LD84,Codes!$B$9))+((COUNTIF(Calendrier!LD8:LD84,Codes!$C$9))/2)</f>
        <v>0</v>
      </c>
      <c r="KR13">
        <f>(COUNTIF(Calendrier!LE8:LE84,Codes!$B$9))+((COUNTIF(Calendrier!LE8:LE84,Codes!$C$9))/2)</f>
        <v>0</v>
      </c>
      <c r="KS13">
        <f>(COUNTIF(Calendrier!LF8:LF84,Codes!$B$9))+((COUNTIF(Calendrier!LF8:LF84,Codes!$C$9))/2)</f>
        <v>0</v>
      </c>
      <c r="KT13">
        <f>(COUNTIF(Calendrier!LG8:LG84,Codes!$B$9))+((COUNTIF(Calendrier!LG8:LG84,Codes!$C$9))/2)</f>
        <v>0</v>
      </c>
      <c r="KU13">
        <f>(COUNTIF(Calendrier!LH8:LH84,Codes!$B$9))+((COUNTIF(Calendrier!LH8:LH84,Codes!$C$9))/2)</f>
        <v>0</v>
      </c>
      <c r="KV13">
        <f>(COUNTIF(Calendrier!LI8:LI84,Codes!$B$9))+((COUNTIF(Calendrier!LI8:LI84,Codes!$C$9))/2)</f>
        <v>0</v>
      </c>
      <c r="KW13">
        <f>(COUNTIF(Calendrier!LJ8:LJ84,Codes!$B$9))+((COUNTIF(Calendrier!LJ8:LJ84,Codes!$C$9))/2)</f>
        <v>0</v>
      </c>
      <c r="KX13">
        <f>(COUNTIF(Calendrier!LK8:LK84,Codes!$B$9))+((COUNTIF(Calendrier!LK8:LK84,Codes!$C$9))/2)</f>
        <v>0</v>
      </c>
      <c r="KY13">
        <f>(COUNTIF(Calendrier!LL8:LL84,Codes!$B$9))+((COUNTIF(Calendrier!LL8:LL84,Codes!$C$9))/2)</f>
        <v>0</v>
      </c>
      <c r="KZ13">
        <f>(COUNTIF(Calendrier!LM8:LM84,Codes!$B$9))+((COUNTIF(Calendrier!LM8:LM84,Codes!$C$9))/2)</f>
        <v>0</v>
      </c>
      <c r="LA13">
        <f>(COUNTIF(Calendrier!LN8:LN84,Codes!$B$9))+((COUNTIF(Calendrier!LN8:LN84,Codes!$C$9))/2)</f>
        <v>0</v>
      </c>
      <c r="LB13">
        <f>(COUNTIF(Calendrier!LO8:LO84,Codes!$B$9))+((COUNTIF(Calendrier!LO8:LO84,Codes!$C$9))/2)</f>
        <v>0</v>
      </c>
      <c r="LC13">
        <f>(COUNTIF(Calendrier!LP8:LP84,Codes!$B$9))+((COUNTIF(Calendrier!LP8:LP84,Codes!$C$9))/2)</f>
        <v>0</v>
      </c>
      <c r="LD13">
        <f>(COUNTIF(Calendrier!LQ8:LQ84,Codes!$B$9))+((COUNTIF(Calendrier!LQ8:LQ84,Codes!$C$9))/2)</f>
        <v>0</v>
      </c>
      <c r="LE13">
        <f>(COUNTIF(Calendrier!LR8:LR84,Codes!$B$9))+((COUNTIF(Calendrier!LR8:LR84,Codes!$C$9))/2)</f>
        <v>0</v>
      </c>
      <c r="LF13">
        <f>(COUNTIF(Calendrier!LS8:LS84,Codes!$B$9))+((COUNTIF(Calendrier!LS8:LS84,Codes!$C$9))/2)</f>
        <v>0</v>
      </c>
      <c r="LG13">
        <f>(COUNTIF(Calendrier!LT8:LT84,Codes!$B$9))+((COUNTIF(Calendrier!LT8:LT84,Codes!$C$9))/2)</f>
        <v>0</v>
      </c>
      <c r="LH13">
        <f>(COUNTIF(Calendrier!LU8:LU84,Codes!$B$9))+((COUNTIF(Calendrier!LU8:LU84,Codes!$C$9))/2)</f>
        <v>0</v>
      </c>
      <c r="LI13">
        <f>(COUNTIF(Calendrier!LV8:LV84,Codes!$B$9))+((COUNTIF(Calendrier!LV8:LV84,Codes!$C$9))/2)</f>
        <v>0</v>
      </c>
      <c r="LJ13">
        <f>(COUNTIF(Calendrier!LW8:LW84,Codes!$B$9))+((COUNTIF(Calendrier!LW8:LW84,Codes!$C$9))/2)</f>
        <v>0</v>
      </c>
      <c r="LK13">
        <f>(COUNTIF(Calendrier!LX8:LX84,Codes!$B$9))+((COUNTIF(Calendrier!LX8:LX84,Codes!$C$9))/2)</f>
        <v>0</v>
      </c>
      <c r="LL13">
        <f>(COUNTIF(Calendrier!LY8:LY84,Codes!$B$9))+((COUNTIF(Calendrier!LY8:LY84,Codes!$C$9))/2)</f>
        <v>0</v>
      </c>
      <c r="LM13">
        <f>(COUNTIF(Calendrier!LZ8:LZ84,Codes!$B$9))+((COUNTIF(Calendrier!LZ8:LZ84,Codes!$C$9))/2)</f>
        <v>0</v>
      </c>
      <c r="LN13">
        <f>(COUNTIF(Calendrier!MA8:MA84,Codes!$B$9))+((COUNTIF(Calendrier!MA8:MA84,Codes!$C$9))/2)</f>
        <v>0</v>
      </c>
      <c r="LO13">
        <f>(COUNTIF(Calendrier!MB8:MB84,Codes!$B$9))+((COUNTIF(Calendrier!MB8:MB84,Codes!$C$9))/2)</f>
        <v>0</v>
      </c>
      <c r="LP13">
        <f>(COUNTIF(Calendrier!MC8:MC84,Codes!$B$9))+((COUNTIF(Calendrier!MC8:MC84,Codes!$C$9))/2)</f>
        <v>0</v>
      </c>
      <c r="LQ13">
        <f>(COUNTIF(Calendrier!MD8:MD84,Codes!$B$9))+((COUNTIF(Calendrier!MD8:MD84,Codes!$C$9))/2)</f>
        <v>0</v>
      </c>
      <c r="LR13">
        <f>(COUNTIF(Calendrier!ME8:ME84,Codes!$B$9))+((COUNTIF(Calendrier!ME8:ME84,Codes!$C$9))/2)</f>
        <v>0</v>
      </c>
      <c r="LS13">
        <f>(COUNTIF(Calendrier!MF8:MF84,Codes!$B$9))+((COUNTIF(Calendrier!MF8:MF84,Codes!$C$9))/2)</f>
        <v>0</v>
      </c>
      <c r="LT13">
        <f>(COUNTIF(Calendrier!MG8:MG84,Codes!$B$9))+((COUNTIF(Calendrier!MG8:MG84,Codes!$C$9))/2)</f>
        <v>0</v>
      </c>
      <c r="LU13">
        <f>(COUNTIF(Calendrier!MH8:MH84,Codes!$B$9))+((COUNTIF(Calendrier!MH8:MH84,Codes!$C$9))/2)</f>
        <v>0</v>
      </c>
      <c r="LV13">
        <f>(COUNTIF(Calendrier!MI8:MI84,Codes!$B$9))+((COUNTIF(Calendrier!MI8:MI84,Codes!$C$9))/2)</f>
        <v>0</v>
      </c>
      <c r="LW13">
        <f>(COUNTIF(Calendrier!MJ8:MJ84,Codes!$B$9))+((COUNTIF(Calendrier!MJ8:MJ84,Codes!$C$9))/2)</f>
        <v>0</v>
      </c>
      <c r="LX13">
        <f>(COUNTIF(Calendrier!MK8:MK84,Codes!$B$9))+((COUNTIF(Calendrier!MK8:MK84,Codes!$C$9))/2)</f>
        <v>0</v>
      </c>
      <c r="LY13">
        <f>(COUNTIF(Calendrier!ML8:ML84,Codes!$B$9))+((COUNTIF(Calendrier!ML8:ML84,Codes!$C$9))/2)</f>
        <v>0</v>
      </c>
      <c r="LZ13">
        <f>(COUNTIF(Calendrier!MM8:MM84,Codes!$B$9))+((COUNTIF(Calendrier!MM8:MM84,Codes!$C$9))/2)</f>
        <v>0</v>
      </c>
      <c r="MA13">
        <f>(COUNTIF(Calendrier!MN8:MN84,Codes!$B$9))+((COUNTIF(Calendrier!MN8:MN84,Codes!$C$9))/2)</f>
        <v>0</v>
      </c>
      <c r="MB13">
        <f>(COUNTIF(Calendrier!MO8:MO84,Codes!$B$9))+((COUNTIF(Calendrier!MO8:MO84,Codes!$C$9))/2)</f>
        <v>0</v>
      </c>
      <c r="MC13">
        <f>(COUNTIF(Calendrier!MP8:MP84,Codes!$B$9))+((COUNTIF(Calendrier!MP8:MP84,Codes!$C$9))/2)</f>
        <v>0</v>
      </c>
      <c r="MD13">
        <f>(COUNTIF(Calendrier!MQ8:MQ84,Codes!$B$9))+((COUNTIF(Calendrier!MQ8:MQ84,Codes!$C$9))/2)</f>
        <v>0</v>
      </c>
      <c r="ME13">
        <f>(COUNTIF(Calendrier!MR8:MR84,Codes!$B$9))+((COUNTIF(Calendrier!MR8:MR84,Codes!$C$9))/2)</f>
        <v>0</v>
      </c>
      <c r="MF13">
        <f>(COUNTIF(Calendrier!MS8:MS84,Codes!$B$9))+((COUNTIF(Calendrier!MS8:MS84,Codes!$C$9))/2)</f>
        <v>0</v>
      </c>
      <c r="MG13">
        <f>(COUNTIF(Calendrier!MT8:MT84,Codes!$B$9))+((COUNTIF(Calendrier!MT8:MT84,Codes!$C$9))/2)</f>
        <v>0</v>
      </c>
      <c r="MH13">
        <f>(COUNTIF(Calendrier!MU8:MU84,Codes!$B$9))+((COUNTIF(Calendrier!MU8:MU84,Codes!$C$9))/2)</f>
        <v>0</v>
      </c>
      <c r="MI13">
        <f>(COUNTIF(Calendrier!MV8:MV84,Codes!$B$9))+((COUNTIF(Calendrier!MV8:MV84,Codes!$C$9))/2)</f>
        <v>0</v>
      </c>
      <c r="MJ13">
        <f>(COUNTIF(Calendrier!MW8:MW84,Codes!$B$9))+((COUNTIF(Calendrier!MW8:MW84,Codes!$C$9))/2)</f>
        <v>0</v>
      </c>
      <c r="MK13">
        <f>(COUNTIF(Calendrier!MX8:MX84,Codes!$B$9))+((COUNTIF(Calendrier!MX8:MX84,Codes!$C$9))/2)</f>
        <v>0</v>
      </c>
      <c r="ML13">
        <f>(COUNTIF(Calendrier!MY8:MY84,Codes!$B$9))+((COUNTIF(Calendrier!MY8:MY84,Codes!$C$9))/2)</f>
        <v>0</v>
      </c>
      <c r="MM13">
        <f>(COUNTIF(Calendrier!MZ8:MZ84,Codes!$B$9))+((COUNTIF(Calendrier!MZ8:MZ84,Codes!$C$9))/2)</f>
        <v>0</v>
      </c>
      <c r="MN13">
        <f>(COUNTIF(Calendrier!NA8:NA84,Codes!$B$9))+((COUNTIF(Calendrier!NA8:NA84,Codes!$C$9))/2)</f>
        <v>0</v>
      </c>
      <c r="MO13">
        <f>(COUNTIF(Calendrier!NB8:NB84,Codes!$B$9))+((COUNTIF(Calendrier!NB8:NB84,Codes!$C$9))/2)</f>
        <v>0</v>
      </c>
      <c r="MP13">
        <f>(COUNTIF(Calendrier!NC8:NC84,Codes!$B$9))+((COUNTIF(Calendrier!NC8:NC84,Codes!$C$9))/2)</f>
        <v>0</v>
      </c>
      <c r="MQ13">
        <f>(COUNTIF(Calendrier!ND8:ND84,Codes!$B$9))+((COUNTIF(Calendrier!ND8:ND84,Codes!$C$9))/2)</f>
        <v>0</v>
      </c>
      <c r="MR13">
        <f>(COUNTIF(Calendrier!NE8:NE84,Codes!$B$9))+((COUNTIF(Calendrier!NE8:NE84,Codes!$C$9))/2)</f>
        <v>0</v>
      </c>
      <c r="MS13">
        <f>(COUNTIF(Calendrier!NF8:NF84,Codes!$B$9))+((COUNTIF(Calendrier!NF8:NF84,Codes!$C$9))/2)</f>
        <v>0</v>
      </c>
      <c r="MT13">
        <f>(COUNTIF(Calendrier!NG8:NG84,Codes!$B$9))+((COUNTIF(Calendrier!NG8:NG84,Codes!$C$9))/2)</f>
        <v>0</v>
      </c>
      <c r="MU13">
        <f>(COUNTIF(Calendrier!NH8:NH84,Codes!$B$9))+((COUNTIF(Calendrier!NH8:NH84,Codes!$C$9))/2)</f>
        <v>0</v>
      </c>
      <c r="MV13">
        <f>(COUNTIF(Calendrier!NI8:NI84,Codes!$B$9))+((COUNTIF(Calendrier!NI8:NI84,Codes!$C$9))/2)</f>
        <v>0</v>
      </c>
      <c r="MW13">
        <f>(COUNTIF(Calendrier!NJ8:NJ84,Codes!$B$9))+((COUNTIF(Calendrier!NJ8:NJ84,Codes!$C$9))/2)</f>
        <v>0</v>
      </c>
      <c r="MX13">
        <f>(COUNTIF(Calendrier!NK8:NK84,Codes!$B$9))+((COUNTIF(Calendrier!NK8:NK84,Codes!$C$9))/2)</f>
        <v>0</v>
      </c>
      <c r="MY13">
        <f>(COUNTIF(Calendrier!NL8:NL84,Codes!$B$9))+((COUNTIF(Calendrier!NL8:NL84,Codes!$C$9))/2)</f>
        <v>0</v>
      </c>
      <c r="MZ13">
        <f>(COUNTIF(Calendrier!NM8:NM84,Codes!$B$9))+((COUNTIF(Calendrier!NM8:NM84,Codes!$C$9))/2)</f>
        <v>0</v>
      </c>
      <c r="NA13">
        <f>(COUNTIF(Calendrier!NN8:NN84,Codes!$B$9))+((COUNTIF(Calendrier!NN8:NN84,Codes!$C$9))/2)</f>
        <v>0</v>
      </c>
      <c r="NB13">
        <f>(COUNTIF(Calendrier!NO8:NO84,Codes!$B$9))+((COUNTIF(Calendrier!NO8:NO84,Codes!$C$9))/2)</f>
        <v>0</v>
      </c>
      <c r="NC13">
        <f>(COUNTIF(Calendrier!NP8:NP84,Codes!$B$9))+((COUNTIF(Calendrier!NP8:NP84,Codes!$C$9))/2)</f>
        <v>0</v>
      </c>
      <c r="ND13">
        <f t="shared" si="12"/>
        <v>0</v>
      </c>
    </row>
    <row r="16" spans="1:491" x14ac:dyDescent="0.3">
      <c r="A16" t="s">
        <v>132</v>
      </c>
      <c r="B16">
        <f>Calendrier!C85</f>
        <v>1825</v>
      </c>
    </row>
    <row r="17" spans="1:15" x14ac:dyDescent="0.3">
      <c r="A17" t="s">
        <v>133</v>
      </c>
      <c r="B17">
        <f>Calendrier!D85</f>
        <v>537</v>
      </c>
    </row>
    <row r="18" spans="1:15" x14ac:dyDescent="0.3">
      <c r="A18" t="s">
        <v>134</v>
      </c>
      <c r="B18">
        <f>B16-B17</f>
        <v>1288</v>
      </c>
    </row>
    <row r="20" spans="1:15" hidden="1" outlineLevel="1" x14ac:dyDescent="0.3"/>
    <row r="21" spans="1:15" hidden="1" outlineLevel="1" x14ac:dyDescent="0.3"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</row>
    <row r="22" spans="1:15" hidden="1" outlineLevel="1" x14ac:dyDescent="0.3">
      <c r="A22" s="61" t="s">
        <v>25</v>
      </c>
      <c r="B22" s="100"/>
      <c r="C22" s="100"/>
      <c r="D22" s="104"/>
      <c r="E22" s="104"/>
      <c r="F22" s="104"/>
      <c r="G22" s="104"/>
      <c r="H22" s="104"/>
      <c r="I22" s="104"/>
      <c r="J22" s="104"/>
      <c r="K22" s="101"/>
      <c r="L22" s="101"/>
      <c r="M22" s="101"/>
      <c r="N22" s="101"/>
      <c r="O22" s="101"/>
    </row>
    <row r="23" spans="1:15" hidden="1" outlineLevel="1" x14ac:dyDescent="0.3">
      <c r="A23" s="270" t="s">
        <v>27</v>
      </c>
      <c r="B23" s="100"/>
      <c r="C23" s="104"/>
      <c r="D23" s="104"/>
      <c r="E23" s="104"/>
      <c r="F23" s="104"/>
      <c r="G23" s="104"/>
      <c r="H23" s="104"/>
      <c r="I23" s="104"/>
      <c r="J23" s="104"/>
      <c r="K23" s="101"/>
      <c r="L23" s="101"/>
      <c r="M23" s="101"/>
      <c r="N23" s="101"/>
      <c r="O23" s="101"/>
    </row>
    <row r="24" spans="1:15" hidden="1" outlineLevel="1" x14ac:dyDescent="0.3">
      <c r="A24" s="270" t="s">
        <v>29</v>
      </c>
      <c r="B24" s="100"/>
      <c r="C24" s="104"/>
      <c r="D24" s="104"/>
      <c r="E24" s="104"/>
      <c r="F24" s="104"/>
      <c r="G24" s="104"/>
      <c r="H24" s="104"/>
      <c r="I24" s="104"/>
      <c r="J24" s="104"/>
      <c r="K24" s="101"/>
      <c r="L24" s="101"/>
      <c r="M24" s="101"/>
      <c r="N24" s="101"/>
      <c r="O24" s="101"/>
    </row>
    <row r="25" spans="1:15" hidden="1" outlineLevel="1" x14ac:dyDescent="0.3">
      <c r="A25" s="270" t="s">
        <v>30</v>
      </c>
      <c r="B25" s="100"/>
      <c r="C25" s="104"/>
      <c r="D25" s="104"/>
      <c r="E25" s="104"/>
      <c r="F25" s="104"/>
      <c r="G25" s="104"/>
      <c r="H25" s="104"/>
      <c r="I25" s="104"/>
      <c r="J25" s="104"/>
      <c r="K25" s="101"/>
      <c r="L25" s="101"/>
      <c r="M25" s="101"/>
      <c r="N25" s="101"/>
      <c r="O25" s="101"/>
    </row>
    <row r="26" spans="1:15" hidden="1" outlineLevel="1" x14ac:dyDescent="0.3">
      <c r="A26" s="270" t="s">
        <v>32</v>
      </c>
      <c r="B26" s="100"/>
      <c r="C26" s="104"/>
      <c r="D26" s="104"/>
      <c r="E26" s="104"/>
      <c r="F26" s="104"/>
      <c r="G26" s="104"/>
      <c r="H26" s="104"/>
      <c r="I26" s="104"/>
      <c r="J26" s="104"/>
      <c r="K26" s="101"/>
      <c r="L26" s="101"/>
      <c r="M26" s="101"/>
      <c r="N26" s="101"/>
      <c r="O26" s="101"/>
    </row>
    <row r="27" spans="1:15" hidden="1" outlineLevel="1" x14ac:dyDescent="0.3">
      <c r="A27" s="270" t="s">
        <v>33</v>
      </c>
      <c r="B27" s="100"/>
      <c r="C27" s="104"/>
      <c r="D27" s="104"/>
      <c r="E27" s="104"/>
      <c r="F27" s="104"/>
      <c r="G27" s="104"/>
      <c r="H27" s="104"/>
      <c r="I27" s="104"/>
      <c r="J27" s="104"/>
      <c r="K27" s="101"/>
      <c r="L27" s="101"/>
      <c r="M27" s="101"/>
      <c r="N27" s="101"/>
      <c r="O27" s="101"/>
    </row>
    <row r="28" spans="1:15" hidden="1" outlineLevel="1" x14ac:dyDescent="0.3">
      <c r="A28" s="270" t="s">
        <v>35</v>
      </c>
      <c r="B28" s="100"/>
      <c r="C28" s="104"/>
      <c r="D28" s="104"/>
      <c r="E28" s="104"/>
      <c r="F28" s="104"/>
      <c r="G28" s="104"/>
      <c r="H28" s="104"/>
      <c r="I28" s="104"/>
      <c r="J28" s="104"/>
      <c r="K28" s="101"/>
      <c r="L28" s="101"/>
      <c r="M28" s="101"/>
      <c r="N28" s="101"/>
      <c r="O28" s="101"/>
    </row>
    <row r="29" spans="1:15" hidden="1" outlineLevel="1" x14ac:dyDescent="0.3">
      <c r="A29" s="270" t="s">
        <v>117</v>
      </c>
      <c r="B29" s="100"/>
      <c r="C29" s="104"/>
      <c r="D29" s="104"/>
      <c r="E29" s="104"/>
      <c r="F29" s="104"/>
      <c r="G29" s="104"/>
      <c r="H29" s="104"/>
      <c r="I29" s="104"/>
      <c r="J29" s="104"/>
      <c r="K29" s="101"/>
      <c r="L29" s="101"/>
      <c r="M29" s="101"/>
      <c r="N29" s="101"/>
      <c r="O29" s="101"/>
    </row>
    <row r="30" spans="1:15" hidden="1" outlineLevel="1" x14ac:dyDescent="0.3">
      <c r="A30" s="270" t="s">
        <v>38</v>
      </c>
      <c r="B30" s="100"/>
      <c r="C30" s="104"/>
      <c r="D30" s="104"/>
      <c r="E30" s="104"/>
      <c r="F30" s="104"/>
      <c r="G30" s="104"/>
      <c r="H30" s="104"/>
      <c r="I30" s="104"/>
      <c r="J30" s="104"/>
      <c r="K30" s="101"/>
      <c r="L30" s="101"/>
      <c r="M30" s="101"/>
      <c r="N30" s="101"/>
      <c r="O30" s="101"/>
    </row>
    <row r="31" spans="1:15" hidden="1" outlineLevel="1" x14ac:dyDescent="0.3">
      <c r="A31" s="270" t="s">
        <v>39</v>
      </c>
      <c r="B31" s="100"/>
      <c r="C31" s="104"/>
      <c r="D31" s="104"/>
      <c r="E31" s="104"/>
      <c r="F31" s="104"/>
      <c r="G31" s="104"/>
      <c r="H31" s="104"/>
      <c r="I31" s="104"/>
      <c r="J31" s="104"/>
      <c r="K31" s="101"/>
      <c r="L31" s="101"/>
      <c r="M31" s="101"/>
      <c r="N31" s="101"/>
      <c r="O31" s="101"/>
    </row>
    <row r="32" spans="1:15" hidden="1" outlineLevel="1" x14ac:dyDescent="0.3">
      <c r="A32" s="270" t="s">
        <v>42</v>
      </c>
      <c r="B32" s="100"/>
      <c r="C32" s="104"/>
      <c r="D32" s="104"/>
      <c r="E32" s="104"/>
      <c r="F32" s="104"/>
      <c r="G32" s="104"/>
      <c r="H32" s="104"/>
      <c r="I32" s="104"/>
      <c r="J32" s="104"/>
      <c r="K32" s="101"/>
      <c r="L32" s="101"/>
      <c r="M32" s="101"/>
      <c r="N32" s="101"/>
      <c r="O32" s="101"/>
    </row>
    <row r="33" spans="1:15" hidden="1" outlineLevel="1" x14ac:dyDescent="0.3">
      <c r="A33" s="270" t="s">
        <v>44</v>
      </c>
      <c r="B33" s="100"/>
      <c r="C33" s="104"/>
      <c r="D33" s="104"/>
      <c r="E33" s="104"/>
      <c r="F33" s="104"/>
      <c r="G33" s="104"/>
      <c r="H33" s="104"/>
      <c r="I33" s="104"/>
      <c r="J33" s="104"/>
      <c r="K33" s="101"/>
      <c r="L33" s="101"/>
      <c r="M33" s="101"/>
      <c r="N33" s="101"/>
      <c r="O33" s="101"/>
    </row>
    <row r="34" spans="1:15" hidden="1" outlineLevel="1" x14ac:dyDescent="0.3">
      <c r="A34" s="270" t="s">
        <v>46</v>
      </c>
      <c r="B34" s="100"/>
      <c r="C34" s="104"/>
      <c r="D34" s="104"/>
      <c r="E34" s="104"/>
      <c r="F34" s="104"/>
      <c r="G34" s="104"/>
      <c r="H34" s="104"/>
      <c r="I34" s="104"/>
      <c r="J34" s="104"/>
      <c r="K34" s="101"/>
      <c r="L34" s="101"/>
      <c r="M34" s="101"/>
      <c r="N34" s="101"/>
      <c r="O34" s="101"/>
    </row>
    <row r="35" spans="1:15" hidden="1" outlineLevel="1" x14ac:dyDescent="0.3">
      <c r="A35" s="270" t="s">
        <v>47</v>
      </c>
      <c r="B35" s="100"/>
      <c r="C35" s="104"/>
      <c r="D35" s="104"/>
      <c r="E35" s="104"/>
      <c r="F35" s="104"/>
      <c r="G35" s="104"/>
      <c r="H35" s="104"/>
      <c r="I35" s="104"/>
      <c r="J35" s="104"/>
      <c r="K35" s="101"/>
      <c r="L35" s="101"/>
      <c r="M35" s="101"/>
      <c r="N35" s="101"/>
      <c r="O35" s="101"/>
    </row>
    <row r="36" spans="1:15" hidden="1" outlineLevel="1" x14ac:dyDescent="0.3">
      <c r="A36" s="270" t="s">
        <v>48</v>
      </c>
      <c r="B36" s="100"/>
      <c r="C36" s="104"/>
      <c r="D36" s="104"/>
      <c r="E36" s="104"/>
      <c r="F36" s="104"/>
      <c r="G36" s="104"/>
      <c r="H36" s="104"/>
      <c r="I36" s="104"/>
      <c r="J36" s="104"/>
      <c r="K36" s="101"/>
      <c r="L36" s="101"/>
      <c r="M36" s="101"/>
      <c r="N36" s="101"/>
      <c r="O36" s="101"/>
    </row>
    <row r="37" spans="1:15" hidden="1" outlineLevel="1" x14ac:dyDescent="0.3">
      <c r="A37" s="270" t="s">
        <v>49</v>
      </c>
      <c r="B37" s="100"/>
      <c r="C37" s="104"/>
      <c r="D37" s="104"/>
      <c r="E37" s="104"/>
      <c r="F37" s="104"/>
      <c r="G37" s="104"/>
      <c r="H37" s="104"/>
      <c r="I37" s="104"/>
      <c r="J37" s="104"/>
      <c r="K37" s="101"/>
      <c r="L37" s="101"/>
      <c r="M37" s="101"/>
      <c r="N37" s="101"/>
      <c r="O37" s="101"/>
    </row>
    <row r="38" spans="1:15" hidden="1" outlineLevel="1" x14ac:dyDescent="0.3">
      <c r="A38" s="270" t="s">
        <v>50</v>
      </c>
      <c r="B38" s="100"/>
      <c r="C38" s="104"/>
      <c r="D38" s="104"/>
      <c r="E38" s="104"/>
      <c r="F38" s="104"/>
      <c r="G38" s="104"/>
      <c r="H38" s="104"/>
      <c r="I38" s="104"/>
      <c r="J38" s="104"/>
      <c r="K38" s="101"/>
      <c r="L38" s="101"/>
      <c r="M38" s="101"/>
      <c r="N38" s="101"/>
      <c r="O38" s="101"/>
    </row>
    <row r="39" spans="1:15" hidden="1" outlineLevel="1" x14ac:dyDescent="0.3">
      <c r="A39" s="270" t="s">
        <v>51</v>
      </c>
      <c r="B39" s="100"/>
      <c r="C39" s="104"/>
      <c r="D39" s="104"/>
      <c r="E39" s="104"/>
      <c r="F39" s="104"/>
      <c r="G39" s="104"/>
      <c r="H39" s="104"/>
      <c r="I39" s="104"/>
      <c r="J39" s="104"/>
      <c r="K39" s="101"/>
      <c r="L39" s="101"/>
      <c r="M39" s="101"/>
      <c r="N39" s="101"/>
      <c r="O39" s="101"/>
    </row>
    <row r="40" spans="1:15" hidden="1" outlineLevel="1" x14ac:dyDescent="0.3">
      <c r="A40" s="270" t="s">
        <v>53</v>
      </c>
      <c r="B40" s="100"/>
      <c r="C40" s="104"/>
      <c r="D40" s="104"/>
      <c r="E40" s="104"/>
      <c r="F40" s="104"/>
      <c r="G40" s="104"/>
      <c r="H40" s="104"/>
      <c r="I40" s="104"/>
      <c r="J40" s="104"/>
      <c r="K40" s="101"/>
      <c r="L40" s="101"/>
      <c r="M40" s="101"/>
      <c r="N40" s="101"/>
      <c r="O40" s="101"/>
    </row>
    <row r="41" spans="1:15" hidden="1" outlineLevel="1" x14ac:dyDescent="0.3">
      <c r="A41" s="270" t="s">
        <v>54</v>
      </c>
      <c r="B41" s="100"/>
      <c r="C41" s="104"/>
      <c r="D41" s="104"/>
      <c r="E41" s="104"/>
      <c r="F41" s="104"/>
      <c r="G41" s="104"/>
      <c r="H41" s="104"/>
      <c r="I41" s="104"/>
      <c r="J41" s="104"/>
      <c r="K41" s="101"/>
      <c r="L41" s="101"/>
      <c r="M41" s="101"/>
      <c r="N41" s="101"/>
      <c r="O41" s="101"/>
    </row>
    <row r="42" spans="1:15" hidden="1" outlineLevel="1" x14ac:dyDescent="0.3">
      <c r="A42" s="271" t="s">
        <v>55</v>
      </c>
      <c r="B42" s="100"/>
      <c r="C42" s="104"/>
      <c r="D42" s="104"/>
      <c r="E42" s="104"/>
      <c r="F42" s="104"/>
      <c r="G42" s="104"/>
      <c r="H42" s="104"/>
      <c r="I42" s="104"/>
      <c r="J42" s="104"/>
      <c r="K42" s="101"/>
      <c r="L42" s="101"/>
      <c r="M42" s="101"/>
      <c r="N42" s="101"/>
      <c r="O42" s="101"/>
    </row>
    <row r="43" spans="1:15" hidden="1" outlineLevel="1" x14ac:dyDescent="0.3">
      <c r="A43" s="270" t="s">
        <v>56</v>
      </c>
      <c r="B43" s="100"/>
      <c r="C43" s="104"/>
      <c r="D43" s="104"/>
      <c r="E43" s="104"/>
      <c r="F43" s="104"/>
      <c r="G43" s="104"/>
      <c r="H43" s="104"/>
      <c r="I43" s="104"/>
      <c r="J43" s="104"/>
      <c r="K43" s="101"/>
      <c r="L43" s="101"/>
      <c r="M43" s="101"/>
      <c r="N43" s="101"/>
      <c r="O43" s="101"/>
    </row>
    <row r="44" spans="1:15" hidden="1" outlineLevel="1" x14ac:dyDescent="0.3">
      <c r="A44" s="270" t="s">
        <v>57</v>
      </c>
      <c r="B44" s="100"/>
      <c r="C44" s="104"/>
      <c r="D44" s="104"/>
      <c r="E44" s="104"/>
      <c r="F44" s="104"/>
      <c r="G44" s="104"/>
      <c r="H44" s="104"/>
      <c r="I44" s="104"/>
      <c r="J44" s="104"/>
      <c r="K44" s="101"/>
      <c r="L44" s="101"/>
      <c r="M44" s="101"/>
      <c r="N44" s="101"/>
      <c r="O44" s="101"/>
    </row>
    <row r="45" spans="1:15" hidden="1" outlineLevel="1" x14ac:dyDescent="0.3">
      <c r="A45" s="270" t="s">
        <v>58</v>
      </c>
      <c r="B45" s="100"/>
      <c r="C45" s="104"/>
      <c r="D45" s="104"/>
      <c r="E45" s="104"/>
      <c r="F45" s="104"/>
      <c r="G45" s="104"/>
      <c r="H45" s="104"/>
      <c r="I45" s="104"/>
      <c r="J45" s="104"/>
      <c r="K45" s="101"/>
      <c r="L45" s="101"/>
      <c r="M45" s="101"/>
      <c r="N45" s="101"/>
      <c r="O45" s="101"/>
    </row>
    <row r="46" spans="1:15" hidden="1" outlineLevel="1" x14ac:dyDescent="0.3">
      <c r="A46" s="270" t="s">
        <v>59</v>
      </c>
      <c r="B46" s="100"/>
      <c r="C46" s="104"/>
      <c r="D46" s="104"/>
      <c r="E46" s="104"/>
      <c r="F46" s="104"/>
      <c r="G46" s="104"/>
      <c r="H46" s="104"/>
      <c r="I46" s="104"/>
      <c r="J46" s="104"/>
      <c r="K46" s="101"/>
      <c r="L46" s="101"/>
      <c r="M46" s="101"/>
      <c r="N46" s="101"/>
      <c r="O46" s="101"/>
    </row>
    <row r="47" spans="1:15" hidden="1" outlineLevel="1" x14ac:dyDescent="0.3">
      <c r="A47" s="270" t="s">
        <v>61</v>
      </c>
      <c r="B47" s="100"/>
      <c r="C47" s="104"/>
      <c r="D47" s="104"/>
      <c r="E47" s="104"/>
      <c r="F47" s="104"/>
      <c r="G47" s="104"/>
      <c r="H47" s="104"/>
      <c r="I47" s="104"/>
      <c r="J47" s="104"/>
      <c r="K47" s="101"/>
      <c r="L47" s="101"/>
      <c r="M47" s="101"/>
      <c r="N47" s="101"/>
      <c r="O47" s="101"/>
    </row>
    <row r="48" spans="1:15" hidden="1" outlineLevel="1" x14ac:dyDescent="0.3">
      <c r="A48" s="270" t="s">
        <v>62</v>
      </c>
      <c r="B48" s="100"/>
      <c r="C48" s="104"/>
      <c r="D48" s="104"/>
      <c r="E48" s="104"/>
      <c r="F48" s="104"/>
      <c r="G48" s="104"/>
      <c r="H48" s="104"/>
      <c r="I48" s="104"/>
      <c r="J48" s="104"/>
      <c r="K48" s="101"/>
      <c r="L48" s="101"/>
      <c r="M48" s="101"/>
      <c r="N48" s="101"/>
      <c r="O48" s="101"/>
    </row>
    <row r="49" spans="1:15" hidden="1" outlineLevel="1" x14ac:dyDescent="0.3">
      <c r="A49" s="270" t="s">
        <v>138</v>
      </c>
      <c r="B49" s="100"/>
      <c r="C49" s="104"/>
      <c r="D49" s="104"/>
      <c r="E49" s="104"/>
      <c r="F49" s="104"/>
      <c r="G49" s="104"/>
      <c r="H49" s="104"/>
      <c r="I49" s="104"/>
      <c r="J49" s="104"/>
      <c r="K49" s="101"/>
      <c r="L49" s="101"/>
      <c r="M49" s="101"/>
      <c r="N49" s="101"/>
      <c r="O49" s="101"/>
    </row>
    <row r="50" spans="1:15" hidden="1" outlineLevel="1" x14ac:dyDescent="0.3">
      <c r="A50" s="270" t="s">
        <v>64</v>
      </c>
      <c r="B50" s="100"/>
      <c r="C50" s="104"/>
      <c r="D50" s="104"/>
      <c r="E50" s="104"/>
      <c r="F50" s="104"/>
      <c r="G50" s="104"/>
      <c r="H50" s="104"/>
      <c r="I50" s="104"/>
      <c r="J50" s="104"/>
      <c r="K50" s="101"/>
      <c r="L50" s="101"/>
      <c r="M50" s="101"/>
      <c r="N50" s="101"/>
      <c r="O50" s="101"/>
    </row>
    <row r="51" spans="1:15" hidden="1" outlineLevel="1" x14ac:dyDescent="0.3">
      <c r="A51" s="270" t="s">
        <v>65</v>
      </c>
      <c r="B51" s="100"/>
      <c r="C51" s="104"/>
      <c r="D51" s="104"/>
      <c r="E51" s="104"/>
      <c r="F51" s="104"/>
      <c r="G51" s="104"/>
      <c r="H51" s="104"/>
      <c r="I51" s="104"/>
      <c r="J51" s="104"/>
      <c r="K51" s="101"/>
      <c r="L51" s="101"/>
      <c r="M51" s="101"/>
      <c r="N51" s="101"/>
      <c r="O51" s="101"/>
    </row>
    <row r="52" spans="1:15" hidden="1" outlineLevel="1" x14ac:dyDescent="0.3">
      <c r="A52" s="270" t="s">
        <v>66</v>
      </c>
      <c r="B52" s="100"/>
      <c r="C52" s="104"/>
      <c r="D52" s="104"/>
      <c r="E52" s="104"/>
      <c r="F52" s="104"/>
      <c r="G52" s="104"/>
      <c r="H52" s="104"/>
      <c r="I52" s="104"/>
      <c r="J52" s="104"/>
      <c r="K52" s="101"/>
      <c r="L52" s="101"/>
      <c r="M52" s="101"/>
      <c r="N52" s="101"/>
      <c r="O52" s="101"/>
    </row>
    <row r="53" spans="1:15" hidden="1" outlineLevel="1" x14ac:dyDescent="0.3">
      <c r="A53" s="270" t="s">
        <v>68</v>
      </c>
      <c r="B53" s="100"/>
      <c r="C53" s="104"/>
      <c r="D53" s="104"/>
      <c r="E53" s="104"/>
      <c r="F53" s="104"/>
      <c r="G53" s="104"/>
      <c r="H53" s="104"/>
      <c r="I53" s="104"/>
      <c r="J53" s="104"/>
      <c r="K53" s="101"/>
      <c r="L53" s="101"/>
      <c r="M53" s="101"/>
      <c r="N53" s="101"/>
      <c r="O53" s="101"/>
    </row>
    <row r="54" spans="1:15" hidden="1" outlineLevel="1" x14ac:dyDescent="0.3">
      <c r="A54" s="270" t="s">
        <v>69</v>
      </c>
      <c r="B54" s="100"/>
      <c r="C54" s="104"/>
      <c r="D54" s="104"/>
      <c r="E54" s="104"/>
      <c r="F54" s="104"/>
      <c r="G54" s="104"/>
      <c r="H54" s="104"/>
      <c r="I54" s="104"/>
      <c r="J54" s="104"/>
      <c r="K54" s="101"/>
      <c r="L54" s="101"/>
      <c r="M54" s="101"/>
      <c r="N54" s="101"/>
      <c r="O54" s="101"/>
    </row>
    <row r="55" spans="1:15" hidden="1" outlineLevel="1" x14ac:dyDescent="0.3">
      <c r="A55" s="270" t="s">
        <v>71</v>
      </c>
      <c r="B55" s="100"/>
      <c r="C55" s="104"/>
      <c r="D55" s="104"/>
      <c r="E55" s="104"/>
      <c r="F55" s="104"/>
      <c r="G55" s="104"/>
      <c r="H55" s="104"/>
      <c r="I55" s="104"/>
      <c r="J55" s="104"/>
      <c r="K55" s="101"/>
      <c r="L55" s="101"/>
      <c r="M55" s="101"/>
      <c r="N55" s="101"/>
      <c r="O55" s="101"/>
    </row>
    <row r="56" spans="1:15" hidden="1" outlineLevel="1" x14ac:dyDescent="0.3">
      <c r="A56" s="270" t="s">
        <v>72</v>
      </c>
      <c r="B56" s="100"/>
      <c r="C56" s="104"/>
      <c r="D56" s="104"/>
      <c r="E56" s="104"/>
      <c r="F56" s="104"/>
      <c r="G56" s="104"/>
      <c r="H56" s="104"/>
      <c r="I56" s="104"/>
      <c r="J56" s="104"/>
      <c r="K56" s="101"/>
      <c r="L56" s="101"/>
      <c r="M56" s="101"/>
      <c r="N56" s="101"/>
      <c r="O56" s="101"/>
    </row>
    <row r="57" spans="1:15" hidden="1" outlineLevel="1" x14ac:dyDescent="0.3">
      <c r="A57" s="61" t="s">
        <v>73</v>
      </c>
      <c r="B57" s="100"/>
      <c r="C57" s="104"/>
      <c r="D57" s="104"/>
      <c r="E57" s="104"/>
      <c r="F57" s="104"/>
      <c r="G57" s="104"/>
      <c r="H57" s="104"/>
      <c r="I57" s="104"/>
      <c r="J57" s="104"/>
      <c r="K57" s="101"/>
      <c r="L57" s="101"/>
      <c r="M57" s="101"/>
      <c r="N57" s="101"/>
      <c r="O57" s="101"/>
    </row>
    <row r="58" spans="1:15" hidden="1" outlineLevel="1" x14ac:dyDescent="0.3">
      <c r="A58" s="270" t="s">
        <v>74</v>
      </c>
      <c r="B58" s="100"/>
      <c r="C58" s="104"/>
      <c r="D58" s="104"/>
      <c r="E58" s="104"/>
      <c r="F58" s="104"/>
      <c r="G58" s="104"/>
      <c r="H58" s="104"/>
      <c r="I58" s="104"/>
      <c r="J58" s="104"/>
      <c r="K58" s="101"/>
      <c r="L58" s="101"/>
      <c r="M58" s="101"/>
      <c r="N58" s="101"/>
      <c r="O58" s="101"/>
    </row>
    <row r="59" spans="1:15" hidden="1" outlineLevel="1" x14ac:dyDescent="0.3">
      <c r="A59" s="270" t="s">
        <v>75</v>
      </c>
      <c r="B59" s="100"/>
      <c r="C59" s="104"/>
      <c r="D59" s="104"/>
      <c r="E59" s="104"/>
      <c r="F59" s="104"/>
      <c r="G59" s="104"/>
      <c r="H59" s="104"/>
      <c r="I59" s="104"/>
      <c r="J59" s="104"/>
      <c r="K59" s="101"/>
      <c r="L59" s="101"/>
      <c r="M59" s="101"/>
      <c r="N59" s="101"/>
      <c r="O59" s="101"/>
    </row>
    <row r="60" spans="1:15" hidden="1" outlineLevel="1" x14ac:dyDescent="0.3">
      <c r="A60" s="270" t="s">
        <v>76</v>
      </c>
      <c r="B60" s="100"/>
      <c r="C60" s="104"/>
      <c r="D60" s="104"/>
      <c r="E60" s="104"/>
      <c r="F60" s="104"/>
      <c r="G60" s="104"/>
      <c r="H60" s="104"/>
      <c r="I60" s="104"/>
      <c r="J60" s="104"/>
      <c r="K60" s="101"/>
      <c r="L60" s="101"/>
      <c r="M60" s="101"/>
      <c r="N60" s="101"/>
      <c r="O60" s="101"/>
    </row>
    <row r="61" spans="1:15" hidden="1" outlineLevel="1" x14ac:dyDescent="0.3">
      <c r="A61" s="270" t="s">
        <v>77</v>
      </c>
      <c r="B61" s="100"/>
      <c r="C61" s="104"/>
      <c r="D61" s="104"/>
      <c r="E61" s="104"/>
      <c r="F61" s="104"/>
      <c r="G61" s="104"/>
      <c r="H61" s="104"/>
      <c r="I61" s="104"/>
      <c r="J61" s="104"/>
      <c r="K61" s="101"/>
      <c r="L61" s="101"/>
      <c r="M61" s="101"/>
      <c r="N61" s="101"/>
      <c r="O61" s="101"/>
    </row>
    <row r="62" spans="1:15" hidden="1" outlineLevel="1" x14ac:dyDescent="0.3">
      <c r="A62" s="270" t="s">
        <v>78</v>
      </c>
      <c r="B62" s="100"/>
      <c r="C62" s="104"/>
      <c r="D62" s="104"/>
      <c r="E62" s="104"/>
      <c r="F62" s="104"/>
      <c r="G62" s="104"/>
      <c r="H62" s="104"/>
      <c r="I62" s="104"/>
      <c r="J62" s="104"/>
      <c r="K62" s="101"/>
      <c r="L62" s="101"/>
      <c r="M62" s="101"/>
      <c r="N62" s="101"/>
      <c r="O62" s="101"/>
    </row>
    <row r="63" spans="1:15" hidden="1" outlineLevel="1" x14ac:dyDescent="0.3">
      <c r="A63" s="270" t="s">
        <v>79</v>
      </c>
      <c r="B63" s="100"/>
      <c r="C63" s="104"/>
      <c r="D63" s="104"/>
      <c r="E63" s="104"/>
      <c r="F63" s="104"/>
      <c r="G63" s="104"/>
      <c r="H63" s="104"/>
      <c r="I63" s="104"/>
      <c r="J63" s="104"/>
      <c r="K63" s="101"/>
      <c r="L63" s="101"/>
      <c r="M63" s="101"/>
      <c r="N63" s="101"/>
      <c r="O63" s="101"/>
    </row>
    <row r="64" spans="1:15" hidden="1" outlineLevel="1" x14ac:dyDescent="0.3">
      <c r="A64" s="270" t="s">
        <v>80</v>
      </c>
      <c r="B64" s="100"/>
      <c r="C64" s="104"/>
      <c r="D64" s="104"/>
      <c r="E64" s="104"/>
      <c r="F64" s="104"/>
      <c r="G64" s="104"/>
      <c r="H64" s="104"/>
      <c r="I64" s="104"/>
      <c r="J64" s="104"/>
      <c r="K64" s="101"/>
      <c r="L64" s="101"/>
      <c r="M64" s="101"/>
      <c r="N64" s="101"/>
      <c r="O64" s="101"/>
    </row>
    <row r="65" spans="1:15" hidden="1" outlineLevel="1" x14ac:dyDescent="0.3">
      <c r="A65" s="270" t="s">
        <v>81</v>
      </c>
      <c r="B65" s="100"/>
      <c r="C65" s="104"/>
      <c r="D65" s="104"/>
      <c r="E65" s="104"/>
      <c r="F65" s="104"/>
      <c r="G65" s="104"/>
      <c r="H65" s="104"/>
      <c r="I65" s="104"/>
      <c r="J65" s="104"/>
      <c r="K65" s="101"/>
      <c r="L65" s="101"/>
      <c r="M65" s="101"/>
      <c r="N65" s="101"/>
      <c r="O65" s="101"/>
    </row>
    <row r="66" spans="1:15" hidden="1" outlineLevel="1" x14ac:dyDescent="0.3">
      <c r="A66" s="270" t="s">
        <v>82</v>
      </c>
      <c r="B66" s="100"/>
      <c r="C66" s="104"/>
      <c r="D66" s="104"/>
      <c r="E66" s="104"/>
      <c r="F66" s="104"/>
      <c r="G66" s="104"/>
      <c r="H66" s="104"/>
      <c r="I66" s="104"/>
      <c r="J66" s="104"/>
      <c r="K66" s="101"/>
      <c r="L66" s="101"/>
      <c r="M66" s="101"/>
      <c r="N66" s="101"/>
      <c r="O66" s="101"/>
    </row>
    <row r="67" spans="1:15" hidden="1" outlineLevel="1" x14ac:dyDescent="0.3">
      <c r="A67" s="270" t="s">
        <v>83</v>
      </c>
      <c r="B67" s="100"/>
      <c r="C67" s="104"/>
      <c r="D67" s="104"/>
      <c r="E67" s="104"/>
      <c r="F67" s="104"/>
      <c r="G67" s="104"/>
      <c r="H67" s="104"/>
      <c r="I67" s="104"/>
      <c r="J67" s="104"/>
      <c r="K67" s="101"/>
      <c r="L67" s="101"/>
      <c r="M67" s="101"/>
      <c r="N67" s="101"/>
      <c r="O67" s="101"/>
    </row>
    <row r="68" spans="1:15" hidden="1" outlineLevel="1" x14ac:dyDescent="0.3">
      <c r="A68" s="270" t="s">
        <v>84</v>
      </c>
      <c r="B68" s="100"/>
      <c r="C68" s="104"/>
      <c r="D68" s="104"/>
      <c r="E68" s="104"/>
      <c r="F68" s="104"/>
      <c r="G68" s="104"/>
      <c r="H68" s="104"/>
      <c r="I68" s="104"/>
      <c r="J68" s="104"/>
      <c r="K68" s="101"/>
      <c r="L68" s="101"/>
      <c r="M68" s="101"/>
      <c r="N68" s="101"/>
      <c r="O68" s="101"/>
    </row>
    <row r="69" spans="1:15" hidden="1" outlineLevel="1" x14ac:dyDescent="0.3">
      <c r="A69" s="270" t="s">
        <v>85</v>
      </c>
      <c r="B69" s="100"/>
      <c r="C69" s="104"/>
      <c r="D69" s="104"/>
      <c r="E69" s="104"/>
      <c r="F69" s="104"/>
      <c r="G69" s="104"/>
      <c r="H69" s="104"/>
      <c r="I69" s="104"/>
      <c r="J69" s="104"/>
      <c r="K69" s="101"/>
      <c r="L69" s="101"/>
      <c r="M69" s="101"/>
      <c r="N69" s="101"/>
      <c r="O69" s="101"/>
    </row>
    <row r="70" spans="1:15" hidden="1" outlineLevel="1" x14ac:dyDescent="0.3">
      <c r="A70" s="270" t="s">
        <v>86</v>
      </c>
      <c r="B70" s="100"/>
      <c r="C70" s="104"/>
      <c r="D70" s="104"/>
      <c r="E70" s="104"/>
      <c r="F70" s="104"/>
      <c r="G70" s="104"/>
      <c r="H70" s="104"/>
      <c r="I70" s="104"/>
      <c r="J70" s="104"/>
      <c r="K70" s="101"/>
      <c r="L70" s="101"/>
      <c r="M70" s="101"/>
      <c r="N70" s="101"/>
      <c r="O70" s="101"/>
    </row>
    <row r="71" spans="1:15" hidden="1" outlineLevel="1" x14ac:dyDescent="0.3">
      <c r="A71" s="270" t="s">
        <v>87</v>
      </c>
      <c r="B71" s="100"/>
      <c r="C71" s="104"/>
      <c r="D71" s="104"/>
      <c r="E71" s="104"/>
      <c r="F71" s="104"/>
      <c r="G71" s="104"/>
      <c r="H71" s="104"/>
      <c r="I71" s="104"/>
      <c r="J71" s="104"/>
      <c r="K71" s="101"/>
      <c r="L71" s="101"/>
      <c r="M71" s="101"/>
      <c r="N71" s="101"/>
      <c r="O71" s="101"/>
    </row>
    <row r="72" spans="1:15" hidden="1" outlineLevel="1" x14ac:dyDescent="0.3">
      <c r="A72" s="270" t="s">
        <v>88</v>
      </c>
      <c r="B72" s="100"/>
      <c r="C72" s="104"/>
      <c r="D72" s="104"/>
      <c r="E72" s="104"/>
      <c r="F72" s="104"/>
      <c r="G72" s="104"/>
      <c r="H72" s="104"/>
      <c r="I72" s="104"/>
      <c r="J72" s="104"/>
      <c r="K72" s="101"/>
      <c r="L72" s="101"/>
      <c r="M72" s="101"/>
      <c r="N72" s="101"/>
      <c r="O72" s="101"/>
    </row>
    <row r="73" spans="1:15" hidden="1" outlineLevel="1" x14ac:dyDescent="0.3">
      <c r="A73" s="270" t="s">
        <v>89</v>
      </c>
      <c r="B73" s="100"/>
      <c r="C73" s="104"/>
      <c r="D73" s="104"/>
      <c r="E73" s="104"/>
      <c r="F73" s="104"/>
      <c r="G73" s="104"/>
      <c r="H73" s="104"/>
      <c r="I73" s="104"/>
      <c r="J73" s="104"/>
      <c r="K73" s="101"/>
      <c r="L73" s="101"/>
      <c r="M73" s="101"/>
      <c r="N73" s="101"/>
      <c r="O73" s="101"/>
    </row>
    <row r="74" spans="1:15" hidden="1" outlineLevel="1" x14ac:dyDescent="0.3">
      <c r="A74" s="270" t="s">
        <v>90</v>
      </c>
      <c r="B74" s="100"/>
      <c r="C74" s="104"/>
      <c r="D74" s="104"/>
      <c r="E74" s="104"/>
      <c r="F74" s="104"/>
      <c r="G74" s="104"/>
      <c r="H74" s="104"/>
      <c r="I74" s="104"/>
      <c r="J74" s="104"/>
      <c r="K74" s="101"/>
      <c r="L74" s="101"/>
      <c r="M74" s="101"/>
      <c r="N74" s="101"/>
      <c r="O74" s="101"/>
    </row>
    <row r="75" spans="1:15" hidden="1" outlineLevel="1" x14ac:dyDescent="0.3">
      <c r="A75" s="270" t="s">
        <v>91</v>
      </c>
      <c r="B75" s="100"/>
      <c r="C75" s="104"/>
      <c r="D75" s="104"/>
      <c r="E75" s="104"/>
      <c r="F75" s="104"/>
      <c r="G75" s="104"/>
      <c r="H75" s="104"/>
      <c r="I75" s="104"/>
      <c r="J75" s="104"/>
      <c r="K75" s="101"/>
      <c r="L75" s="101"/>
      <c r="M75" s="101"/>
      <c r="N75" s="101"/>
      <c r="O75" s="101"/>
    </row>
    <row r="76" spans="1:15" hidden="1" outlineLevel="1" x14ac:dyDescent="0.3">
      <c r="A76" s="270" t="s">
        <v>92</v>
      </c>
      <c r="B76" s="100"/>
      <c r="C76" s="104"/>
      <c r="D76" s="104"/>
      <c r="E76" s="104"/>
      <c r="F76" s="104"/>
      <c r="G76" s="104"/>
      <c r="H76" s="104"/>
      <c r="I76" s="104"/>
      <c r="J76" s="104"/>
      <c r="K76" s="101"/>
      <c r="L76" s="101"/>
      <c r="M76" s="101"/>
      <c r="N76" s="101"/>
      <c r="O76" s="101"/>
    </row>
    <row r="77" spans="1:15" hidden="1" outlineLevel="1" x14ac:dyDescent="0.3">
      <c r="A77" s="270" t="s">
        <v>93</v>
      </c>
      <c r="B77" s="100"/>
      <c r="C77" s="104"/>
      <c r="D77" s="104"/>
      <c r="E77" s="104"/>
      <c r="F77" s="104"/>
      <c r="G77" s="104"/>
      <c r="H77" s="104"/>
      <c r="I77" s="104"/>
      <c r="J77" s="104"/>
      <c r="K77" s="101"/>
      <c r="L77" s="101"/>
      <c r="M77" s="101"/>
      <c r="N77" s="101"/>
      <c r="O77" s="101"/>
    </row>
    <row r="78" spans="1:15" hidden="1" outlineLevel="1" x14ac:dyDescent="0.3">
      <c r="A78" s="270" t="s">
        <v>94</v>
      </c>
      <c r="B78" s="100"/>
      <c r="C78" s="104"/>
      <c r="D78" s="104"/>
      <c r="E78" s="104"/>
      <c r="F78" s="104"/>
      <c r="G78" s="104"/>
      <c r="H78" s="104"/>
      <c r="I78" s="104"/>
      <c r="J78" s="104"/>
      <c r="K78" s="101"/>
      <c r="L78" s="101"/>
      <c r="M78" s="101"/>
      <c r="N78" s="101"/>
      <c r="O78" s="101"/>
    </row>
    <row r="79" spans="1:15" hidden="1" outlineLevel="1" x14ac:dyDescent="0.3">
      <c r="A79" s="270" t="s">
        <v>95</v>
      </c>
      <c r="B79" s="100"/>
      <c r="C79" s="104"/>
      <c r="D79" s="104"/>
      <c r="E79" s="104"/>
      <c r="F79" s="104"/>
      <c r="G79" s="104"/>
      <c r="H79" s="104"/>
      <c r="I79" s="104"/>
      <c r="J79" s="104"/>
      <c r="K79" s="101"/>
      <c r="L79" s="101"/>
      <c r="M79" s="101"/>
      <c r="N79" s="101"/>
      <c r="O79" s="101"/>
    </row>
    <row r="80" spans="1:15" hidden="1" outlineLevel="1" x14ac:dyDescent="0.3">
      <c r="A80" s="270" t="s">
        <v>135</v>
      </c>
      <c r="B80" s="100"/>
      <c r="C80" s="104"/>
      <c r="D80" s="104"/>
      <c r="E80" s="104"/>
      <c r="F80" s="104"/>
      <c r="G80" s="104"/>
      <c r="H80" s="104"/>
      <c r="I80" s="104"/>
      <c r="J80" s="104"/>
      <c r="K80" s="101"/>
      <c r="L80" s="101"/>
      <c r="M80" s="101"/>
      <c r="N80" s="101"/>
      <c r="O80" s="101"/>
    </row>
    <row r="81" spans="1:15" hidden="1" outlineLevel="1" x14ac:dyDescent="0.3">
      <c r="A81" s="270" t="s">
        <v>96</v>
      </c>
      <c r="B81" s="100"/>
      <c r="C81" s="104"/>
      <c r="D81" s="104"/>
      <c r="E81" s="104"/>
      <c r="F81" s="104"/>
      <c r="G81" s="104"/>
      <c r="H81" s="104"/>
      <c r="I81" s="104"/>
      <c r="J81" s="104"/>
      <c r="K81" s="101"/>
      <c r="L81" s="101"/>
      <c r="M81" s="101"/>
      <c r="N81" s="101"/>
      <c r="O81" s="101"/>
    </row>
    <row r="82" spans="1:15" hidden="1" outlineLevel="1" x14ac:dyDescent="0.3">
      <c r="A82" s="270" t="s">
        <v>97</v>
      </c>
      <c r="B82" s="100"/>
      <c r="C82" s="104"/>
      <c r="D82" s="104"/>
      <c r="E82" s="104"/>
      <c r="F82" s="104"/>
      <c r="G82" s="104"/>
      <c r="H82" s="104"/>
      <c r="I82" s="104"/>
      <c r="J82" s="104"/>
      <c r="K82" s="101"/>
      <c r="L82" s="101"/>
      <c r="M82" s="101"/>
      <c r="N82" s="101"/>
      <c r="O82" s="101"/>
    </row>
    <row r="83" spans="1:15" hidden="1" outlineLevel="1" x14ac:dyDescent="0.3">
      <c r="A83" s="270" t="s">
        <v>98</v>
      </c>
      <c r="B83" s="100"/>
      <c r="C83" s="104"/>
      <c r="D83" s="104"/>
      <c r="E83" s="104"/>
      <c r="F83" s="104"/>
      <c r="G83" s="104"/>
      <c r="H83" s="104"/>
      <c r="I83" s="104"/>
      <c r="J83" s="104"/>
      <c r="K83" s="101"/>
      <c r="L83" s="101"/>
      <c r="M83" s="101"/>
      <c r="N83" s="101"/>
      <c r="O83" s="101"/>
    </row>
    <row r="84" spans="1:15" hidden="1" outlineLevel="1" x14ac:dyDescent="0.3">
      <c r="A84" s="270" t="s">
        <v>99</v>
      </c>
      <c r="B84" s="100"/>
      <c r="C84" s="104"/>
      <c r="D84" s="104"/>
      <c r="E84" s="104"/>
      <c r="F84" s="104"/>
      <c r="G84" s="104"/>
      <c r="H84" s="104"/>
      <c r="I84" s="104"/>
      <c r="J84" s="104"/>
      <c r="K84" s="101"/>
      <c r="L84" s="101"/>
      <c r="M84" s="101"/>
      <c r="N84" s="101"/>
      <c r="O84" s="101"/>
    </row>
    <row r="85" spans="1:15" hidden="1" outlineLevel="1" x14ac:dyDescent="0.3">
      <c r="A85" s="270" t="s">
        <v>100</v>
      </c>
      <c r="B85" s="100"/>
      <c r="C85" s="104"/>
      <c r="D85" s="104"/>
      <c r="E85" s="104"/>
      <c r="F85" s="104"/>
      <c r="G85" s="104"/>
      <c r="H85" s="104"/>
      <c r="I85" s="104"/>
      <c r="J85" s="104"/>
      <c r="K85" s="101"/>
      <c r="L85" s="101"/>
      <c r="M85" s="101"/>
      <c r="N85" s="101"/>
      <c r="O85" s="101"/>
    </row>
    <row r="86" spans="1:15" hidden="1" outlineLevel="1" x14ac:dyDescent="0.3">
      <c r="A86" s="270" t="s">
        <v>101</v>
      </c>
      <c r="B86" s="100"/>
      <c r="C86" s="104"/>
      <c r="D86" s="104"/>
      <c r="E86" s="104"/>
      <c r="F86" s="104"/>
      <c r="G86" s="104"/>
      <c r="H86" s="104"/>
      <c r="I86" s="104"/>
      <c r="J86" s="104"/>
      <c r="K86" s="101"/>
      <c r="L86" s="101"/>
      <c r="M86" s="101"/>
      <c r="N86" s="101"/>
      <c r="O86" s="101"/>
    </row>
    <row r="87" spans="1:15" hidden="1" outlineLevel="1" x14ac:dyDescent="0.3">
      <c r="A87" s="270" t="s">
        <v>102</v>
      </c>
      <c r="B87" s="100"/>
      <c r="C87" s="104"/>
      <c r="D87" s="104"/>
      <c r="E87" s="104"/>
      <c r="F87" s="104"/>
      <c r="G87" s="104"/>
      <c r="H87" s="104"/>
      <c r="I87" s="104"/>
      <c r="J87" s="104"/>
      <c r="K87" s="101"/>
      <c r="L87" s="101"/>
      <c r="M87" s="101"/>
      <c r="N87" s="101"/>
      <c r="O87" s="101"/>
    </row>
    <row r="88" spans="1:15" hidden="1" outlineLevel="1" x14ac:dyDescent="0.3">
      <c r="A88" s="270" t="s">
        <v>103</v>
      </c>
      <c r="B88" s="100"/>
      <c r="C88" s="104"/>
      <c r="D88" s="104"/>
      <c r="E88" s="104"/>
      <c r="F88" s="104"/>
      <c r="G88" s="104"/>
      <c r="H88" s="104"/>
      <c r="I88" s="104"/>
      <c r="J88" s="104"/>
      <c r="K88" s="101"/>
      <c r="L88" s="101"/>
      <c r="M88" s="101"/>
      <c r="N88" s="101"/>
      <c r="O88" s="101"/>
    </row>
    <row r="89" spans="1:15" hidden="1" outlineLevel="1" x14ac:dyDescent="0.3">
      <c r="A89" s="270" t="s">
        <v>104</v>
      </c>
      <c r="B89" s="100"/>
      <c r="C89" s="104"/>
      <c r="D89" s="104"/>
      <c r="E89" s="104"/>
      <c r="F89" s="104"/>
      <c r="G89" s="104"/>
      <c r="H89" s="104"/>
      <c r="I89" s="104"/>
      <c r="J89" s="104"/>
      <c r="K89" s="101"/>
      <c r="L89" s="101"/>
      <c r="M89" s="101"/>
      <c r="N89" s="101"/>
      <c r="O89" s="101"/>
    </row>
    <row r="90" spans="1:15" hidden="1" outlineLevel="1" x14ac:dyDescent="0.3">
      <c r="A90" s="270" t="s">
        <v>105</v>
      </c>
      <c r="B90" s="100"/>
      <c r="C90" s="104"/>
      <c r="D90" s="104"/>
      <c r="E90" s="104"/>
      <c r="F90" s="104"/>
      <c r="G90" s="104"/>
      <c r="H90" s="104"/>
      <c r="I90" s="104"/>
      <c r="J90" s="104"/>
      <c r="K90" s="101"/>
      <c r="L90" s="101"/>
      <c r="M90" s="101"/>
      <c r="N90" s="101"/>
      <c r="O90" s="101"/>
    </row>
    <row r="91" spans="1:15" hidden="1" outlineLevel="1" x14ac:dyDescent="0.3">
      <c r="A91" s="270" t="s">
        <v>106</v>
      </c>
      <c r="B91" s="100"/>
      <c r="C91" s="104"/>
      <c r="D91" s="104"/>
      <c r="E91" s="104"/>
      <c r="F91" s="104"/>
      <c r="G91" s="104"/>
      <c r="H91" s="104"/>
      <c r="I91" s="104"/>
      <c r="J91" s="104"/>
      <c r="K91" s="101"/>
      <c r="L91" s="101"/>
      <c r="M91" s="101"/>
      <c r="N91" s="101"/>
      <c r="O91" s="101"/>
    </row>
    <row r="92" spans="1:15" hidden="1" outlineLevel="1" x14ac:dyDescent="0.3">
      <c r="A92" s="270" t="s">
        <v>107</v>
      </c>
      <c r="B92" s="100"/>
      <c r="C92" s="104"/>
      <c r="D92" s="104"/>
      <c r="E92" s="104"/>
      <c r="F92" s="104"/>
      <c r="G92" s="104"/>
      <c r="H92" s="104"/>
      <c r="I92" s="104"/>
      <c r="J92" s="104"/>
      <c r="K92" s="101"/>
      <c r="L92" s="101"/>
      <c r="M92" s="101"/>
      <c r="N92" s="101"/>
      <c r="O92" s="101"/>
    </row>
    <row r="93" spans="1:15" hidden="1" outlineLevel="1" x14ac:dyDescent="0.3">
      <c r="A93" s="270" t="s">
        <v>108</v>
      </c>
      <c r="B93" s="100"/>
      <c r="C93" s="104"/>
      <c r="D93" s="104"/>
      <c r="E93" s="104"/>
      <c r="F93" s="104"/>
      <c r="G93" s="104"/>
      <c r="H93" s="104"/>
      <c r="I93" s="104"/>
      <c r="J93" s="104"/>
      <c r="K93" s="101"/>
      <c r="L93" s="101"/>
      <c r="M93" s="101"/>
      <c r="N93" s="101"/>
      <c r="O93" s="101"/>
    </row>
    <row r="94" spans="1:15" hidden="1" outlineLevel="1" x14ac:dyDescent="0.3">
      <c r="A94" s="270" t="s">
        <v>109</v>
      </c>
      <c r="B94" s="100"/>
      <c r="C94" s="104"/>
      <c r="D94" s="104"/>
      <c r="E94" s="104"/>
      <c r="F94" s="104"/>
      <c r="G94" s="104"/>
      <c r="H94" s="104"/>
      <c r="I94" s="104"/>
      <c r="J94" s="104"/>
      <c r="K94" s="101"/>
      <c r="L94" s="101"/>
      <c r="M94" s="101"/>
      <c r="N94" s="101"/>
      <c r="O94" s="101"/>
    </row>
    <row r="95" spans="1:15" hidden="1" outlineLevel="1" x14ac:dyDescent="0.3">
      <c r="A95" s="270"/>
      <c r="B95" s="100"/>
      <c r="C95" s="104"/>
      <c r="D95" s="104"/>
      <c r="E95" s="104"/>
      <c r="F95" s="104"/>
      <c r="G95" s="104"/>
      <c r="H95" s="104"/>
      <c r="I95" s="104"/>
      <c r="J95" s="104"/>
      <c r="K95" s="101"/>
      <c r="L95" s="101"/>
      <c r="M95" s="101"/>
      <c r="N95" s="101"/>
      <c r="O95" s="101"/>
    </row>
    <row r="96" spans="1:15" hidden="1" outlineLevel="1" x14ac:dyDescent="0.3">
      <c r="A96" s="270"/>
      <c r="B96" s="100"/>
      <c r="C96" s="104"/>
      <c r="D96" s="104"/>
      <c r="E96" s="104"/>
      <c r="F96" s="104"/>
      <c r="G96" s="104"/>
      <c r="H96" s="104"/>
      <c r="I96" s="104"/>
      <c r="J96" s="104"/>
      <c r="K96" s="101"/>
      <c r="L96" s="101"/>
      <c r="M96" s="101"/>
      <c r="N96" s="101"/>
      <c r="O96" s="101"/>
    </row>
    <row r="97" spans="1:368" hidden="1" outlineLevel="1" x14ac:dyDescent="0.3">
      <c r="A97" s="270"/>
      <c r="B97" s="100"/>
      <c r="C97" s="104"/>
      <c r="D97" s="104"/>
      <c r="E97" s="104"/>
      <c r="F97" s="104"/>
      <c r="G97" s="104"/>
      <c r="H97" s="104"/>
      <c r="I97" s="104"/>
      <c r="J97" s="104"/>
      <c r="K97" s="101"/>
      <c r="L97" s="101"/>
      <c r="M97" s="101"/>
      <c r="N97" s="101"/>
      <c r="O97" s="101"/>
    </row>
    <row r="98" spans="1:368" ht="15" collapsed="1" thickBot="1" x14ac:dyDescent="0.35">
      <c r="A98" s="271"/>
      <c r="B98" s="100"/>
      <c r="C98" s="104"/>
      <c r="D98" s="104"/>
      <c r="E98" s="104"/>
      <c r="F98" s="104"/>
      <c r="G98" s="104"/>
      <c r="H98" s="104"/>
      <c r="I98" s="104"/>
      <c r="J98" s="104"/>
      <c r="K98" s="101"/>
      <c r="L98" s="101"/>
      <c r="M98" s="101"/>
      <c r="N98" s="101"/>
      <c r="O98" s="101"/>
    </row>
    <row r="99" spans="1:368" x14ac:dyDescent="0.3">
      <c r="B99" s="302">
        <f>DATE(Calendrier!$A$1,2,0)</f>
        <v>42766</v>
      </c>
      <c r="C99" s="303"/>
      <c r="D99" s="303"/>
      <c r="E99" s="303"/>
      <c r="F99" s="303"/>
      <c r="G99" s="303"/>
      <c r="H99" s="303"/>
      <c r="I99" s="303"/>
      <c r="J99" s="303"/>
      <c r="K99" s="303"/>
      <c r="L99" s="303"/>
      <c r="M99" s="303"/>
      <c r="N99" s="303"/>
      <c r="O99" s="303"/>
      <c r="P99" s="303"/>
      <c r="Q99" s="303"/>
      <c r="R99" s="303"/>
      <c r="S99" s="303"/>
      <c r="T99" s="303"/>
      <c r="U99" s="303"/>
      <c r="V99" s="303"/>
      <c r="W99" s="303"/>
      <c r="X99" s="303"/>
      <c r="Y99" s="303"/>
      <c r="Z99" s="303"/>
      <c r="AA99" s="303"/>
      <c r="AB99" s="303"/>
      <c r="AC99" s="303"/>
      <c r="AD99" s="303"/>
      <c r="AE99" s="303"/>
      <c r="AF99" s="304"/>
      <c r="AG99" s="295">
        <f>DATE(Calendrier!$A$1,3,0)</f>
        <v>42794</v>
      </c>
      <c r="AH99" s="296"/>
      <c r="AI99" s="296"/>
      <c r="AJ99" s="296"/>
      <c r="AK99" s="296"/>
      <c r="AL99" s="296"/>
      <c r="AM99" s="296"/>
      <c r="AN99" s="296"/>
      <c r="AO99" s="296"/>
      <c r="AP99" s="296"/>
      <c r="AQ99" s="296"/>
      <c r="AR99" s="296"/>
      <c r="AS99" s="296"/>
      <c r="AT99" s="296"/>
      <c r="AU99" s="296"/>
      <c r="AV99" s="296"/>
      <c r="AW99" s="296"/>
      <c r="AX99" s="296"/>
      <c r="AY99" s="296"/>
      <c r="AZ99" s="296"/>
      <c r="BA99" s="296"/>
      <c r="BB99" s="296"/>
      <c r="BC99" s="296"/>
      <c r="BD99" s="296"/>
      <c r="BE99" s="296"/>
      <c r="BF99" s="296"/>
      <c r="BG99" s="296"/>
      <c r="BH99" s="296"/>
      <c r="BI99" s="296"/>
      <c r="BJ99" s="295">
        <f>DATE(Calendrier!$A$1,4,0)</f>
        <v>42825</v>
      </c>
      <c r="BK99" s="296"/>
      <c r="BL99" s="296"/>
      <c r="BM99" s="296"/>
      <c r="BN99" s="296"/>
      <c r="BO99" s="296"/>
      <c r="BP99" s="296"/>
      <c r="BQ99" s="296"/>
      <c r="BR99" s="296"/>
      <c r="BS99" s="296"/>
      <c r="BT99" s="296"/>
      <c r="BU99" s="296"/>
      <c r="BV99" s="296"/>
      <c r="BW99" s="296"/>
      <c r="BX99" s="296"/>
      <c r="BY99" s="296"/>
      <c r="BZ99" s="296"/>
      <c r="CA99" s="296"/>
      <c r="CB99" s="296"/>
      <c r="CC99" s="296"/>
      <c r="CD99" s="296"/>
      <c r="CE99" s="296"/>
      <c r="CF99" s="296"/>
      <c r="CG99" s="296"/>
      <c r="CH99" s="296"/>
      <c r="CI99" s="296"/>
      <c r="CJ99" s="296"/>
      <c r="CK99" s="296"/>
      <c r="CL99" s="296"/>
      <c r="CM99" s="296"/>
      <c r="CN99" s="301"/>
      <c r="CO99" s="295">
        <f>DATE(Calendrier!$A$1,5,0)</f>
        <v>42855</v>
      </c>
      <c r="CP99" s="296"/>
      <c r="CQ99" s="296"/>
      <c r="CR99" s="296"/>
      <c r="CS99" s="296"/>
      <c r="CT99" s="296"/>
      <c r="CU99" s="296"/>
      <c r="CV99" s="296"/>
      <c r="CW99" s="296"/>
      <c r="CX99" s="296"/>
      <c r="CY99" s="296"/>
      <c r="CZ99" s="296"/>
      <c r="DA99" s="296"/>
      <c r="DB99" s="296"/>
      <c r="DC99" s="296"/>
      <c r="DD99" s="296"/>
      <c r="DE99" s="296"/>
      <c r="DF99" s="296"/>
      <c r="DG99" s="296"/>
      <c r="DH99" s="296"/>
      <c r="DI99" s="296"/>
      <c r="DJ99" s="296"/>
      <c r="DK99" s="296"/>
      <c r="DL99" s="296"/>
      <c r="DM99" s="296"/>
      <c r="DN99" s="296"/>
      <c r="DO99" s="296"/>
      <c r="DP99" s="296"/>
      <c r="DQ99" s="296"/>
      <c r="DR99" s="296"/>
      <c r="DS99" s="295">
        <f>DATE(Calendrier!$A$1,6,0)</f>
        <v>42886</v>
      </c>
      <c r="DT99" s="296"/>
      <c r="DU99" s="296"/>
      <c r="DV99" s="296"/>
      <c r="DW99" s="296"/>
      <c r="DX99" s="296"/>
      <c r="DY99" s="296"/>
      <c r="DZ99" s="296"/>
      <c r="EA99" s="296"/>
      <c r="EB99" s="296"/>
      <c r="EC99" s="296"/>
      <c r="ED99" s="296"/>
      <c r="EE99" s="296"/>
      <c r="EF99" s="296"/>
      <c r="EG99" s="296"/>
      <c r="EH99" s="296"/>
      <c r="EI99" s="296"/>
      <c r="EJ99" s="296"/>
      <c r="EK99" s="296"/>
      <c r="EL99" s="296"/>
      <c r="EM99" s="296"/>
      <c r="EN99" s="296"/>
      <c r="EO99" s="296"/>
      <c r="EP99" s="296"/>
      <c r="EQ99" s="296"/>
      <c r="ER99" s="296"/>
      <c r="ES99" s="296"/>
      <c r="ET99" s="296"/>
      <c r="EU99" s="296"/>
      <c r="EV99" s="296"/>
      <c r="EW99" s="301"/>
      <c r="EX99" s="295">
        <f>DATE(Calendrier!$A$1,7,0)</f>
        <v>42916</v>
      </c>
      <c r="EY99" s="296"/>
      <c r="EZ99" s="296"/>
      <c r="FA99" s="296"/>
      <c r="FB99" s="296"/>
      <c r="FC99" s="296"/>
      <c r="FD99" s="296"/>
      <c r="FE99" s="296"/>
      <c r="FF99" s="296"/>
      <c r="FG99" s="296"/>
      <c r="FH99" s="296"/>
      <c r="FI99" s="296"/>
      <c r="FJ99" s="296"/>
      <c r="FK99" s="296"/>
      <c r="FL99" s="296"/>
      <c r="FM99" s="296"/>
      <c r="FN99" s="296"/>
      <c r="FO99" s="296"/>
      <c r="FP99" s="296"/>
      <c r="FQ99" s="296"/>
      <c r="FR99" s="296"/>
      <c r="FS99" s="296"/>
      <c r="FT99" s="296"/>
      <c r="FU99" s="296"/>
      <c r="FV99" s="296"/>
      <c r="FW99" s="296"/>
      <c r="FX99" s="296"/>
      <c r="FY99" s="296"/>
      <c r="FZ99" s="296"/>
      <c r="GA99" s="296"/>
      <c r="GB99" s="297">
        <f>DATE(Calendrier!$A$1,8,0)</f>
        <v>42947</v>
      </c>
      <c r="GC99" s="298"/>
      <c r="GD99" s="298"/>
      <c r="GE99" s="298"/>
      <c r="GF99" s="298"/>
      <c r="GG99" s="298"/>
      <c r="GH99" s="298"/>
      <c r="GI99" s="298"/>
      <c r="GJ99" s="298"/>
      <c r="GK99" s="298"/>
      <c r="GL99" s="298"/>
      <c r="GM99" s="298"/>
      <c r="GN99" s="298"/>
      <c r="GO99" s="298"/>
      <c r="GP99" s="298"/>
      <c r="GQ99" s="298"/>
      <c r="GR99" s="298"/>
      <c r="GS99" s="298"/>
      <c r="GT99" s="298"/>
      <c r="GU99" s="298"/>
      <c r="GV99" s="298"/>
      <c r="GW99" s="298"/>
      <c r="GX99" s="298"/>
      <c r="GY99" s="298"/>
      <c r="GZ99" s="298"/>
      <c r="HA99" s="298"/>
      <c r="HB99" s="298"/>
      <c r="HC99" s="298"/>
      <c r="HD99" s="298"/>
      <c r="HE99" s="298"/>
      <c r="HF99" s="299"/>
      <c r="HG99" s="300">
        <f>DATE(Calendrier!A97,9,0)</f>
        <v>244</v>
      </c>
      <c r="HH99" s="298"/>
      <c r="HI99" s="298"/>
      <c r="HJ99" s="298"/>
      <c r="HK99" s="298"/>
      <c r="HL99" s="298"/>
      <c r="HM99" s="298"/>
      <c r="HN99" s="298"/>
      <c r="HO99" s="298"/>
      <c r="HP99" s="298"/>
      <c r="HQ99" s="298"/>
      <c r="HR99" s="298"/>
      <c r="HS99" s="298"/>
      <c r="HT99" s="298"/>
      <c r="HU99" s="298"/>
      <c r="HV99" s="298"/>
      <c r="HW99" s="298"/>
      <c r="HX99" s="298"/>
      <c r="HY99" s="298"/>
      <c r="HZ99" s="298"/>
      <c r="IA99" s="298"/>
      <c r="IB99" s="298"/>
      <c r="IC99" s="298"/>
      <c r="ID99" s="298"/>
      <c r="IE99" s="298"/>
      <c r="IF99" s="298"/>
      <c r="IG99" s="298"/>
      <c r="IH99" s="298"/>
      <c r="II99" s="298"/>
      <c r="IJ99" s="298"/>
      <c r="IK99" s="299"/>
      <c r="IL99" s="295">
        <f>DATE(Calendrier!A97,10,0)</f>
        <v>274</v>
      </c>
      <c r="IM99" s="296"/>
      <c r="IN99" s="296"/>
      <c r="IO99" s="296"/>
      <c r="IP99" s="296"/>
      <c r="IQ99" s="296"/>
      <c r="IR99" s="296"/>
      <c r="IS99" s="296"/>
      <c r="IT99" s="296"/>
      <c r="IU99" s="296"/>
      <c r="IV99" s="296"/>
      <c r="IW99" s="296"/>
      <c r="IX99" s="296"/>
      <c r="IY99" s="296"/>
      <c r="IZ99" s="296"/>
      <c r="JA99" s="296"/>
      <c r="JB99" s="296"/>
      <c r="JC99" s="296"/>
      <c r="JD99" s="296"/>
      <c r="JE99" s="296"/>
      <c r="JF99" s="296"/>
      <c r="JG99" s="296"/>
      <c r="JH99" s="296"/>
      <c r="JI99" s="296"/>
      <c r="JJ99" s="296"/>
      <c r="JK99" s="296"/>
      <c r="JL99" s="296"/>
      <c r="JM99" s="296"/>
      <c r="JN99" s="296"/>
      <c r="JO99" s="301"/>
      <c r="JP99" s="295">
        <f>DATE(Calendrier!$A$1,11,0)</f>
        <v>43039</v>
      </c>
      <c r="JQ99" s="296"/>
      <c r="JR99" s="296"/>
      <c r="JS99" s="296"/>
      <c r="JT99" s="296"/>
      <c r="JU99" s="296"/>
      <c r="JV99" s="296"/>
      <c r="JW99" s="296"/>
      <c r="JX99" s="296"/>
      <c r="JY99" s="296"/>
      <c r="JZ99" s="296"/>
      <c r="KA99" s="296"/>
      <c r="KB99" s="296"/>
      <c r="KC99" s="296"/>
      <c r="KD99" s="296"/>
      <c r="KE99" s="296"/>
      <c r="KF99" s="296"/>
      <c r="KG99" s="296"/>
      <c r="KH99" s="296"/>
      <c r="KI99" s="296"/>
      <c r="KJ99" s="296"/>
      <c r="KK99" s="296"/>
      <c r="KL99" s="296"/>
      <c r="KM99" s="296"/>
      <c r="KN99" s="296"/>
      <c r="KO99" s="296"/>
      <c r="KP99" s="296"/>
      <c r="KQ99" s="296"/>
      <c r="KR99" s="296"/>
      <c r="KS99" s="296"/>
      <c r="KT99" s="301"/>
      <c r="KU99" s="289">
        <f>DATE(Calendrier!$A$1,12,0)</f>
        <v>43069</v>
      </c>
      <c r="KV99" s="290"/>
      <c r="KW99" s="290"/>
      <c r="KX99" s="290"/>
      <c r="KY99" s="290"/>
      <c r="KZ99" s="290"/>
      <c r="LA99" s="290"/>
      <c r="LB99" s="290"/>
      <c r="LC99" s="290"/>
      <c r="LD99" s="290"/>
      <c r="LE99" s="290"/>
      <c r="LF99" s="290"/>
      <c r="LG99" s="290"/>
      <c r="LH99" s="290"/>
      <c r="LI99" s="290"/>
      <c r="LJ99" s="290"/>
      <c r="LK99" s="290"/>
      <c r="LL99" s="290"/>
      <c r="LM99" s="290"/>
      <c r="LN99" s="290"/>
      <c r="LO99" s="290"/>
      <c r="LP99" s="290"/>
      <c r="LQ99" s="290"/>
      <c r="LR99" s="290"/>
      <c r="LS99" s="290"/>
      <c r="LT99" s="290"/>
      <c r="LU99" s="290"/>
      <c r="LV99" s="290"/>
      <c r="LW99" s="290"/>
      <c r="LX99" s="291"/>
      <c r="LY99" s="292">
        <f>DATE(Calendrier!$A$1,13,0)</f>
        <v>43100</v>
      </c>
      <c r="LZ99" s="293"/>
      <c r="MA99" s="293"/>
      <c r="MB99" s="293"/>
      <c r="MC99" s="293"/>
      <c r="MD99" s="293"/>
      <c r="ME99" s="293"/>
      <c r="MF99" s="293"/>
      <c r="MG99" s="293"/>
      <c r="MH99" s="293"/>
      <c r="MI99" s="293"/>
      <c r="MJ99" s="293"/>
      <c r="MK99" s="293"/>
      <c r="ML99" s="293"/>
      <c r="MM99" s="293"/>
      <c r="MN99" s="293"/>
      <c r="MO99" s="293"/>
      <c r="MP99" s="293"/>
      <c r="MQ99" s="293"/>
      <c r="MR99" s="293"/>
      <c r="MS99" s="293"/>
      <c r="MT99" s="293"/>
      <c r="MU99" s="293"/>
      <c r="MV99" s="293"/>
      <c r="MW99" s="293"/>
      <c r="MX99" s="293"/>
      <c r="MY99" s="293"/>
      <c r="MZ99" s="293"/>
      <c r="NA99" s="293"/>
      <c r="NB99" s="293"/>
      <c r="NC99" s="294"/>
      <c r="ND99" t="s">
        <v>119</v>
      </c>
    </row>
    <row r="100" spans="1:368" x14ac:dyDescent="0.3">
      <c r="A100" t="str">
        <f>'Tableau de bord par employé'!A3</f>
        <v>VALETTE Pascal</v>
      </c>
      <c r="B100" s="116">
        <f>DATE(Calendrier!$A$1, COLUMN(B98:NC98)-2,1)</f>
        <v>42705</v>
      </c>
      <c r="C100" s="116">
        <f>B100+1</f>
        <v>42706</v>
      </c>
      <c r="D100" s="125">
        <f>C100+1</f>
        <v>42707</v>
      </c>
      <c r="E100" s="125">
        <f t="shared" ref="E100" si="13">D100+1</f>
        <v>42708</v>
      </c>
      <c r="F100" s="125">
        <f t="shared" ref="F100" si="14">E100+1</f>
        <v>42709</v>
      </c>
      <c r="G100" s="125">
        <f t="shared" ref="G100" si="15">F100+1</f>
        <v>42710</v>
      </c>
      <c r="H100" s="125">
        <f t="shared" ref="H100" si="16">G100+1</f>
        <v>42711</v>
      </c>
      <c r="I100" s="116">
        <f t="shared" ref="I100" si="17">H100+1</f>
        <v>42712</v>
      </c>
      <c r="J100" s="116">
        <f t="shared" ref="J100" si="18">I100+1</f>
        <v>42713</v>
      </c>
      <c r="K100" s="116">
        <f t="shared" ref="K100" si="19">J100+1</f>
        <v>42714</v>
      </c>
      <c r="L100" s="116">
        <f t="shared" ref="L100" si="20">K100+1</f>
        <v>42715</v>
      </c>
      <c r="M100" s="116">
        <f t="shared" ref="M100" si="21">L100+1</f>
        <v>42716</v>
      </c>
      <c r="N100" s="116">
        <f t="shared" ref="N100" si="22">M100+1</f>
        <v>42717</v>
      </c>
      <c r="O100" s="116">
        <f t="shared" ref="O100" si="23">N100+1</f>
        <v>42718</v>
      </c>
      <c r="P100" s="116">
        <f t="shared" ref="P100" si="24">O100+1</f>
        <v>42719</v>
      </c>
      <c r="Q100" s="116">
        <f t="shared" ref="Q100" si="25">P100+1</f>
        <v>42720</v>
      </c>
      <c r="R100" s="116">
        <f t="shared" ref="R100" si="26">Q100+1</f>
        <v>42721</v>
      </c>
      <c r="S100" s="116">
        <f t="shared" ref="S100" si="27">R100+1</f>
        <v>42722</v>
      </c>
      <c r="T100" s="116">
        <f t="shared" ref="T100" si="28">S100+1</f>
        <v>42723</v>
      </c>
      <c r="U100" s="116">
        <f t="shared" ref="U100" si="29">T100+1</f>
        <v>42724</v>
      </c>
      <c r="V100" s="116">
        <f t="shared" ref="V100" si="30">U100+1</f>
        <v>42725</v>
      </c>
      <c r="W100" s="116">
        <f t="shared" ref="W100" si="31">V100+1</f>
        <v>42726</v>
      </c>
      <c r="X100" s="116">
        <f t="shared" ref="X100" si="32">W100+1</f>
        <v>42727</v>
      </c>
      <c r="Y100" s="116">
        <f t="shared" ref="Y100" si="33">X100+1</f>
        <v>42728</v>
      </c>
      <c r="Z100" s="116">
        <f t="shared" ref="Z100" si="34">Y100+1</f>
        <v>42729</v>
      </c>
      <c r="AA100" s="116">
        <f t="shared" ref="AA100" si="35">Z100+1</f>
        <v>42730</v>
      </c>
      <c r="AB100" s="116">
        <f t="shared" ref="AB100" si="36">AA100+1</f>
        <v>42731</v>
      </c>
      <c r="AC100" s="116">
        <f t="shared" ref="AC100" si="37">AB100+1</f>
        <v>42732</v>
      </c>
      <c r="AD100" s="116">
        <f t="shared" ref="AD100" si="38">AC100+1</f>
        <v>42733</v>
      </c>
      <c r="AE100" s="116">
        <f t="shared" ref="AE100" si="39">AD100+1</f>
        <v>42734</v>
      </c>
      <c r="AF100" s="132">
        <f>AE100+1</f>
        <v>42735</v>
      </c>
      <c r="AG100" s="116">
        <f>DATE(Calendrier!$A$1-1, COLUMN(C99:ND99)-2,1)</f>
        <v>42370</v>
      </c>
      <c r="AH100" s="116">
        <f>AG100+1</f>
        <v>42371</v>
      </c>
      <c r="AI100" s="116">
        <f t="shared" ref="AI100" si="40">AH100+1</f>
        <v>42372</v>
      </c>
      <c r="AJ100" s="116">
        <f t="shared" ref="AJ100" si="41">AI100+1</f>
        <v>42373</v>
      </c>
      <c r="AK100" s="116">
        <f t="shared" ref="AK100" si="42">AJ100+1</f>
        <v>42374</v>
      </c>
      <c r="AL100" s="116">
        <f t="shared" ref="AL100" si="43">AK100+1</f>
        <v>42375</v>
      </c>
      <c r="AM100" s="116">
        <f t="shared" ref="AM100" si="44">AL100+1</f>
        <v>42376</v>
      </c>
      <c r="AN100" s="116">
        <f t="shared" ref="AN100" si="45">AM100+1</f>
        <v>42377</v>
      </c>
      <c r="AO100" s="116">
        <f t="shared" ref="AO100" si="46">AN100+1</f>
        <v>42378</v>
      </c>
      <c r="AP100" s="116">
        <f t="shared" ref="AP100" si="47">AO100+1</f>
        <v>42379</v>
      </c>
      <c r="AQ100" s="116">
        <f t="shared" ref="AQ100" si="48">AP100+1</f>
        <v>42380</v>
      </c>
      <c r="AR100" s="116">
        <f t="shared" ref="AR100" si="49">AQ100+1</f>
        <v>42381</v>
      </c>
      <c r="AS100" s="116">
        <f t="shared" ref="AS100" si="50">AR100+1</f>
        <v>42382</v>
      </c>
      <c r="AT100" s="116">
        <f t="shared" ref="AT100" si="51">AS100+1</f>
        <v>42383</v>
      </c>
      <c r="AU100" s="116">
        <f t="shared" ref="AU100" si="52">AT100+1</f>
        <v>42384</v>
      </c>
      <c r="AV100" s="116">
        <f t="shared" ref="AV100" si="53">AU100+1</f>
        <v>42385</v>
      </c>
      <c r="AW100" s="116">
        <f t="shared" ref="AW100" si="54">AV100+1</f>
        <v>42386</v>
      </c>
      <c r="AX100" s="116">
        <f t="shared" ref="AX100" si="55">AW100+1</f>
        <v>42387</v>
      </c>
      <c r="AY100" s="116">
        <f t="shared" ref="AY100" si="56">AX100+1</f>
        <v>42388</v>
      </c>
      <c r="AZ100" s="116">
        <f t="shared" ref="AZ100" si="57">AY100+1</f>
        <v>42389</v>
      </c>
      <c r="BA100" s="116">
        <f t="shared" ref="BA100" si="58">AZ100+1</f>
        <v>42390</v>
      </c>
      <c r="BB100" s="116">
        <f t="shared" ref="BB100" si="59">BA100+1</f>
        <v>42391</v>
      </c>
      <c r="BC100" s="116">
        <f t="shared" ref="BC100" si="60">BB100+1</f>
        <v>42392</v>
      </c>
      <c r="BD100" s="116">
        <f t="shared" ref="BD100" si="61">BC100+1</f>
        <v>42393</v>
      </c>
      <c r="BE100" s="116">
        <f t="shared" ref="BE100" si="62">BD100+1</f>
        <v>42394</v>
      </c>
      <c r="BF100" s="116">
        <f t="shared" ref="BF100" si="63">BE100+1</f>
        <v>42395</v>
      </c>
      <c r="BG100" s="116">
        <f t="shared" ref="BG100" si="64">BF100+1</f>
        <v>42396</v>
      </c>
      <c r="BH100" s="116">
        <f t="shared" ref="BH100" si="65">BG100+1</f>
        <v>42397</v>
      </c>
      <c r="BI100" s="127">
        <f t="shared" ref="BI100" si="66">BH100+1</f>
        <v>42398</v>
      </c>
      <c r="BJ100" s="116">
        <f>DATE(Calendrier!$A$1-1, COLUMN(D99:NE99)-2,1)</f>
        <v>42401</v>
      </c>
      <c r="BK100" s="117">
        <f>BJ100+1</f>
        <v>42402</v>
      </c>
      <c r="BL100" s="117">
        <f t="shared" ref="BL100" si="67">BK100+1</f>
        <v>42403</v>
      </c>
      <c r="BM100" s="117">
        <f t="shared" ref="BM100" si="68">BL100+1</f>
        <v>42404</v>
      </c>
      <c r="BN100" s="117">
        <f t="shared" ref="BN100" si="69">BM100+1</f>
        <v>42405</v>
      </c>
      <c r="BO100" s="117">
        <f t="shared" ref="BO100" si="70">BN100+1</f>
        <v>42406</v>
      </c>
      <c r="BP100" s="117">
        <f t="shared" ref="BP100" si="71">BO100+1</f>
        <v>42407</v>
      </c>
      <c r="BQ100" s="117">
        <f t="shared" ref="BQ100" si="72">BP100+1</f>
        <v>42408</v>
      </c>
      <c r="BR100" s="117">
        <f t="shared" ref="BR100" si="73">BQ100+1</f>
        <v>42409</v>
      </c>
      <c r="BS100" s="117">
        <f t="shared" ref="BS100" si="74">BR100+1</f>
        <v>42410</v>
      </c>
      <c r="BT100" s="117">
        <f t="shared" ref="BT100" si="75">BS100+1</f>
        <v>42411</v>
      </c>
      <c r="BU100" s="117">
        <f t="shared" ref="BU100" si="76">BT100+1</f>
        <v>42412</v>
      </c>
      <c r="BV100" s="117">
        <f t="shared" ref="BV100" si="77">BU100+1</f>
        <v>42413</v>
      </c>
      <c r="BW100" s="117">
        <f t="shared" ref="BW100" si="78">BV100+1</f>
        <v>42414</v>
      </c>
      <c r="BX100" s="117">
        <f t="shared" ref="BX100" si="79">BW100+1</f>
        <v>42415</v>
      </c>
      <c r="BY100" s="117">
        <f t="shared" ref="BY100" si="80">BX100+1</f>
        <v>42416</v>
      </c>
      <c r="BZ100" s="117">
        <f t="shared" ref="BZ100" si="81">BY100+1</f>
        <v>42417</v>
      </c>
      <c r="CA100" s="117">
        <f t="shared" ref="CA100" si="82">BZ100+1</f>
        <v>42418</v>
      </c>
      <c r="CB100" s="117">
        <f t="shared" ref="CB100" si="83">CA100+1</f>
        <v>42419</v>
      </c>
      <c r="CC100" s="117">
        <f t="shared" ref="CC100" si="84">CB100+1</f>
        <v>42420</v>
      </c>
      <c r="CD100" s="117">
        <f t="shared" ref="CD100" si="85">CC100+1</f>
        <v>42421</v>
      </c>
      <c r="CE100" s="117">
        <f t="shared" ref="CE100" si="86">CD100+1</f>
        <v>42422</v>
      </c>
      <c r="CF100" s="117">
        <f t="shared" ref="CF100" si="87">CE100+1</f>
        <v>42423</v>
      </c>
      <c r="CG100" s="117">
        <f t="shared" ref="CG100" si="88">CF100+1</f>
        <v>42424</v>
      </c>
      <c r="CH100" s="117">
        <f t="shared" ref="CH100" si="89">CG100+1</f>
        <v>42425</v>
      </c>
      <c r="CI100" s="117">
        <f t="shared" ref="CI100" si="90">CH100+1</f>
        <v>42426</v>
      </c>
      <c r="CJ100" s="117">
        <f t="shared" ref="CJ100" si="91">CI100+1</f>
        <v>42427</v>
      </c>
      <c r="CK100" s="117">
        <f t="shared" ref="CK100" si="92">CJ100+1</f>
        <v>42428</v>
      </c>
      <c r="CL100" s="117">
        <f t="shared" ref="CL100" si="93">CK100+1</f>
        <v>42429</v>
      </c>
      <c r="CM100" s="117">
        <f t="shared" ref="CM100" si="94">CL100+1</f>
        <v>42430</v>
      </c>
      <c r="CN100" s="127">
        <f t="shared" ref="CN100" si="95">CM100+1</f>
        <v>42431</v>
      </c>
      <c r="CO100" s="116">
        <f>DATE(Calendrier!$A$1-1, COLUMN(E99:NF99)-2,1)</f>
        <v>42430</v>
      </c>
      <c r="CP100" s="117">
        <f>CO100+1</f>
        <v>42431</v>
      </c>
      <c r="CQ100" s="117">
        <f t="shared" ref="CQ100" si="96">CP100+1</f>
        <v>42432</v>
      </c>
      <c r="CR100" s="117">
        <f t="shared" ref="CR100" si="97">CQ100+1</f>
        <v>42433</v>
      </c>
      <c r="CS100" s="117">
        <f t="shared" ref="CS100" si="98">CR100+1</f>
        <v>42434</v>
      </c>
      <c r="CT100" s="117">
        <f t="shared" ref="CT100" si="99">CS100+1</f>
        <v>42435</v>
      </c>
      <c r="CU100" s="117">
        <f t="shared" ref="CU100" si="100">CT100+1</f>
        <v>42436</v>
      </c>
      <c r="CV100" s="117">
        <f t="shared" ref="CV100" si="101">CU100+1</f>
        <v>42437</v>
      </c>
      <c r="CW100" s="117">
        <f t="shared" ref="CW100" si="102">CV100+1</f>
        <v>42438</v>
      </c>
      <c r="CX100" s="117">
        <f t="shared" ref="CX100" si="103">CW100+1</f>
        <v>42439</v>
      </c>
      <c r="CY100" s="117">
        <f t="shared" ref="CY100" si="104">CX100+1</f>
        <v>42440</v>
      </c>
      <c r="CZ100" s="117">
        <f t="shared" ref="CZ100" si="105">CY100+1</f>
        <v>42441</v>
      </c>
      <c r="DA100" s="117">
        <f t="shared" ref="DA100" si="106">CZ100+1</f>
        <v>42442</v>
      </c>
      <c r="DB100" s="117">
        <f t="shared" ref="DB100" si="107">DA100+1</f>
        <v>42443</v>
      </c>
      <c r="DC100" s="117">
        <f t="shared" ref="DC100" si="108">DB100+1</f>
        <v>42444</v>
      </c>
      <c r="DD100" s="117">
        <f t="shared" ref="DD100" si="109">DC100+1</f>
        <v>42445</v>
      </c>
      <c r="DE100" s="117">
        <f t="shared" ref="DE100" si="110">DD100+1</f>
        <v>42446</v>
      </c>
      <c r="DF100" s="117">
        <f t="shared" ref="DF100" si="111">DE100+1</f>
        <v>42447</v>
      </c>
      <c r="DG100" s="117">
        <f t="shared" ref="DG100" si="112">DF100+1</f>
        <v>42448</v>
      </c>
      <c r="DH100" s="117">
        <f t="shared" ref="DH100" si="113">DG100+1</f>
        <v>42449</v>
      </c>
      <c r="DI100" s="117">
        <f t="shared" ref="DI100" si="114">DH100+1</f>
        <v>42450</v>
      </c>
      <c r="DJ100" s="117">
        <f t="shared" ref="DJ100" si="115">DI100+1</f>
        <v>42451</v>
      </c>
      <c r="DK100" s="117">
        <f t="shared" ref="DK100" si="116">DJ100+1</f>
        <v>42452</v>
      </c>
      <c r="DL100" s="117">
        <f t="shared" ref="DL100" si="117">DK100+1</f>
        <v>42453</v>
      </c>
      <c r="DM100" s="117">
        <f t="shared" ref="DM100" si="118">DL100+1</f>
        <v>42454</v>
      </c>
      <c r="DN100" s="117">
        <f t="shared" ref="DN100" si="119">DM100+1</f>
        <v>42455</v>
      </c>
      <c r="DO100" s="117">
        <f t="shared" ref="DO100" si="120">DN100+1</f>
        <v>42456</v>
      </c>
      <c r="DP100" s="117">
        <f t="shared" ref="DP100" si="121">DO100+1</f>
        <v>42457</v>
      </c>
      <c r="DQ100" s="117">
        <f t="shared" ref="DQ100" si="122">DP100+1</f>
        <v>42458</v>
      </c>
      <c r="DR100" s="127">
        <f t="shared" ref="DR100" si="123">DQ100+1</f>
        <v>42459</v>
      </c>
      <c r="DS100" s="116">
        <f>DATE(Calendrier!$A$1-1, COLUMN(F99:NG99)-2,1)</f>
        <v>42461</v>
      </c>
      <c r="DT100" s="117">
        <f>DS100+1</f>
        <v>42462</v>
      </c>
      <c r="DU100" s="117">
        <f t="shared" ref="DU100" si="124">DT100+1</f>
        <v>42463</v>
      </c>
      <c r="DV100" s="117">
        <f t="shared" ref="DV100" si="125">DU100+1</f>
        <v>42464</v>
      </c>
      <c r="DW100" s="117">
        <f t="shared" ref="DW100" si="126">DV100+1</f>
        <v>42465</v>
      </c>
      <c r="DX100" s="117">
        <f t="shared" ref="DX100" si="127">DW100+1</f>
        <v>42466</v>
      </c>
      <c r="DY100" s="117">
        <f t="shared" ref="DY100" si="128">DX100+1</f>
        <v>42467</v>
      </c>
      <c r="DZ100" s="117">
        <f t="shared" ref="DZ100" si="129">DY100+1</f>
        <v>42468</v>
      </c>
      <c r="EA100" s="117">
        <f t="shared" ref="EA100" si="130">DZ100+1</f>
        <v>42469</v>
      </c>
      <c r="EB100" s="117">
        <f t="shared" ref="EB100" si="131">EA100+1</f>
        <v>42470</v>
      </c>
      <c r="EC100" s="117">
        <f t="shared" ref="EC100" si="132">EB100+1</f>
        <v>42471</v>
      </c>
      <c r="ED100" s="117">
        <f t="shared" ref="ED100" si="133">EC100+1</f>
        <v>42472</v>
      </c>
      <c r="EE100" s="117">
        <f t="shared" ref="EE100" si="134">ED100+1</f>
        <v>42473</v>
      </c>
      <c r="EF100" s="117">
        <f t="shared" ref="EF100" si="135">EE100+1</f>
        <v>42474</v>
      </c>
      <c r="EG100" s="117">
        <f t="shared" ref="EG100" si="136">EF100+1</f>
        <v>42475</v>
      </c>
      <c r="EH100" s="117">
        <f t="shared" ref="EH100" si="137">EG100+1</f>
        <v>42476</v>
      </c>
      <c r="EI100" s="117">
        <f t="shared" ref="EI100" si="138">EH100+1</f>
        <v>42477</v>
      </c>
      <c r="EJ100" s="117">
        <f t="shared" ref="EJ100" si="139">EI100+1</f>
        <v>42478</v>
      </c>
      <c r="EK100" s="117">
        <f t="shared" ref="EK100" si="140">EJ100+1</f>
        <v>42479</v>
      </c>
      <c r="EL100" s="117">
        <f t="shared" ref="EL100" si="141">EK100+1</f>
        <v>42480</v>
      </c>
      <c r="EM100" s="117">
        <f t="shared" ref="EM100" si="142">EL100+1</f>
        <v>42481</v>
      </c>
      <c r="EN100" s="117">
        <f t="shared" ref="EN100" si="143">EM100+1</f>
        <v>42482</v>
      </c>
      <c r="EO100" s="117">
        <f t="shared" ref="EO100" si="144">EN100+1</f>
        <v>42483</v>
      </c>
      <c r="EP100" s="117">
        <f t="shared" ref="EP100" si="145">EO100+1</f>
        <v>42484</v>
      </c>
      <c r="EQ100" s="117">
        <f t="shared" ref="EQ100" si="146">EP100+1</f>
        <v>42485</v>
      </c>
      <c r="ER100" s="117">
        <f t="shared" ref="ER100" si="147">EQ100+1</f>
        <v>42486</v>
      </c>
      <c r="ES100" s="117">
        <f t="shared" ref="ES100" si="148">ER100+1</f>
        <v>42487</v>
      </c>
      <c r="ET100" s="117">
        <f t="shared" ref="ET100" si="149">ES100+1</f>
        <v>42488</v>
      </c>
      <c r="EU100" s="117">
        <f t="shared" ref="EU100" si="150">ET100+1</f>
        <v>42489</v>
      </c>
      <c r="EV100" s="117">
        <f t="shared" ref="EV100" si="151">EU100+1</f>
        <v>42490</v>
      </c>
      <c r="EW100" s="127">
        <f t="shared" ref="EW100" si="152">EV100+1</f>
        <v>42491</v>
      </c>
      <c r="EX100" s="116">
        <f>DATE(Calendrier!$A$1-1, COLUMN(G99:NH99)-2,1)</f>
        <v>42491</v>
      </c>
      <c r="EY100" s="117">
        <f>EX100+1</f>
        <v>42492</v>
      </c>
      <c r="EZ100" s="117">
        <f t="shared" ref="EZ100" si="153">EY100+1</f>
        <v>42493</v>
      </c>
      <c r="FA100" s="117">
        <f t="shared" ref="FA100" si="154">EZ100+1</f>
        <v>42494</v>
      </c>
      <c r="FB100" s="117">
        <f t="shared" ref="FB100" si="155">FA100+1</f>
        <v>42495</v>
      </c>
      <c r="FC100" s="117">
        <f t="shared" ref="FC100" si="156">FB100+1</f>
        <v>42496</v>
      </c>
      <c r="FD100" s="117">
        <f t="shared" ref="FD100" si="157">FC100+1</f>
        <v>42497</v>
      </c>
      <c r="FE100" s="117">
        <f t="shared" ref="FE100" si="158">FD100+1</f>
        <v>42498</v>
      </c>
      <c r="FF100" s="117">
        <f t="shared" ref="FF100" si="159">FE100+1</f>
        <v>42499</v>
      </c>
      <c r="FG100" s="117">
        <f t="shared" ref="FG100" si="160">FF100+1</f>
        <v>42500</v>
      </c>
      <c r="FH100" s="117">
        <f t="shared" ref="FH100" si="161">FG100+1</f>
        <v>42501</v>
      </c>
      <c r="FI100" s="117">
        <f t="shared" ref="FI100" si="162">FH100+1</f>
        <v>42502</v>
      </c>
      <c r="FJ100" s="117">
        <f t="shared" ref="FJ100" si="163">FI100+1</f>
        <v>42503</v>
      </c>
      <c r="FK100" s="117">
        <f t="shared" ref="FK100" si="164">FJ100+1</f>
        <v>42504</v>
      </c>
      <c r="FL100" s="117">
        <f t="shared" ref="FL100" si="165">FK100+1</f>
        <v>42505</v>
      </c>
      <c r="FM100" s="117">
        <f t="shared" ref="FM100" si="166">FL100+1</f>
        <v>42506</v>
      </c>
      <c r="FN100" s="117">
        <f t="shared" ref="FN100" si="167">FM100+1</f>
        <v>42507</v>
      </c>
      <c r="FO100" s="117">
        <f t="shared" ref="FO100" si="168">FN100+1</f>
        <v>42508</v>
      </c>
      <c r="FP100" s="117">
        <f t="shared" ref="FP100" si="169">FO100+1</f>
        <v>42509</v>
      </c>
      <c r="FQ100" s="117">
        <f t="shared" ref="FQ100" si="170">FP100+1</f>
        <v>42510</v>
      </c>
      <c r="FR100" s="117">
        <f t="shared" ref="FR100" si="171">FQ100+1</f>
        <v>42511</v>
      </c>
      <c r="FS100" s="117">
        <f t="shared" ref="FS100" si="172">FR100+1</f>
        <v>42512</v>
      </c>
      <c r="FT100" s="117">
        <f t="shared" ref="FT100" si="173">FS100+1</f>
        <v>42513</v>
      </c>
      <c r="FU100" s="117">
        <f t="shared" ref="FU100" si="174">FT100+1</f>
        <v>42514</v>
      </c>
      <c r="FV100" s="117">
        <f t="shared" ref="FV100" si="175">FU100+1</f>
        <v>42515</v>
      </c>
      <c r="FW100" s="117">
        <f t="shared" ref="FW100" si="176">FV100+1</f>
        <v>42516</v>
      </c>
      <c r="FX100" s="117">
        <f t="shared" ref="FX100" si="177">FW100+1</f>
        <v>42517</v>
      </c>
      <c r="FY100" s="117">
        <f t="shared" ref="FY100" si="178">FX100+1</f>
        <v>42518</v>
      </c>
      <c r="FZ100" s="117">
        <f t="shared" ref="FZ100" si="179">FY100+1</f>
        <v>42519</v>
      </c>
      <c r="GA100" s="127">
        <f t="shared" ref="GA100" si="180">FZ100+1</f>
        <v>42520</v>
      </c>
      <c r="GB100" s="116">
        <f>DATE(Calendrier!$A$1-1, COLUMN(H99:NI99)-2,1)</f>
        <v>42522</v>
      </c>
      <c r="GC100" s="117">
        <f>GB100+1</f>
        <v>42523</v>
      </c>
      <c r="GD100" s="117">
        <f t="shared" ref="GD100" si="181">GC100+1</f>
        <v>42524</v>
      </c>
      <c r="GE100" s="117">
        <f t="shared" ref="GE100" si="182">GD100+1</f>
        <v>42525</v>
      </c>
      <c r="GF100" s="117">
        <f t="shared" ref="GF100" si="183">GE100+1</f>
        <v>42526</v>
      </c>
      <c r="GG100" s="117">
        <f t="shared" ref="GG100" si="184">GF100+1</f>
        <v>42527</v>
      </c>
      <c r="GH100" s="117">
        <f t="shared" ref="GH100" si="185">GG100+1</f>
        <v>42528</v>
      </c>
      <c r="GI100" s="117">
        <f t="shared" ref="GI100" si="186">GH100+1</f>
        <v>42529</v>
      </c>
      <c r="GJ100" s="117">
        <f t="shared" ref="GJ100" si="187">GI100+1</f>
        <v>42530</v>
      </c>
      <c r="GK100" s="117">
        <f t="shared" ref="GK100" si="188">GJ100+1</f>
        <v>42531</v>
      </c>
      <c r="GL100" s="117">
        <f t="shared" ref="GL100" si="189">GK100+1</f>
        <v>42532</v>
      </c>
      <c r="GM100" s="117">
        <f t="shared" ref="GM100" si="190">GL100+1</f>
        <v>42533</v>
      </c>
      <c r="GN100" s="117">
        <f t="shared" ref="GN100" si="191">GM100+1</f>
        <v>42534</v>
      </c>
      <c r="GO100" s="117">
        <f t="shared" ref="GO100" si="192">GN100+1</f>
        <v>42535</v>
      </c>
      <c r="GP100" s="117">
        <f t="shared" ref="GP100" si="193">GO100+1</f>
        <v>42536</v>
      </c>
      <c r="GQ100" s="117">
        <f t="shared" ref="GQ100" si="194">GP100+1</f>
        <v>42537</v>
      </c>
      <c r="GR100" s="117">
        <f t="shared" ref="GR100" si="195">GQ100+1</f>
        <v>42538</v>
      </c>
      <c r="GS100" s="117">
        <f t="shared" ref="GS100" si="196">GR100+1</f>
        <v>42539</v>
      </c>
      <c r="GT100" s="117">
        <f t="shared" ref="GT100" si="197">GS100+1</f>
        <v>42540</v>
      </c>
      <c r="GU100" s="117">
        <f t="shared" ref="GU100" si="198">GT100+1</f>
        <v>42541</v>
      </c>
      <c r="GV100" s="117">
        <f t="shared" ref="GV100" si="199">GU100+1</f>
        <v>42542</v>
      </c>
      <c r="GW100" s="117">
        <f t="shared" ref="GW100" si="200">GV100+1</f>
        <v>42543</v>
      </c>
      <c r="GX100" s="117">
        <f t="shared" ref="GX100" si="201">GW100+1</f>
        <v>42544</v>
      </c>
      <c r="GY100" s="117">
        <f t="shared" ref="GY100" si="202">GX100+1</f>
        <v>42545</v>
      </c>
      <c r="GZ100" s="117">
        <f t="shared" ref="GZ100" si="203">GY100+1</f>
        <v>42546</v>
      </c>
      <c r="HA100" s="117">
        <f t="shared" ref="HA100" si="204">GZ100+1</f>
        <v>42547</v>
      </c>
      <c r="HB100" s="117">
        <f t="shared" ref="HB100" si="205">HA100+1</f>
        <v>42548</v>
      </c>
      <c r="HC100" s="117">
        <f t="shared" ref="HC100" si="206">HB100+1</f>
        <v>42549</v>
      </c>
      <c r="HD100" s="117">
        <f t="shared" ref="HD100" si="207">HC100+1</f>
        <v>42550</v>
      </c>
      <c r="HE100" s="117">
        <f t="shared" ref="HE100" si="208">HD100+1</f>
        <v>42551</v>
      </c>
      <c r="HF100" s="127">
        <f t="shared" ref="HF100" si="209">HE100+1</f>
        <v>42552</v>
      </c>
      <c r="HG100" s="118">
        <f>DATE(Calendrier!$A$1-1, COLUMN(I99:NJ99)-2,1)</f>
        <v>42552</v>
      </c>
      <c r="HH100" s="119">
        <f>HG100+1</f>
        <v>42553</v>
      </c>
      <c r="HI100" s="119">
        <f t="shared" ref="HI100" si="210">HH100+1</f>
        <v>42554</v>
      </c>
      <c r="HJ100" s="119">
        <f t="shared" ref="HJ100" si="211">HI100+1</f>
        <v>42555</v>
      </c>
      <c r="HK100" s="119">
        <f t="shared" ref="HK100" si="212">HJ100+1</f>
        <v>42556</v>
      </c>
      <c r="HL100" s="119">
        <f t="shared" ref="HL100" si="213">HK100+1</f>
        <v>42557</v>
      </c>
      <c r="HM100" s="119">
        <f t="shared" ref="HM100" si="214">HL100+1</f>
        <v>42558</v>
      </c>
      <c r="HN100" s="119">
        <f t="shared" ref="HN100" si="215">HM100+1</f>
        <v>42559</v>
      </c>
      <c r="HO100" s="119">
        <f t="shared" ref="HO100" si="216">HN100+1</f>
        <v>42560</v>
      </c>
      <c r="HP100" s="119">
        <f t="shared" ref="HP100" si="217">HO100+1</f>
        <v>42561</v>
      </c>
      <c r="HQ100" s="119">
        <f t="shared" ref="HQ100" si="218">HP100+1</f>
        <v>42562</v>
      </c>
      <c r="HR100" s="119">
        <f t="shared" ref="HR100" si="219">HQ100+1</f>
        <v>42563</v>
      </c>
      <c r="HS100" s="119">
        <f t="shared" ref="HS100" si="220">HR100+1</f>
        <v>42564</v>
      </c>
      <c r="HT100" s="119">
        <f t="shared" ref="HT100" si="221">HS100+1</f>
        <v>42565</v>
      </c>
      <c r="HU100" s="119">
        <f t="shared" ref="HU100" si="222">HT100+1</f>
        <v>42566</v>
      </c>
      <c r="HV100" s="119">
        <f t="shared" ref="HV100" si="223">HU100+1</f>
        <v>42567</v>
      </c>
      <c r="HW100" s="119">
        <f t="shared" ref="HW100" si="224">HV100+1</f>
        <v>42568</v>
      </c>
      <c r="HX100" s="119">
        <f t="shared" ref="HX100" si="225">HW100+1</f>
        <v>42569</v>
      </c>
      <c r="HY100" s="119">
        <f t="shared" ref="HY100" si="226">HX100+1</f>
        <v>42570</v>
      </c>
      <c r="HZ100" s="119">
        <f t="shared" ref="HZ100" si="227">HY100+1</f>
        <v>42571</v>
      </c>
      <c r="IA100" s="119">
        <f t="shared" ref="IA100" si="228">HZ100+1</f>
        <v>42572</v>
      </c>
      <c r="IB100" s="119">
        <f t="shared" ref="IB100" si="229">IA100+1</f>
        <v>42573</v>
      </c>
      <c r="IC100" s="119">
        <f t="shared" ref="IC100" si="230">IB100+1</f>
        <v>42574</v>
      </c>
      <c r="ID100" s="119">
        <f t="shared" ref="ID100" si="231">IC100+1</f>
        <v>42575</v>
      </c>
      <c r="IE100" s="119">
        <f t="shared" ref="IE100" si="232">ID100+1</f>
        <v>42576</v>
      </c>
      <c r="IF100" s="119">
        <f t="shared" ref="IF100" si="233">IE100+1</f>
        <v>42577</v>
      </c>
      <c r="IG100" s="119">
        <f t="shared" ref="IG100" si="234">IF100+1</f>
        <v>42578</v>
      </c>
      <c r="IH100" s="119">
        <f t="shared" ref="IH100" si="235">IG100+1</f>
        <v>42579</v>
      </c>
      <c r="II100" s="119">
        <f t="shared" ref="II100" si="236">IH100+1</f>
        <v>42580</v>
      </c>
      <c r="IJ100" s="119">
        <f t="shared" ref="IJ100" si="237">II100+1</f>
        <v>42581</v>
      </c>
      <c r="IK100" s="136">
        <f t="shared" ref="IK100" si="238">IJ100+1</f>
        <v>42582</v>
      </c>
      <c r="IL100" s="118">
        <f>DATE(Calendrier!$A$1-1, COLUMN(J99:NK99)-2,1)</f>
        <v>42583</v>
      </c>
      <c r="IM100" s="120">
        <f>IL100+1</f>
        <v>42584</v>
      </c>
      <c r="IN100" s="120">
        <f t="shared" ref="IN100" si="239">IM100+1</f>
        <v>42585</v>
      </c>
      <c r="IO100" s="120">
        <f t="shared" ref="IO100" si="240">IN100+1</f>
        <v>42586</v>
      </c>
      <c r="IP100" s="120">
        <f t="shared" ref="IP100" si="241">IO100+1</f>
        <v>42587</v>
      </c>
      <c r="IQ100" s="120">
        <f t="shared" ref="IQ100" si="242">IP100+1</f>
        <v>42588</v>
      </c>
      <c r="IR100" s="120">
        <f t="shared" ref="IR100" si="243">IQ100+1</f>
        <v>42589</v>
      </c>
      <c r="IS100" s="120">
        <f t="shared" ref="IS100" si="244">IR100+1</f>
        <v>42590</v>
      </c>
      <c r="IT100" s="120">
        <f t="shared" ref="IT100" si="245">IS100+1</f>
        <v>42591</v>
      </c>
      <c r="IU100" s="120">
        <f t="shared" ref="IU100" si="246">IT100+1</f>
        <v>42592</v>
      </c>
      <c r="IV100" s="120">
        <f t="shared" ref="IV100" si="247">IU100+1</f>
        <v>42593</v>
      </c>
      <c r="IW100" s="120">
        <f t="shared" ref="IW100" si="248">IV100+1</f>
        <v>42594</v>
      </c>
      <c r="IX100" s="120">
        <f t="shared" ref="IX100" si="249">IW100+1</f>
        <v>42595</v>
      </c>
      <c r="IY100" s="120">
        <f t="shared" ref="IY100" si="250">IX100+1</f>
        <v>42596</v>
      </c>
      <c r="IZ100" s="120">
        <f t="shared" ref="IZ100" si="251">IY100+1</f>
        <v>42597</v>
      </c>
      <c r="JA100" s="120">
        <f t="shared" ref="JA100" si="252">IZ100+1</f>
        <v>42598</v>
      </c>
      <c r="JB100" s="120">
        <f t="shared" ref="JB100" si="253">JA100+1</f>
        <v>42599</v>
      </c>
      <c r="JC100" s="120">
        <f t="shared" ref="JC100" si="254">JB100+1</f>
        <v>42600</v>
      </c>
      <c r="JD100" s="120">
        <f t="shared" ref="JD100" si="255">JC100+1</f>
        <v>42601</v>
      </c>
      <c r="JE100" s="120">
        <f t="shared" ref="JE100" si="256">JD100+1</f>
        <v>42602</v>
      </c>
      <c r="JF100" s="120">
        <f t="shared" ref="JF100" si="257">JE100+1</f>
        <v>42603</v>
      </c>
      <c r="JG100" s="120">
        <f t="shared" ref="JG100" si="258">JF100+1</f>
        <v>42604</v>
      </c>
      <c r="JH100" s="120">
        <f t="shared" ref="JH100" si="259">JG100+1</f>
        <v>42605</v>
      </c>
      <c r="JI100" s="120">
        <f t="shared" ref="JI100" si="260">JH100+1</f>
        <v>42606</v>
      </c>
      <c r="JJ100" s="120">
        <f t="shared" ref="JJ100" si="261">JI100+1</f>
        <v>42607</v>
      </c>
      <c r="JK100" s="120">
        <f t="shared" ref="JK100" si="262">JJ100+1</f>
        <v>42608</v>
      </c>
      <c r="JL100" s="120">
        <f t="shared" ref="JL100" si="263">JK100+1</f>
        <v>42609</v>
      </c>
      <c r="JM100" s="120">
        <f t="shared" ref="JM100" si="264">JL100+1</f>
        <v>42610</v>
      </c>
      <c r="JN100" s="120">
        <f t="shared" ref="JN100" si="265">JM100+1</f>
        <v>42611</v>
      </c>
      <c r="JO100" s="137">
        <f t="shared" ref="JO100" si="266">JN100+1</f>
        <v>42612</v>
      </c>
      <c r="JP100" s="121">
        <f>DATE(Calendrier!$A$1-1, COLUMN(K99:NL99)-2,1)</f>
        <v>42614</v>
      </c>
      <c r="JQ100" s="122">
        <f>JP100+1</f>
        <v>42615</v>
      </c>
      <c r="JR100" s="122">
        <f t="shared" ref="JR100" si="267">JQ100+1</f>
        <v>42616</v>
      </c>
      <c r="JS100" s="122">
        <f t="shared" ref="JS100" si="268">JR100+1</f>
        <v>42617</v>
      </c>
      <c r="JT100" s="122">
        <f t="shared" ref="JT100" si="269">JS100+1</f>
        <v>42618</v>
      </c>
      <c r="JU100" s="122">
        <f t="shared" ref="JU100" si="270">JT100+1</f>
        <v>42619</v>
      </c>
      <c r="JV100" s="122">
        <f t="shared" ref="JV100" si="271">JU100+1</f>
        <v>42620</v>
      </c>
      <c r="JW100" s="122">
        <f t="shared" ref="JW100" si="272">JV100+1</f>
        <v>42621</v>
      </c>
      <c r="JX100" s="122">
        <f t="shared" ref="JX100" si="273">JW100+1</f>
        <v>42622</v>
      </c>
      <c r="JY100" s="122">
        <f t="shared" ref="JY100" si="274">JX100+1</f>
        <v>42623</v>
      </c>
      <c r="JZ100" s="122">
        <f t="shared" ref="JZ100" si="275">JY100+1</f>
        <v>42624</v>
      </c>
      <c r="KA100" s="122">
        <f t="shared" ref="KA100" si="276">JZ100+1</f>
        <v>42625</v>
      </c>
      <c r="KB100" s="122">
        <f t="shared" ref="KB100" si="277">KA100+1</f>
        <v>42626</v>
      </c>
      <c r="KC100" s="122">
        <f t="shared" ref="KC100" si="278">KB100+1</f>
        <v>42627</v>
      </c>
      <c r="KD100" s="122">
        <f t="shared" ref="KD100" si="279">KC100+1</f>
        <v>42628</v>
      </c>
      <c r="KE100" s="122">
        <f t="shared" ref="KE100" si="280">KD100+1</f>
        <v>42629</v>
      </c>
      <c r="KF100" s="122">
        <f t="shared" ref="KF100" si="281">KE100+1</f>
        <v>42630</v>
      </c>
      <c r="KG100" s="122">
        <f t="shared" ref="KG100" si="282">KF100+1</f>
        <v>42631</v>
      </c>
      <c r="KH100" s="122">
        <f t="shared" ref="KH100" si="283">KG100+1</f>
        <v>42632</v>
      </c>
      <c r="KI100" s="122">
        <f t="shared" ref="KI100" si="284">KH100+1</f>
        <v>42633</v>
      </c>
      <c r="KJ100" s="122">
        <f t="shared" ref="KJ100" si="285">KI100+1</f>
        <v>42634</v>
      </c>
      <c r="KK100" s="122">
        <f t="shared" ref="KK100" si="286">KJ100+1</f>
        <v>42635</v>
      </c>
      <c r="KL100" s="122">
        <f t="shared" ref="KL100" si="287">KK100+1</f>
        <v>42636</v>
      </c>
      <c r="KM100" s="122">
        <f t="shared" ref="KM100" si="288">KL100+1</f>
        <v>42637</v>
      </c>
      <c r="KN100" s="122">
        <f t="shared" ref="KN100" si="289">KM100+1</f>
        <v>42638</v>
      </c>
      <c r="KO100" s="122">
        <f t="shared" ref="KO100" si="290">KN100+1</f>
        <v>42639</v>
      </c>
      <c r="KP100" s="122">
        <f t="shared" ref="KP100" si="291">KO100+1</f>
        <v>42640</v>
      </c>
      <c r="KQ100" s="122">
        <f t="shared" ref="KQ100" si="292">KP100+1</f>
        <v>42641</v>
      </c>
      <c r="KR100" s="122">
        <f t="shared" ref="KR100" si="293">KQ100+1</f>
        <v>42642</v>
      </c>
      <c r="KS100" s="122">
        <f t="shared" ref="KS100" si="294">KR100+1</f>
        <v>42643</v>
      </c>
      <c r="KT100" s="124">
        <f t="shared" ref="KT100" si="295">KS100+1</f>
        <v>42644</v>
      </c>
      <c r="KU100" s="123">
        <f>DATE(Calendrier!$A$1-1, COLUMN(L99:NM99)-2,1)</f>
        <v>42644</v>
      </c>
      <c r="KV100" s="122">
        <f>KU100+1</f>
        <v>42645</v>
      </c>
      <c r="KW100" s="122">
        <f t="shared" ref="KW100" si="296">KV100+1</f>
        <v>42646</v>
      </c>
      <c r="KX100" s="122">
        <f t="shared" ref="KX100" si="297">KW100+1</f>
        <v>42647</v>
      </c>
      <c r="KY100" s="122">
        <f t="shared" ref="KY100" si="298">KX100+1</f>
        <v>42648</v>
      </c>
      <c r="KZ100" s="122">
        <f t="shared" ref="KZ100" si="299">KY100+1</f>
        <v>42649</v>
      </c>
      <c r="LA100" s="122">
        <f t="shared" ref="LA100" si="300">KZ100+1</f>
        <v>42650</v>
      </c>
      <c r="LB100" s="122">
        <f t="shared" ref="LB100" si="301">LA100+1</f>
        <v>42651</v>
      </c>
      <c r="LC100" s="122">
        <f t="shared" ref="LC100" si="302">LB100+1</f>
        <v>42652</v>
      </c>
      <c r="LD100" s="122">
        <f t="shared" ref="LD100" si="303">LC100+1</f>
        <v>42653</v>
      </c>
      <c r="LE100" s="122">
        <f t="shared" ref="LE100" si="304">LD100+1</f>
        <v>42654</v>
      </c>
      <c r="LF100" s="122">
        <f t="shared" ref="LF100" si="305">LE100+1</f>
        <v>42655</v>
      </c>
      <c r="LG100" s="122">
        <f t="shared" ref="LG100" si="306">LF100+1</f>
        <v>42656</v>
      </c>
      <c r="LH100" s="122">
        <f t="shared" ref="LH100" si="307">LG100+1</f>
        <v>42657</v>
      </c>
      <c r="LI100" s="122">
        <f t="shared" ref="LI100" si="308">LH100+1</f>
        <v>42658</v>
      </c>
      <c r="LJ100" s="122">
        <f t="shared" ref="LJ100" si="309">LI100+1</f>
        <v>42659</v>
      </c>
      <c r="LK100" s="122">
        <f t="shared" ref="LK100" si="310">LJ100+1</f>
        <v>42660</v>
      </c>
      <c r="LL100" s="122">
        <f t="shared" ref="LL100" si="311">LK100+1</f>
        <v>42661</v>
      </c>
      <c r="LM100" s="122">
        <f t="shared" ref="LM100" si="312">LL100+1</f>
        <v>42662</v>
      </c>
      <c r="LN100" s="122">
        <f t="shared" ref="LN100" si="313">LM100+1</f>
        <v>42663</v>
      </c>
      <c r="LO100" s="122">
        <f t="shared" ref="LO100" si="314">LN100+1</f>
        <v>42664</v>
      </c>
      <c r="LP100" s="122">
        <f t="shared" ref="LP100" si="315">LO100+1</f>
        <v>42665</v>
      </c>
      <c r="LQ100" s="122">
        <f t="shared" ref="LQ100" si="316">LP100+1</f>
        <v>42666</v>
      </c>
      <c r="LR100" s="122">
        <f t="shared" ref="LR100" si="317">LQ100+1</f>
        <v>42667</v>
      </c>
      <c r="LS100" s="122">
        <f t="shared" ref="LS100" si="318">LR100+1</f>
        <v>42668</v>
      </c>
      <c r="LT100" s="122">
        <f t="shared" ref="LT100" si="319">LS100+1</f>
        <v>42669</v>
      </c>
      <c r="LU100" s="122">
        <f t="shared" ref="LU100" si="320">LT100+1</f>
        <v>42670</v>
      </c>
      <c r="LV100" s="122">
        <f t="shared" ref="LV100" si="321">LU100+1</f>
        <v>42671</v>
      </c>
      <c r="LW100" s="122">
        <f t="shared" ref="LW100" si="322">LV100+1</f>
        <v>42672</v>
      </c>
      <c r="LX100" s="124">
        <v>30</v>
      </c>
      <c r="LY100" s="118">
        <f>DATE(Calendrier!$A$1-1, COLUMN(M99:NN99)-2,1)</f>
        <v>42675</v>
      </c>
      <c r="LZ100" s="117">
        <f>LY100+1</f>
        <v>42676</v>
      </c>
      <c r="MA100" s="117">
        <f t="shared" ref="MA100" si="323">LZ100+1</f>
        <v>42677</v>
      </c>
      <c r="MB100" s="117">
        <f t="shared" ref="MB100" si="324">MA100+1</f>
        <v>42678</v>
      </c>
      <c r="MC100" s="117">
        <f t="shared" ref="MC100" si="325">MB100+1</f>
        <v>42679</v>
      </c>
      <c r="MD100" s="117">
        <f t="shared" ref="MD100" si="326">MC100+1</f>
        <v>42680</v>
      </c>
      <c r="ME100" s="117">
        <f t="shared" ref="ME100" si="327">MD100+1</f>
        <v>42681</v>
      </c>
      <c r="MF100" s="117">
        <f t="shared" ref="MF100" si="328">ME100+1</f>
        <v>42682</v>
      </c>
      <c r="MG100" s="117">
        <f t="shared" ref="MG100" si="329">MF100+1</f>
        <v>42683</v>
      </c>
      <c r="MH100" s="117">
        <f t="shared" ref="MH100" si="330">MG100+1</f>
        <v>42684</v>
      </c>
      <c r="MI100" s="117">
        <f t="shared" ref="MI100" si="331">MH100+1</f>
        <v>42685</v>
      </c>
      <c r="MJ100" s="117">
        <f t="shared" ref="MJ100" si="332">MI100+1</f>
        <v>42686</v>
      </c>
      <c r="MK100" s="117">
        <f t="shared" ref="MK100" si="333">MJ100+1</f>
        <v>42687</v>
      </c>
      <c r="ML100" s="117">
        <f t="shared" ref="ML100" si="334">MK100+1</f>
        <v>42688</v>
      </c>
      <c r="MM100" s="117">
        <f t="shared" ref="MM100" si="335">ML100+1</f>
        <v>42689</v>
      </c>
      <c r="MN100" s="117">
        <f t="shared" ref="MN100" si="336">MM100+1</f>
        <v>42690</v>
      </c>
      <c r="MO100" s="117">
        <f t="shared" ref="MO100" si="337">MN100+1</f>
        <v>42691</v>
      </c>
      <c r="MP100" s="117">
        <f t="shared" ref="MP100" si="338">MO100+1</f>
        <v>42692</v>
      </c>
      <c r="MQ100" s="117">
        <f t="shared" ref="MQ100" si="339">MP100+1</f>
        <v>42693</v>
      </c>
      <c r="MR100" s="117">
        <f t="shared" ref="MR100" si="340">MQ100+1</f>
        <v>42694</v>
      </c>
      <c r="MS100" s="117">
        <f t="shared" ref="MS100" si="341">MR100+1</f>
        <v>42695</v>
      </c>
      <c r="MT100" s="117">
        <f t="shared" ref="MT100" si="342">MS100+1</f>
        <v>42696</v>
      </c>
      <c r="MU100" s="117">
        <f t="shared" ref="MU100" si="343">MT100+1</f>
        <v>42697</v>
      </c>
      <c r="MV100" s="117">
        <f t="shared" ref="MV100" si="344">MU100+1</f>
        <v>42698</v>
      </c>
      <c r="MW100" s="117">
        <f t="shared" ref="MW100" si="345">MV100+1</f>
        <v>42699</v>
      </c>
      <c r="MX100" s="117">
        <f t="shared" ref="MX100" si="346">MW100+1</f>
        <v>42700</v>
      </c>
      <c r="MY100" s="117">
        <f t="shared" ref="MY100" si="347">MX100+1</f>
        <v>42701</v>
      </c>
      <c r="MZ100" s="117">
        <f t="shared" ref="MZ100" si="348">MY100+1</f>
        <v>42702</v>
      </c>
      <c r="NA100" s="117">
        <f t="shared" ref="NA100" si="349">MZ100+1</f>
        <v>42703</v>
      </c>
      <c r="NB100" s="117">
        <f t="shared" ref="NB100" si="350">NA100+1</f>
        <v>42704</v>
      </c>
      <c r="NC100" s="117">
        <f t="shared" ref="NC100" si="351">NB100+1</f>
        <v>42705</v>
      </c>
      <c r="ND100" s="268"/>
    </row>
    <row r="101" spans="1:368" x14ac:dyDescent="0.3">
      <c r="A101" t="s">
        <v>123</v>
      </c>
      <c r="B101" t="s">
        <v>142</v>
      </c>
      <c r="C101">
        <f>VLOOKUP($A$100,Calendrier!$B$8:$NP$85,COLUMN()+14,FALSE)</f>
        <v>0</v>
      </c>
      <c r="D101">
        <f t="shared" ref="D101:BO101" ca="1" si="352">OFFSET(C101,,1)</f>
        <v>0</v>
      </c>
      <c r="E101">
        <f t="shared" ca="1" si="352"/>
        <v>0</v>
      </c>
      <c r="F101">
        <f t="shared" ca="1" si="352"/>
        <v>0</v>
      </c>
      <c r="G101">
        <f t="shared" ca="1" si="352"/>
        <v>0</v>
      </c>
      <c r="H101">
        <f t="shared" ca="1" si="352"/>
        <v>0</v>
      </c>
      <c r="I101">
        <f t="shared" ca="1" si="352"/>
        <v>0</v>
      </c>
      <c r="J101">
        <f t="shared" ca="1" si="352"/>
        <v>0</v>
      </c>
      <c r="K101">
        <f t="shared" ca="1" si="352"/>
        <v>0</v>
      </c>
      <c r="L101">
        <f t="shared" ca="1" si="352"/>
        <v>0</v>
      </c>
      <c r="M101">
        <f t="shared" ca="1" si="352"/>
        <v>0</v>
      </c>
      <c r="N101">
        <f t="shared" ca="1" si="352"/>
        <v>0</v>
      </c>
      <c r="O101">
        <f t="shared" ca="1" si="352"/>
        <v>0</v>
      </c>
      <c r="P101">
        <f t="shared" ca="1" si="352"/>
        <v>0</v>
      </c>
      <c r="Q101">
        <f t="shared" ca="1" si="352"/>
        <v>0</v>
      </c>
      <c r="R101">
        <f t="shared" ca="1" si="352"/>
        <v>0</v>
      </c>
      <c r="S101">
        <f t="shared" ca="1" si="352"/>
        <v>0</v>
      </c>
      <c r="T101">
        <f t="shared" ca="1" si="352"/>
        <v>0</v>
      </c>
      <c r="U101">
        <f t="shared" ca="1" si="352"/>
        <v>0</v>
      </c>
      <c r="V101">
        <f t="shared" ca="1" si="352"/>
        <v>0</v>
      </c>
      <c r="W101">
        <f t="shared" ca="1" si="352"/>
        <v>0</v>
      </c>
      <c r="X101">
        <f t="shared" ca="1" si="352"/>
        <v>0</v>
      </c>
      <c r="Y101">
        <f t="shared" ca="1" si="352"/>
        <v>0</v>
      </c>
      <c r="Z101">
        <f t="shared" ca="1" si="352"/>
        <v>0</v>
      </c>
      <c r="AA101">
        <f t="shared" ca="1" si="352"/>
        <v>0</v>
      </c>
      <c r="AB101">
        <f t="shared" ca="1" si="352"/>
        <v>0</v>
      </c>
      <c r="AC101">
        <f t="shared" ca="1" si="352"/>
        <v>0</v>
      </c>
      <c r="AD101">
        <f t="shared" ca="1" si="352"/>
        <v>0</v>
      </c>
      <c r="AE101">
        <f t="shared" ca="1" si="352"/>
        <v>0</v>
      </c>
      <c r="AF101">
        <f t="shared" ca="1" si="352"/>
        <v>0</v>
      </c>
      <c r="AG101">
        <f t="shared" ca="1" si="352"/>
        <v>0</v>
      </c>
      <c r="AH101">
        <f t="shared" ca="1" si="352"/>
        <v>0</v>
      </c>
      <c r="AI101">
        <f t="shared" ca="1" si="352"/>
        <v>0</v>
      </c>
      <c r="AJ101">
        <f t="shared" ca="1" si="352"/>
        <v>0</v>
      </c>
      <c r="AK101">
        <f t="shared" ca="1" si="352"/>
        <v>0</v>
      </c>
      <c r="AL101">
        <f t="shared" ca="1" si="352"/>
        <v>0</v>
      </c>
      <c r="AM101">
        <f t="shared" ca="1" si="352"/>
        <v>0</v>
      </c>
      <c r="AN101">
        <f t="shared" ca="1" si="352"/>
        <v>0</v>
      </c>
      <c r="AO101">
        <f t="shared" ca="1" si="352"/>
        <v>0</v>
      </c>
      <c r="AP101">
        <f t="shared" ca="1" si="352"/>
        <v>0</v>
      </c>
      <c r="AQ101">
        <f t="shared" ca="1" si="352"/>
        <v>0</v>
      </c>
      <c r="AR101">
        <f t="shared" ca="1" si="352"/>
        <v>0</v>
      </c>
      <c r="AS101">
        <f t="shared" ca="1" si="352"/>
        <v>0</v>
      </c>
      <c r="AT101">
        <f t="shared" ca="1" si="352"/>
        <v>0</v>
      </c>
      <c r="AU101">
        <f t="shared" ca="1" si="352"/>
        <v>0</v>
      </c>
      <c r="AV101">
        <f t="shared" ca="1" si="352"/>
        <v>0</v>
      </c>
      <c r="AW101">
        <f t="shared" ca="1" si="352"/>
        <v>0</v>
      </c>
      <c r="AX101">
        <f t="shared" ca="1" si="352"/>
        <v>0</v>
      </c>
      <c r="AY101">
        <f t="shared" ca="1" si="352"/>
        <v>0</v>
      </c>
      <c r="AZ101">
        <f t="shared" ca="1" si="352"/>
        <v>0</v>
      </c>
      <c r="BA101">
        <f t="shared" ca="1" si="352"/>
        <v>0</v>
      </c>
      <c r="BB101">
        <f t="shared" ca="1" si="352"/>
        <v>0</v>
      </c>
      <c r="BC101">
        <f t="shared" ca="1" si="352"/>
        <v>0</v>
      </c>
      <c r="BD101">
        <f t="shared" ca="1" si="352"/>
        <v>0</v>
      </c>
      <c r="BE101">
        <f t="shared" ca="1" si="352"/>
        <v>0</v>
      </c>
      <c r="BF101">
        <f t="shared" ca="1" si="352"/>
        <v>0</v>
      </c>
      <c r="BG101">
        <f t="shared" ca="1" si="352"/>
        <v>0</v>
      </c>
      <c r="BH101">
        <f t="shared" ca="1" si="352"/>
        <v>0</v>
      </c>
      <c r="BI101">
        <f t="shared" ca="1" si="352"/>
        <v>0</v>
      </c>
      <c r="BJ101">
        <f t="shared" ca="1" si="352"/>
        <v>0</v>
      </c>
      <c r="BK101">
        <f t="shared" ca="1" si="352"/>
        <v>0</v>
      </c>
      <c r="BL101">
        <f t="shared" ca="1" si="352"/>
        <v>0</v>
      </c>
      <c r="BM101">
        <f t="shared" ca="1" si="352"/>
        <v>0</v>
      </c>
      <c r="BN101">
        <f t="shared" ca="1" si="352"/>
        <v>0</v>
      </c>
      <c r="BO101">
        <f t="shared" ca="1" si="352"/>
        <v>0</v>
      </c>
      <c r="BP101">
        <f t="shared" ref="BP101:EA101" ca="1" si="353">OFFSET(BO101,,1)</f>
        <v>0</v>
      </c>
      <c r="BQ101">
        <f t="shared" ca="1" si="353"/>
        <v>0</v>
      </c>
      <c r="BR101">
        <f t="shared" ca="1" si="353"/>
        <v>0</v>
      </c>
      <c r="BS101">
        <f t="shared" ca="1" si="353"/>
        <v>0</v>
      </c>
      <c r="BT101">
        <f t="shared" ca="1" si="353"/>
        <v>0</v>
      </c>
      <c r="BU101">
        <f t="shared" ca="1" si="353"/>
        <v>0</v>
      </c>
      <c r="BV101">
        <f t="shared" ca="1" si="353"/>
        <v>0</v>
      </c>
      <c r="BW101">
        <f t="shared" ca="1" si="353"/>
        <v>0</v>
      </c>
      <c r="BX101">
        <f t="shared" ca="1" si="353"/>
        <v>0</v>
      </c>
      <c r="BY101">
        <f t="shared" ca="1" si="353"/>
        <v>0</v>
      </c>
      <c r="BZ101">
        <f t="shared" ca="1" si="353"/>
        <v>0</v>
      </c>
      <c r="CA101">
        <f t="shared" ca="1" si="353"/>
        <v>0</v>
      </c>
      <c r="CB101">
        <f t="shared" ca="1" si="353"/>
        <v>0</v>
      </c>
      <c r="CC101">
        <f t="shared" ca="1" si="353"/>
        <v>0</v>
      </c>
      <c r="CD101">
        <f t="shared" ca="1" si="353"/>
        <v>0</v>
      </c>
      <c r="CE101">
        <f t="shared" ca="1" si="353"/>
        <v>0</v>
      </c>
      <c r="CF101">
        <f t="shared" ca="1" si="353"/>
        <v>0</v>
      </c>
      <c r="CG101">
        <f t="shared" ca="1" si="353"/>
        <v>0</v>
      </c>
      <c r="CH101">
        <f t="shared" ca="1" si="353"/>
        <v>0</v>
      </c>
      <c r="CI101">
        <f t="shared" ca="1" si="353"/>
        <v>0</v>
      </c>
      <c r="CJ101">
        <f t="shared" ca="1" si="353"/>
        <v>0</v>
      </c>
      <c r="CK101">
        <f t="shared" ca="1" si="353"/>
        <v>0</v>
      </c>
      <c r="CL101">
        <f t="shared" ca="1" si="353"/>
        <v>0</v>
      </c>
      <c r="CM101">
        <f t="shared" ca="1" si="353"/>
        <v>0</v>
      </c>
      <c r="CN101">
        <f t="shared" ca="1" si="353"/>
        <v>0</v>
      </c>
      <c r="CO101">
        <f t="shared" ca="1" si="353"/>
        <v>0</v>
      </c>
      <c r="CP101">
        <f t="shared" ca="1" si="353"/>
        <v>0</v>
      </c>
      <c r="CQ101">
        <f t="shared" ca="1" si="353"/>
        <v>0</v>
      </c>
      <c r="CR101">
        <f t="shared" ca="1" si="353"/>
        <v>0</v>
      </c>
      <c r="CS101">
        <f t="shared" ca="1" si="353"/>
        <v>0</v>
      </c>
      <c r="CT101">
        <f t="shared" ca="1" si="353"/>
        <v>0</v>
      </c>
      <c r="CU101">
        <f t="shared" ca="1" si="353"/>
        <v>0</v>
      </c>
      <c r="CV101">
        <f t="shared" ca="1" si="353"/>
        <v>0</v>
      </c>
      <c r="CW101">
        <f t="shared" ca="1" si="353"/>
        <v>0</v>
      </c>
      <c r="CX101">
        <f t="shared" ca="1" si="353"/>
        <v>0</v>
      </c>
      <c r="CY101">
        <f t="shared" ca="1" si="353"/>
        <v>0</v>
      </c>
      <c r="CZ101">
        <f t="shared" ca="1" si="353"/>
        <v>0</v>
      </c>
      <c r="DA101">
        <f t="shared" ca="1" si="353"/>
        <v>0</v>
      </c>
      <c r="DB101">
        <f t="shared" ca="1" si="353"/>
        <v>0</v>
      </c>
      <c r="DC101">
        <f t="shared" ca="1" si="353"/>
        <v>0</v>
      </c>
      <c r="DD101">
        <f t="shared" ca="1" si="353"/>
        <v>0</v>
      </c>
      <c r="DE101">
        <f t="shared" ca="1" si="353"/>
        <v>0</v>
      </c>
      <c r="DF101">
        <f t="shared" ca="1" si="353"/>
        <v>0</v>
      </c>
      <c r="DG101">
        <f t="shared" ca="1" si="353"/>
        <v>0</v>
      </c>
      <c r="DH101">
        <f t="shared" ca="1" si="353"/>
        <v>0</v>
      </c>
      <c r="DI101">
        <f t="shared" ca="1" si="353"/>
        <v>0</v>
      </c>
      <c r="DJ101">
        <f t="shared" ca="1" si="353"/>
        <v>0</v>
      </c>
      <c r="DK101">
        <f t="shared" ca="1" si="353"/>
        <v>0</v>
      </c>
      <c r="DL101">
        <f t="shared" ca="1" si="353"/>
        <v>0</v>
      </c>
      <c r="DM101">
        <f t="shared" ca="1" si="353"/>
        <v>0</v>
      </c>
      <c r="DN101">
        <f t="shared" ca="1" si="353"/>
        <v>0</v>
      </c>
      <c r="DO101">
        <f t="shared" ca="1" si="353"/>
        <v>0</v>
      </c>
      <c r="DP101">
        <f t="shared" ca="1" si="353"/>
        <v>0</v>
      </c>
      <c r="DQ101">
        <f t="shared" ca="1" si="353"/>
        <v>0</v>
      </c>
      <c r="DR101">
        <f t="shared" ca="1" si="353"/>
        <v>0</v>
      </c>
      <c r="DS101">
        <f t="shared" ca="1" si="353"/>
        <v>0</v>
      </c>
      <c r="DT101">
        <f t="shared" ca="1" si="353"/>
        <v>0</v>
      </c>
      <c r="DU101">
        <f t="shared" ca="1" si="353"/>
        <v>0</v>
      </c>
      <c r="DV101">
        <f t="shared" ca="1" si="353"/>
        <v>0</v>
      </c>
      <c r="DW101">
        <f t="shared" ca="1" si="353"/>
        <v>0</v>
      </c>
      <c r="DX101">
        <f t="shared" ca="1" si="353"/>
        <v>0</v>
      </c>
      <c r="DY101">
        <f t="shared" ca="1" si="353"/>
        <v>0</v>
      </c>
      <c r="DZ101">
        <f t="shared" ca="1" si="353"/>
        <v>0</v>
      </c>
      <c r="EA101">
        <f t="shared" ca="1" si="353"/>
        <v>0</v>
      </c>
      <c r="EB101">
        <f t="shared" ref="EB101:GM101" ca="1" si="354">OFFSET(EA101,,1)</f>
        <v>0</v>
      </c>
      <c r="EC101">
        <f t="shared" ca="1" si="354"/>
        <v>0</v>
      </c>
      <c r="ED101">
        <f t="shared" ca="1" si="354"/>
        <v>0</v>
      </c>
      <c r="EE101">
        <f t="shared" ca="1" si="354"/>
        <v>0</v>
      </c>
      <c r="EF101">
        <f t="shared" ca="1" si="354"/>
        <v>0</v>
      </c>
      <c r="EG101">
        <f t="shared" ca="1" si="354"/>
        <v>0</v>
      </c>
      <c r="EH101">
        <f t="shared" ca="1" si="354"/>
        <v>0</v>
      </c>
      <c r="EI101">
        <f t="shared" ca="1" si="354"/>
        <v>0</v>
      </c>
      <c r="EJ101">
        <f t="shared" ca="1" si="354"/>
        <v>0</v>
      </c>
      <c r="EK101">
        <f t="shared" ca="1" si="354"/>
        <v>0</v>
      </c>
      <c r="EL101">
        <f t="shared" ca="1" si="354"/>
        <v>0</v>
      </c>
      <c r="EM101">
        <f t="shared" ca="1" si="354"/>
        <v>0</v>
      </c>
      <c r="EN101">
        <f t="shared" ca="1" si="354"/>
        <v>0</v>
      </c>
      <c r="EO101">
        <f t="shared" ca="1" si="354"/>
        <v>0</v>
      </c>
      <c r="EP101">
        <f t="shared" ca="1" si="354"/>
        <v>0</v>
      </c>
      <c r="EQ101">
        <f t="shared" ca="1" si="354"/>
        <v>0</v>
      </c>
      <c r="ER101">
        <f t="shared" ca="1" si="354"/>
        <v>0</v>
      </c>
      <c r="ES101">
        <f t="shared" ca="1" si="354"/>
        <v>0</v>
      </c>
      <c r="ET101">
        <f t="shared" ca="1" si="354"/>
        <v>0</v>
      </c>
      <c r="EU101">
        <f t="shared" ca="1" si="354"/>
        <v>0</v>
      </c>
      <c r="EV101">
        <f t="shared" ca="1" si="354"/>
        <v>0</v>
      </c>
      <c r="EW101">
        <f t="shared" ca="1" si="354"/>
        <v>0</v>
      </c>
      <c r="EX101">
        <f t="shared" ca="1" si="354"/>
        <v>0</v>
      </c>
      <c r="EY101">
        <f t="shared" ca="1" si="354"/>
        <v>0</v>
      </c>
      <c r="EZ101">
        <f t="shared" ca="1" si="354"/>
        <v>0</v>
      </c>
      <c r="FA101">
        <f t="shared" ca="1" si="354"/>
        <v>0</v>
      </c>
      <c r="FB101">
        <f t="shared" ca="1" si="354"/>
        <v>0</v>
      </c>
      <c r="FC101">
        <f t="shared" ca="1" si="354"/>
        <v>0</v>
      </c>
      <c r="FD101">
        <f t="shared" ca="1" si="354"/>
        <v>0</v>
      </c>
      <c r="FE101">
        <f t="shared" ca="1" si="354"/>
        <v>0</v>
      </c>
      <c r="FF101">
        <f t="shared" ca="1" si="354"/>
        <v>0</v>
      </c>
      <c r="FG101">
        <f t="shared" ca="1" si="354"/>
        <v>0</v>
      </c>
      <c r="FH101">
        <f t="shared" ca="1" si="354"/>
        <v>0</v>
      </c>
      <c r="FI101">
        <f t="shared" ca="1" si="354"/>
        <v>0</v>
      </c>
      <c r="FJ101">
        <f t="shared" ca="1" si="354"/>
        <v>0</v>
      </c>
      <c r="FK101">
        <f t="shared" ca="1" si="354"/>
        <v>0</v>
      </c>
      <c r="FL101">
        <f t="shared" ca="1" si="354"/>
        <v>0</v>
      </c>
      <c r="FM101">
        <f t="shared" ca="1" si="354"/>
        <v>0</v>
      </c>
      <c r="FN101">
        <f t="shared" ca="1" si="354"/>
        <v>0</v>
      </c>
      <c r="FO101">
        <f t="shared" ca="1" si="354"/>
        <v>0</v>
      </c>
      <c r="FP101">
        <f t="shared" ca="1" si="354"/>
        <v>0</v>
      </c>
      <c r="FQ101">
        <f t="shared" ca="1" si="354"/>
        <v>0</v>
      </c>
      <c r="FR101">
        <f t="shared" ca="1" si="354"/>
        <v>0</v>
      </c>
      <c r="FS101">
        <f t="shared" ca="1" si="354"/>
        <v>0</v>
      </c>
      <c r="FT101">
        <f t="shared" ca="1" si="354"/>
        <v>0</v>
      </c>
      <c r="FU101">
        <f t="shared" ca="1" si="354"/>
        <v>0</v>
      </c>
      <c r="FV101">
        <f t="shared" ca="1" si="354"/>
        <v>0</v>
      </c>
      <c r="FW101">
        <f t="shared" ca="1" si="354"/>
        <v>0</v>
      </c>
      <c r="FX101">
        <f t="shared" ca="1" si="354"/>
        <v>0</v>
      </c>
      <c r="FY101">
        <f t="shared" ca="1" si="354"/>
        <v>0</v>
      </c>
      <c r="FZ101">
        <f t="shared" ca="1" si="354"/>
        <v>0</v>
      </c>
      <c r="GA101">
        <f t="shared" ca="1" si="354"/>
        <v>0</v>
      </c>
      <c r="GB101">
        <f t="shared" ca="1" si="354"/>
        <v>0</v>
      </c>
      <c r="GC101">
        <f t="shared" ca="1" si="354"/>
        <v>0</v>
      </c>
      <c r="GD101">
        <f t="shared" ca="1" si="354"/>
        <v>0</v>
      </c>
      <c r="GE101">
        <f t="shared" ca="1" si="354"/>
        <v>0</v>
      </c>
      <c r="GF101">
        <f t="shared" ca="1" si="354"/>
        <v>0</v>
      </c>
      <c r="GG101">
        <f t="shared" ca="1" si="354"/>
        <v>0</v>
      </c>
      <c r="GH101">
        <f t="shared" ca="1" si="354"/>
        <v>0</v>
      </c>
      <c r="GI101">
        <f t="shared" ca="1" si="354"/>
        <v>0</v>
      </c>
      <c r="GJ101">
        <f t="shared" ca="1" si="354"/>
        <v>0</v>
      </c>
      <c r="GK101">
        <f t="shared" ca="1" si="354"/>
        <v>0</v>
      </c>
      <c r="GL101">
        <f t="shared" ca="1" si="354"/>
        <v>0</v>
      </c>
      <c r="GM101">
        <f t="shared" ca="1" si="354"/>
        <v>0</v>
      </c>
      <c r="GN101">
        <f t="shared" ref="GN101:IY101" ca="1" si="355">OFFSET(GM101,,1)</f>
        <v>0</v>
      </c>
      <c r="GO101">
        <f t="shared" ca="1" si="355"/>
        <v>0</v>
      </c>
      <c r="GP101">
        <f t="shared" ca="1" si="355"/>
        <v>0</v>
      </c>
      <c r="GQ101">
        <f t="shared" ca="1" si="355"/>
        <v>0</v>
      </c>
      <c r="GR101">
        <f t="shared" ca="1" si="355"/>
        <v>0</v>
      </c>
      <c r="GS101">
        <f t="shared" ca="1" si="355"/>
        <v>0</v>
      </c>
      <c r="GT101">
        <f t="shared" ca="1" si="355"/>
        <v>0</v>
      </c>
      <c r="GU101">
        <f t="shared" ca="1" si="355"/>
        <v>0</v>
      </c>
      <c r="GV101">
        <f t="shared" ca="1" si="355"/>
        <v>0</v>
      </c>
      <c r="GW101">
        <f t="shared" ca="1" si="355"/>
        <v>0</v>
      </c>
      <c r="GX101">
        <f t="shared" ca="1" si="355"/>
        <v>0</v>
      </c>
      <c r="GY101">
        <f t="shared" ca="1" si="355"/>
        <v>0</v>
      </c>
      <c r="GZ101">
        <f t="shared" ca="1" si="355"/>
        <v>0</v>
      </c>
      <c r="HA101">
        <f t="shared" ca="1" si="355"/>
        <v>0</v>
      </c>
      <c r="HB101">
        <f t="shared" ca="1" si="355"/>
        <v>0</v>
      </c>
      <c r="HC101">
        <f t="shared" ca="1" si="355"/>
        <v>0</v>
      </c>
      <c r="HD101">
        <f t="shared" ca="1" si="355"/>
        <v>0</v>
      </c>
      <c r="HE101">
        <f t="shared" ca="1" si="355"/>
        <v>0</v>
      </c>
      <c r="HF101">
        <f t="shared" ca="1" si="355"/>
        <v>0</v>
      </c>
      <c r="HG101">
        <f t="shared" ca="1" si="355"/>
        <v>0</v>
      </c>
      <c r="HH101">
        <f t="shared" ca="1" si="355"/>
        <v>0</v>
      </c>
      <c r="HI101">
        <f t="shared" ca="1" si="355"/>
        <v>0</v>
      </c>
      <c r="HJ101">
        <f t="shared" ca="1" si="355"/>
        <v>0</v>
      </c>
      <c r="HK101">
        <f t="shared" ca="1" si="355"/>
        <v>0</v>
      </c>
      <c r="HL101">
        <f t="shared" ca="1" si="355"/>
        <v>0</v>
      </c>
      <c r="HM101">
        <f t="shared" ca="1" si="355"/>
        <v>0</v>
      </c>
      <c r="HN101">
        <f t="shared" ca="1" si="355"/>
        <v>0</v>
      </c>
      <c r="HO101">
        <f t="shared" ca="1" si="355"/>
        <v>0</v>
      </c>
      <c r="HP101">
        <f t="shared" ca="1" si="355"/>
        <v>0</v>
      </c>
      <c r="HQ101">
        <f t="shared" ca="1" si="355"/>
        <v>0</v>
      </c>
      <c r="HR101">
        <f t="shared" ca="1" si="355"/>
        <v>0</v>
      </c>
      <c r="HS101">
        <f t="shared" ca="1" si="355"/>
        <v>0</v>
      </c>
      <c r="HT101">
        <f t="shared" ca="1" si="355"/>
        <v>0</v>
      </c>
      <c r="HU101">
        <f t="shared" ca="1" si="355"/>
        <v>0</v>
      </c>
      <c r="HV101">
        <f t="shared" ca="1" si="355"/>
        <v>0</v>
      </c>
      <c r="HW101">
        <f t="shared" ca="1" si="355"/>
        <v>0</v>
      </c>
      <c r="HX101">
        <f t="shared" ca="1" si="355"/>
        <v>0</v>
      </c>
      <c r="HY101">
        <f t="shared" ca="1" si="355"/>
        <v>0</v>
      </c>
      <c r="HZ101">
        <f t="shared" ca="1" si="355"/>
        <v>0</v>
      </c>
      <c r="IA101">
        <f t="shared" ca="1" si="355"/>
        <v>0</v>
      </c>
      <c r="IB101">
        <f t="shared" ca="1" si="355"/>
        <v>0</v>
      </c>
      <c r="IC101">
        <f t="shared" ca="1" si="355"/>
        <v>0</v>
      </c>
      <c r="ID101">
        <f t="shared" ca="1" si="355"/>
        <v>0</v>
      </c>
      <c r="IE101">
        <f t="shared" ca="1" si="355"/>
        <v>0</v>
      </c>
      <c r="IF101">
        <f t="shared" ca="1" si="355"/>
        <v>0</v>
      </c>
      <c r="IG101">
        <f t="shared" ca="1" si="355"/>
        <v>0</v>
      </c>
      <c r="IH101">
        <f t="shared" ca="1" si="355"/>
        <v>0</v>
      </c>
      <c r="II101">
        <f t="shared" ca="1" si="355"/>
        <v>0</v>
      </c>
      <c r="IJ101">
        <f t="shared" ca="1" si="355"/>
        <v>0</v>
      </c>
      <c r="IK101">
        <f t="shared" ca="1" si="355"/>
        <v>0</v>
      </c>
      <c r="IL101">
        <f t="shared" ca="1" si="355"/>
        <v>0</v>
      </c>
      <c r="IM101">
        <f t="shared" ca="1" si="355"/>
        <v>0</v>
      </c>
      <c r="IN101">
        <f t="shared" ca="1" si="355"/>
        <v>0</v>
      </c>
      <c r="IO101">
        <f t="shared" ca="1" si="355"/>
        <v>0</v>
      </c>
      <c r="IP101">
        <f t="shared" ca="1" si="355"/>
        <v>0</v>
      </c>
      <c r="IQ101">
        <f t="shared" ca="1" si="355"/>
        <v>0</v>
      </c>
      <c r="IR101">
        <f t="shared" ca="1" si="355"/>
        <v>0</v>
      </c>
      <c r="IS101">
        <f t="shared" ca="1" si="355"/>
        <v>0</v>
      </c>
      <c r="IT101">
        <f t="shared" ca="1" si="355"/>
        <v>0</v>
      </c>
      <c r="IU101">
        <f t="shared" ca="1" si="355"/>
        <v>0</v>
      </c>
      <c r="IV101">
        <f t="shared" ca="1" si="355"/>
        <v>0</v>
      </c>
      <c r="IW101">
        <f t="shared" ca="1" si="355"/>
        <v>0</v>
      </c>
      <c r="IX101">
        <f t="shared" ca="1" si="355"/>
        <v>0</v>
      </c>
      <c r="IY101">
        <f t="shared" ca="1" si="355"/>
        <v>0</v>
      </c>
      <c r="IZ101">
        <f t="shared" ref="IZ101:LK101" ca="1" si="356">OFFSET(IY101,,1)</f>
        <v>0</v>
      </c>
      <c r="JA101">
        <f t="shared" ca="1" si="356"/>
        <v>0</v>
      </c>
      <c r="JB101">
        <f t="shared" ca="1" si="356"/>
        <v>0</v>
      </c>
      <c r="JC101">
        <f t="shared" ca="1" si="356"/>
        <v>0</v>
      </c>
      <c r="JD101">
        <f t="shared" ca="1" si="356"/>
        <v>0</v>
      </c>
      <c r="JE101">
        <f t="shared" ca="1" si="356"/>
        <v>0</v>
      </c>
      <c r="JF101">
        <f t="shared" ca="1" si="356"/>
        <v>0</v>
      </c>
      <c r="JG101">
        <f t="shared" ca="1" si="356"/>
        <v>0</v>
      </c>
      <c r="JH101">
        <f t="shared" ca="1" si="356"/>
        <v>0</v>
      </c>
      <c r="JI101">
        <f t="shared" ca="1" si="356"/>
        <v>0</v>
      </c>
      <c r="JJ101">
        <f t="shared" ca="1" si="356"/>
        <v>0</v>
      </c>
      <c r="JK101">
        <f t="shared" ca="1" si="356"/>
        <v>0</v>
      </c>
      <c r="JL101">
        <f t="shared" ca="1" si="356"/>
        <v>0</v>
      </c>
      <c r="JM101">
        <f t="shared" ca="1" si="356"/>
        <v>0</v>
      </c>
      <c r="JN101">
        <f t="shared" ca="1" si="356"/>
        <v>0</v>
      </c>
      <c r="JO101">
        <f t="shared" ca="1" si="356"/>
        <v>0</v>
      </c>
      <c r="JP101">
        <f t="shared" ca="1" si="356"/>
        <v>0</v>
      </c>
      <c r="JQ101">
        <f t="shared" ca="1" si="356"/>
        <v>0</v>
      </c>
      <c r="JR101">
        <f t="shared" ca="1" si="356"/>
        <v>0</v>
      </c>
      <c r="JS101">
        <f t="shared" ca="1" si="356"/>
        <v>0</v>
      </c>
      <c r="JT101">
        <f t="shared" ca="1" si="356"/>
        <v>0</v>
      </c>
      <c r="JU101">
        <f t="shared" ca="1" si="356"/>
        <v>0</v>
      </c>
      <c r="JV101">
        <f t="shared" ca="1" si="356"/>
        <v>0</v>
      </c>
      <c r="JW101">
        <f t="shared" ca="1" si="356"/>
        <v>0</v>
      </c>
      <c r="JX101">
        <f t="shared" ca="1" si="356"/>
        <v>0</v>
      </c>
      <c r="JY101">
        <f t="shared" ca="1" si="356"/>
        <v>0</v>
      </c>
      <c r="JZ101">
        <f t="shared" ca="1" si="356"/>
        <v>0</v>
      </c>
      <c r="KA101">
        <f t="shared" ca="1" si="356"/>
        <v>0</v>
      </c>
      <c r="KB101">
        <f t="shared" ca="1" si="356"/>
        <v>0</v>
      </c>
      <c r="KC101">
        <f t="shared" ca="1" si="356"/>
        <v>0</v>
      </c>
      <c r="KD101">
        <f t="shared" ca="1" si="356"/>
        <v>0</v>
      </c>
      <c r="KE101">
        <f t="shared" ca="1" si="356"/>
        <v>0</v>
      </c>
      <c r="KF101">
        <f t="shared" ca="1" si="356"/>
        <v>0</v>
      </c>
      <c r="KG101">
        <f t="shared" ca="1" si="356"/>
        <v>0</v>
      </c>
      <c r="KH101">
        <f t="shared" ca="1" si="356"/>
        <v>0</v>
      </c>
      <c r="KI101">
        <f t="shared" ca="1" si="356"/>
        <v>0</v>
      </c>
      <c r="KJ101">
        <f t="shared" ca="1" si="356"/>
        <v>0</v>
      </c>
      <c r="KK101">
        <f t="shared" ca="1" si="356"/>
        <v>0</v>
      </c>
      <c r="KL101">
        <f t="shared" ca="1" si="356"/>
        <v>0</v>
      </c>
      <c r="KM101">
        <f t="shared" ca="1" si="356"/>
        <v>0</v>
      </c>
      <c r="KN101">
        <f t="shared" ca="1" si="356"/>
        <v>0</v>
      </c>
      <c r="KO101">
        <f t="shared" ca="1" si="356"/>
        <v>0</v>
      </c>
      <c r="KP101">
        <f t="shared" ca="1" si="356"/>
        <v>0</v>
      </c>
      <c r="KQ101">
        <f t="shared" ca="1" si="356"/>
        <v>0</v>
      </c>
      <c r="KR101">
        <f t="shared" ca="1" si="356"/>
        <v>0</v>
      </c>
      <c r="KS101">
        <f t="shared" ca="1" si="356"/>
        <v>0</v>
      </c>
      <c r="KT101">
        <f t="shared" ca="1" si="356"/>
        <v>0</v>
      </c>
      <c r="KU101">
        <f t="shared" ca="1" si="356"/>
        <v>0</v>
      </c>
      <c r="KV101">
        <f t="shared" ca="1" si="356"/>
        <v>0</v>
      </c>
      <c r="KW101">
        <f t="shared" ca="1" si="356"/>
        <v>0</v>
      </c>
      <c r="KX101">
        <f t="shared" ca="1" si="356"/>
        <v>0</v>
      </c>
      <c r="KY101">
        <f t="shared" ca="1" si="356"/>
        <v>0</v>
      </c>
      <c r="KZ101">
        <f t="shared" ca="1" si="356"/>
        <v>0</v>
      </c>
      <c r="LA101">
        <f t="shared" ca="1" si="356"/>
        <v>0</v>
      </c>
      <c r="LB101">
        <f t="shared" ca="1" si="356"/>
        <v>0</v>
      </c>
      <c r="LC101">
        <f t="shared" ca="1" si="356"/>
        <v>0</v>
      </c>
      <c r="LD101">
        <f t="shared" ca="1" si="356"/>
        <v>0</v>
      </c>
      <c r="LE101">
        <f t="shared" ca="1" si="356"/>
        <v>0</v>
      </c>
      <c r="LF101">
        <f t="shared" ca="1" si="356"/>
        <v>0</v>
      </c>
      <c r="LG101">
        <f t="shared" ca="1" si="356"/>
        <v>0</v>
      </c>
      <c r="LH101">
        <f t="shared" ca="1" si="356"/>
        <v>0</v>
      </c>
      <c r="LI101">
        <f t="shared" ca="1" si="356"/>
        <v>0</v>
      </c>
      <c r="LJ101">
        <f t="shared" ca="1" si="356"/>
        <v>0</v>
      </c>
      <c r="LK101">
        <f t="shared" ca="1" si="356"/>
        <v>0</v>
      </c>
      <c r="LL101">
        <f t="shared" ref="LL101:NC101" ca="1" si="357">OFFSET(LK101,,1)</f>
        <v>0</v>
      </c>
      <c r="LM101">
        <f t="shared" ca="1" si="357"/>
        <v>0</v>
      </c>
      <c r="LN101">
        <f t="shared" ca="1" si="357"/>
        <v>0</v>
      </c>
      <c r="LO101">
        <f t="shared" ca="1" si="357"/>
        <v>0</v>
      </c>
      <c r="LP101">
        <f t="shared" ca="1" si="357"/>
        <v>0</v>
      </c>
      <c r="LQ101">
        <f t="shared" ca="1" si="357"/>
        <v>0</v>
      </c>
      <c r="LR101">
        <f t="shared" ca="1" si="357"/>
        <v>0</v>
      </c>
      <c r="LS101">
        <f t="shared" ca="1" si="357"/>
        <v>0</v>
      </c>
      <c r="LT101">
        <f t="shared" ca="1" si="357"/>
        <v>0</v>
      </c>
      <c r="LU101">
        <f t="shared" ca="1" si="357"/>
        <v>0</v>
      </c>
      <c r="LV101">
        <f t="shared" ca="1" si="357"/>
        <v>0</v>
      </c>
      <c r="LW101">
        <f t="shared" ca="1" si="357"/>
        <v>0</v>
      </c>
      <c r="LX101">
        <f t="shared" ca="1" si="357"/>
        <v>0</v>
      </c>
      <c r="LY101">
        <f t="shared" ca="1" si="357"/>
        <v>0</v>
      </c>
      <c r="LZ101">
        <f t="shared" ca="1" si="357"/>
        <v>0</v>
      </c>
      <c r="MA101">
        <f t="shared" ca="1" si="357"/>
        <v>0</v>
      </c>
      <c r="MB101">
        <f t="shared" ca="1" si="357"/>
        <v>0</v>
      </c>
      <c r="MC101">
        <f t="shared" ca="1" si="357"/>
        <v>0</v>
      </c>
      <c r="MD101">
        <f t="shared" ca="1" si="357"/>
        <v>0</v>
      </c>
      <c r="ME101">
        <f t="shared" ca="1" si="357"/>
        <v>0</v>
      </c>
      <c r="MF101">
        <f t="shared" ca="1" si="357"/>
        <v>0</v>
      </c>
      <c r="MG101">
        <f t="shared" ca="1" si="357"/>
        <v>0</v>
      </c>
      <c r="MH101">
        <f t="shared" ca="1" si="357"/>
        <v>0</v>
      </c>
      <c r="MI101">
        <f t="shared" ca="1" si="357"/>
        <v>0</v>
      </c>
      <c r="MJ101">
        <f t="shared" ca="1" si="357"/>
        <v>0</v>
      </c>
      <c r="MK101">
        <f t="shared" ca="1" si="357"/>
        <v>0</v>
      </c>
      <c r="ML101">
        <f t="shared" ca="1" si="357"/>
        <v>0</v>
      </c>
      <c r="MM101">
        <f t="shared" ca="1" si="357"/>
        <v>0</v>
      </c>
      <c r="MN101">
        <f t="shared" ca="1" si="357"/>
        <v>0</v>
      </c>
      <c r="MO101">
        <f t="shared" ca="1" si="357"/>
        <v>0</v>
      </c>
      <c r="MP101">
        <f t="shared" ca="1" si="357"/>
        <v>0</v>
      </c>
      <c r="MQ101">
        <f t="shared" ca="1" si="357"/>
        <v>0</v>
      </c>
      <c r="MR101">
        <f t="shared" ca="1" si="357"/>
        <v>0</v>
      </c>
      <c r="MS101">
        <f t="shared" ca="1" si="357"/>
        <v>0</v>
      </c>
      <c r="MT101">
        <f t="shared" ca="1" si="357"/>
        <v>0</v>
      </c>
      <c r="MU101">
        <f t="shared" ca="1" si="357"/>
        <v>0</v>
      </c>
      <c r="MV101">
        <f t="shared" ca="1" si="357"/>
        <v>0</v>
      </c>
      <c r="MW101">
        <f t="shared" ca="1" si="357"/>
        <v>0</v>
      </c>
      <c r="MX101">
        <f t="shared" ca="1" si="357"/>
        <v>0</v>
      </c>
      <c r="MY101">
        <f t="shared" ca="1" si="357"/>
        <v>0</v>
      </c>
      <c r="MZ101">
        <f t="shared" ca="1" si="357"/>
        <v>0</v>
      </c>
      <c r="NA101">
        <f t="shared" ca="1" si="357"/>
        <v>0</v>
      </c>
      <c r="NB101">
        <f t="shared" ca="1" si="357"/>
        <v>0</v>
      </c>
      <c r="NC101">
        <f t="shared" ca="1" si="357"/>
        <v>0</v>
      </c>
      <c r="ND101" t="e">
        <f ca="1">SUM(B101:NC101)</f>
        <v>#NAME?</v>
      </c>
    </row>
    <row r="102" spans="1:368" x14ac:dyDescent="0.3">
      <c r="A102" t="s">
        <v>124</v>
      </c>
      <c r="B102">
        <f>(COUNTIF(Calendrier!O104:O180,Codes!$B$2))+((COUNTIF(Calendrier!O104:O180,Codes!$C$2))/2)</f>
        <v>0</v>
      </c>
      <c r="C102">
        <f>(COUNTIF(Calendrier!P104:P180,Codes!$B$2))+((COUNTIF(Calendrier!P104:P180,Codes!$C$2))/2)</f>
        <v>0</v>
      </c>
      <c r="D102">
        <f>(COUNTIF(Calendrier!Q104:Q180,Codes!$B$2))+((COUNTIF(Calendrier!Q104:Q180,Codes!$C$2))/2)</f>
        <v>0</v>
      </c>
      <c r="E102">
        <f>(COUNTIF(Calendrier!R104:R180,Codes!$B$2))+((COUNTIF(Calendrier!R104:R180,Codes!$C$2))/2)</f>
        <v>0</v>
      </c>
      <c r="F102">
        <f>(COUNTIF(Calendrier!S104:S180,Codes!$B$2))+((COUNTIF(Calendrier!S104:S180,Codes!$C$2))/2)</f>
        <v>0</v>
      </c>
      <c r="G102">
        <f>(COUNTIF(Calendrier!T104:T180,Codes!$B$2))+((COUNTIF(Calendrier!T104:T180,Codes!$C$2))/2)</f>
        <v>0</v>
      </c>
      <c r="H102">
        <f>(COUNTIF(Calendrier!U104:U180,Codes!$B$2))+((COUNTIF(Calendrier!U104:U180,Codes!$C$2))/2)</f>
        <v>0</v>
      </c>
      <c r="I102">
        <f>(COUNTIF(Calendrier!V104:V180,Codes!$B$2))+((COUNTIF(Calendrier!V104:V180,Codes!$C$2))/2)</f>
        <v>0</v>
      </c>
      <c r="J102">
        <f>(COUNTIF(Calendrier!W104:W180,Codes!$B$2))+((COUNTIF(Calendrier!W104:W180,Codes!$C$2))/2)</f>
        <v>0</v>
      </c>
      <c r="K102">
        <f>(COUNTIF(Calendrier!X104:X180,Codes!$B$2))+((COUNTIF(Calendrier!X104:X180,Codes!$C$2))/2)</f>
        <v>0</v>
      </c>
      <c r="L102">
        <f>(COUNTIF(Calendrier!Y104:Y180,Codes!$B$2))+((COUNTIF(Calendrier!Y104:Y180,Codes!$C$2))/2)</f>
        <v>0</v>
      </c>
      <c r="M102">
        <f>(COUNTIF(Calendrier!Z104:Z180,Codes!$B$2))+((COUNTIF(Calendrier!Z104:Z180,Codes!$C$2))/2)</f>
        <v>0</v>
      </c>
      <c r="N102">
        <f>(COUNTIF(Calendrier!AA104:AA180,Codes!$B$2))+((COUNTIF(Calendrier!AA104:AA180,Codes!$C$2))/2)</f>
        <v>0</v>
      </c>
      <c r="O102">
        <f>(COUNTIF(Calendrier!AB104:AB180,Codes!$B$2))+((COUNTIF(Calendrier!AB104:AB180,Codes!$C$2))/2)</f>
        <v>0</v>
      </c>
      <c r="P102">
        <f>(COUNTIF(Calendrier!AC104:AC180,Codes!$B$2))+((COUNTIF(Calendrier!AC104:AC180,Codes!$C$2))/2)</f>
        <v>0</v>
      </c>
      <c r="Q102">
        <f>(COUNTIF(Calendrier!AD104:AD180,Codes!$B$2))+((COUNTIF(Calendrier!AD104:AD180,Codes!$C$2))/2)</f>
        <v>0</v>
      </c>
      <c r="R102">
        <f>(COUNTIF(Calendrier!AE104:AE180,Codes!$B$2))+((COUNTIF(Calendrier!AE104:AE180,Codes!$C$2))/2)</f>
        <v>0</v>
      </c>
      <c r="S102">
        <f>(COUNTIF(Calendrier!AF104:AF180,Codes!$B$2))+((COUNTIF(Calendrier!AF104:AF180,Codes!$C$2))/2)</f>
        <v>0</v>
      </c>
      <c r="T102">
        <f>(COUNTIF(Calendrier!AG104:AG180,Codes!$B$2))+((COUNTIF(Calendrier!AG104:AG180,Codes!$C$2))/2)</f>
        <v>0</v>
      </c>
      <c r="U102">
        <f>(COUNTIF(Calendrier!AH104:AH180,Codes!$B$2))+((COUNTIF(Calendrier!AH104:AH180,Codes!$C$2))/2)</f>
        <v>0</v>
      </c>
      <c r="V102">
        <f>(COUNTIF(Calendrier!AI104:AI180,Codes!$B$2))+((COUNTIF(Calendrier!AI104:AI180,Codes!$C$2))/2)</f>
        <v>0</v>
      </c>
      <c r="W102">
        <f>(COUNTIF(Calendrier!AJ104:AJ180,Codes!$B$2))+((COUNTIF(Calendrier!AJ104:AJ180,Codes!$C$2))/2)</f>
        <v>0</v>
      </c>
      <c r="X102">
        <f>(COUNTIF(Calendrier!AK104:AK180,Codes!$B$2))+((COUNTIF(Calendrier!AK104:AK180,Codes!$C$2))/2)</f>
        <v>0</v>
      </c>
      <c r="Y102">
        <f>(COUNTIF(Calendrier!AL104:AL180,Codes!$B$2))+((COUNTIF(Calendrier!AL104:AL180,Codes!$C$2))/2)</f>
        <v>0</v>
      </c>
      <c r="Z102">
        <f>(COUNTIF(Calendrier!AM104:AM180,Codes!$B$2))+((COUNTIF(Calendrier!AM104:AM180,Codes!$C$2))/2)</f>
        <v>0</v>
      </c>
      <c r="AA102">
        <f>(COUNTIF(Calendrier!AN104:AN180,Codes!$B$2))+((COUNTIF(Calendrier!AN104:AN180,Codes!$C$2))/2)</f>
        <v>0</v>
      </c>
      <c r="AB102">
        <f>(COUNTIF(Calendrier!AO104:AO180,Codes!$B$2))+((COUNTIF(Calendrier!AO104:AO180,Codes!$C$2))/2)</f>
        <v>0</v>
      </c>
      <c r="AC102">
        <f>(COUNTIF(Calendrier!AP104:AP180,Codes!$B$2))+((COUNTIF(Calendrier!AP104:AP180,Codes!$C$2))/2)</f>
        <v>0</v>
      </c>
      <c r="AD102">
        <f>(COUNTIF(Calendrier!AQ104:AQ180,Codes!$B$2))+((COUNTIF(Calendrier!AQ104:AQ180,Codes!$C$2))/2)</f>
        <v>0</v>
      </c>
      <c r="AE102">
        <f>(COUNTIF(Calendrier!AR104:AR180,Codes!$B$2))+((COUNTIF(Calendrier!AR104:AR180,Codes!$C$2))/2)</f>
        <v>0</v>
      </c>
      <c r="AF102">
        <f>(COUNTIF(Calendrier!AS104:AS180,Codes!$B$2))+((COUNTIF(Calendrier!AS104:AS180,Codes!$C$2))/2)</f>
        <v>0</v>
      </c>
      <c r="AG102">
        <f>(COUNTIF(Calendrier!AT104:AT180,Codes!$B$2))+((COUNTIF(Calendrier!AT104:AT180,Codes!$C$2))/2)</f>
        <v>0</v>
      </c>
      <c r="AH102">
        <f>(COUNTIF(Calendrier!AU104:AU180,Codes!$B$2))+((COUNTIF(Calendrier!AU104:AU180,Codes!$C$2))/2)</f>
        <v>0</v>
      </c>
      <c r="AI102">
        <f>(COUNTIF(Calendrier!AV104:AV180,Codes!$B$2))+((COUNTIF(Calendrier!AV104:AV180,Codes!$C$2))/2)</f>
        <v>0</v>
      </c>
      <c r="AJ102">
        <f>(COUNTIF(Calendrier!AW104:AW180,Codes!$B$2))+((COUNTIF(Calendrier!AW104:AW180,Codes!$C$2))/2)</f>
        <v>0</v>
      </c>
      <c r="AK102">
        <f>(COUNTIF(Calendrier!AX104:AX180,Codes!$B$2))+((COUNTIF(Calendrier!AX104:AX180,Codes!$C$2))/2)</f>
        <v>0</v>
      </c>
      <c r="AL102">
        <f>(COUNTIF(Calendrier!AY104:AY180,Codes!$B$2))+((COUNTIF(Calendrier!AY104:AY180,Codes!$C$2))/2)</f>
        <v>0</v>
      </c>
      <c r="AM102">
        <f>(COUNTIF(Calendrier!AZ104:AZ180,Codes!$B$2))+((COUNTIF(Calendrier!AZ104:AZ180,Codes!$C$2))/2)</f>
        <v>0</v>
      </c>
      <c r="AN102">
        <f>(COUNTIF(Calendrier!BA104:BA180,Codes!$B$2))+((COUNTIF(Calendrier!BA104:BA180,Codes!$C$2))/2)</f>
        <v>0</v>
      </c>
      <c r="AO102">
        <f>(COUNTIF(Calendrier!BB104:BB180,Codes!$B$2))+((COUNTIF(Calendrier!BB104:BB180,Codes!$C$2))/2)</f>
        <v>0</v>
      </c>
      <c r="AP102">
        <f>(COUNTIF(Calendrier!BC104:BC180,Codes!$B$2))+((COUNTIF(Calendrier!BC104:BC180,Codes!$C$2))/2)</f>
        <v>0</v>
      </c>
      <c r="AQ102">
        <f>(COUNTIF(Calendrier!BD104:BD180,Codes!$B$2))+((COUNTIF(Calendrier!BD104:BD180,Codes!$C$2))/2)</f>
        <v>0</v>
      </c>
      <c r="AR102">
        <f>(COUNTIF(Calendrier!BE104:BE180,Codes!$B$2))+((COUNTIF(Calendrier!BE104:BE180,Codes!$C$2))/2)</f>
        <v>0</v>
      </c>
      <c r="AS102">
        <f>(COUNTIF(Calendrier!BF104:BF180,Codes!$B$2))+((COUNTIF(Calendrier!BF104:BF180,Codes!$C$2))/2)</f>
        <v>0</v>
      </c>
      <c r="AT102">
        <f>(COUNTIF(Calendrier!BG104:BG180,Codes!$B$2))+((COUNTIF(Calendrier!BG104:BG180,Codes!$C$2))/2)</f>
        <v>0</v>
      </c>
      <c r="AU102">
        <f>(COUNTIF(Calendrier!BH104:BH180,Codes!$B$2))+((COUNTIF(Calendrier!BH104:BH180,Codes!$C$2))/2)</f>
        <v>0</v>
      </c>
      <c r="AV102">
        <f>(COUNTIF(Calendrier!BI104:BI180,Codes!$B$2))+((COUNTIF(Calendrier!BI104:BI180,Codes!$C$2))/2)</f>
        <v>0</v>
      </c>
      <c r="AW102">
        <f>(COUNTIF(Calendrier!BJ104:BJ180,Codes!$B$2))+((COUNTIF(Calendrier!BJ104:BJ180,Codes!$C$2))/2)</f>
        <v>0</v>
      </c>
      <c r="AX102">
        <f>(COUNTIF(Calendrier!BK104:BK180,Codes!$B$2))+((COUNTIF(Calendrier!BK104:BK180,Codes!$C$2))/2)</f>
        <v>0</v>
      </c>
      <c r="AY102">
        <f>(COUNTIF(Calendrier!BL104:BL180,Codes!$B$2))+((COUNTIF(Calendrier!BL104:BL180,Codes!$C$2))/2)</f>
        <v>0</v>
      </c>
      <c r="AZ102">
        <f>(COUNTIF(Calendrier!BM104:BM180,Codes!$B$2))+((COUNTIF(Calendrier!BM104:BM180,Codes!$C$2))/2)</f>
        <v>0</v>
      </c>
      <c r="BA102">
        <f>(COUNTIF(Calendrier!BN104:BN180,Codes!$B$2))+((COUNTIF(Calendrier!BN104:BN180,Codes!$C$2))/2)</f>
        <v>0</v>
      </c>
      <c r="BB102">
        <f>(COUNTIF(Calendrier!BO104:BO180,Codes!$B$2))+((COUNTIF(Calendrier!BO104:BO180,Codes!$C$2))/2)</f>
        <v>0</v>
      </c>
      <c r="BC102">
        <f>(COUNTIF(Calendrier!BP104:BP180,Codes!$B$2))+((COUNTIF(Calendrier!BP104:BP180,Codes!$C$2))/2)</f>
        <v>0</v>
      </c>
      <c r="BD102">
        <f>(COUNTIF(Calendrier!BQ104:BQ180,Codes!$B$2))+((COUNTIF(Calendrier!BQ104:BQ180,Codes!$C$2))/2)</f>
        <v>0</v>
      </c>
      <c r="BE102">
        <f>(COUNTIF(Calendrier!BR104:BR180,Codes!$B$2))+((COUNTIF(Calendrier!BR104:BR180,Codes!$C$2))/2)</f>
        <v>0</v>
      </c>
      <c r="BF102">
        <f>(COUNTIF(Calendrier!BS104:BS180,Codes!$B$2))+((COUNTIF(Calendrier!BS104:BS180,Codes!$C$2))/2)</f>
        <v>0</v>
      </c>
      <c r="BG102">
        <f>(COUNTIF(Calendrier!BT104:BT180,Codes!$B$2))+((COUNTIF(Calendrier!BT104:BT180,Codes!$C$2))/2)</f>
        <v>0</v>
      </c>
      <c r="BH102">
        <f>(COUNTIF(Calendrier!BU104:BU180,Codes!$B$2))+((COUNTIF(Calendrier!BU104:BU180,Codes!$C$2))/2)</f>
        <v>0</v>
      </c>
      <c r="BI102">
        <f>(COUNTIF(Calendrier!BV104:BV180,Codes!$B$2))+((COUNTIF(Calendrier!BV104:BV180,Codes!$C$2))/2)</f>
        <v>0</v>
      </c>
      <c r="BJ102">
        <f>(COUNTIF(Calendrier!BW104:BW180,Codes!$B$2))+((COUNTIF(Calendrier!BW104:BW180,Codes!$C$2))/2)</f>
        <v>0</v>
      </c>
      <c r="BK102">
        <f>(COUNTIF(Calendrier!BX104:BX180,Codes!$B$2))+((COUNTIF(Calendrier!BX104:BX180,Codes!$C$2))/2)</f>
        <v>0</v>
      </c>
      <c r="BL102">
        <f>(COUNTIF(Calendrier!BY104:BY180,Codes!$B$2))+((COUNTIF(Calendrier!BY104:BY180,Codes!$C$2))/2)</f>
        <v>0</v>
      </c>
      <c r="BM102">
        <f>(COUNTIF(Calendrier!BZ104:BZ180,Codes!$B$2))+((COUNTIF(Calendrier!BZ104:BZ180,Codes!$C$2))/2)</f>
        <v>0</v>
      </c>
      <c r="BN102">
        <f>(COUNTIF(Calendrier!CA104:CA180,Codes!$B$2))+((COUNTIF(Calendrier!CA104:CA180,Codes!$C$2))/2)</f>
        <v>0</v>
      </c>
      <c r="BO102">
        <f>(COUNTIF(Calendrier!CB104:CB180,Codes!$B$2))+((COUNTIF(Calendrier!CB104:CB180,Codes!$C$2))/2)</f>
        <v>0</v>
      </c>
      <c r="BP102">
        <f>(COUNTIF(Calendrier!CC104:CC180,Codes!$B$2))+((COUNTIF(Calendrier!CC104:CC180,Codes!$C$2))/2)</f>
        <v>0</v>
      </c>
      <c r="BQ102">
        <f>(COUNTIF(Calendrier!CD104:CD180,Codes!$B$2))+((COUNTIF(Calendrier!CD104:CD180,Codes!$C$2))/2)</f>
        <v>0</v>
      </c>
      <c r="BR102">
        <f>(COUNTIF(Calendrier!CE104:CE180,Codes!$B$2))+((COUNTIF(Calendrier!CE104:CE180,Codes!$C$2))/2)</f>
        <v>0</v>
      </c>
      <c r="BS102">
        <f>(COUNTIF(Calendrier!CF104:CF180,Codes!$B$2))+((COUNTIF(Calendrier!CF104:CF180,Codes!$C$2))/2)</f>
        <v>0</v>
      </c>
      <c r="BT102">
        <f>(COUNTIF(Calendrier!CG104:CG180,Codes!$B$2))+((COUNTIF(Calendrier!CG104:CG180,Codes!$C$2))/2)</f>
        <v>0</v>
      </c>
      <c r="BU102">
        <f>(COUNTIF(Calendrier!CH104:CH180,Codes!$B$2))+((COUNTIF(Calendrier!CH104:CH180,Codes!$C$2))/2)</f>
        <v>0</v>
      </c>
      <c r="BV102">
        <f>(COUNTIF(Calendrier!CI104:CI180,Codes!$B$2))+((COUNTIF(Calendrier!CI104:CI180,Codes!$C$2))/2)</f>
        <v>0</v>
      </c>
      <c r="BW102">
        <f>(COUNTIF(Calendrier!CJ104:CJ180,Codes!$B$2))+((COUNTIF(Calendrier!CJ104:CJ180,Codes!$C$2))/2)</f>
        <v>0</v>
      </c>
      <c r="BX102">
        <f>(COUNTIF(Calendrier!CK104:CK180,Codes!$B$2))+((COUNTIF(Calendrier!CK104:CK180,Codes!$C$2))/2)</f>
        <v>0</v>
      </c>
      <c r="BY102">
        <f>(COUNTIF(Calendrier!CL104:CL180,Codes!$B$2))+((COUNTIF(Calendrier!CL104:CL180,Codes!$C$2))/2)</f>
        <v>0</v>
      </c>
      <c r="BZ102">
        <f>(COUNTIF(Calendrier!CM104:CM180,Codes!$B$2))+((COUNTIF(Calendrier!CM104:CM180,Codes!$C$2))/2)</f>
        <v>0</v>
      </c>
      <c r="CA102">
        <f>(COUNTIF(Calendrier!CN104:CN180,Codes!$B$2))+((COUNTIF(Calendrier!CN104:CN180,Codes!$C$2))/2)</f>
        <v>0</v>
      </c>
      <c r="CB102">
        <f>(COUNTIF(Calendrier!CO104:CO180,Codes!$B$2))+((COUNTIF(Calendrier!CO104:CO180,Codes!$C$2))/2)</f>
        <v>0</v>
      </c>
      <c r="CC102">
        <f>(COUNTIF(Calendrier!CP104:CP180,Codes!$B$2))+((COUNTIF(Calendrier!CP104:CP180,Codes!$C$2))/2)</f>
        <v>0</v>
      </c>
      <c r="CD102">
        <f>(COUNTIF(Calendrier!CQ104:CQ180,Codes!$B$2))+((COUNTIF(Calendrier!CQ104:CQ180,Codes!$C$2))/2)</f>
        <v>0</v>
      </c>
      <c r="CE102">
        <f>(COUNTIF(Calendrier!CR104:CR180,Codes!$B$2))+((COUNTIF(Calendrier!CR104:CR180,Codes!$C$2))/2)</f>
        <v>0</v>
      </c>
      <c r="CF102">
        <f>(COUNTIF(Calendrier!CS104:CS180,Codes!$B$2))+((COUNTIF(Calendrier!CS104:CS180,Codes!$C$2))/2)</f>
        <v>0</v>
      </c>
      <c r="CG102">
        <f>(COUNTIF(Calendrier!CT104:CT180,Codes!$B$2))+((COUNTIF(Calendrier!CT104:CT180,Codes!$C$2))/2)</f>
        <v>0</v>
      </c>
      <c r="CH102">
        <f>(COUNTIF(Calendrier!CU104:CU180,Codes!$B$2))+((COUNTIF(Calendrier!CU104:CU180,Codes!$C$2))/2)</f>
        <v>0</v>
      </c>
      <c r="CI102">
        <f>(COUNTIF(Calendrier!CV104:CV180,Codes!$B$2))+((COUNTIF(Calendrier!CV104:CV180,Codes!$C$2))/2)</f>
        <v>0</v>
      </c>
      <c r="CJ102">
        <f>(COUNTIF(Calendrier!CW104:CW180,Codes!$B$2))+((COUNTIF(Calendrier!CW104:CW180,Codes!$C$2))/2)</f>
        <v>0</v>
      </c>
      <c r="CK102">
        <f>(COUNTIF(Calendrier!CX104:CX180,Codes!$B$2))+((COUNTIF(Calendrier!CX104:CX180,Codes!$C$2))/2)</f>
        <v>0</v>
      </c>
      <c r="CL102">
        <f>(COUNTIF(Calendrier!CY104:CY180,Codes!$B$2))+((COUNTIF(Calendrier!CY104:CY180,Codes!$C$2))/2)</f>
        <v>0</v>
      </c>
      <c r="CM102">
        <f>(COUNTIF(Calendrier!CZ104:CZ180,Codes!$B$2))+((COUNTIF(Calendrier!CZ104:CZ180,Codes!$C$2))/2)</f>
        <v>0</v>
      </c>
      <c r="CN102">
        <f>(COUNTIF(Calendrier!DA104:DA180,Codes!$B$2))+((COUNTIF(Calendrier!DA104:DA180,Codes!$C$2))/2)</f>
        <v>0</v>
      </c>
      <c r="CO102">
        <f>(COUNTIF(Calendrier!DB104:DB180,Codes!$B$2))+((COUNTIF(Calendrier!DB104:DB180,Codes!$C$2))/2)</f>
        <v>0</v>
      </c>
      <c r="CP102">
        <f>(COUNTIF(Calendrier!DC104:DC180,Codes!$B$2))+((COUNTIF(Calendrier!DC104:DC180,Codes!$C$2))/2)</f>
        <v>0</v>
      </c>
      <c r="CQ102">
        <f>(COUNTIF(Calendrier!DD104:DD180,Codes!$B$2))+((COUNTIF(Calendrier!DD104:DD180,Codes!$C$2))/2)</f>
        <v>0</v>
      </c>
      <c r="CR102">
        <f>(COUNTIF(Calendrier!DE104:DE180,Codes!$B$2))+((COUNTIF(Calendrier!DE104:DE180,Codes!$C$2))/2)</f>
        <v>0</v>
      </c>
      <c r="CS102">
        <f>(COUNTIF(Calendrier!DF104:DF180,Codes!$B$2))+((COUNTIF(Calendrier!DF104:DF180,Codes!$C$2))/2)</f>
        <v>0</v>
      </c>
      <c r="CT102">
        <f>(COUNTIF(Calendrier!DG104:DG180,Codes!$B$2))+((COUNTIF(Calendrier!DG104:DG180,Codes!$C$2))/2)</f>
        <v>0</v>
      </c>
      <c r="CU102">
        <f>(COUNTIF(Calendrier!DH104:DH180,Codes!$B$2))+((COUNTIF(Calendrier!DH104:DH180,Codes!$C$2))/2)</f>
        <v>0</v>
      </c>
      <c r="CV102">
        <f>(COUNTIF(Calendrier!DI104:DI180,Codes!$B$2))+((COUNTIF(Calendrier!DI104:DI180,Codes!$C$2))/2)</f>
        <v>0</v>
      </c>
      <c r="CW102">
        <f>(COUNTIF(Calendrier!DJ104:DJ180,Codes!$B$2))+((COUNTIF(Calendrier!DJ104:DJ180,Codes!$C$2))/2)</f>
        <v>0</v>
      </c>
      <c r="CX102">
        <f>(COUNTIF(Calendrier!DK104:DK180,Codes!$B$2))+((COUNTIF(Calendrier!DK104:DK180,Codes!$C$2))/2)</f>
        <v>0</v>
      </c>
      <c r="CY102">
        <f>(COUNTIF(Calendrier!DL104:DL180,Codes!$B$2))+((COUNTIF(Calendrier!DL104:DL180,Codes!$C$2))/2)</f>
        <v>0</v>
      </c>
      <c r="CZ102">
        <f>(COUNTIF(Calendrier!DM104:DM180,Codes!$B$2))+((COUNTIF(Calendrier!DM104:DM180,Codes!$C$2))/2)</f>
        <v>0</v>
      </c>
      <c r="DA102">
        <f>(COUNTIF(Calendrier!DN104:DN180,Codes!$B$2))+((COUNTIF(Calendrier!DN104:DN180,Codes!$C$2))/2)</f>
        <v>0</v>
      </c>
      <c r="DB102">
        <f>(COUNTIF(Calendrier!DO104:DO180,Codes!$B$2))+((COUNTIF(Calendrier!DO104:DO180,Codes!$C$2))/2)</f>
        <v>0</v>
      </c>
      <c r="DC102">
        <f>(COUNTIF(Calendrier!DP104:DP180,Codes!$B$2))+((COUNTIF(Calendrier!DP104:DP180,Codes!$C$2))/2)</f>
        <v>0</v>
      </c>
      <c r="DD102">
        <f>(COUNTIF(Calendrier!DQ104:DQ180,Codes!$B$2))+((COUNTIF(Calendrier!DQ104:DQ180,Codes!$C$2))/2)</f>
        <v>0</v>
      </c>
      <c r="DE102">
        <f>(COUNTIF(Calendrier!DR104:DR180,Codes!$B$2))+((COUNTIF(Calendrier!DR104:DR180,Codes!$C$2))/2)</f>
        <v>0</v>
      </c>
      <c r="DF102">
        <f>(COUNTIF(Calendrier!DS104:DS180,Codes!$B$2))+((COUNTIF(Calendrier!DS104:DS180,Codes!$C$2))/2)</f>
        <v>0</v>
      </c>
      <c r="DG102">
        <f>(COUNTIF(Calendrier!DT104:DT180,Codes!$B$2))+((COUNTIF(Calendrier!DT104:DT180,Codes!$C$2))/2)</f>
        <v>0</v>
      </c>
      <c r="DH102">
        <f>(COUNTIF(Calendrier!DU104:DU180,Codes!$B$2))+((COUNTIF(Calendrier!DU104:DU180,Codes!$C$2))/2)</f>
        <v>0</v>
      </c>
      <c r="DI102">
        <f>(COUNTIF(Calendrier!DV104:DV180,Codes!$B$2))+((COUNTIF(Calendrier!DV104:DV180,Codes!$C$2))/2)</f>
        <v>0</v>
      </c>
      <c r="DJ102">
        <f>(COUNTIF(Calendrier!DW104:DW180,Codes!$B$2))+((COUNTIF(Calendrier!DW104:DW180,Codes!$C$2))/2)</f>
        <v>0</v>
      </c>
      <c r="DK102">
        <f>(COUNTIF(Calendrier!DX104:DX180,Codes!$B$2))+((COUNTIF(Calendrier!DX104:DX180,Codes!$C$2))/2)</f>
        <v>0</v>
      </c>
      <c r="DL102">
        <f>(COUNTIF(Calendrier!DY104:DY180,Codes!$B$2))+((COUNTIF(Calendrier!DY104:DY180,Codes!$C$2))/2)</f>
        <v>0</v>
      </c>
      <c r="DM102">
        <f>(COUNTIF(Calendrier!DZ104:DZ180,Codes!$B$2))+((COUNTIF(Calendrier!DZ104:DZ180,Codes!$C$2))/2)</f>
        <v>0</v>
      </c>
      <c r="DN102">
        <f>(COUNTIF(Calendrier!EA104:EA180,Codes!$B$2))+((COUNTIF(Calendrier!EA104:EA180,Codes!$C$2))/2)</f>
        <v>0</v>
      </c>
      <c r="DO102">
        <f>(COUNTIF(Calendrier!EB104:EB180,Codes!$B$2))+((COUNTIF(Calendrier!EB104:EB180,Codes!$C$2))/2)</f>
        <v>0</v>
      </c>
      <c r="DP102">
        <f>(COUNTIF(Calendrier!EC104:EC180,Codes!$B$2))+((COUNTIF(Calendrier!EC104:EC180,Codes!$C$2))/2)</f>
        <v>0</v>
      </c>
      <c r="DQ102">
        <f>(COUNTIF(Calendrier!ED104:ED180,Codes!$B$2))+((COUNTIF(Calendrier!ED104:ED180,Codes!$C$2))/2)</f>
        <v>0</v>
      </c>
      <c r="DR102">
        <f>(COUNTIF(Calendrier!EE104:EE180,Codes!$B$2))+((COUNTIF(Calendrier!EE104:EE180,Codes!$C$2))/2)</f>
        <v>0</v>
      </c>
      <c r="DS102">
        <f>(COUNTIF(Calendrier!EF104:EF180,Codes!$B$2))+((COUNTIF(Calendrier!EF104:EF180,Codes!$C$2))/2)</f>
        <v>0</v>
      </c>
      <c r="DT102">
        <f>(COUNTIF(Calendrier!EG104:EG180,Codes!$B$2))+((COUNTIF(Calendrier!EG104:EG180,Codes!$C$2))/2)</f>
        <v>0</v>
      </c>
      <c r="DU102">
        <f>(COUNTIF(Calendrier!EH104:EH180,Codes!$B$2))+((COUNTIF(Calendrier!EH104:EH180,Codes!$C$2))/2)</f>
        <v>0</v>
      </c>
      <c r="DV102">
        <f>(COUNTIF(Calendrier!EI104:EI180,Codes!$B$2))+((COUNTIF(Calendrier!EI104:EI180,Codes!$C$2))/2)</f>
        <v>0</v>
      </c>
      <c r="DW102">
        <f>(COUNTIF(Calendrier!EJ104:EJ180,Codes!$B$2))+((COUNTIF(Calendrier!EJ104:EJ180,Codes!$C$2))/2)</f>
        <v>0</v>
      </c>
      <c r="DX102">
        <f>(COUNTIF(Calendrier!EK104:EK180,Codes!$B$2))+((COUNTIF(Calendrier!EK104:EK180,Codes!$C$2))/2)</f>
        <v>0</v>
      </c>
      <c r="DY102">
        <f>(COUNTIF(Calendrier!EL104:EL180,Codes!$B$2))+((COUNTIF(Calendrier!EL104:EL180,Codes!$C$2))/2)</f>
        <v>0</v>
      </c>
      <c r="DZ102">
        <f>(COUNTIF(Calendrier!EM104:EM180,Codes!$B$2))+((COUNTIF(Calendrier!EM104:EM180,Codes!$C$2))/2)</f>
        <v>0</v>
      </c>
      <c r="EA102">
        <f>(COUNTIF(Calendrier!EN104:EN180,Codes!$B$2))+((COUNTIF(Calendrier!EN104:EN180,Codes!$C$2))/2)</f>
        <v>0</v>
      </c>
      <c r="EB102">
        <f>(COUNTIF(Calendrier!EO104:EO180,Codes!$B$2))+((COUNTIF(Calendrier!EO104:EO180,Codes!$C$2))/2)</f>
        <v>0</v>
      </c>
      <c r="EC102">
        <f>(COUNTIF(Calendrier!EP104:EP180,Codes!$B$2))+((COUNTIF(Calendrier!EP104:EP180,Codes!$C$2))/2)</f>
        <v>0</v>
      </c>
      <c r="ED102">
        <f>(COUNTIF(Calendrier!EQ104:EQ180,Codes!$B$2))+((COUNTIF(Calendrier!EQ104:EQ180,Codes!$C$2))/2)</f>
        <v>0</v>
      </c>
      <c r="EE102">
        <f>(COUNTIF(Calendrier!ER104:ER180,Codes!$B$2))+((COUNTIF(Calendrier!ER104:ER180,Codes!$C$2))/2)</f>
        <v>0</v>
      </c>
      <c r="EF102">
        <f>(COUNTIF(Calendrier!ES104:ES180,Codes!$B$2))+((COUNTIF(Calendrier!ES104:ES180,Codes!$C$2))/2)</f>
        <v>0</v>
      </c>
      <c r="EG102">
        <f>(COUNTIF(Calendrier!ET104:ET180,Codes!$B$2))+((COUNTIF(Calendrier!ET104:ET180,Codes!$C$2))/2)</f>
        <v>0</v>
      </c>
      <c r="EH102">
        <f>(COUNTIF(Calendrier!EU104:EU180,Codes!$B$2))+((COUNTIF(Calendrier!EU104:EU180,Codes!$C$2))/2)</f>
        <v>0</v>
      </c>
      <c r="EI102">
        <f>(COUNTIF(Calendrier!EV104:EV180,Codes!$B$2))+((COUNTIF(Calendrier!EV104:EV180,Codes!$C$2))/2)</f>
        <v>0</v>
      </c>
      <c r="EJ102">
        <f>(COUNTIF(Calendrier!EW104:EW180,Codes!$B$2))+((COUNTIF(Calendrier!EW104:EW180,Codes!$C$2))/2)</f>
        <v>0</v>
      </c>
      <c r="EK102">
        <f>(COUNTIF(Calendrier!EX104:EX180,Codes!$B$2))+((COUNTIF(Calendrier!EX104:EX180,Codes!$C$2))/2)</f>
        <v>0</v>
      </c>
      <c r="EL102">
        <f>(COUNTIF(Calendrier!EY104:EY180,Codes!$B$2))+((COUNTIF(Calendrier!EY104:EY180,Codes!$C$2))/2)</f>
        <v>0</v>
      </c>
      <c r="EM102">
        <f>(COUNTIF(Calendrier!EZ104:EZ180,Codes!$B$2))+((COUNTIF(Calendrier!EZ104:EZ180,Codes!$C$2))/2)</f>
        <v>0</v>
      </c>
      <c r="EN102">
        <f>(COUNTIF(Calendrier!FA104:FA180,Codes!$B$2))+((COUNTIF(Calendrier!FA104:FA180,Codes!$C$2))/2)</f>
        <v>0</v>
      </c>
      <c r="EO102">
        <f>(COUNTIF(Calendrier!FB104:FB180,Codes!$B$2))+((COUNTIF(Calendrier!FB104:FB180,Codes!$C$2))/2)</f>
        <v>0</v>
      </c>
      <c r="EP102">
        <f>(COUNTIF(Calendrier!FC104:FC180,Codes!$B$2))+((COUNTIF(Calendrier!FC104:FC180,Codes!$C$2))/2)</f>
        <v>0</v>
      </c>
      <c r="EQ102">
        <f>(COUNTIF(Calendrier!FD104:FD180,Codes!$B$2))+((COUNTIF(Calendrier!FD104:FD180,Codes!$C$2))/2)</f>
        <v>0</v>
      </c>
      <c r="ER102">
        <f>(COUNTIF(Calendrier!FE104:FE180,Codes!$B$2))+((COUNTIF(Calendrier!FE104:FE180,Codes!$C$2))/2)</f>
        <v>0</v>
      </c>
      <c r="ES102">
        <f>(COUNTIF(Calendrier!FF104:FF180,Codes!$B$2))+((COUNTIF(Calendrier!FF104:FF180,Codes!$C$2))/2)</f>
        <v>0</v>
      </c>
      <c r="ET102">
        <f>(COUNTIF(Calendrier!FG104:FG180,Codes!$B$2))+((COUNTIF(Calendrier!FG104:FG180,Codes!$C$2))/2)</f>
        <v>0</v>
      </c>
      <c r="EU102">
        <f>(COUNTIF(Calendrier!FH104:FH180,Codes!$B$2))+((COUNTIF(Calendrier!FH104:FH180,Codes!$C$2))/2)</f>
        <v>0</v>
      </c>
      <c r="EV102">
        <f>(COUNTIF(Calendrier!FI104:FI180,Codes!$B$2))+((COUNTIF(Calendrier!FI104:FI180,Codes!$C$2))/2)</f>
        <v>0</v>
      </c>
      <c r="EW102">
        <f>(COUNTIF(Calendrier!FJ104:FJ180,Codes!$B$2))+((COUNTIF(Calendrier!FJ104:FJ180,Codes!$C$2))/2)</f>
        <v>0</v>
      </c>
      <c r="EX102">
        <f>(COUNTIF(Calendrier!FK104:FK180,Codes!$B$2))+((COUNTIF(Calendrier!FK104:FK180,Codes!$C$2))/2)</f>
        <v>0</v>
      </c>
      <c r="EY102">
        <f>(COUNTIF(Calendrier!FL104:FL180,Codes!$B$2))+((COUNTIF(Calendrier!FL104:FL180,Codes!$C$2))/2)</f>
        <v>0</v>
      </c>
      <c r="EZ102">
        <f>(COUNTIF(Calendrier!FM104:FM180,Codes!$B$2))+((COUNTIF(Calendrier!FM104:FM180,Codes!$C$2))/2)</f>
        <v>0</v>
      </c>
      <c r="FA102">
        <f>(COUNTIF(Calendrier!FN104:FN180,Codes!$B$2))+((COUNTIF(Calendrier!FN104:FN180,Codes!$C$2))/2)</f>
        <v>0</v>
      </c>
      <c r="FB102">
        <f>(COUNTIF(Calendrier!FO104:FO180,Codes!$B$2))+((COUNTIF(Calendrier!FO104:FO180,Codes!$C$2))/2)</f>
        <v>0</v>
      </c>
      <c r="FC102">
        <f>(COUNTIF(Calendrier!FP104:FP180,Codes!$B$2))+((COUNTIF(Calendrier!FP104:FP180,Codes!$C$2))/2)</f>
        <v>0</v>
      </c>
      <c r="FD102">
        <f>(COUNTIF(Calendrier!FQ104:FQ180,Codes!$B$2))+((COUNTIF(Calendrier!FQ104:FQ180,Codes!$C$2))/2)</f>
        <v>0</v>
      </c>
      <c r="FE102">
        <f>(COUNTIF(Calendrier!FR104:FR180,Codes!$B$2))+((COUNTIF(Calendrier!FR104:FR180,Codes!$C$2))/2)</f>
        <v>0</v>
      </c>
      <c r="FF102">
        <f>(COUNTIF(Calendrier!FS104:FS180,Codes!$B$2))+((COUNTIF(Calendrier!FS104:FS180,Codes!$C$2))/2)</f>
        <v>0</v>
      </c>
      <c r="FG102">
        <f>(COUNTIF(Calendrier!FT104:FT180,Codes!$B$2))+((COUNTIF(Calendrier!FT104:FT180,Codes!$C$2))/2)</f>
        <v>0</v>
      </c>
      <c r="FH102">
        <f>(COUNTIF(Calendrier!FU104:FU180,Codes!$B$2))+((COUNTIF(Calendrier!FU104:FU180,Codes!$C$2))/2)</f>
        <v>0</v>
      </c>
      <c r="FI102">
        <f>(COUNTIF(Calendrier!FV104:FV180,Codes!$B$2))+((COUNTIF(Calendrier!FV104:FV180,Codes!$C$2))/2)</f>
        <v>0</v>
      </c>
      <c r="FJ102">
        <f>(COUNTIF(Calendrier!FW104:FW180,Codes!$B$2))+((COUNTIF(Calendrier!FW104:FW180,Codes!$C$2))/2)</f>
        <v>0</v>
      </c>
      <c r="FK102">
        <f>(COUNTIF(Calendrier!FX104:FX180,Codes!$B$2))+((COUNTIF(Calendrier!FX104:FX180,Codes!$C$2))/2)</f>
        <v>0</v>
      </c>
      <c r="FL102">
        <f>(COUNTIF(Calendrier!FY104:FY180,Codes!$B$2))+((COUNTIF(Calendrier!FY104:FY180,Codes!$C$2))/2)</f>
        <v>0</v>
      </c>
      <c r="FM102">
        <f>(COUNTIF(Calendrier!FZ104:FZ180,Codes!$B$2))+((COUNTIF(Calendrier!FZ104:FZ180,Codes!$C$2))/2)</f>
        <v>0</v>
      </c>
      <c r="FN102">
        <f>(COUNTIF(Calendrier!GA104:GA180,Codes!$B$2))+((COUNTIF(Calendrier!GA104:GA180,Codes!$C$2))/2)</f>
        <v>0</v>
      </c>
      <c r="FO102">
        <f>(COUNTIF(Calendrier!GB104:GB180,Codes!$B$2))+((COUNTIF(Calendrier!GB104:GB180,Codes!$C$2))/2)</f>
        <v>0</v>
      </c>
      <c r="FP102">
        <f>(COUNTIF(Calendrier!GC104:GC180,Codes!$B$2))+((COUNTIF(Calendrier!GC104:GC180,Codes!$C$2))/2)</f>
        <v>0</v>
      </c>
      <c r="FQ102">
        <f>(COUNTIF(Calendrier!GD104:GD180,Codes!$B$2))+((COUNTIF(Calendrier!GD104:GD180,Codes!$C$2))/2)</f>
        <v>0</v>
      </c>
      <c r="FR102">
        <f>(COUNTIF(Calendrier!GE104:GE180,Codes!$B$2))+((COUNTIF(Calendrier!GE104:GE180,Codes!$C$2))/2)</f>
        <v>0</v>
      </c>
      <c r="FS102">
        <f>(COUNTIF(Calendrier!GF104:GF180,Codes!$B$2))+((COUNTIF(Calendrier!GF104:GF180,Codes!$C$2))/2)</f>
        <v>0</v>
      </c>
      <c r="FT102">
        <f>(COUNTIF(Calendrier!GG104:GG180,Codes!$B$2))+((COUNTIF(Calendrier!GG104:GG180,Codes!$C$2))/2)</f>
        <v>0</v>
      </c>
      <c r="FU102">
        <f>(COUNTIF(Calendrier!GH104:GH180,Codes!$B$2))+((COUNTIF(Calendrier!GH104:GH180,Codes!$C$2))/2)</f>
        <v>0</v>
      </c>
      <c r="FV102">
        <f>(COUNTIF(Calendrier!GI104:GI180,Codes!$B$2))+((COUNTIF(Calendrier!GI104:GI180,Codes!$C$2))/2)</f>
        <v>0</v>
      </c>
      <c r="FW102">
        <f>(COUNTIF(Calendrier!GJ104:GJ180,Codes!$B$2))+((COUNTIF(Calendrier!GJ104:GJ180,Codes!$C$2))/2)</f>
        <v>0</v>
      </c>
      <c r="FX102">
        <f>(COUNTIF(Calendrier!GK104:GK180,Codes!$B$2))+((COUNTIF(Calendrier!GK104:GK180,Codes!$C$2))/2)</f>
        <v>0</v>
      </c>
      <c r="FY102">
        <f>(COUNTIF(Calendrier!GL104:GL180,Codes!$B$2))+((COUNTIF(Calendrier!GL104:GL180,Codes!$C$2))/2)</f>
        <v>0</v>
      </c>
      <c r="FZ102">
        <f>(COUNTIF(Calendrier!GM104:GM180,Codes!$B$2))+((COUNTIF(Calendrier!GM104:GM180,Codes!$C$2))/2)</f>
        <v>0</v>
      </c>
      <c r="GA102">
        <f>(COUNTIF(Calendrier!GN104:GN180,Codes!$B$2))+((COUNTIF(Calendrier!GN104:GN180,Codes!$C$2))/2)</f>
        <v>0</v>
      </c>
      <c r="GB102">
        <f>(COUNTIF(Calendrier!GO104:GO180,Codes!$B$2))+((COUNTIF(Calendrier!GO104:GO180,Codes!$C$2))/2)</f>
        <v>0</v>
      </c>
      <c r="GC102">
        <f>(COUNTIF(Calendrier!GP104:GP180,Codes!$B$2))+((COUNTIF(Calendrier!GP104:GP180,Codes!$C$2))/2)</f>
        <v>0</v>
      </c>
      <c r="GD102">
        <f>(COUNTIF(Calendrier!GQ104:GQ180,Codes!$B$2))+((COUNTIF(Calendrier!GQ104:GQ180,Codes!$C$2))/2)</f>
        <v>0</v>
      </c>
      <c r="GE102">
        <f>(COUNTIF(Calendrier!GR104:GR180,Codes!$B$2))+((COUNTIF(Calendrier!GR104:GR180,Codes!$C$2))/2)</f>
        <v>0</v>
      </c>
      <c r="GF102">
        <f>(COUNTIF(Calendrier!GS104:GS180,Codes!$B$2))+((COUNTIF(Calendrier!GS104:GS180,Codes!$C$2))/2)</f>
        <v>0</v>
      </c>
      <c r="GG102">
        <f>(COUNTIF(Calendrier!GT104:GT180,Codes!$B$2))+((COUNTIF(Calendrier!GT104:GT180,Codes!$C$2))/2)</f>
        <v>0</v>
      </c>
      <c r="GH102">
        <f>(COUNTIF(Calendrier!GU104:GU180,Codes!$B$2))+((COUNTIF(Calendrier!GU104:GU180,Codes!$C$2))/2)</f>
        <v>0</v>
      </c>
      <c r="GI102">
        <f>(COUNTIF(Calendrier!GV104:GV180,Codes!$B$2))+((COUNTIF(Calendrier!GV104:GV180,Codes!$C$2))/2)</f>
        <v>0</v>
      </c>
      <c r="GJ102">
        <f>(COUNTIF(Calendrier!GW104:GW180,Codes!$B$2))+((COUNTIF(Calendrier!GW104:GW180,Codes!$C$2))/2)</f>
        <v>0</v>
      </c>
      <c r="GK102">
        <f>(COUNTIF(Calendrier!GX104:GX180,Codes!$B$2))+((COUNTIF(Calendrier!GX104:GX180,Codes!$C$2))/2)</f>
        <v>0</v>
      </c>
      <c r="GL102">
        <f>(COUNTIF(Calendrier!GY104:GY180,Codes!$B$2))+((COUNTIF(Calendrier!GY104:GY180,Codes!$C$2))/2)</f>
        <v>0</v>
      </c>
      <c r="GM102">
        <f>(COUNTIF(Calendrier!GZ104:GZ180,Codes!$B$2))+((COUNTIF(Calendrier!GZ104:GZ180,Codes!$C$2))/2)</f>
        <v>0</v>
      </c>
      <c r="GN102">
        <f>(COUNTIF(Calendrier!HA104:HA180,Codes!$B$2))+((COUNTIF(Calendrier!HA104:HA180,Codes!$C$2))/2)</f>
        <v>0</v>
      </c>
      <c r="GO102">
        <f>(COUNTIF(Calendrier!HB104:HB180,Codes!$B$2))+((COUNTIF(Calendrier!HB104:HB180,Codes!$C$2))/2)</f>
        <v>0</v>
      </c>
      <c r="GP102">
        <f>(COUNTIF(Calendrier!HC104:HC180,Codes!$B$2))+((COUNTIF(Calendrier!HC104:HC180,Codes!$C$2))/2)</f>
        <v>0</v>
      </c>
      <c r="GQ102">
        <f>(COUNTIF(Calendrier!HD104:HD180,Codes!$B$2))+((COUNTIF(Calendrier!HD104:HD180,Codes!$C$2))/2)</f>
        <v>0</v>
      </c>
      <c r="GR102">
        <f>(COUNTIF(Calendrier!HE104:HE180,Codes!$B$2))+((COUNTIF(Calendrier!HE104:HE180,Codes!$C$2))/2)</f>
        <v>0</v>
      </c>
      <c r="GS102">
        <f>(COUNTIF(Calendrier!HF104:HF180,Codes!$B$2))+((COUNTIF(Calendrier!HF104:HF180,Codes!$C$2))/2)</f>
        <v>0</v>
      </c>
      <c r="GT102">
        <f>(COUNTIF(Calendrier!HG104:HG180,Codes!$B$2))+((COUNTIF(Calendrier!HG104:HG180,Codes!$C$2))/2)</f>
        <v>0</v>
      </c>
      <c r="GU102">
        <f>(COUNTIF(Calendrier!HH104:HH180,Codes!$B$2))+((COUNTIF(Calendrier!HH104:HH180,Codes!$C$2))/2)</f>
        <v>0</v>
      </c>
      <c r="GV102">
        <f>(COUNTIF(Calendrier!HI104:HI180,Codes!$B$2))+((COUNTIF(Calendrier!HI104:HI180,Codes!$C$2))/2)</f>
        <v>0</v>
      </c>
      <c r="GW102">
        <f>(COUNTIF(Calendrier!HJ104:HJ180,Codes!$B$2))+((COUNTIF(Calendrier!HJ104:HJ180,Codes!$C$2))/2)</f>
        <v>0</v>
      </c>
      <c r="GX102">
        <f>(COUNTIF(Calendrier!HK104:HK180,Codes!$B$2))+((COUNTIF(Calendrier!HK104:HK180,Codes!$C$2))/2)</f>
        <v>0</v>
      </c>
      <c r="GY102">
        <f>(COUNTIF(Calendrier!HL104:HL180,Codes!$B$2))+((COUNTIF(Calendrier!HL104:HL180,Codes!$C$2))/2)</f>
        <v>0</v>
      </c>
      <c r="GZ102">
        <f>(COUNTIF(Calendrier!HM104:HM180,Codes!$B$2))+((COUNTIF(Calendrier!HM104:HM180,Codes!$C$2))/2)</f>
        <v>0</v>
      </c>
      <c r="HA102">
        <f>(COUNTIF(Calendrier!HN104:HN180,Codes!$B$2))+((COUNTIF(Calendrier!HN104:HN180,Codes!$C$2))/2)</f>
        <v>0</v>
      </c>
      <c r="HB102">
        <f>(COUNTIF(Calendrier!HO104:HO180,Codes!$B$2))+((COUNTIF(Calendrier!HO104:HO180,Codes!$C$2))/2)</f>
        <v>0</v>
      </c>
      <c r="HC102">
        <f>(COUNTIF(Calendrier!HP104:HP180,Codes!$B$2))+((COUNTIF(Calendrier!HP104:HP180,Codes!$C$2))/2)</f>
        <v>0</v>
      </c>
      <c r="HD102">
        <f>(COUNTIF(Calendrier!HQ104:HQ180,Codes!$B$2))+((COUNTIF(Calendrier!HQ104:HQ180,Codes!$C$2))/2)</f>
        <v>0</v>
      </c>
      <c r="HE102">
        <f>(COUNTIF(Calendrier!HR104:HR180,Codes!$B$2))+((COUNTIF(Calendrier!HR104:HR180,Codes!$C$2))/2)</f>
        <v>0</v>
      </c>
      <c r="HF102">
        <f>(COUNTIF(Calendrier!HS104:HS180,Codes!$B$2))+((COUNTIF(Calendrier!HS104:HS180,Codes!$C$2))/2)</f>
        <v>0</v>
      </c>
      <c r="HG102">
        <f>(COUNTIF(Calendrier!HT104:HT180,Codes!$B$2))+((COUNTIF(Calendrier!HT104:HT180,Codes!$C$2))/2)</f>
        <v>0</v>
      </c>
      <c r="HH102">
        <f>(COUNTIF(Calendrier!HU104:HU180,Codes!$B$2))+((COUNTIF(Calendrier!HU104:HU180,Codes!$C$2))/2)</f>
        <v>0</v>
      </c>
      <c r="HI102">
        <f>(COUNTIF(Calendrier!HV104:HV180,Codes!$B$2))+((COUNTIF(Calendrier!HV104:HV180,Codes!$C$2))/2)</f>
        <v>0</v>
      </c>
      <c r="HJ102">
        <f>(COUNTIF(Calendrier!HW104:HW180,Codes!$B$2))+((COUNTIF(Calendrier!HW104:HW180,Codes!$C$2))/2)</f>
        <v>0</v>
      </c>
      <c r="HK102">
        <f>(COUNTIF(Calendrier!HX104:HX180,Codes!$B$2))+((COUNTIF(Calendrier!HX104:HX180,Codes!$C$2))/2)</f>
        <v>0</v>
      </c>
      <c r="HL102">
        <f>(COUNTIF(Calendrier!HY104:HY180,Codes!$B$2))+((COUNTIF(Calendrier!HY104:HY180,Codes!$C$2))/2)</f>
        <v>0</v>
      </c>
      <c r="HM102">
        <f>(COUNTIF(Calendrier!HZ104:HZ180,Codes!$B$2))+((COUNTIF(Calendrier!HZ104:HZ180,Codes!$C$2))/2)</f>
        <v>0</v>
      </c>
      <c r="HN102">
        <f>(COUNTIF(Calendrier!IA104:IA180,Codes!$B$2))+((COUNTIF(Calendrier!IA104:IA180,Codes!$C$2))/2)</f>
        <v>0</v>
      </c>
      <c r="HO102">
        <f>(COUNTIF(Calendrier!IB104:IB180,Codes!$B$2))+((COUNTIF(Calendrier!IB104:IB180,Codes!$C$2))/2)</f>
        <v>0</v>
      </c>
      <c r="HP102">
        <f>(COUNTIF(Calendrier!IC104:IC180,Codes!$B$2))+((COUNTIF(Calendrier!IC104:IC180,Codes!$C$2))/2)</f>
        <v>0</v>
      </c>
      <c r="HQ102">
        <f>(COUNTIF(Calendrier!ID104:ID180,Codes!$B$2))+((COUNTIF(Calendrier!ID104:ID180,Codes!$C$2))/2)</f>
        <v>0</v>
      </c>
      <c r="HR102">
        <f>(COUNTIF(Calendrier!IE104:IE180,Codes!$B$2))+((COUNTIF(Calendrier!IE104:IE180,Codes!$C$2))/2)</f>
        <v>0</v>
      </c>
      <c r="HS102">
        <f>(COUNTIF(Calendrier!IF104:IF180,Codes!$B$2))+((COUNTIF(Calendrier!IF104:IF180,Codes!$C$2))/2)</f>
        <v>0</v>
      </c>
      <c r="HT102">
        <f>(COUNTIF(Calendrier!IG104:IG180,Codes!$B$2))+((COUNTIF(Calendrier!IG104:IG180,Codes!$C$2))/2)</f>
        <v>0</v>
      </c>
      <c r="HU102">
        <f>(COUNTIF(Calendrier!IH104:IH180,Codes!$B$2))+((COUNTIF(Calendrier!IH104:IH180,Codes!$C$2))/2)</f>
        <v>0</v>
      </c>
      <c r="HV102">
        <f>(COUNTIF(Calendrier!II104:II180,Codes!$B$2))+((COUNTIF(Calendrier!II104:II180,Codes!$C$2))/2)</f>
        <v>0</v>
      </c>
      <c r="HW102">
        <f>(COUNTIF(Calendrier!IJ104:IJ180,Codes!$B$2))+((COUNTIF(Calendrier!IJ104:IJ180,Codes!$C$2))/2)</f>
        <v>0</v>
      </c>
      <c r="HX102">
        <f>(COUNTIF(Calendrier!IK104:IK180,Codes!$B$2))+((COUNTIF(Calendrier!IK104:IK180,Codes!$C$2))/2)</f>
        <v>0</v>
      </c>
      <c r="HY102">
        <f>(COUNTIF(Calendrier!IL104:IL180,Codes!$B$2))+((COUNTIF(Calendrier!IL104:IL180,Codes!$C$2))/2)</f>
        <v>0</v>
      </c>
      <c r="HZ102">
        <f>(COUNTIF(Calendrier!IM104:IM180,Codes!$B$2))+((COUNTIF(Calendrier!IM104:IM180,Codes!$C$2))/2)</f>
        <v>0</v>
      </c>
      <c r="IA102">
        <f>(COUNTIF(Calendrier!IN104:IN180,Codes!$B$2))+((COUNTIF(Calendrier!IN104:IN180,Codes!$C$2))/2)</f>
        <v>0</v>
      </c>
      <c r="IB102">
        <f>(COUNTIF(Calendrier!IO104:IO180,Codes!$B$2))+((COUNTIF(Calendrier!IO104:IO180,Codes!$C$2))/2)</f>
        <v>0</v>
      </c>
      <c r="IC102">
        <f>(COUNTIF(Calendrier!IP104:IP180,Codes!$B$2))+((COUNTIF(Calendrier!IP104:IP180,Codes!$C$2))/2)</f>
        <v>0</v>
      </c>
      <c r="ID102">
        <f>(COUNTIF(Calendrier!IQ104:IQ180,Codes!$B$2))+((COUNTIF(Calendrier!IQ104:IQ180,Codes!$C$2))/2)</f>
        <v>0</v>
      </c>
      <c r="IE102">
        <f>(COUNTIF(Calendrier!IR104:IR180,Codes!$B$2))+((COUNTIF(Calendrier!IR104:IR180,Codes!$C$2))/2)</f>
        <v>0</v>
      </c>
      <c r="IF102">
        <f>(COUNTIF(Calendrier!IS104:IS180,Codes!$B$2))+((COUNTIF(Calendrier!IS104:IS180,Codes!$C$2))/2)</f>
        <v>0</v>
      </c>
      <c r="IG102">
        <f>(COUNTIF(Calendrier!IT104:IT180,Codes!$B$2))+((COUNTIF(Calendrier!IT104:IT180,Codes!$C$2))/2)</f>
        <v>0</v>
      </c>
      <c r="IH102">
        <f>(COUNTIF(Calendrier!IU104:IU180,Codes!$B$2))+((COUNTIF(Calendrier!IU104:IU180,Codes!$C$2))/2)</f>
        <v>0</v>
      </c>
      <c r="II102">
        <f>(COUNTIF(Calendrier!IV104:IV180,Codes!$B$2))+((COUNTIF(Calendrier!IV104:IV180,Codes!$C$2))/2)</f>
        <v>0</v>
      </c>
      <c r="IJ102">
        <f>(COUNTIF(Calendrier!IW104:IW180,Codes!$B$2))+((COUNTIF(Calendrier!IW104:IW180,Codes!$C$2))/2)</f>
        <v>0</v>
      </c>
      <c r="IK102">
        <f>(COUNTIF(Calendrier!IX104:IX180,Codes!$B$2))+((COUNTIF(Calendrier!IX104:IX180,Codes!$C$2))/2)</f>
        <v>0</v>
      </c>
      <c r="IL102">
        <f>(COUNTIF(Calendrier!IY104:IY180,Codes!$B$2))+((COUNTIF(Calendrier!IY104:IY180,Codes!$C$2))/2)</f>
        <v>0</v>
      </c>
      <c r="IM102">
        <f>(COUNTIF(Calendrier!IZ104:IZ180,Codes!$B$2))+((COUNTIF(Calendrier!IZ104:IZ180,Codes!$C$2))/2)</f>
        <v>0</v>
      </c>
      <c r="IN102">
        <f>(COUNTIF(Calendrier!JA104:JA180,Codes!$B$2))+((COUNTIF(Calendrier!JA104:JA180,Codes!$C$2))/2)</f>
        <v>0</v>
      </c>
      <c r="IO102">
        <f>(COUNTIF(Calendrier!JB104:JB180,Codes!$B$2))+((COUNTIF(Calendrier!JB104:JB180,Codes!$C$2))/2)</f>
        <v>0</v>
      </c>
      <c r="IP102">
        <f>(COUNTIF(Calendrier!JC104:JC180,Codes!$B$2))+((COUNTIF(Calendrier!JC104:JC180,Codes!$C$2))/2)</f>
        <v>0</v>
      </c>
      <c r="IQ102">
        <f>(COUNTIF(Calendrier!JD104:JD180,Codes!$B$2))+((COUNTIF(Calendrier!JD104:JD180,Codes!$C$2))/2)</f>
        <v>0</v>
      </c>
      <c r="IR102">
        <f>(COUNTIF(Calendrier!JE104:JE180,Codes!$B$2))+((COUNTIF(Calendrier!JE104:JE180,Codes!$C$2))/2)</f>
        <v>0</v>
      </c>
      <c r="IS102">
        <f>(COUNTIF(Calendrier!JF104:JF180,Codes!$B$2))+((COUNTIF(Calendrier!JF104:JF180,Codes!$C$2))/2)</f>
        <v>0</v>
      </c>
      <c r="IT102">
        <f>(COUNTIF(Calendrier!JG104:JG180,Codes!$B$2))+((COUNTIF(Calendrier!JG104:JG180,Codes!$C$2))/2)</f>
        <v>0</v>
      </c>
      <c r="IU102">
        <f>(COUNTIF(Calendrier!JH104:JH180,Codes!$B$2))+((COUNTIF(Calendrier!JH104:JH180,Codes!$C$2))/2)</f>
        <v>0</v>
      </c>
      <c r="IV102">
        <f>(COUNTIF(Calendrier!JI104:JI180,Codes!$B$2))+((COUNTIF(Calendrier!JI104:JI180,Codes!$C$2))/2)</f>
        <v>0</v>
      </c>
      <c r="IW102">
        <f>(COUNTIF(Calendrier!JJ104:JJ180,Codes!$B$2))+((COUNTIF(Calendrier!JJ104:JJ180,Codes!$C$2))/2)</f>
        <v>0</v>
      </c>
      <c r="IX102">
        <f>(COUNTIF(Calendrier!JK104:JK180,Codes!$B$2))+((COUNTIF(Calendrier!JK104:JK180,Codes!$C$2))/2)</f>
        <v>0</v>
      </c>
      <c r="IY102">
        <f>(COUNTIF(Calendrier!JL104:JL180,Codes!$B$2))+((COUNTIF(Calendrier!JL104:JL180,Codes!$C$2))/2)</f>
        <v>0</v>
      </c>
      <c r="IZ102">
        <f>(COUNTIF(Calendrier!JM104:JM180,Codes!$B$2))+((COUNTIF(Calendrier!JM104:JM180,Codes!$C$2))/2)</f>
        <v>0</v>
      </c>
      <c r="JA102">
        <f>(COUNTIF(Calendrier!JN104:JN180,Codes!$B$2))+((COUNTIF(Calendrier!JN104:JN180,Codes!$C$2))/2)</f>
        <v>0</v>
      </c>
      <c r="JB102">
        <f>(COUNTIF(Calendrier!JO104:JO180,Codes!$B$2))+((COUNTIF(Calendrier!JO104:JO180,Codes!$C$2))/2)</f>
        <v>0</v>
      </c>
      <c r="JC102">
        <f>(COUNTIF(Calendrier!JP104:JP180,Codes!$B$2))+((COUNTIF(Calendrier!JP104:JP180,Codes!$C$2))/2)</f>
        <v>0</v>
      </c>
      <c r="JD102">
        <f>(COUNTIF(Calendrier!JQ104:JQ180,Codes!$B$2))+((COUNTIF(Calendrier!JQ104:JQ180,Codes!$C$2))/2)</f>
        <v>0</v>
      </c>
      <c r="JE102">
        <f>(COUNTIF(Calendrier!JR104:JR180,Codes!$B$2))+((COUNTIF(Calendrier!JR104:JR180,Codes!$C$2))/2)</f>
        <v>0</v>
      </c>
      <c r="JF102">
        <f>(COUNTIF(Calendrier!JS104:JS180,Codes!$B$2))+((COUNTIF(Calendrier!JS104:JS180,Codes!$C$2))/2)</f>
        <v>0</v>
      </c>
      <c r="JG102">
        <f>(COUNTIF(Calendrier!JT104:JT180,Codes!$B$2))+((COUNTIF(Calendrier!JT104:JT180,Codes!$C$2))/2)</f>
        <v>0</v>
      </c>
      <c r="JH102">
        <f>(COUNTIF(Calendrier!JU104:JU180,Codes!$B$2))+((COUNTIF(Calendrier!JU104:JU180,Codes!$C$2))/2)</f>
        <v>0</v>
      </c>
      <c r="JI102">
        <f>(COUNTIF(Calendrier!JV104:JV180,Codes!$B$2))+((COUNTIF(Calendrier!JV104:JV180,Codes!$C$2))/2)</f>
        <v>0</v>
      </c>
      <c r="JJ102">
        <f>(COUNTIF(Calendrier!JW104:JW180,Codes!$B$2))+((COUNTIF(Calendrier!JW104:JW180,Codes!$C$2))/2)</f>
        <v>0</v>
      </c>
      <c r="JK102">
        <f>(COUNTIF(Calendrier!JX104:JX180,Codes!$B$2))+((COUNTIF(Calendrier!JX104:JX180,Codes!$C$2))/2)</f>
        <v>0</v>
      </c>
      <c r="JL102">
        <f>(COUNTIF(Calendrier!JY104:JY180,Codes!$B$2))+((COUNTIF(Calendrier!JY104:JY180,Codes!$C$2))/2)</f>
        <v>0</v>
      </c>
      <c r="JM102">
        <f>(COUNTIF(Calendrier!JZ104:JZ180,Codes!$B$2))+((COUNTIF(Calendrier!JZ104:JZ180,Codes!$C$2))/2)</f>
        <v>0</v>
      </c>
      <c r="JN102">
        <f>(COUNTIF(Calendrier!KA104:KA180,Codes!$B$2))+((COUNTIF(Calendrier!KA104:KA180,Codes!$C$2))/2)</f>
        <v>0</v>
      </c>
      <c r="JO102">
        <f>(COUNTIF(Calendrier!KB104:KB180,Codes!$B$2))+((COUNTIF(Calendrier!KB104:KB180,Codes!$C$2))/2)</f>
        <v>0</v>
      </c>
      <c r="JP102">
        <f>(COUNTIF(Calendrier!KC104:KC180,Codes!$B$2))+((COUNTIF(Calendrier!KC104:KC180,Codes!$C$2))/2)</f>
        <v>0</v>
      </c>
      <c r="JQ102">
        <f>(COUNTIF(Calendrier!KD104:KD180,Codes!$B$2))+((COUNTIF(Calendrier!KD104:KD180,Codes!$C$2))/2)</f>
        <v>0</v>
      </c>
      <c r="JR102">
        <f>(COUNTIF(Calendrier!KE104:KE180,Codes!$B$2))+((COUNTIF(Calendrier!KE104:KE180,Codes!$C$2))/2)</f>
        <v>0</v>
      </c>
      <c r="JS102">
        <f>(COUNTIF(Calendrier!KF104:KF180,Codes!$B$2))+((COUNTIF(Calendrier!KF104:KF180,Codes!$C$2))/2)</f>
        <v>0</v>
      </c>
      <c r="JT102">
        <f>(COUNTIF(Calendrier!KG104:KG180,Codes!$B$2))+((COUNTIF(Calendrier!KG104:KG180,Codes!$C$2))/2)</f>
        <v>0</v>
      </c>
      <c r="JU102">
        <f>(COUNTIF(Calendrier!KH104:KH180,Codes!$B$2))+((COUNTIF(Calendrier!KH104:KH180,Codes!$C$2))/2)</f>
        <v>0</v>
      </c>
      <c r="JV102">
        <f>(COUNTIF(Calendrier!KI104:KI180,Codes!$B$2))+((COUNTIF(Calendrier!KI104:KI180,Codes!$C$2))/2)</f>
        <v>0</v>
      </c>
      <c r="JW102">
        <f>(COUNTIF(Calendrier!KJ104:KJ180,Codes!$B$2))+((COUNTIF(Calendrier!KJ104:KJ180,Codes!$C$2))/2)</f>
        <v>0</v>
      </c>
      <c r="JX102">
        <f>(COUNTIF(Calendrier!KK104:KK180,Codes!$B$2))+((COUNTIF(Calendrier!KK104:KK180,Codes!$C$2))/2)</f>
        <v>0</v>
      </c>
      <c r="JY102">
        <f>(COUNTIF(Calendrier!KL104:KL180,Codes!$B$2))+((COUNTIF(Calendrier!KL104:KL180,Codes!$C$2))/2)</f>
        <v>0</v>
      </c>
      <c r="JZ102">
        <f>(COUNTIF(Calendrier!KM104:KM180,Codes!$B$2))+((COUNTIF(Calendrier!KM104:KM180,Codes!$C$2))/2)</f>
        <v>0</v>
      </c>
      <c r="KA102">
        <f>(COUNTIF(Calendrier!KN104:KN180,Codes!$B$2))+((COUNTIF(Calendrier!KN104:KN180,Codes!$C$2))/2)</f>
        <v>0</v>
      </c>
      <c r="KB102">
        <f>(COUNTIF(Calendrier!KO104:KO180,Codes!$B$2))+((COUNTIF(Calendrier!KO104:KO180,Codes!$C$2))/2)</f>
        <v>0</v>
      </c>
      <c r="KC102">
        <f>(COUNTIF(Calendrier!KP104:KP180,Codes!$B$2))+((COUNTIF(Calendrier!KP104:KP180,Codes!$C$2))/2)</f>
        <v>0</v>
      </c>
      <c r="KD102">
        <f>(COUNTIF(Calendrier!KQ104:KQ180,Codes!$B$2))+((COUNTIF(Calendrier!KQ104:KQ180,Codes!$C$2))/2)</f>
        <v>0</v>
      </c>
      <c r="KE102">
        <f>(COUNTIF(Calendrier!KR104:KR180,Codes!$B$2))+((COUNTIF(Calendrier!KR104:KR180,Codes!$C$2))/2)</f>
        <v>0</v>
      </c>
      <c r="KF102">
        <f>(COUNTIF(Calendrier!KS104:KS180,Codes!$B$2))+((COUNTIF(Calendrier!KS104:KS180,Codes!$C$2))/2)</f>
        <v>0</v>
      </c>
      <c r="KG102">
        <f>(COUNTIF(Calendrier!KT104:KT180,Codes!$B$2))+((COUNTIF(Calendrier!KT104:KT180,Codes!$C$2))/2)</f>
        <v>0</v>
      </c>
      <c r="KH102">
        <f>(COUNTIF(Calendrier!KU104:KU180,Codes!$B$2))+((COUNTIF(Calendrier!KU104:KU180,Codes!$C$2))/2)</f>
        <v>0</v>
      </c>
      <c r="KI102">
        <f>(COUNTIF(Calendrier!KV104:KV180,Codes!$B$2))+((COUNTIF(Calendrier!KV104:KV180,Codes!$C$2))/2)</f>
        <v>0</v>
      </c>
      <c r="KJ102">
        <f>(COUNTIF(Calendrier!KW104:KW180,Codes!$B$2))+((COUNTIF(Calendrier!KW104:KW180,Codes!$C$2))/2)</f>
        <v>0</v>
      </c>
      <c r="KK102">
        <f>(COUNTIF(Calendrier!KX104:KX180,Codes!$B$2))+((COUNTIF(Calendrier!KX104:KX180,Codes!$C$2))/2)</f>
        <v>0</v>
      </c>
      <c r="KL102">
        <f>(COUNTIF(Calendrier!KY104:KY180,Codes!$B$2))+((COUNTIF(Calendrier!KY104:KY180,Codes!$C$2))/2)</f>
        <v>0</v>
      </c>
      <c r="KM102">
        <f>(COUNTIF(Calendrier!KZ104:KZ180,Codes!$B$2))+((COUNTIF(Calendrier!KZ104:KZ180,Codes!$C$2))/2)</f>
        <v>0</v>
      </c>
      <c r="KN102">
        <f>(COUNTIF(Calendrier!LA104:LA180,Codes!$B$2))+((COUNTIF(Calendrier!LA104:LA180,Codes!$C$2))/2)</f>
        <v>0</v>
      </c>
      <c r="KO102">
        <f>(COUNTIF(Calendrier!LB104:LB180,Codes!$B$2))+((COUNTIF(Calendrier!LB104:LB180,Codes!$C$2))/2)</f>
        <v>0</v>
      </c>
      <c r="KP102">
        <f>(COUNTIF(Calendrier!LC104:LC180,Codes!$B$2))+((COUNTIF(Calendrier!LC104:LC180,Codes!$C$2))/2)</f>
        <v>0</v>
      </c>
      <c r="KQ102">
        <f>(COUNTIF(Calendrier!LD104:LD180,Codes!$B$2))+((COUNTIF(Calendrier!LD104:LD180,Codes!$C$2))/2)</f>
        <v>0</v>
      </c>
      <c r="KR102">
        <f>(COUNTIF(Calendrier!LE104:LE180,Codes!$B$2))+((COUNTIF(Calendrier!LE104:LE180,Codes!$C$2))/2)</f>
        <v>0</v>
      </c>
      <c r="KS102">
        <f>(COUNTIF(Calendrier!LF104:LF180,Codes!$B$2))+((COUNTIF(Calendrier!LF104:LF180,Codes!$C$2))/2)</f>
        <v>0</v>
      </c>
      <c r="KT102">
        <f>(COUNTIF(Calendrier!LG104:LG180,Codes!$B$2))+((COUNTIF(Calendrier!LG104:LG180,Codes!$C$2))/2)</f>
        <v>0</v>
      </c>
      <c r="KU102">
        <f>(COUNTIF(Calendrier!LH104:LH180,Codes!$B$2))+((COUNTIF(Calendrier!LH104:LH180,Codes!$C$2))/2)</f>
        <v>0</v>
      </c>
      <c r="KV102">
        <f>(COUNTIF(Calendrier!LI104:LI180,Codes!$B$2))+((COUNTIF(Calendrier!LI104:LI180,Codes!$C$2))/2)</f>
        <v>0</v>
      </c>
      <c r="KW102">
        <f>(COUNTIF(Calendrier!LJ104:LJ180,Codes!$B$2))+((COUNTIF(Calendrier!LJ104:LJ180,Codes!$C$2))/2)</f>
        <v>0</v>
      </c>
      <c r="KX102">
        <f>(COUNTIF(Calendrier!LK104:LK180,Codes!$B$2))+((COUNTIF(Calendrier!LK104:LK180,Codes!$C$2))/2)</f>
        <v>0</v>
      </c>
      <c r="KY102">
        <f>(COUNTIF(Calendrier!LL104:LL180,Codes!$B$2))+((COUNTIF(Calendrier!LL104:LL180,Codes!$C$2))/2)</f>
        <v>0</v>
      </c>
      <c r="KZ102">
        <f>(COUNTIF(Calendrier!LM104:LM180,Codes!$B$2))+((COUNTIF(Calendrier!LM104:LM180,Codes!$C$2))/2)</f>
        <v>0</v>
      </c>
      <c r="LA102">
        <f>(COUNTIF(Calendrier!LN104:LN180,Codes!$B$2))+((COUNTIF(Calendrier!LN104:LN180,Codes!$C$2))/2)</f>
        <v>0</v>
      </c>
      <c r="LB102">
        <f>(COUNTIF(Calendrier!LO104:LO180,Codes!$B$2))+((COUNTIF(Calendrier!LO104:LO180,Codes!$C$2))/2)</f>
        <v>0</v>
      </c>
      <c r="LC102">
        <f>(COUNTIF(Calendrier!LP104:LP180,Codes!$B$2))+((COUNTIF(Calendrier!LP104:LP180,Codes!$C$2))/2)</f>
        <v>0</v>
      </c>
      <c r="LD102">
        <f>(COUNTIF(Calendrier!LQ104:LQ180,Codes!$B$2))+((COUNTIF(Calendrier!LQ104:LQ180,Codes!$C$2))/2)</f>
        <v>0</v>
      </c>
      <c r="LE102">
        <f>(COUNTIF(Calendrier!LR104:LR180,Codes!$B$2))+((COUNTIF(Calendrier!LR104:LR180,Codes!$C$2))/2)</f>
        <v>0</v>
      </c>
      <c r="LF102">
        <f>(COUNTIF(Calendrier!LS104:LS180,Codes!$B$2))+((COUNTIF(Calendrier!LS104:LS180,Codes!$C$2))/2)</f>
        <v>0</v>
      </c>
      <c r="LG102">
        <f>(COUNTIF(Calendrier!LT104:LT180,Codes!$B$2))+((COUNTIF(Calendrier!LT104:LT180,Codes!$C$2))/2)</f>
        <v>0</v>
      </c>
      <c r="LH102">
        <f>(COUNTIF(Calendrier!LU104:LU180,Codes!$B$2))+((COUNTIF(Calendrier!LU104:LU180,Codes!$C$2))/2)</f>
        <v>0</v>
      </c>
      <c r="LI102">
        <f>(COUNTIF(Calendrier!LV104:LV180,Codes!$B$2))+((COUNTIF(Calendrier!LV104:LV180,Codes!$C$2))/2)</f>
        <v>0</v>
      </c>
      <c r="LJ102">
        <f>(COUNTIF(Calendrier!LW104:LW180,Codes!$B$2))+((COUNTIF(Calendrier!LW104:LW180,Codes!$C$2))/2)</f>
        <v>0</v>
      </c>
      <c r="LK102">
        <f>(COUNTIF(Calendrier!LX104:LX180,Codes!$B$2))+((COUNTIF(Calendrier!LX104:LX180,Codes!$C$2))/2)</f>
        <v>0</v>
      </c>
      <c r="LL102">
        <f>(COUNTIF(Calendrier!LY104:LY180,Codes!$B$2))+((COUNTIF(Calendrier!LY104:LY180,Codes!$C$2))/2)</f>
        <v>0</v>
      </c>
      <c r="LM102">
        <f>(COUNTIF(Calendrier!LZ104:LZ180,Codes!$B$2))+((COUNTIF(Calendrier!LZ104:LZ180,Codes!$C$2))/2)</f>
        <v>0</v>
      </c>
      <c r="LN102">
        <f>(COUNTIF(Calendrier!MA104:MA180,Codes!$B$2))+((COUNTIF(Calendrier!MA104:MA180,Codes!$C$2))/2)</f>
        <v>0</v>
      </c>
      <c r="LO102">
        <f>(COUNTIF(Calendrier!MB104:MB180,Codes!$B$2))+((COUNTIF(Calendrier!MB104:MB180,Codes!$C$2))/2)</f>
        <v>0</v>
      </c>
      <c r="LP102">
        <f>(COUNTIF(Calendrier!MC104:MC180,Codes!$B$2))+((COUNTIF(Calendrier!MC104:MC180,Codes!$C$2))/2)</f>
        <v>0</v>
      </c>
      <c r="LQ102">
        <f>(COUNTIF(Calendrier!MD104:MD180,Codes!$B$2))+((COUNTIF(Calendrier!MD104:MD180,Codes!$C$2))/2)</f>
        <v>0</v>
      </c>
      <c r="LR102">
        <f>(COUNTIF(Calendrier!ME104:ME180,Codes!$B$2))+((COUNTIF(Calendrier!ME104:ME180,Codes!$C$2))/2)</f>
        <v>0</v>
      </c>
      <c r="LS102">
        <f>(COUNTIF(Calendrier!MF104:MF180,Codes!$B$2))+((COUNTIF(Calendrier!MF104:MF180,Codes!$C$2))/2)</f>
        <v>0</v>
      </c>
      <c r="LT102">
        <f>(COUNTIF(Calendrier!MG104:MG180,Codes!$B$2))+((COUNTIF(Calendrier!MG104:MG180,Codes!$C$2))/2)</f>
        <v>0</v>
      </c>
      <c r="LU102">
        <f>(COUNTIF(Calendrier!MH104:MH180,Codes!$B$2))+((COUNTIF(Calendrier!MH104:MH180,Codes!$C$2))/2)</f>
        <v>0</v>
      </c>
      <c r="LV102">
        <f>(COUNTIF(Calendrier!MI104:MI180,Codes!$B$2))+((COUNTIF(Calendrier!MI104:MI180,Codes!$C$2))/2)</f>
        <v>0</v>
      </c>
      <c r="LW102">
        <f>(COUNTIF(Calendrier!MJ104:MJ180,Codes!$B$2))+((COUNTIF(Calendrier!MJ104:MJ180,Codes!$C$2))/2)</f>
        <v>0</v>
      </c>
      <c r="LX102">
        <f>(COUNTIF(Calendrier!MK104:MK180,Codes!$B$2))+((COUNTIF(Calendrier!MK104:MK180,Codes!$C$2))/2)</f>
        <v>0</v>
      </c>
      <c r="LY102">
        <f>(COUNTIF(Calendrier!ML104:ML180,Codes!$B$2))+((COUNTIF(Calendrier!ML104:ML180,Codes!$C$2))/2)</f>
        <v>0</v>
      </c>
      <c r="LZ102">
        <f>(COUNTIF(Calendrier!MM104:MM180,Codes!$B$2))+((COUNTIF(Calendrier!MM104:MM180,Codes!$C$2))/2)</f>
        <v>0</v>
      </c>
      <c r="MA102">
        <f>(COUNTIF(Calendrier!MN104:MN180,Codes!$B$2))+((COUNTIF(Calendrier!MN104:MN180,Codes!$C$2))/2)</f>
        <v>0</v>
      </c>
      <c r="MB102">
        <f>(COUNTIF(Calendrier!MO104:MO180,Codes!$B$2))+((COUNTIF(Calendrier!MO104:MO180,Codes!$C$2))/2)</f>
        <v>0</v>
      </c>
      <c r="MC102">
        <f>(COUNTIF(Calendrier!MP104:MP180,Codes!$B$2))+((COUNTIF(Calendrier!MP104:MP180,Codes!$C$2))/2)</f>
        <v>0</v>
      </c>
      <c r="MD102">
        <f>(COUNTIF(Calendrier!MQ104:MQ180,Codes!$B$2))+((COUNTIF(Calendrier!MQ104:MQ180,Codes!$C$2))/2)</f>
        <v>0</v>
      </c>
      <c r="ME102">
        <f>(COUNTIF(Calendrier!MR104:MR180,Codes!$B$2))+((COUNTIF(Calendrier!MR104:MR180,Codes!$C$2))/2)</f>
        <v>0</v>
      </c>
      <c r="MF102">
        <f>(COUNTIF(Calendrier!MS104:MS180,Codes!$B$2))+((COUNTIF(Calendrier!MS104:MS180,Codes!$C$2))/2)</f>
        <v>0</v>
      </c>
      <c r="MG102">
        <f>(COUNTIF(Calendrier!MT104:MT180,Codes!$B$2))+((COUNTIF(Calendrier!MT104:MT180,Codes!$C$2))/2)</f>
        <v>0</v>
      </c>
      <c r="MH102">
        <f>(COUNTIF(Calendrier!MU104:MU180,Codes!$B$2))+((COUNTIF(Calendrier!MU104:MU180,Codes!$C$2))/2)</f>
        <v>0</v>
      </c>
      <c r="MI102">
        <f>(COUNTIF(Calendrier!MV104:MV180,Codes!$B$2))+((COUNTIF(Calendrier!MV104:MV180,Codes!$C$2))/2)</f>
        <v>0</v>
      </c>
      <c r="MJ102">
        <f>(COUNTIF(Calendrier!MW104:MW180,Codes!$B$2))+((COUNTIF(Calendrier!MW104:MW180,Codes!$C$2))/2)</f>
        <v>0</v>
      </c>
      <c r="MK102">
        <f>(COUNTIF(Calendrier!MX104:MX180,Codes!$B$2))+((COUNTIF(Calendrier!MX104:MX180,Codes!$C$2))/2)</f>
        <v>0</v>
      </c>
      <c r="ML102">
        <f>(COUNTIF(Calendrier!MY104:MY180,Codes!$B$2))+((COUNTIF(Calendrier!MY104:MY180,Codes!$C$2))/2)</f>
        <v>0</v>
      </c>
      <c r="MM102">
        <f>(COUNTIF(Calendrier!MZ104:MZ180,Codes!$B$2))+((COUNTIF(Calendrier!MZ104:MZ180,Codes!$C$2))/2)</f>
        <v>0</v>
      </c>
      <c r="MN102">
        <f>(COUNTIF(Calendrier!NA104:NA180,Codes!$B$2))+((COUNTIF(Calendrier!NA104:NA180,Codes!$C$2))/2)</f>
        <v>0</v>
      </c>
      <c r="MO102">
        <f>(COUNTIF(Calendrier!NB104:NB180,Codes!$B$2))+((COUNTIF(Calendrier!NB104:NB180,Codes!$C$2))/2)</f>
        <v>0</v>
      </c>
      <c r="MP102">
        <f>(COUNTIF(Calendrier!NC104:NC180,Codes!$B$2))+((COUNTIF(Calendrier!NC104:NC180,Codes!$C$2))/2)</f>
        <v>0</v>
      </c>
      <c r="MQ102">
        <f>(COUNTIF(Calendrier!ND104:ND180,Codes!$B$2))+((COUNTIF(Calendrier!ND104:ND180,Codes!$C$2))/2)</f>
        <v>0</v>
      </c>
      <c r="MR102">
        <f>(COUNTIF(Calendrier!NE104:NE180,Codes!$B$2))+((COUNTIF(Calendrier!NE104:NE180,Codes!$C$2))/2)</f>
        <v>0</v>
      </c>
      <c r="MS102">
        <f>(COUNTIF(Calendrier!NF104:NF180,Codes!$B$2))+((COUNTIF(Calendrier!NF104:NF180,Codes!$C$2))/2)</f>
        <v>0</v>
      </c>
      <c r="MT102">
        <f>(COUNTIF(Calendrier!NG104:NG180,Codes!$B$2))+((COUNTIF(Calendrier!NG104:NG180,Codes!$C$2))/2)</f>
        <v>0</v>
      </c>
      <c r="MU102">
        <f>(COUNTIF(Calendrier!NH104:NH180,Codes!$B$2))+((COUNTIF(Calendrier!NH104:NH180,Codes!$C$2))/2)</f>
        <v>0</v>
      </c>
      <c r="MV102">
        <f>(COUNTIF(Calendrier!NI104:NI180,Codes!$B$2))+((COUNTIF(Calendrier!NI104:NI180,Codes!$C$2))/2)</f>
        <v>0</v>
      </c>
      <c r="MW102">
        <f>(COUNTIF(Calendrier!NJ104:NJ180,Codes!$B$2))+((COUNTIF(Calendrier!NJ104:NJ180,Codes!$C$2))/2)</f>
        <v>0</v>
      </c>
      <c r="MX102">
        <f>(COUNTIF(Calendrier!NK104:NK180,Codes!$B$2))+((COUNTIF(Calendrier!NK104:NK180,Codes!$C$2))/2)</f>
        <v>0</v>
      </c>
      <c r="MY102">
        <f>(COUNTIF(Calendrier!NL104:NL180,Codes!$B$2))+((COUNTIF(Calendrier!NL104:NL180,Codes!$C$2))/2)</f>
        <v>0</v>
      </c>
      <c r="MZ102">
        <f>(COUNTIF(Calendrier!NM104:NM180,Codes!$B$2))+((COUNTIF(Calendrier!NM104:NM180,Codes!$C$2))/2)</f>
        <v>0</v>
      </c>
      <c r="NA102">
        <f>(COUNTIF(Calendrier!NN104:NN180,Codes!$B$2))+((COUNTIF(Calendrier!NN104:NN180,Codes!$C$2))/2)</f>
        <v>0</v>
      </c>
      <c r="NB102">
        <f>(COUNTIF(Calendrier!NO104:NO180,Codes!$B$2))+((COUNTIF(Calendrier!NO104:NO180,Codes!$C$2))/2)</f>
        <v>0</v>
      </c>
      <c r="NC102">
        <f>(COUNTIF(Calendrier!NP104:NP180,Codes!$B$2))+((COUNTIF(Calendrier!NP104:NP180,Codes!$C$2))/2)</f>
        <v>0</v>
      </c>
      <c r="ND102">
        <f t="shared" ref="ND102:ND109" si="358">SUM(B102:NC102)</f>
        <v>0</v>
      </c>
    </row>
    <row r="103" spans="1:368" x14ac:dyDescent="0.3">
      <c r="A103" t="s">
        <v>125</v>
      </c>
      <c r="B103">
        <f>(COUNTIF(Calendrier!O104:O180,Codes!$B$3))+((COUNTIF(Calendrier!O104:O180,Codes!$C$3))/2)</f>
        <v>0</v>
      </c>
      <c r="C103">
        <f>(COUNTIF(Calendrier!P104:P180,Codes!$B$3))+((COUNTIF(Calendrier!P104:P180,Codes!$C$3))/2)</f>
        <v>0</v>
      </c>
      <c r="D103">
        <f>(COUNTIF(Calendrier!Q104:Q180,Codes!$B$3))+((COUNTIF(Calendrier!Q104:Q180,Codes!$C$3))/2)</f>
        <v>0</v>
      </c>
      <c r="E103">
        <f>(COUNTIF(Calendrier!R104:R180,Codes!$B$3))+((COUNTIF(Calendrier!R104:R180,Codes!$C$3))/2)</f>
        <v>0</v>
      </c>
      <c r="F103">
        <f>(COUNTIF(Calendrier!S104:S180,Codes!$B$3))+((COUNTIF(Calendrier!S104:S180,Codes!$C$3))/2)</f>
        <v>0</v>
      </c>
      <c r="G103">
        <f>(COUNTIF(Calendrier!T104:T180,Codes!$B$3))+((COUNTIF(Calendrier!T104:T180,Codes!$C$3))/2)</f>
        <v>0</v>
      </c>
      <c r="H103">
        <f>(COUNTIF(Calendrier!U104:U180,Codes!$B$3))+((COUNTIF(Calendrier!U104:U180,Codes!$C$3))/2)</f>
        <v>0</v>
      </c>
      <c r="I103">
        <f>(COUNTIF(Calendrier!V104:V180,Codes!$B$3))+((COUNTIF(Calendrier!V104:V180,Codes!$C$3))/2)</f>
        <v>0</v>
      </c>
      <c r="J103">
        <f>(COUNTIF(Calendrier!W104:W180,Codes!$B$3))+((COUNTIF(Calendrier!W104:W180,Codes!$C$3))/2)</f>
        <v>0</v>
      </c>
      <c r="K103">
        <f>(COUNTIF(Calendrier!X104:X180,Codes!$B$3))+((COUNTIF(Calendrier!X104:X180,Codes!$C$3))/2)</f>
        <v>0</v>
      </c>
      <c r="L103">
        <f>(COUNTIF(Calendrier!Y104:Y180,Codes!$B$3))+((COUNTIF(Calendrier!Y104:Y180,Codes!$C$3))/2)</f>
        <v>0</v>
      </c>
      <c r="M103">
        <f>(COUNTIF(Calendrier!Z104:Z180,Codes!$B$3))+((COUNTIF(Calendrier!Z104:Z180,Codes!$C$3))/2)</f>
        <v>0</v>
      </c>
      <c r="N103">
        <f>(COUNTIF(Calendrier!AA104:AA180,Codes!$B$3))+((COUNTIF(Calendrier!AA104:AA180,Codes!$C$3))/2)</f>
        <v>0</v>
      </c>
      <c r="O103">
        <f>(COUNTIF(Calendrier!AB104:AB180,Codes!$B$3))+((COUNTIF(Calendrier!AB104:AB180,Codes!$C$3))/2)</f>
        <v>0</v>
      </c>
      <c r="P103">
        <f>(COUNTIF(Calendrier!AC104:AC180,Codes!$B$3))+((COUNTIF(Calendrier!AC104:AC180,Codes!$C$3))/2)</f>
        <v>0</v>
      </c>
      <c r="Q103">
        <f>(COUNTIF(Calendrier!AD104:AD180,Codes!$B$3))+((COUNTIF(Calendrier!AD104:AD180,Codes!$C$3))/2)</f>
        <v>0</v>
      </c>
      <c r="R103">
        <f>(COUNTIF(Calendrier!AE104:AE180,Codes!$B$3))+((COUNTIF(Calendrier!AE104:AE180,Codes!$C$3))/2)</f>
        <v>0</v>
      </c>
      <c r="S103">
        <f>(COUNTIF(Calendrier!AF104:AF180,Codes!$B$3))+((COUNTIF(Calendrier!AF104:AF180,Codes!$C$3))/2)</f>
        <v>0</v>
      </c>
      <c r="T103">
        <f>(COUNTIF(Calendrier!AG104:AG180,Codes!$B$3))+((COUNTIF(Calendrier!AG104:AG180,Codes!$C$3))/2)</f>
        <v>0</v>
      </c>
      <c r="U103">
        <f>(COUNTIF(Calendrier!AH104:AH180,Codes!$B$3))+((COUNTIF(Calendrier!AH104:AH180,Codes!$C$3))/2)</f>
        <v>0</v>
      </c>
      <c r="V103">
        <f>(COUNTIF(Calendrier!AI104:AI180,Codes!$B$3))+((COUNTIF(Calendrier!AI104:AI180,Codes!$C$3))/2)</f>
        <v>0</v>
      </c>
      <c r="W103">
        <f>(COUNTIF(Calendrier!AJ104:AJ180,Codes!$B$3))+((COUNTIF(Calendrier!AJ104:AJ180,Codes!$C$3))/2)</f>
        <v>0</v>
      </c>
      <c r="X103">
        <f>(COUNTIF(Calendrier!AK104:AK180,Codes!$B$3))+((COUNTIF(Calendrier!AK104:AK180,Codes!$C$3))/2)</f>
        <v>0</v>
      </c>
      <c r="Y103">
        <f>(COUNTIF(Calendrier!AL104:AL180,Codes!$B$3))+((COUNTIF(Calendrier!AL104:AL180,Codes!$C$3))/2)</f>
        <v>0</v>
      </c>
      <c r="Z103">
        <f>(COUNTIF(Calendrier!AM104:AM180,Codes!$B$3))+((COUNTIF(Calendrier!AM104:AM180,Codes!$C$3))/2)</f>
        <v>0</v>
      </c>
      <c r="AA103">
        <f>(COUNTIF(Calendrier!AN104:AN180,Codes!$B$3))+((COUNTIF(Calendrier!AN104:AN180,Codes!$C$3))/2)</f>
        <v>0</v>
      </c>
      <c r="AB103">
        <f>(COUNTIF(Calendrier!AO104:AO180,Codes!$B$3))+((COUNTIF(Calendrier!AO104:AO180,Codes!$C$3))/2)</f>
        <v>0</v>
      </c>
      <c r="AC103">
        <f>(COUNTIF(Calendrier!AP104:AP180,Codes!$B$3))+((COUNTIF(Calendrier!AP104:AP180,Codes!$C$3))/2)</f>
        <v>0</v>
      </c>
      <c r="AD103">
        <f>(COUNTIF(Calendrier!AQ104:AQ180,Codes!$B$3))+((COUNTIF(Calendrier!AQ104:AQ180,Codes!$C$3))/2)</f>
        <v>0</v>
      </c>
      <c r="AE103">
        <f>(COUNTIF(Calendrier!AR104:AR180,Codes!$B$3))+((COUNTIF(Calendrier!AR104:AR180,Codes!$C$3))/2)</f>
        <v>0</v>
      </c>
      <c r="AF103">
        <f>(COUNTIF(Calendrier!AS104:AS180,Codes!$B$3))+((COUNTIF(Calendrier!AS104:AS180,Codes!$C$3))/2)</f>
        <v>0</v>
      </c>
      <c r="AG103">
        <f>(COUNTIF(Calendrier!AT104:AT180,Codes!$B$3))+((COUNTIF(Calendrier!AT104:AT180,Codes!$C$3))/2)</f>
        <v>0</v>
      </c>
      <c r="AH103">
        <f>(COUNTIF(Calendrier!AU104:AU180,Codes!$B$3))+((COUNTIF(Calendrier!AU104:AU180,Codes!$C$3))/2)</f>
        <v>0</v>
      </c>
      <c r="AI103">
        <f>(COUNTIF(Calendrier!AV104:AV180,Codes!$B$3))+((COUNTIF(Calendrier!AV104:AV180,Codes!$C$3))/2)</f>
        <v>0</v>
      </c>
      <c r="AJ103">
        <f>(COUNTIF(Calendrier!AW104:AW180,Codes!$B$3))+((COUNTIF(Calendrier!AW104:AW180,Codes!$C$3))/2)</f>
        <v>0</v>
      </c>
      <c r="AK103">
        <f>(COUNTIF(Calendrier!AX104:AX180,Codes!$B$3))+((COUNTIF(Calendrier!AX104:AX180,Codes!$C$3))/2)</f>
        <v>0</v>
      </c>
      <c r="AL103">
        <f>(COUNTIF(Calendrier!AY104:AY180,Codes!$B$3))+((COUNTIF(Calendrier!AY104:AY180,Codes!$C$3))/2)</f>
        <v>0</v>
      </c>
      <c r="AM103">
        <f>(COUNTIF(Calendrier!AZ104:AZ180,Codes!$B$3))+((COUNTIF(Calendrier!AZ104:AZ180,Codes!$C$3))/2)</f>
        <v>0</v>
      </c>
      <c r="AN103">
        <f>(COUNTIF(Calendrier!BA104:BA180,Codes!$B$3))+((COUNTIF(Calendrier!BA104:BA180,Codes!$C$3))/2)</f>
        <v>0</v>
      </c>
      <c r="AO103">
        <f>(COUNTIF(Calendrier!BB104:BB180,Codes!$B$3))+((COUNTIF(Calendrier!BB104:BB180,Codes!$C$3))/2)</f>
        <v>0</v>
      </c>
      <c r="AP103">
        <f>(COUNTIF(Calendrier!BC104:BC180,Codes!$B$3))+((COUNTIF(Calendrier!BC104:BC180,Codes!$C$3))/2)</f>
        <v>0</v>
      </c>
      <c r="AQ103">
        <f>(COUNTIF(Calendrier!BD104:BD180,Codes!$B$3))+((COUNTIF(Calendrier!BD104:BD180,Codes!$C$3))/2)</f>
        <v>0</v>
      </c>
      <c r="AR103">
        <f>(COUNTIF(Calendrier!BE104:BE180,Codes!$B$3))+((COUNTIF(Calendrier!BE104:BE180,Codes!$C$3))/2)</f>
        <v>0</v>
      </c>
      <c r="AS103">
        <f>(COUNTIF(Calendrier!BF104:BF180,Codes!$B$3))+((COUNTIF(Calendrier!BF104:BF180,Codes!$C$3))/2)</f>
        <v>0</v>
      </c>
      <c r="AT103">
        <f>(COUNTIF(Calendrier!BG104:BG180,Codes!$B$3))+((COUNTIF(Calendrier!BG104:BG180,Codes!$C$3))/2)</f>
        <v>0</v>
      </c>
      <c r="AU103">
        <f>(COUNTIF(Calendrier!BH104:BH180,Codes!$B$3))+((COUNTIF(Calendrier!BH104:BH180,Codes!$C$3))/2)</f>
        <v>0</v>
      </c>
      <c r="AV103">
        <f>(COUNTIF(Calendrier!BI104:BI180,Codes!$B$3))+((COUNTIF(Calendrier!BI104:BI180,Codes!$C$3))/2)</f>
        <v>0</v>
      </c>
      <c r="AW103">
        <f>(COUNTIF(Calendrier!BJ104:BJ180,Codes!$B$3))+((COUNTIF(Calendrier!BJ104:BJ180,Codes!$C$3))/2)</f>
        <v>0</v>
      </c>
      <c r="AX103">
        <f>(COUNTIF(Calendrier!BK104:BK180,Codes!$B$3))+((COUNTIF(Calendrier!BK104:BK180,Codes!$C$3))/2)</f>
        <v>0</v>
      </c>
      <c r="AY103">
        <f>(COUNTIF(Calendrier!BL104:BL180,Codes!$B$3))+((COUNTIF(Calendrier!BL104:BL180,Codes!$C$3))/2)</f>
        <v>0</v>
      </c>
      <c r="AZ103">
        <f>(COUNTIF(Calendrier!BM104:BM180,Codes!$B$3))+((COUNTIF(Calendrier!BM104:BM180,Codes!$C$3))/2)</f>
        <v>0</v>
      </c>
      <c r="BA103">
        <f>(COUNTIF(Calendrier!BN104:BN180,Codes!$B$3))+((COUNTIF(Calendrier!BN104:BN180,Codes!$C$3))/2)</f>
        <v>0</v>
      </c>
      <c r="BB103">
        <f>(COUNTIF(Calendrier!BO104:BO180,Codes!$B$3))+((COUNTIF(Calendrier!BO104:BO180,Codes!$C$3))/2)</f>
        <v>0</v>
      </c>
      <c r="BC103">
        <f>(COUNTIF(Calendrier!BP104:BP180,Codes!$B$3))+((COUNTIF(Calendrier!BP104:BP180,Codes!$C$3))/2)</f>
        <v>0</v>
      </c>
      <c r="BD103">
        <f>(COUNTIF(Calendrier!BQ104:BQ180,Codes!$B$3))+((COUNTIF(Calendrier!BQ104:BQ180,Codes!$C$3))/2)</f>
        <v>0</v>
      </c>
      <c r="BE103">
        <f>(COUNTIF(Calendrier!BR104:BR180,Codes!$B$3))+((COUNTIF(Calendrier!BR104:BR180,Codes!$C$3))/2)</f>
        <v>0</v>
      </c>
      <c r="BF103">
        <f>(COUNTIF(Calendrier!BS104:BS180,Codes!$B$3))+((COUNTIF(Calendrier!BS104:BS180,Codes!$C$3))/2)</f>
        <v>0</v>
      </c>
      <c r="BG103">
        <f>(COUNTIF(Calendrier!BT104:BT180,Codes!$B$3))+((COUNTIF(Calendrier!BT104:BT180,Codes!$C$3))/2)</f>
        <v>0</v>
      </c>
      <c r="BH103">
        <f>(COUNTIF(Calendrier!BU104:BU180,Codes!$B$3))+((COUNTIF(Calendrier!BU104:BU180,Codes!$C$3))/2)</f>
        <v>0</v>
      </c>
      <c r="BI103">
        <f>(COUNTIF(Calendrier!BV104:BV180,Codes!$B$3))+((COUNTIF(Calendrier!BV104:BV180,Codes!$C$3))/2)</f>
        <v>0</v>
      </c>
      <c r="BJ103">
        <f>(COUNTIF(Calendrier!BW104:BW180,Codes!$B$3))+((COUNTIF(Calendrier!BW104:BW180,Codes!$C$3))/2)</f>
        <v>0</v>
      </c>
      <c r="BK103">
        <f>(COUNTIF(Calendrier!BX104:BX180,Codes!$B$3))+((COUNTIF(Calendrier!BX104:BX180,Codes!$C$3))/2)</f>
        <v>0</v>
      </c>
      <c r="BL103">
        <f>(COUNTIF(Calendrier!BY104:BY180,Codes!$B$3))+((COUNTIF(Calendrier!BY104:BY180,Codes!$C$3))/2)</f>
        <v>0</v>
      </c>
      <c r="BM103">
        <f>(COUNTIF(Calendrier!BZ104:BZ180,Codes!$B$3))+((COUNTIF(Calendrier!BZ104:BZ180,Codes!$C$3))/2)</f>
        <v>0</v>
      </c>
      <c r="BN103">
        <f>(COUNTIF(Calendrier!CA104:CA180,Codes!$B$3))+((COUNTIF(Calendrier!CA104:CA180,Codes!$C$3))/2)</f>
        <v>0</v>
      </c>
      <c r="BO103">
        <f>(COUNTIF(Calendrier!CB104:CB180,Codes!$B$3))+((COUNTIF(Calendrier!CB104:CB180,Codes!$C$3))/2)</f>
        <v>0</v>
      </c>
      <c r="BP103">
        <f>(COUNTIF(Calendrier!CC104:CC180,Codes!$B$3))+((COUNTIF(Calendrier!CC104:CC180,Codes!$C$3))/2)</f>
        <v>0</v>
      </c>
      <c r="BQ103">
        <f>(COUNTIF(Calendrier!CD104:CD180,Codes!$B$3))+((COUNTIF(Calendrier!CD104:CD180,Codes!$C$3))/2)</f>
        <v>0</v>
      </c>
      <c r="BR103">
        <f>(COUNTIF(Calendrier!CE104:CE180,Codes!$B$3))+((COUNTIF(Calendrier!CE104:CE180,Codes!$C$3))/2)</f>
        <v>0</v>
      </c>
      <c r="BS103">
        <f>(COUNTIF(Calendrier!CF104:CF180,Codes!$B$3))+((COUNTIF(Calendrier!CF104:CF180,Codes!$C$3))/2)</f>
        <v>0</v>
      </c>
      <c r="BT103">
        <f>(COUNTIF(Calendrier!CG104:CG180,Codes!$B$3))+((COUNTIF(Calendrier!CG104:CG180,Codes!$C$3))/2)</f>
        <v>0</v>
      </c>
      <c r="BU103">
        <f>(COUNTIF(Calendrier!CH104:CH180,Codes!$B$3))+((COUNTIF(Calendrier!CH104:CH180,Codes!$C$3))/2)</f>
        <v>0</v>
      </c>
      <c r="BV103">
        <f>(COUNTIF(Calendrier!CI104:CI180,Codes!$B$3))+((COUNTIF(Calendrier!CI104:CI180,Codes!$C$3))/2)</f>
        <v>0</v>
      </c>
      <c r="BW103">
        <f>(COUNTIF(Calendrier!CJ104:CJ180,Codes!$B$3))+((COUNTIF(Calendrier!CJ104:CJ180,Codes!$C$3))/2)</f>
        <v>0</v>
      </c>
      <c r="BX103">
        <f>(COUNTIF(Calendrier!CK104:CK180,Codes!$B$3))+((COUNTIF(Calendrier!CK104:CK180,Codes!$C$3))/2)</f>
        <v>0</v>
      </c>
      <c r="BY103">
        <f>(COUNTIF(Calendrier!CL104:CL180,Codes!$B$3))+((COUNTIF(Calendrier!CL104:CL180,Codes!$C$3))/2)</f>
        <v>0</v>
      </c>
      <c r="BZ103">
        <f>(COUNTIF(Calendrier!CM104:CM180,Codes!$B$3))+((COUNTIF(Calendrier!CM104:CM180,Codes!$C$3))/2)</f>
        <v>0</v>
      </c>
      <c r="CA103">
        <f>(COUNTIF(Calendrier!CN104:CN180,Codes!$B$3))+((COUNTIF(Calendrier!CN104:CN180,Codes!$C$3))/2)</f>
        <v>0</v>
      </c>
      <c r="CB103">
        <f>(COUNTIF(Calendrier!CO104:CO180,Codes!$B$3))+((COUNTIF(Calendrier!CO104:CO180,Codes!$C$3))/2)</f>
        <v>0</v>
      </c>
      <c r="CC103">
        <f>(COUNTIF(Calendrier!CP104:CP180,Codes!$B$3))+((COUNTIF(Calendrier!CP104:CP180,Codes!$C$3))/2)</f>
        <v>0</v>
      </c>
      <c r="CD103">
        <f>(COUNTIF(Calendrier!CQ104:CQ180,Codes!$B$3))+((COUNTIF(Calendrier!CQ104:CQ180,Codes!$C$3))/2)</f>
        <v>0</v>
      </c>
      <c r="CE103">
        <f>(COUNTIF(Calendrier!CR104:CR180,Codes!$B$3))+((COUNTIF(Calendrier!CR104:CR180,Codes!$C$3))/2)</f>
        <v>0</v>
      </c>
      <c r="CF103">
        <f>(COUNTIF(Calendrier!CS104:CS180,Codes!$B$3))+((COUNTIF(Calendrier!CS104:CS180,Codes!$C$3))/2)</f>
        <v>0</v>
      </c>
      <c r="CG103">
        <f>(COUNTIF(Calendrier!CT104:CT180,Codes!$B$3))+((COUNTIF(Calendrier!CT104:CT180,Codes!$C$3))/2)</f>
        <v>0</v>
      </c>
      <c r="CH103">
        <f>(COUNTIF(Calendrier!CU104:CU180,Codes!$B$3))+((COUNTIF(Calendrier!CU104:CU180,Codes!$C$3))/2)</f>
        <v>0</v>
      </c>
      <c r="CI103">
        <f>(COUNTIF(Calendrier!CV104:CV180,Codes!$B$3))+((COUNTIF(Calendrier!CV104:CV180,Codes!$C$3))/2)</f>
        <v>0</v>
      </c>
      <c r="CJ103">
        <f>(COUNTIF(Calendrier!CW104:CW180,Codes!$B$3))+((COUNTIF(Calendrier!CW104:CW180,Codes!$C$3))/2)</f>
        <v>0</v>
      </c>
      <c r="CK103">
        <f>(COUNTIF(Calendrier!CX104:CX180,Codes!$B$3))+((COUNTIF(Calendrier!CX104:CX180,Codes!$C$3))/2)</f>
        <v>0</v>
      </c>
      <c r="CL103">
        <f>(COUNTIF(Calendrier!CY104:CY180,Codes!$B$3))+((COUNTIF(Calendrier!CY104:CY180,Codes!$C$3))/2)</f>
        <v>0</v>
      </c>
      <c r="CM103">
        <f>(COUNTIF(Calendrier!CZ104:CZ180,Codes!$B$3))+((COUNTIF(Calendrier!CZ104:CZ180,Codes!$C$3))/2)</f>
        <v>0</v>
      </c>
      <c r="CN103">
        <f>(COUNTIF(Calendrier!DA104:DA180,Codes!$B$3))+((COUNTIF(Calendrier!DA104:DA180,Codes!$C$3))/2)</f>
        <v>0</v>
      </c>
      <c r="CO103">
        <f>(COUNTIF(Calendrier!DB104:DB180,Codes!$B$3))+((COUNTIF(Calendrier!DB104:DB180,Codes!$C$3))/2)</f>
        <v>0</v>
      </c>
      <c r="CP103">
        <f>(COUNTIF(Calendrier!DC104:DC180,Codes!$B$3))+((COUNTIF(Calendrier!DC104:DC180,Codes!$C$3))/2)</f>
        <v>0</v>
      </c>
      <c r="CQ103">
        <f>(COUNTIF(Calendrier!DD104:DD180,Codes!$B$3))+((COUNTIF(Calendrier!DD104:DD180,Codes!$C$3))/2)</f>
        <v>0</v>
      </c>
      <c r="CR103">
        <f>(COUNTIF(Calendrier!DE104:DE180,Codes!$B$3))+((COUNTIF(Calendrier!DE104:DE180,Codes!$C$3))/2)</f>
        <v>0</v>
      </c>
      <c r="CS103">
        <f>(COUNTIF(Calendrier!DF104:DF180,Codes!$B$3))+((COUNTIF(Calendrier!DF104:DF180,Codes!$C$3))/2)</f>
        <v>0</v>
      </c>
      <c r="CT103">
        <f>(COUNTIF(Calendrier!DG104:DG180,Codes!$B$3))+((COUNTIF(Calendrier!DG104:DG180,Codes!$C$3))/2)</f>
        <v>0</v>
      </c>
      <c r="CU103">
        <f>(COUNTIF(Calendrier!DH104:DH180,Codes!$B$3))+((COUNTIF(Calendrier!DH104:DH180,Codes!$C$3))/2)</f>
        <v>0</v>
      </c>
      <c r="CV103">
        <f>(COUNTIF(Calendrier!DI104:DI180,Codes!$B$3))+((COUNTIF(Calendrier!DI104:DI180,Codes!$C$3))/2)</f>
        <v>0</v>
      </c>
      <c r="CW103">
        <f>(COUNTIF(Calendrier!DJ104:DJ180,Codes!$B$3))+((COUNTIF(Calendrier!DJ104:DJ180,Codes!$C$3))/2)</f>
        <v>0</v>
      </c>
      <c r="CX103">
        <f>(COUNTIF(Calendrier!DK104:DK180,Codes!$B$3))+((COUNTIF(Calendrier!DK104:DK180,Codes!$C$3))/2)</f>
        <v>0</v>
      </c>
      <c r="CY103">
        <f>(COUNTIF(Calendrier!DL104:DL180,Codes!$B$3))+((COUNTIF(Calendrier!DL104:DL180,Codes!$C$3))/2)</f>
        <v>0</v>
      </c>
      <c r="CZ103">
        <f>(COUNTIF(Calendrier!DM104:DM180,Codes!$B$3))+((COUNTIF(Calendrier!DM104:DM180,Codes!$C$3))/2)</f>
        <v>0</v>
      </c>
      <c r="DA103">
        <f>(COUNTIF(Calendrier!DN104:DN180,Codes!$B$3))+((COUNTIF(Calendrier!DN104:DN180,Codes!$C$3))/2)</f>
        <v>0</v>
      </c>
      <c r="DB103">
        <f>(COUNTIF(Calendrier!DO104:DO180,Codes!$B$3))+((COUNTIF(Calendrier!DO104:DO180,Codes!$C$3))/2)</f>
        <v>0</v>
      </c>
      <c r="DC103">
        <f>(COUNTIF(Calendrier!DP104:DP180,Codes!$B$3))+((COUNTIF(Calendrier!DP104:DP180,Codes!$C$3))/2)</f>
        <v>0</v>
      </c>
      <c r="DD103">
        <f>(COUNTIF(Calendrier!DQ104:DQ180,Codes!$B$3))+((COUNTIF(Calendrier!DQ104:DQ180,Codes!$C$3))/2)</f>
        <v>0</v>
      </c>
      <c r="DE103">
        <f>(COUNTIF(Calendrier!DR104:DR180,Codes!$B$3))+((COUNTIF(Calendrier!DR104:DR180,Codes!$C$3))/2)</f>
        <v>0</v>
      </c>
      <c r="DF103">
        <f>(COUNTIF(Calendrier!DS104:DS180,Codes!$B$3))+((COUNTIF(Calendrier!DS104:DS180,Codes!$C$3))/2)</f>
        <v>0</v>
      </c>
      <c r="DG103">
        <f>(COUNTIF(Calendrier!DT104:DT180,Codes!$B$3))+((COUNTIF(Calendrier!DT104:DT180,Codes!$C$3))/2)</f>
        <v>0</v>
      </c>
      <c r="DH103">
        <f>(COUNTIF(Calendrier!DU104:DU180,Codes!$B$3))+((COUNTIF(Calendrier!DU104:DU180,Codes!$C$3))/2)</f>
        <v>0</v>
      </c>
      <c r="DI103">
        <f>(COUNTIF(Calendrier!DV104:DV180,Codes!$B$3))+((COUNTIF(Calendrier!DV104:DV180,Codes!$C$3))/2)</f>
        <v>0</v>
      </c>
      <c r="DJ103">
        <f>(COUNTIF(Calendrier!DW104:DW180,Codes!$B$3))+((COUNTIF(Calendrier!DW104:DW180,Codes!$C$3))/2)</f>
        <v>0</v>
      </c>
      <c r="DK103">
        <f>(COUNTIF(Calendrier!DX104:DX180,Codes!$B$3))+((COUNTIF(Calendrier!DX104:DX180,Codes!$C$3))/2)</f>
        <v>0</v>
      </c>
      <c r="DL103">
        <f>(COUNTIF(Calendrier!DY104:DY180,Codes!$B$3))+((COUNTIF(Calendrier!DY104:DY180,Codes!$C$3))/2)</f>
        <v>0</v>
      </c>
      <c r="DM103">
        <f>(COUNTIF(Calendrier!DZ104:DZ180,Codes!$B$3))+((COUNTIF(Calendrier!DZ104:DZ180,Codes!$C$3))/2)</f>
        <v>0</v>
      </c>
      <c r="DN103">
        <f>(COUNTIF(Calendrier!EA104:EA180,Codes!$B$3))+((COUNTIF(Calendrier!EA104:EA180,Codes!$C$3))/2)</f>
        <v>0</v>
      </c>
      <c r="DO103">
        <f>(COUNTIF(Calendrier!EB104:EB180,Codes!$B$3))+((COUNTIF(Calendrier!EB104:EB180,Codes!$C$3))/2)</f>
        <v>0</v>
      </c>
      <c r="DP103">
        <f>(COUNTIF(Calendrier!EC104:EC180,Codes!$B$3))+((COUNTIF(Calendrier!EC104:EC180,Codes!$C$3))/2)</f>
        <v>0</v>
      </c>
      <c r="DQ103">
        <f>(COUNTIF(Calendrier!ED104:ED180,Codes!$B$3))+((COUNTIF(Calendrier!ED104:ED180,Codes!$C$3))/2)</f>
        <v>0</v>
      </c>
      <c r="DR103">
        <f>(COUNTIF(Calendrier!EE104:EE180,Codes!$B$3))+((COUNTIF(Calendrier!EE104:EE180,Codes!$C$3))/2)</f>
        <v>0</v>
      </c>
      <c r="DS103">
        <f>(COUNTIF(Calendrier!EF104:EF180,Codes!$B$3))+((COUNTIF(Calendrier!EF104:EF180,Codes!$C$3))/2)</f>
        <v>0</v>
      </c>
      <c r="DT103">
        <f>(COUNTIF(Calendrier!EG104:EG180,Codes!$B$3))+((COUNTIF(Calendrier!EG104:EG180,Codes!$C$3))/2)</f>
        <v>0</v>
      </c>
      <c r="DU103">
        <f>(COUNTIF(Calendrier!EH104:EH180,Codes!$B$3))+((COUNTIF(Calendrier!EH104:EH180,Codes!$C$3))/2)</f>
        <v>0</v>
      </c>
      <c r="DV103">
        <f>(COUNTIF(Calendrier!EI104:EI180,Codes!$B$3))+((COUNTIF(Calendrier!EI104:EI180,Codes!$C$3))/2)</f>
        <v>0</v>
      </c>
      <c r="DW103">
        <f>(COUNTIF(Calendrier!EJ104:EJ180,Codes!$B$3))+((COUNTIF(Calendrier!EJ104:EJ180,Codes!$C$3))/2)</f>
        <v>0</v>
      </c>
      <c r="DX103">
        <f>(COUNTIF(Calendrier!EK104:EK180,Codes!$B$3))+((COUNTIF(Calendrier!EK104:EK180,Codes!$C$3))/2)</f>
        <v>0</v>
      </c>
      <c r="DY103">
        <f>(COUNTIF(Calendrier!EL104:EL180,Codes!$B$3))+((COUNTIF(Calendrier!EL104:EL180,Codes!$C$3))/2)</f>
        <v>0</v>
      </c>
      <c r="DZ103">
        <f>(COUNTIF(Calendrier!EM104:EM180,Codes!$B$3))+((COUNTIF(Calendrier!EM104:EM180,Codes!$C$3))/2)</f>
        <v>0</v>
      </c>
      <c r="EA103">
        <f>(COUNTIF(Calendrier!EN104:EN180,Codes!$B$3))+((COUNTIF(Calendrier!EN104:EN180,Codes!$C$3))/2)</f>
        <v>0</v>
      </c>
      <c r="EB103">
        <f>(COUNTIF(Calendrier!EO104:EO180,Codes!$B$3))+((COUNTIF(Calendrier!EO104:EO180,Codes!$C$3))/2)</f>
        <v>0</v>
      </c>
      <c r="EC103">
        <f>(COUNTIF(Calendrier!EP104:EP180,Codes!$B$3))+((COUNTIF(Calendrier!EP104:EP180,Codes!$C$3))/2)</f>
        <v>0</v>
      </c>
      <c r="ED103">
        <f>(COUNTIF(Calendrier!EQ104:EQ180,Codes!$B$3))+((COUNTIF(Calendrier!EQ104:EQ180,Codes!$C$3))/2)</f>
        <v>0</v>
      </c>
      <c r="EE103">
        <f>(COUNTIF(Calendrier!ER104:ER180,Codes!$B$3))+((COUNTIF(Calendrier!ER104:ER180,Codes!$C$3))/2)</f>
        <v>0</v>
      </c>
      <c r="EF103">
        <f>(COUNTIF(Calendrier!ES104:ES180,Codes!$B$3))+((COUNTIF(Calendrier!ES104:ES180,Codes!$C$3))/2)</f>
        <v>0</v>
      </c>
      <c r="EG103">
        <f>(COUNTIF(Calendrier!ET104:ET180,Codes!$B$3))+((COUNTIF(Calendrier!ET104:ET180,Codes!$C$3))/2)</f>
        <v>0</v>
      </c>
      <c r="EH103">
        <f>(COUNTIF(Calendrier!EU104:EU180,Codes!$B$3))+((COUNTIF(Calendrier!EU104:EU180,Codes!$C$3))/2)</f>
        <v>0</v>
      </c>
      <c r="EI103">
        <f>(COUNTIF(Calendrier!EV104:EV180,Codes!$B$3))+((COUNTIF(Calendrier!EV104:EV180,Codes!$C$3))/2)</f>
        <v>0</v>
      </c>
      <c r="EJ103">
        <f>(COUNTIF(Calendrier!EW104:EW180,Codes!$B$3))+((COUNTIF(Calendrier!EW104:EW180,Codes!$C$3))/2)</f>
        <v>0</v>
      </c>
      <c r="EK103">
        <f>(COUNTIF(Calendrier!EX104:EX180,Codes!$B$3))+((COUNTIF(Calendrier!EX104:EX180,Codes!$C$3))/2)</f>
        <v>0</v>
      </c>
      <c r="EL103">
        <f>(COUNTIF(Calendrier!EY104:EY180,Codes!$B$3))+((COUNTIF(Calendrier!EY104:EY180,Codes!$C$3))/2)</f>
        <v>0</v>
      </c>
      <c r="EM103">
        <f>(COUNTIF(Calendrier!EZ104:EZ180,Codes!$B$3))+((COUNTIF(Calendrier!EZ104:EZ180,Codes!$C$3))/2)</f>
        <v>0</v>
      </c>
      <c r="EN103">
        <f>(COUNTIF(Calendrier!FA104:FA180,Codes!$B$3))+((COUNTIF(Calendrier!FA104:FA180,Codes!$C$3))/2)</f>
        <v>0</v>
      </c>
      <c r="EO103">
        <f>(COUNTIF(Calendrier!FB104:FB180,Codes!$B$3))+((COUNTIF(Calendrier!FB104:FB180,Codes!$C$3))/2)</f>
        <v>0</v>
      </c>
      <c r="EP103">
        <f>(COUNTIF(Calendrier!FC104:FC180,Codes!$B$3))+((COUNTIF(Calendrier!FC104:FC180,Codes!$C$3))/2)</f>
        <v>0</v>
      </c>
      <c r="EQ103">
        <f>(COUNTIF(Calendrier!FD104:FD180,Codes!$B$3))+((COUNTIF(Calendrier!FD104:FD180,Codes!$C$3))/2)</f>
        <v>0</v>
      </c>
      <c r="ER103">
        <f>(COUNTIF(Calendrier!FE104:FE180,Codes!$B$3))+((COUNTIF(Calendrier!FE104:FE180,Codes!$C$3))/2)</f>
        <v>0</v>
      </c>
      <c r="ES103">
        <f>(COUNTIF(Calendrier!FF104:FF180,Codes!$B$3))+((COUNTIF(Calendrier!FF104:FF180,Codes!$C$3))/2)</f>
        <v>0</v>
      </c>
      <c r="ET103">
        <f>(COUNTIF(Calendrier!FG104:FG180,Codes!$B$3))+((COUNTIF(Calendrier!FG104:FG180,Codes!$C$3))/2)</f>
        <v>0</v>
      </c>
      <c r="EU103">
        <f>(COUNTIF(Calendrier!FH104:FH180,Codes!$B$3))+((COUNTIF(Calendrier!FH104:FH180,Codes!$C$3))/2)</f>
        <v>0</v>
      </c>
      <c r="EV103">
        <f>(COUNTIF(Calendrier!FI104:FI180,Codes!$B$3))+((COUNTIF(Calendrier!FI104:FI180,Codes!$C$3))/2)</f>
        <v>0</v>
      </c>
      <c r="EW103">
        <f>(COUNTIF(Calendrier!FJ104:FJ180,Codes!$B$3))+((COUNTIF(Calendrier!FJ104:FJ180,Codes!$C$3))/2)</f>
        <v>0</v>
      </c>
      <c r="EX103">
        <f>(COUNTIF(Calendrier!FK104:FK180,Codes!$B$3))+((COUNTIF(Calendrier!FK104:FK180,Codes!$C$3))/2)</f>
        <v>0</v>
      </c>
      <c r="EY103">
        <f>(COUNTIF(Calendrier!FL104:FL180,Codes!$B$3))+((COUNTIF(Calendrier!FL104:FL180,Codes!$C$3))/2)</f>
        <v>0</v>
      </c>
      <c r="EZ103">
        <f>(COUNTIF(Calendrier!FM104:FM180,Codes!$B$3))+((COUNTIF(Calendrier!FM104:FM180,Codes!$C$3))/2)</f>
        <v>0</v>
      </c>
      <c r="FA103">
        <f>(COUNTIF(Calendrier!FN104:FN180,Codes!$B$3))+((COUNTIF(Calendrier!FN104:FN180,Codes!$C$3))/2)</f>
        <v>0</v>
      </c>
      <c r="FB103">
        <f>(COUNTIF(Calendrier!FO104:FO180,Codes!$B$3))+((COUNTIF(Calendrier!FO104:FO180,Codes!$C$3))/2)</f>
        <v>0</v>
      </c>
      <c r="FC103">
        <f>(COUNTIF(Calendrier!FP104:FP180,Codes!$B$3))+((COUNTIF(Calendrier!FP104:FP180,Codes!$C$3))/2)</f>
        <v>0</v>
      </c>
      <c r="FD103">
        <f>(COUNTIF(Calendrier!FQ104:FQ180,Codes!$B$3))+((COUNTIF(Calendrier!FQ104:FQ180,Codes!$C$3))/2)</f>
        <v>0</v>
      </c>
      <c r="FE103">
        <f>(COUNTIF(Calendrier!FR104:FR180,Codes!$B$3))+((COUNTIF(Calendrier!FR104:FR180,Codes!$C$3))/2)</f>
        <v>0</v>
      </c>
      <c r="FF103">
        <f>(COUNTIF(Calendrier!FS104:FS180,Codes!$B$3))+((COUNTIF(Calendrier!FS104:FS180,Codes!$C$3))/2)</f>
        <v>0</v>
      </c>
      <c r="FG103">
        <f>(COUNTIF(Calendrier!FT104:FT180,Codes!$B$3))+((COUNTIF(Calendrier!FT104:FT180,Codes!$C$3))/2)</f>
        <v>0</v>
      </c>
      <c r="FH103">
        <f>(COUNTIF(Calendrier!FU104:FU180,Codes!$B$3))+((COUNTIF(Calendrier!FU104:FU180,Codes!$C$3))/2)</f>
        <v>0</v>
      </c>
      <c r="FI103">
        <f>(COUNTIF(Calendrier!FV104:FV180,Codes!$B$3))+((COUNTIF(Calendrier!FV104:FV180,Codes!$C$3))/2)</f>
        <v>0</v>
      </c>
      <c r="FJ103">
        <f>(COUNTIF(Calendrier!FW104:FW180,Codes!$B$3))+((COUNTIF(Calendrier!FW104:FW180,Codes!$C$3))/2)</f>
        <v>0</v>
      </c>
      <c r="FK103">
        <f>(COUNTIF(Calendrier!FX104:FX180,Codes!$B$3))+((COUNTIF(Calendrier!FX104:FX180,Codes!$C$3))/2)</f>
        <v>0</v>
      </c>
      <c r="FL103">
        <f>(COUNTIF(Calendrier!FY104:FY180,Codes!$B$3))+((COUNTIF(Calendrier!FY104:FY180,Codes!$C$3))/2)</f>
        <v>0</v>
      </c>
      <c r="FM103">
        <f>(COUNTIF(Calendrier!FZ104:FZ180,Codes!$B$3))+((COUNTIF(Calendrier!FZ104:FZ180,Codes!$C$3))/2)</f>
        <v>0</v>
      </c>
      <c r="FN103">
        <f>(COUNTIF(Calendrier!GA104:GA180,Codes!$B$3))+((COUNTIF(Calendrier!GA104:GA180,Codes!$C$3))/2)</f>
        <v>0</v>
      </c>
      <c r="FO103">
        <f>(COUNTIF(Calendrier!GB104:GB180,Codes!$B$3))+((COUNTIF(Calendrier!GB104:GB180,Codes!$C$3))/2)</f>
        <v>0</v>
      </c>
      <c r="FP103">
        <f>(COUNTIF(Calendrier!GC104:GC180,Codes!$B$3))+((COUNTIF(Calendrier!GC104:GC180,Codes!$C$3))/2)</f>
        <v>0</v>
      </c>
      <c r="FQ103">
        <f>(COUNTIF(Calendrier!GD104:GD180,Codes!$B$3))+((COUNTIF(Calendrier!GD104:GD180,Codes!$C$3))/2)</f>
        <v>0</v>
      </c>
      <c r="FR103">
        <f>(COUNTIF(Calendrier!GE104:GE180,Codes!$B$3))+((COUNTIF(Calendrier!GE104:GE180,Codes!$C$3))/2)</f>
        <v>0</v>
      </c>
      <c r="FS103">
        <f>(COUNTIF(Calendrier!GF104:GF180,Codes!$B$3))+((COUNTIF(Calendrier!GF104:GF180,Codes!$C$3))/2)</f>
        <v>0</v>
      </c>
      <c r="FT103">
        <f>(COUNTIF(Calendrier!GG104:GG180,Codes!$B$3))+((COUNTIF(Calendrier!GG104:GG180,Codes!$C$3))/2)</f>
        <v>0</v>
      </c>
      <c r="FU103">
        <f>(COUNTIF(Calendrier!GH104:GH180,Codes!$B$3))+((COUNTIF(Calendrier!GH104:GH180,Codes!$C$3))/2)</f>
        <v>0</v>
      </c>
      <c r="FV103">
        <f>(COUNTIF(Calendrier!GI104:GI180,Codes!$B$3))+((COUNTIF(Calendrier!GI104:GI180,Codes!$C$3))/2)</f>
        <v>0</v>
      </c>
      <c r="FW103">
        <f>(COUNTIF(Calendrier!GJ104:GJ180,Codes!$B$3))+((COUNTIF(Calendrier!GJ104:GJ180,Codes!$C$3))/2)</f>
        <v>0</v>
      </c>
      <c r="FX103">
        <f>(COUNTIF(Calendrier!GK104:GK180,Codes!$B$3))+((COUNTIF(Calendrier!GK104:GK180,Codes!$C$3))/2)</f>
        <v>0</v>
      </c>
      <c r="FY103">
        <f>(COUNTIF(Calendrier!GL104:GL180,Codes!$B$3))+((COUNTIF(Calendrier!GL104:GL180,Codes!$C$3))/2)</f>
        <v>0</v>
      </c>
      <c r="FZ103">
        <f>(COUNTIF(Calendrier!GM104:GM180,Codes!$B$3))+((COUNTIF(Calendrier!GM104:GM180,Codes!$C$3))/2)</f>
        <v>0</v>
      </c>
      <c r="GA103">
        <f>(COUNTIF(Calendrier!GN104:GN180,Codes!$B$3))+((COUNTIF(Calendrier!GN104:GN180,Codes!$C$3))/2)</f>
        <v>0</v>
      </c>
      <c r="GB103">
        <f>(COUNTIF(Calendrier!GO104:GO180,Codes!$B$3))+((COUNTIF(Calendrier!GO104:GO180,Codes!$C$3))/2)</f>
        <v>0</v>
      </c>
      <c r="GC103">
        <f>(COUNTIF(Calendrier!GP104:GP180,Codes!$B$3))+((COUNTIF(Calendrier!GP104:GP180,Codes!$C$3))/2)</f>
        <v>0</v>
      </c>
      <c r="GD103">
        <f>(COUNTIF(Calendrier!GQ104:GQ180,Codes!$B$3))+((COUNTIF(Calendrier!GQ104:GQ180,Codes!$C$3))/2)</f>
        <v>0</v>
      </c>
      <c r="GE103">
        <f>(COUNTIF(Calendrier!GR104:GR180,Codes!$B$3))+((COUNTIF(Calendrier!GR104:GR180,Codes!$C$3))/2)</f>
        <v>0</v>
      </c>
      <c r="GF103">
        <f>(COUNTIF(Calendrier!GS104:GS180,Codes!$B$3))+((COUNTIF(Calendrier!GS104:GS180,Codes!$C$3))/2)</f>
        <v>0</v>
      </c>
      <c r="GG103">
        <f>(COUNTIF(Calendrier!GT104:GT180,Codes!$B$3))+((COUNTIF(Calendrier!GT104:GT180,Codes!$C$3))/2)</f>
        <v>0</v>
      </c>
      <c r="GH103">
        <f>(COUNTIF(Calendrier!GU104:GU180,Codes!$B$3))+((COUNTIF(Calendrier!GU104:GU180,Codes!$C$3))/2)</f>
        <v>0</v>
      </c>
      <c r="GI103">
        <f>(COUNTIF(Calendrier!GV104:GV180,Codes!$B$3))+((COUNTIF(Calendrier!GV104:GV180,Codes!$C$3))/2)</f>
        <v>0</v>
      </c>
      <c r="GJ103">
        <f>(COUNTIF(Calendrier!GW104:GW180,Codes!$B$3))+((COUNTIF(Calendrier!GW104:GW180,Codes!$C$3))/2)</f>
        <v>0</v>
      </c>
      <c r="GK103">
        <f>(COUNTIF(Calendrier!GX104:GX180,Codes!$B$3))+((COUNTIF(Calendrier!GX104:GX180,Codes!$C$3))/2)</f>
        <v>0</v>
      </c>
      <c r="GL103">
        <f>(COUNTIF(Calendrier!GY104:GY180,Codes!$B$3))+((COUNTIF(Calendrier!GY104:GY180,Codes!$C$3))/2)</f>
        <v>0</v>
      </c>
      <c r="GM103">
        <f>(COUNTIF(Calendrier!GZ104:GZ180,Codes!$B$3))+((COUNTIF(Calendrier!GZ104:GZ180,Codes!$C$3))/2)</f>
        <v>0</v>
      </c>
      <c r="GN103">
        <f>(COUNTIF(Calendrier!HA104:HA180,Codes!$B$3))+((COUNTIF(Calendrier!HA104:HA180,Codes!$C$3))/2)</f>
        <v>0</v>
      </c>
      <c r="GO103">
        <f>(COUNTIF(Calendrier!HB104:HB180,Codes!$B$3))+((COUNTIF(Calendrier!HB104:HB180,Codes!$C$3))/2)</f>
        <v>0</v>
      </c>
      <c r="GP103">
        <f>(COUNTIF(Calendrier!HC104:HC180,Codes!$B$3))+((COUNTIF(Calendrier!HC104:HC180,Codes!$C$3))/2)</f>
        <v>0</v>
      </c>
      <c r="GQ103">
        <f>(COUNTIF(Calendrier!HD104:HD180,Codes!$B$3))+((COUNTIF(Calendrier!HD104:HD180,Codes!$C$3))/2)</f>
        <v>0</v>
      </c>
      <c r="GR103">
        <f>(COUNTIF(Calendrier!HE104:HE180,Codes!$B$3))+((COUNTIF(Calendrier!HE104:HE180,Codes!$C$3))/2)</f>
        <v>0</v>
      </c>
      <c r="GS103">
        <f>(COUNTIF(Calendrier!HF104:HF180,Codes!$B$3))+((COUNTIF(Calendrier!HF104:HF180,Codes!$C$3))/2)</f>
        <v>0</v>
      </c>
      <c r="GT103">
        <f>(COUNTIF(Calendrier!HG104:HG180,Codes!$B$3))+((COUNTIF(Calendrier!HG104:HG180,Codes!$C$3))/2)</f>
        <v>0</v>
      </c>
      <c r="GU103">
        <f>(COUNTIF(Calendrier!HH104:HH180,Codes!$B$3))+((COUNTIF(Calendrier!HH104:HH180,Codes!$C$3))/2)</f>
        <v>0</v>
      </c>
      <c r="GV103">
        <f>(COUNTIF(Calendrier!HI104:HI180,Codes!$B$3))+((COUNTIF(Calendrier!HI104:HI180,Codes!$C$3))/2)</f>
        <v>0</v>
      </c>
      <c r="GW103">
        <f>(COUNTIF(Calendrier!HJ104:HJ180,Codes!$B$3))+((COUNTIF(Calendrier!HJ104:HJ180,Codes!$C$3))/2)</f>
        <v>0</v>
      </c>
      <c r="GX103">
        <f>(COUNTIF(Calendrier!HK104:HK180,Codes!$B$3))+((COUNTIF(Calendrier!HK104:HK180,Codes!$C$3))/2)</f>
        <v>0</v>
      </c>
      <c r="GY103">
        <f>(COUNTIF(Calendrier!HL104:HL180,Codes!$B$3))+((COUNTIF(Calendrier!HL104:HL180,Codes!$C$3))/2)</f>
        <v>0</v>
      </c>
      <c r="GZ103">
        <f>(COUNTIF(Calendrier!HM104:HM180,Codes!$B$3))+((COUNTIF(Calendrier!HM104:HM180,Codes!$C$3))/2)</f>
        <v>0</v>
      </c>
      <c r="HA103">
        <f>(COUNTIF(Calendrier!HN104:HN180,Codes!$B$3))+((COUNTIF(Calendrier!HN104:HN180,Codes!$C$3))/2)</f>
        <v>0</v>
      </c>
      <c r="HB103">
        <f>(COUNTIF(Calendrier!HO104:HO180,Codes!$B$3))+((COUNTIF(Calendrier!HO104:HO180,Codes!$C$3))/2)</f>
        <v>0</v>
      </c>
      <c r="HC103">
        <f>(COUNTIF(Calendrier!HP104:HP180,Codes!$B$3))+((COUNTIF(Calendrier!HP104:HP180,Codes!$C$3))/2)</f>
        <v>0</v>
      </c>
      <c r="HD103">
        <f>(COUNTIF(Calendrier!HQ104:HQ180,Codes!$B$3))+((COUNTIF(Calendrier!HQ104:HQ180,Codes!$C$3))/2)</f>
        <v>0</v>
      </c>
      <c r="HE103">
        <f>(COUNTIF(Calendrier!HR104:HR180,Codes!$B$3))+((COUNTIF(Calendrier!HR104:HR180,Codes!$C$3))/2)</f>
        <v>0</v>
      </c>
      <c r="HF103">
        <f>(COUNTIF(Calendrier!HS104:HS180,Codes!$B$3))+((COUNTIF(Calendrier!HS104:HS180,Codes!$C$3))/2)</f>
        <v>0</v>
      </c>
      <c r="HG103">
        <f>(COUNTIF(Calendrier!HT104:HT180,Codes!$B$3))+((COUNTIF(Calendrier!HT104:HT180,Codes!$C$3))/2)</f>
        <v>0</v>
      </c>
      <c r="HH103">
        <f>(COUNTIF(Calendrier!HU104:HU180,Codes!$B$3))+((COUNTIF(Calendrier!HU104:HU180,Codes!$C$3))/2)</f>
        <v>0</v>
      </c>
      <c r="HI103">
        <f>(COUNTIF(Calendrier!HV104:HV180,Codes!$B$3))+((COUNTIF(Calendrier!HV104:HV180,Codes!$C$3))/2)</f>
        <v>0</v>
      </c>
      <c r="HJ103">
        <f>(COUNTIF(Calendrier!HW104:HW180,Codes!$B$3))+((COUNTIF(Calendrier!HW104:HW180,Codes!$C$3))/2)</f>
        <v>0</v>
      </c>
      <c r="HK103">
        <f>(COUNTIF(Calendrier!HX104:HX180,Codes!$B$3))+((COUNTIF(Calendrier!HX104:HX180,Codes!$C$3))/2)</f>
        <v>0</v>
      </c>
      <c r="HL103">
        <f>(COUNTIF(Calendrier!HY104:HY180,Codes!$B$3))+((COUNTIF(Calendrier!HY104:HY180,Codes!$C$3))/2)</f>
        <v>0</v>
      </c>
      <c r="HM103">
        <f>(COUNTIF(Calendrier!HZ104:HZ180,Codes!$B$3))+((COUNTIF(Calendrier!HZ104:HZ180,Codes!$C$3))/2)</f>
        <v>0</v>
      </c>
      <c r="HN103">
        <f>(COUNTIF(Calendrier!IA104:IA180,Codes!$B$3))+((COUNTIF(Calendrier!IA104:IA180,Codes!$C$3))/2)</f>
        <v>0</v>
      </c>
      <c r="HO103">
        <f>(COUNTIF(Calendrier!IB104:IB180,Codes!$B$3))+((COUNTIF(Calendrier!IB104:IB180,Codes!$C$3))/2)</f>
        <v>0</v>
      </c>
      <c r="HP103">
        <f>(COUNTIF(Calendrier!IC104:IC180,Codes!$B$3))+((COUNTIF(Calendrier!IC104:IC180,Codes!$C$3))/2)</f>
        <v>0</v>
      </c>
      <c r="HQ103">
        <f>(COUNTIF(Calendrier!ID104:ID180,Codes!$B$3))+((COUNTIF(Calendrier!ID104:ID180,Codes!$C$3))/2)</f>
        <v>0</v>
      </c>
      <c r="HR103">
        <f>(COUNTIF(Calendrier!IE104:IE180,Codes!$B$3))+((COUNTIF(Calendrier!IE104:IE180,Codes!$C$3))/2)</f>
        <v>0</v>
      </c>
      <c r="HS103">
        <f>(COUNTIF(Calendrier!IF104:IF180,Codes!$B$3))+((COUNTIF(Calendrier!IF104:IF180,Codes!$C$3))/2)</f>
        <v>0</v>
      </c>
      <c r="HT103">
        <f>(COUNTIF(Calendrier!IG104:IG180,Codes!$B$3))+((COUNTIF(Calendrier!IG104:IG180,Codes!$C$3))/2)</f>
        <v>0</v>
      </c>
      <c r="HU103">
        <f>(COUNTIF(Calendrier!IH104:IH180,Codes!$B$3))+((COUNTIF(Calendrier!IH104:IH180,Codes!$C$3))/2)</f>
        <v>0</v>
      </c>
      <c r="HV103">
        <f>(COUNTIF(Calendrier!II104:II180,Codes!$B$3))+((COUNTIF(Calendrier!II104:II180,Codes!$C$3))/2)</f>
        <v>0</v>
      </c>
      <c r="HW103">
        <f>(COUNTIF(Calendrier!IJ104:IJ180,Codes!$B$3))+((COUNTIF(Calendrier!IJ104:IJ180,Codes!$C$3))/2)</f>
        <v>0</v>
      </c>
      <c r="HX103">
        <f>(COUNTIF(Calendrier!IK104:IK180,Codes!$B$3))+((COUNTIF(Calendrier!IK104:IK180,Codes!$C$3))/2)</f>
        <v>0</v>
      </c>
      <c r="HY103">
        <f>(COUNTIF(Calendrier!IL104:IL180,Codes!$B$3))+((COUNTIF(Calendrier!IL104:IL180,Codes!$C$3))/2)</f>
        <v>0</v>
      </c>
      <c r="HZ103">
        <f>(COUNTIF(Calendrier!IM104:IM180,Codes!$B$3))+((COUNTIF(Calendrier!IM104:IM180,Codes!$C$3))/2)</f>
        <v>0</v>
      </c>
      <c r="IA103">
        <f>(COUNTIF(Calendrier!IN104:IN180,Codes!$B$3))+((COUNTIF(Calendrier!IN104:IN180,Codes!$C$3))/2)</f>
        <v>0</v>
      </c>
      <c r="IB103">
        <f>(COUNTIF(Calendrier!IO104:IO180,Codes!$B$3))+((COUNTIF(Calendrier!IO104:IO180,Codes!$C$3))/2)</f>
        <v>0</v>
      </c>
      <c r="IC103">
        <f>(COUNTIF(Calendrier!IP104:IP180,Codes!$B$3))+((COUNTIF(Calendrier!IP104:IP180,Codes!$C$3))/2)</f>
        <v>0</v>
      </c>
      <c r="ID103">
        <f>(COUNTIF(Calendrier!IQ104:IQ180,Codes!$B$3))+((COUNTIF(Calendrier!IQ104:IQ180,Codes!$C$3))/2)</f>
        <v>0</v>
      </c>
      <c r="IE103">
        <f>(COUNTIF(Calendrier!IR104:IR180,Codes!$B$3))+((COUNTIF(Calendrier!IR104:IR180,Codes!$C$3))/2)</f>
        <v>0</v>
      </c>
      <c r="IF103">
        <f>(COUNTIF(Calendrier!IS104:IS180,Codes!$B$3))+((COUNTIF(Calendrier!IS104:IS180,Codes!$C$3))/2)</f>
        <v>0</v>
      </c>
      <c r="IG103">
        <f>(COUNTIF(Calendrier!IT104:IT180,Codes!$B$3))+((COUNTIF(Calendrier!IT104:IT180,Codes!$C$3))/2)</f>
        <v>0</v>
      </c>
      <c r="IH103">
        <f>(COUNTIF(Calendrier!IU104:IU180,Codes!$B$3))+((COUNTIF(Calendrier!IU104:IU180,Codes!$C$3))/2)</f>
        <v>0</v>
      </c>
      <c r="II103">
        <f>(COUNTIF(Calendrier!IV104:IV180,Codes!$B$3))+((COUNTIF(Calendrier!IV104:IV180,Codes!$C$3))/2)</f>
        <v>0</v>
      </c>
      <c r="IJ103">
        <f>(COUNTIF(Calendrier!IW104:IW180,Codes!$B$3))+((COUNTIF(Calendrier!IW104:IW180,Codes!$C$3))/2)</f>
        <v>0</v>
      </c>
      <c r="IK103">
        <f>(COUNTIF(Calendrier!IX104:IX180,Codes!$B$3))+((COUNTIF(Calendrier!IX104:IX180,Codes!$C$3))/2)</f>
        <v>0</v>
      </c>
      <c r="IL103">
        <f>(COUNTIF(Calendrier!IY104:IY180,Codes!$B$3))+((COUNTIF(Calendrier!IY104:IY180,Codes!$C$3))/2)</f>
        <v>0</v>
      </c>
      <c r="IM103">
        <f>(COUNTIF(Calendrier!IZ104:IZ180,Codes!$B$3))+((COUNTIF(Calendrier!IZ104:IZ180,Codes!$C$3))/2)</f>
        <v>0</v>
      </c>
      <c r="IN103">
        <f>(COUNTIF(Calendrier!JA104:JA180,Codes!$B$3))+((COUNTIF(Calendrier!JA104:JA180,Codes!$C$3))/2)</f>
        <v>0</v>
      </c>
      <c r="IO103">
        <f>(COUNTIF(Calendrier!JB104:JB180,Codes!$B$3))+((COUNTIF(Calendrier!JB104:JB180,Codes!$C$3))/2)</f>
        <v>0</v>
      </c>
      <c r="IP103">
        <f>(COUNTIF(Calendrier!JC104:JC180,Codes!$B$3))+((COUNTIF(Calendrier!JC104:JC180,Codes!$C$3))/2)</f>
        <v>0</v>
      </c>
      <c r="IQ103">
        <f>(COUNTIF(Calendrier!JD104:JD180,Codes!$B$3))+((COUNTIF(Calendrier!JD104:JD180,Codes!$C$3))/2)</f>
        <v>0</v>
      </c>
      <c r="IR103">
        <f>(COUNTIF(Calendrier!JE104:JE180,Codes!$B$3))+((COUNTIF(Calendrier!JE104:JE180,Codes!$C$3))/2)</f>
        <v>0</v>
      </c>
      <c r="IS103">
        <f>(COUNTIF(Calendrier!JF104:JF180,Codes!$B$3))+((COUNTIF(Calendrier!JF104:JF180,Codes!$C$3))/2)</f>
        <v>0</v>
      </c>
      <c r="IT103">
        <f>(COUNTIF(Calendrier!JG104:JG180,Codes!$B$3))+((COUNTIF(Calendrier!JG104:JG180,Codes!$C$3))/2)</f>
        <v>0</v>
      </c>
      <c r="IU103">
        <f>(COUNTIF(Calendrier!JH104:JH180,Codes!$B$3))+((COUNTIF(Calendrier!JH104:JH180,Codes!$C$3))/2)</f>
        <v>0</v>
      </c>
      <c r="IV103">
        <f>(COUNTIF(Calendrier!JI104:JI180,Codes!$B$3))+((COUNTIF(Calendrier!JI104:JI180,Codes!$C$3))/2)</f>
        <v>0</v>
      </c>
      <c r="IW103">
        <f>(COUNTIF(Calendrier!JJ104:JJ180,Codes!$B$3))+((COUNTIF(Calendrier!JJ104:JJ180,Codes!$C$3))/2)</f>
        <v>0</v>
      </c>
      <c r="IX103">
        <f>(COUNTIF(Calendrier!JK104:JK180,Codes!$B$3))+((COUNTIF(Calendrier!JK104:JK180,Codes!$C$3))/2)</f>
        <v>0</v>
      </c>
      <c r="IY103">
        <f>(COUNTIF(Calendrier!JL104:JL180,Codes!$B$3))+((COUNTIF(Calendrier!JL104:JL180,Codes!$C$3))/2)</f>
        <v>0</v>
      </c>
      <c r="IZ103">
        <f>(COUNTIF(Calendrier!JM104:JM180,Codes!$B$3))+((COUNTIF(Calendrier!JM104:JM180,Codes!$C$3))/2)</f>
        <v>0</v>
      </c>
      <c r="JA103">
        <f>(COUNTIF(Calendrier!JN104:JN180,Codes!$B$3))+((COUNTIF(Calendrier!JN104:JN180,Codes!$C$3))/2)</f>
        <v>0</v>
      </c>
      <c r="JB103">
        <f>(COUNTIF(Calendrier!JO104:JO180,Codes!$B$3))+((COUNTIF(Calendrier!JO104:JO180,Codes!$C$3))/2)</f>
        <v>0</v>
      </c>
      <c r="JC103">
        <f>(COUNTIF(Calendrier!JP104:JP180,Codes!$B$3))+((COUNTIF(Calendrier!JP104:JP180,Codes!$C$3))/2)</f>
        <v>0</v>
      </c>
      <c r="JD103">
        <f>(COUNTIF(Calendrier!JQ104:JQ180,Codes!$B$3))+((COUNTIF(Calendrier!JQ104:JQ180,Codes!$C$3))/2)</f>
        <v>0</v>
      </c>
      <c r="JE103">
        <f>(COUNTIF(Calendrier!JR104:JR180,Codes!$B$3))+((COUNTIF(Calendrier!JR104:JR180,Codes!$C$3))/2)</f>
        <v>0</v>
      </c>
      <c r="JF103">
        <f>(COUNTIF(Calendrier!JS104:JS180,Codes!$B$3))+((COUNTIF(Calendrier!JS104:JS180,Codes!$C$3))/2)</f>
        <v>0</v>
      </c>
      <c r="JG103">
        <f>(COUNTIF(Calendrier!JT104:JT180,Codes!$B$3))+((COUNTIF(Calendrier!JT104:JT180,Codes!$C$3))/2)</f>
        <v>0</v>
      </c>
      <c r="JH103">
        <f>(COUNTIF(Calendrier!JU104:JU180,Codes!$B$3))+((COUNTIF(Calendrier!JU104:JU180,Codes!$C$3))/2)</f>
        <v>0</v>
      </c>
      <c r="JI103">
        <f>(COUNTIF(Calendrier!JV104:JV180,Codes!$B$3))+((COUNTIF(Calendrier!JV104:JV180,Codes!$C$3))/2)</f>
        <v>0</v>
      </c>
      <c r="JJ103">
        <f>(COUNTIF(Calendrier!JW104:JW180,Codes!$B$3))+((COUNTIF(Calendrier!JW104:JW180,Codes!$C$3))/2)</f>
        <v>0</v>
      </c>
      <c r="JK103">
        <f>(COUNTIF(Calendrier!JX104:JX180,Codes!$B$3))+((COUNTIF(Calendrier!JX104:JX180,Codes!$C$3))/2)</f>
        <v>0</v>
      </c>
      <c r="JL103">
        <f>(COUNTIF(Calendrier!JY104:JY180,Codes!$B$3))+((COUNTIF(Calendrier!JY104:JY180,Codes!$C$3))/2)</f>
        <v>0</v>
      </c>
      <c r="JM103">
        <f>(COUNTIF(Calendrier!JZ104:JZ180,Codes!$B$3))+((COUNTIF(Calendrier!JZ104:JZ180,Codes!$C$3))/2)</f>
        <v>0</v>
      </c>
      <c r="JN103">
        <f>(COUNTIF(Calendrier!KA104:KA180,Codes!$B$3))+((COUNTIF(Calendrier!KA104:KA180,Codes!$C$3))/2)</f>
        <v>0</v>
      </c>
      <c r="JO103">
        <f>(COUNTIF(Calendrier!KB104:KB180,Codes!$B$3))+((COUNTIF(Calendrier!KB104:KB180,Codes!$C$3))/2)</f>
        <v>0</v>
      </c>
      <c r="JP103">
        <f>(COUNTIF(Calendrier!KC104:KC180,Codes!$B$3))+((COUNTIF(Calendrier!KC104:KC180,Codes!$C$3))/2)</f>
        <v>0</v>
      </c>
      <c r="JQ103">
        <f>(COUNTIF(Calendrier!KD104:KD180,Codes!$B$3))+((COUNTIF(Calendrier!KD104:KD180,Codes!$C$3))/2)</f>
        <v>0</v>
      </c>
      <c r="JR103">
        <f>(COUNTIF(Calendrier!KE104:KE180,Codes!$B$3))+((COUNTIF(Calendrier!KE104:KE180,Codes!$C$3))/2)</f>
        <v>0</v>
      </c>
      <c r="JS103">
        <f>(COUNTIF(Calendrier!KF104:KF180,Codes!$B$3))+((COUNTIF(Calendrier!KF104:KF180,Codes!$C$3))/2)</f>
        <v>0</v>
      </c>
      <c r="JT103">
        <f>(COUNTIF(Calendrier!KG104:KG180,Codes!$B$3))+((COUNTIF(Calendrier!KG104:KG180,Codes!$C$3))/2)</f>
        <v>0</v>
      </c>
      <c r="JU103">
        <f>(COUNTIF(Calendrier!KH104:KH180,Codes!$B$3))+((COUNTIF(Calendrier!KH104:KH180,Codes!$C$3))/2)</f>
        <v>0</v>
      </c>
      <c r="JV103">
        <f>(COUNTIF(Calendrier!KI104:KI180,Codes!$B$3))+((COUNTIF(Calendrier!KI104:KI180,Codes!$C$3))/2)</f>
        <v>0</v>
      </c>
      <c r="JW103">
        <f>(COUNTIF(Calendrier!KJ104:KJ180,Codes!$B$3))+((COUNTIF(Calendrier!KJ104:KJ180,Codes!$C$3))/2)</f>
        <v>0</v>
      </c>
      <c r="JX103">
        <f>(COUNTIF(Calendrier!KK104:KK180,Codes!$B$3))+((COUNTIF(Calendrier!KK104:KK180,Codes!$C$3))/2)</f>
        <v>0</v>
      </c>
      <c r="JY103">
        <f>(COUNTIF(Calendrier!KL104:KL180,Codes!$B$3))+((COUNTIF(Calendrier!KL104:KL180,Codes!$C$3))/2)</f>
        <v>0</v>
      </c>
      <c r="JZ103">
        <f>(COUNTIF(Calendrier!KM104:KM180,Codes!$B$3))+((COUNTIF(Calendrier!KM104:KM180,Codes!$C$3))/2)</f>
        <v>0</v>
      </c>
      <c r="KA103">
        <f>(COUNTIF(Calendrier!KN104:KN180,Codes!$B$3))+((COUNTIF(Calendrier!KN104:KN180,Codes!$C$3))/2)</f>
        <v>0</v>
      </c>
      <c r="KB103">
        <f>(COUNTIF(Calendrier!KO104:KO180,Codes!$B$3))+((COUNTIF(Calendrier!KO104:KO180,Codes!$C$3))/2)</f>
        <v>0</v>
      </c>
      <c r="KC103">
        <f>(COUNTIF(Calendrier!KP104:KP180,Codes!$B$3))+((COUNTIF(Calendrier!KP104:KP180,Codes!$C$3))/2)</f>
        <v>0</v>
      </c>
      <c r="KD103">
        <f>(COUNTIF(Calendrier!KQ104:KQ180,Codes!$B$3))+((COUNTIF(Calendrier!KQ104:KQ180,Codes!$C$3))/2)</f>
        <v>0</v>
      </c>
      <c r="KE103">
        <f>(COUNTIF(Calendrier!KR104:KR180,Codes!$B$3))+((COUNTIF(Calendrier!KR104:KR180,Codes!$C$3))/2)</f>
        <v>0</v>
      </c>
      <c r="KF103">
        <f>(COUNTIF(Calendrier!KS104:KS180,Codes!$B$3))+((COUNTIF(Calendrier!KS104:KS180,Codes!$C$3))/2)</f>
        <v>0</v>
      </c>
      <c r="KG103">
        <f>(COUNTIF(Calendrier!KT104:KT180,Codes!$B$3))+((COUNTIF(Calendrier!KT104:KT180,Codes!$C$3))/2)</f>
        <v>0</v>
      </c>
      <c r="KH103">
        <f>(COUNTIF(Calendrier!KU104:KU180,Codes!$B$3))+((COUNTIF(Calendrier!KU104:KU180,Codes!$C$3))/2)</f>
        <v>0</v>
      </c>
      <c r="KI103">
        <f>(COUNTIF(Calendrier!KV104:KV180,Codes!$B$3))+((COUNTIF(Calendrier!KV104:KV180,Codes!$C$3))/2)</f>
        <v>0</v>
      </c>
      <c r="KJ103">
        <f>(COUNTIF(Calendrier!KW104:KW180,Codes!$B$3))+((COUNTIF(Calendrier!KW104:KW180,Codes!$C$3))/2)</f>
        <v>0</v>
      </c>
      <c r="KK103">
        <f>(COUNTIF(Calendrier!KX104:KX180,Codes!$B$3))+((COUNTIF(Calendrier!KX104:KX180,Codes!$C$3))/2)</f>
        <v>0</v>
      </c>
      <c r="KL103">
        <f>(COUNTIF(Calendrier!KY104:KY180,Codes!$B$3))+((COUNTIF(Calendrier!KY104:KY180,Codes!$C$3))/2)</f>
        <v>0</v>
      </c>
      <c r="KM103">
        <f>(COUNTIF(Calendrier!KZ104:KZ180,Codes!$B$3))+((COUNTIF(Calendrier!KZ104:KZ180,Codes!$C$3))/2)</f>
        <v>0</v>
      </c>
      <c r="KN103">
        <f>(COUNTIF(Calendrier!LA104:LA180,Codes!$B$3))+((COUNTIF(Calendrier!LA104:LA180,Codes!$C$3))/2)</f>
        <v>0</v>
      </c>
      <c r="KO103">
        <f>(COUNTIF(Calendrier!LB104:LB180,Codes!$B$3))+((COUNTIF(Calendrier!LB104:LB180,Codes!$C$3))/2)</f>
        <v>0</v>
      </c>
      <c r="KP103">
        <f>(COUNTIF(Calendrier!LC104:LC180,Codes!$B$3))+((COUNTIF(Calendrier!LC104:LC180,Codes!$C$3))/2)</f>
        <v>0</v>
      </c>
      <c r="KQ103">
        <f>(COUNTIF(Calendrier!LD104:LD180,Codes!$B$3))+((COUNTIF(Calendrier!LD104:LD180,Codes!$C$3))/2)</f>
        <v>0</v>
      </c>
      <c r="KR103">
        <f>(COUNTIF(Calendrier!LE104:LE180,Codes!$B$3))+((COUNTIF(Calendrier!LE104:LE180,Codes!$C$3))/2)</f>
        <v>0</v>
      </c>
      <c r="KS103">
        <f>(COUNTIF(Calendrier!LF104:LF180,Codes!$B$3))+((COUNTIF(Calendrier!LF104:LF180,Codes!$C$3))/2)</f>
        <v>0</v>
      </c>
      <c r="KT103">
        <f>(COUNTIF(Calendrier!LG104:LG180,Codes!$B$3))+((COUNTIF(Calendrier!LG104:LG180,Codes!$C$3))/2)</f>
        <v>0</v>
      </c>
      <c r="KU103">
        <f>(COUNTIF(Calendrier!LH104:LH180,Codes!$B$3))+((COUNTIF(Calendrier!LH104:LH180,Codes!$C$3))/2)</f>
        <v>0</v>
      </c>
      <c r="KV103">
        <f>(COUNTIF(Calendrier!LI104:LI180,Codes!$B$3))+((COUNTIF(Calendrier!LI104:LI180,Codes!$C$3))/2)</f>
        <v>0</v>
      </c>
      <c r="KW103">
        <f>(COUNTIF(Calendrier!LJ104:LJ180,Codes!$B$3))+((COUNTIF(Calendrier!LJ104:LJ180,Codes!$C$3))/2)</f>
        <v>0</v>
      </c>
      <c r="KX103">
        <f>(COUNTIF(Calendrier!LK104:LK180,Codes!$B$3))+((COUNTIF(Calendrier!LK104:LK180,Codes!$C$3))/2)</f>
        <v>0</v>
      </c>
      <c r="KY103">
        <f>(COUNTIF(Calendrier!LL104:LL180,Codes!$B$3))+((COUNTIF(Calendrier!LL104:LL180,Codes!$C$3))/2)</f>
        <v>0</v>
      </c>
      <c r="KZ103">
        <f>(COUNTIF(Calendrier!LM104:LM180,Codes!$B$3))+((COUNTIF(Calendrier!LM104:LM180,Codes!$C$3))/2)</f>
        <v>0</v>
      </c>
      <c r="LA103">
        <f>(COUNTIF(Calendrier!LN104:LN180,Codes!$B$3))+((COUNTIF(Calendrier!LN104:LN180,Codes!$C$3))/2)</f>
        <v>0</v>
      </c>
      <c r="LB103">
        <f>(COUNTIF(Calendrier!LO104:LO180,Codes!$B$3))+((COUNTIF(Calendrier!LO104:LO180,Codes!$C$3))/2)</f>
        <v>0</v>
      </c>
      <c r="LC103">
        <f>(COUNTIF(Calendrier!LP104:LP180,Codes!$B$3))+((COUNTIF(Calendrier!LP104:LP180,Codes!$C$3))/2)</f>
        <v>0</v>
      </c>
      <c r="LD103">
        <f>(COUNTIF(Calendrier!LQ104:LQ180,Codes!$B$3))+((COUNTIF(Calendrier!LQ104:LQ180,Codes!$C$3))/2)</f>
        <v>0</v>
      </c>
      <c r="LE103">
        <f>(COUNTIF(Calendrier!LR104:LR180,Codes!$B$3))+((COUNTIF(Calendrier!LR104:LR180,Codes!$C$3))/2)</f>
        <v>0</v>
      </c>
      <c r="LF103">
        <f>(COUNTIF(Calendrier!LS104:LS180,Codes!$B$3))+((COUNTIF(Calendrier!LS104:LS180,Codes!$C$3))/2)</f>
        <v>0</v>
      </c>
      <c r="LG103">
        <f>(COUNTIF(Calendrier!LT104:LT180,Codes!$B$3))+((COUNTIF(Calendrier!LT104:LT180,Codes!$C$3))/2)</f>
        <v>0</v>
      </c>
      <c r="LH103">
        <f>(COUNTIF(Calendrier!LU104:LU180,Codes!$B$3))+((COUNTIF(Calendrier!LU104:LU180,Codes!$C$3))/2)</f>
        <v>0</v>
      </c>
      <c r="LI103">
        <f>(COUNTIF(Calendrier!LV104:LV180,Codes!$B$3))+((COUNTIF(Calendrier!LV104:LV180,Codes!$C$3))/2)</f>
        <v>0</v>
      </c>
      <c r="LJ103">
        <f>(COUNTIF(Calendrier!LW104:LW180,Codes!$B$3))+((COUNTIF(Calendrier!LW104:LW180,Codes!$C$3))/2)</f>
        <v>0</v>
      </c>
      <c r="LK103">
        <f>(COUNTIF(Calendrier!LX104:LX180,Codes!$B$3))+((COUNTIF(Calendrier!LX104:LX180,Codes!$C$3))/2)</f>
        <v>0</v>
      </c>
      <c r="LL103">
        <f>(COUNTIF(Calendrier!LY104:LY180,Codes!$B$3))+((COUNTIF(Calendrier!LY104:LY180,Codes!$C$3))/2)</f>
        <v>0</v>
      </c>
      <c r="LM103">
        <f>(COUNTIF(Calendrier!LZ104:LZ180,Codes!$B$3))+((COUNTIF(Calendrier!LZ104:LZ180,Codes!$C$3))/2)</f>
        <v>0</v>
      </c>
      <c r="LN103">
        <f>(COUNTIF(Calendrier!MA104:MA180,Codes!$B$3))+((COUNTIF(Calendrier!MA104:MA180,Codes!$C$3))/2)</f>
        <v>0</v>
      </c>
      <c r="LO103">
        <f>(COUNTIF(Calendrier!MB104:MB180,Codes!$B$3))+((COUNTIF(Calendrier!MB104:MB180,Codes!$C$3))/2)</f>
        <v>0</v>
      </c>
      <c r="LP103">
        <f>(COUNTIF(Calendrier!MC104:MC180,Codes!$B$3))+((COUNTIF(Calendrier!MC104:MC180,Codes!$C$3))/2)</f>
        <v>0</v>
      </c>
      <c r="LQ103">
        <f>(COUNTIF(Calendrier!MD104:MD180,Codes!$B$3))+((COUNTIF(Calendrier!MD104:MD180,Codes!$C$3))/2)</f>
        <v>0</v>
      </c>
      <c r="LR103">
        <f>(COUNTIF(Calendrier!ME104:ME180,Codes!$B$3))+((COUNTIF(Calendrier!ME104:ME180,Codes!$C$3))/2)</f>
        <v>0</v>
      </c>
      <c r="LS103">
        <f>(COUNTIF(Calendrier!MF104:MF180,Codes!$B$3))+((COUNTIF(Calendrier!MF104:MF180,Codes!$C$3))/2)</f>
        <v>0</v>
      </c>
      <c r="LT103">
        <f>(COUNTIF(Calendrier!MG104:MG180,Codes!$B$3))+((COUNTIF(Calendrier!MG104:MG180,Codes!$C$3))/2)</f>
        <v>0</v>
      </c>
      <c r="LU103">
        <f>(COUNTIF(Calendrier!MH104:MH180,Codes!$B$3))+((COUNTIF(Calendrier!MH104:MH180,Codes!$C$3))/2)</f>
        <v>0</v>
      </c>
      <c r="LV103">
        <f>(COUNTIF(Calendrier!MI104:MI180,Codes!$B$3))+((COUNTIF(Calendrier!MI104:MI180,Codes!$C$3))/2)</f>
        <v>0</v>
      </c>
      <c r="LW103">
        <f>(COUNTIF(Calendrier!MJ104:MJ180,Codes!$B$3))+((COUNTIF(Calendrier!MJ104:MJ180,Codes!$C$3))/2)</f>
        <v>0</v>
      </c>
      <c r="LX103">
        <f>(COUNTIF(Calendrier!MK104:MK180,Codes!$B$3))+((COUNTIF(Calendrier!MK104:MK180,Codes!$C$3))/2)</f>
        <v>0</v>
      </c>
      <c r="LY103">
        <f>(COUNTIF(Calendrier!ML104:ML180,Codes!$B$3))+((COUNTIF(Calendrier!ML104:ML180,Codes!$C$3))/2)</f>
        <v>0</v>
      </c>
      <c r="LZ103">
        <f>(COUNTIF(Calendrier!MM104:MM180,Codes!$B$3))+((COUNTIF(Calendrier!MM104:MM180,Codes!$C$3))/2)</f>
        <v>0</v>
      </c>
      <c r="MA103">
        <f>(COUNTIF(Calendrier!MN104:MN180,Codes!$B$3))+((COUNTIF(Calendrier!MN104:MN180,Codes!$C$3))/2)</f>
        <v>0</v>
      </c>
      <c r="MB103">
        <f>(COUNTIF(Calendrier!MO104:MO180,Codes!$B$3))+((COUNTIF(Calendrier!MO104:MO180,Codes!$C$3))/2)</f>
        <v>0</v>
      </c>
      <c r="MC103">
        <f>(COUNTIF(Calendrier!MP104:MP180,Codes!$B$3))+((COUNTIF(Calendrier!MP104:MP180,Codes!$C$3))/2)</f>
        <v>0</v>
      </c>
      <c r="MD103">
        <f>(COUNTIF(Calendrier!MQ104:MQ180,Codes!$B$3))+((COUNTIF(Calendrier!MQ104:MQ180,Codes!$C$3))/2)</f>
        <v>0</v>
      </c>
      <c r="ME103">
        <f>(COUNTIF(Calendrier!MR104:MR180,Codes!$B$3))+((COUNTIF(Calendrier!MR104:MR180,Codes!$C$3))/2)</f>
        <v>0</v>
      </c>
      <c r="MF103">
        <f>(COUNTIF(Calendrier!MS104:MS180,Codes!$B$3))+((COUNTIF(Calendrier!MS104:MS180,Codes!$C$3))/2)</f>
        <v>0</v>
      </c>
      <c r="MG103">
        <f>(COUNTIF(Calendrier!MT104:MT180,Codes!$B$3))+((COUNTIF(Calendrier!MT104:MT180,Codes!$C$3))/2)</f>
        <v>0</v>
      </c>
      <c r="MH103">
        <f>(COUNTIF(Calendrier!MU104:MU180,Codes!$B$3))+((COUNTIF(Calendrier!MU104:MU180,Codes!$C$3))/2)</f>
        <v>0</v>
      </c>
      <c r="MI103">
        <f>(COUNTIF(Calendrier!MV104:MV180,Codes!$B$3))+((COUNTIF(Calendrier!MV104:MV180,Codes!$C$3))/2)</f>
        <v>0</v>
      </c>
      <c r="MJ103">
        <f>(COUNTIF(Calendrier!MW104:MW180,Codes!$B$3))+((COUNTIF(Calendrier!MW104:MW180,Codes!$C$3))/2)</f>
        <v>0</v>
      </c>
      <c r="MK103">
        <f>(COUNTIF(Calendrier!MX104:MX180,Codes!$B$3))+((COUNTIF(Calendrier!MX104:MX180,Codes!$C$3))/2)</f>
        <v>0</v>
      </c>
      <c r="ML103">
        <f>(COUNTIF(Calendrier!MY104:MY180,Codes!$B$3))+((COUNTIF(Calendrier!MY104:MY180,Codes!$C$3))/2)</f>
        <v>0</v>
      </c>
      <c r="MM103">
        <f>(COUNTIF(Calendrier!MZ104:MZ180,Codes!$B$3))+((COUNTIF(Calendrier!MZ104:MZ180,Codes!$C$3))/2)</f>
        <v>0</v>
      </c>
      <c r="MN103">
        <f>(COUNTIF(Calendrier!NA104:NA180,Codes!$B$3))+((COUNTIF(Calendrier!NA104:NA180,Codes!$C$3))/2)</f>
        <v>0</v>
      </c>
      <c r="MO103">
        <f>(COUNTIF(Calendrier!NB104:NB180,Codes!$B$3))+((COUNTIF(Calendrier!NB104:NB180,Codes!$C$3))/2)</f>
        <v>0</v>
      </c>
      <c r="MP103">
        <f>(COUNTIF(Calendrier!NC104:NC180,Codes!$B$3))+((COUNTIF(Calendrier!NC104:NC180,Codes!$C$3))/2)</f>
        <v>0</v>
      </c>
      <c r="MQ103">
        <f>(COUNTIF(Calendrier!ND104:ND180,Codes!$B$3))+((COUNTIF(Calendrier!ND104:ND180,Codes!$C$3))/2)</f>
        <v>0</v>
      </c>
      <c r="MR103">
        <f>(COUNTIF(Calendrier!NE104:NE180,Codes!$B$3))+((COUNTIF(Calendrier!NE104:NE180,Codes!$C$3))/2)</f>
        <v>0</v>
      </c>
      <c r="MS103">
        <f>(COUNTIF(Calendrier!NF104:NF180,Codes!$B$3))+((COUNTIF(Calendrier!NF104:NF180,Codes!$C$3))/2)</f>
        <v>0</v>
      </c>
      <c r="MT103">
        <f>(COUNTIF(Calendrier!NG104:NG180,Codes!$B$3))+((COUNTIF(Calendrier!NG104:NG180,Codes!$C$3))/2)</f>
        <v>0</v>
      </c>
      <c r="MU103">
        <f>(COUNTIF(Calendrier!NH104:NH180,Codes!$B$3))+((COUNTIF(Calendrier!NH104:NH180,Codes!$C$3))/2)</f>
        <v>0</v>
      </c>
      <c r="MV103">
        <f>(COUNTIF(Calendrier!NI104:NI180,Codes!$B$3))+((COUNTIF(Calendrier!NI104:NI180,Codes!$C$3))/2)</f>
        <v>0</v>
      </c>
      <c r="MW103">
        <f>(COUNTIF(Calendrier!NJ104:NJ180,Codes!$B$3))+((COUNTIF(Calendrier!NJ104:NJ180,Codes!$C$3))/2)</f>
        <v>0</v>
      </c>
      <c r="MX103">
        <f>(COUNTIF(Calendrier!NK104:NK180,Codes!$B$3))+((COUNTIF(Calendrier!NK104:NK180,Codes!$C$3))/2)</f>
        <v>0</v>
      </c>
      <c r="MY103">
        <f>(COUNTIF(Calendrier!NL104:NL180,Codes!$B$3))+((COUNTIF(Calendrier!NL104:NL180,Codes!$C$3))/2)</f>
        <v>0</v>
      </c>
      <c r="MZ103">
        <f>(COUNTIF(Calendrier!NM104:NM180,Codes!$B$3))+((COUNTIF(Calendrier!NM104:NM180,Codes!$C$3))/2)</f>
        <v>0</v>
      </c>
      <c r="NA103">
        <f>(COUNTIF(Calendrier!NN104:NN180,Codes!$B$3))+((COUNTIF(Calendrier!NN104:NN180,Codes!$C$3))/2)</f>
        <v>0</v>
      </c>
      <c r="NB103">
        <f>(COUNTIF(Calendrier!NO104:NO180,Codes!$B$3))+((COUNTIF(Calendrier!NO104:NO180,Codes!$C$3))/2)</f>
        <v>0</v>
      </c>
      <c r="NC103">
        <f>(COUNTIF(Calendrier!NP104:NP180,Codes!$B$3))+((COUNTIF(Calendrier!NP104:NP180,Codes!$C$3))/2)</f>
        <v>0</v>
      </c>
      <c r="ND103">
        <f t="shared" si="358"/>
        <v>0</v>
      </c>
    </row>
    <row r="104" spans="1:368" x14ac:dyDescent="0.3">
      <c r="A104" t="s">
        <v>126</v>
      </c>
      <c r="B104">
        <f>(COUNTIF(Calendrier!O104:O180,Codes!$B$4))+((COUNTIF(Calendrier!O104:O180,Codes!$C$4))/2)</f>
        <v>0</v>
      </c>
      <c r="C104">
        <f>(COUNTIF(Calendrier!P104:P180,Codes!$B$4))+((COUNTIF(Calendrier!P104:P180,Codes!$C$4))/2)</f>
        <v>0</v>
      </c>
      <c r="D104">
        <f>(COUNTIF(Calendrier!Q104:Q180,Codes!$B$4))+((COUNTIF(Calendrier!Q104:Q180,Codes!$C$4))/2)</f>
        <v>0</v>
      </c>
      <c r="E104">
        <f>(COUNTIF(Calendrier!R104:R180,Codes!$B$4))+((COUNTIF(Calendrier!R104:R180,Codes!$C$4))/2)</f>
        <v>0</v>
      </c>
      <c r="F104">
        <f>(COUNTIF(Calendrier!S104:S180,Codes!$B$4))+((COUNTIF(Calendrier!S104:S180,Codes!$C$4))/2)</f>
        <v>0</v>
      </c>
      <c r="G104">
        <f>(COUNTIF(Calendrier!T104:T180,Codes!$B$4))+((COUNTIF(Calendrier!T104:T180,Codes!$C$4))/2)</f>
        <v>0</v>
      </c>
      <c r="H104">
        <f>(COUNTIF(Calendrier!U104:U180,Codes!$B$4))+((COUNTIF(Calendrier!U104:U180,Codes!$C$4))/2)</f>
        <v>0</v>
      </c>
      <c r="I104">
        <f>(COUNTIF(Calendrier!V104:V180,Codes!$B$4))+((COUNTIF(Calendrier!V104:V180,Codes!$C$4))/2)</f>
        <v>0</v>
      </c>
      <c r="J104">
        <f>(COUNTIF(Calendrier!W104:W180,Codes!$B$4))+((COUNTIF(Calendrier!W104:W180,Codes!$C$4))/2)</f>
        <v>0</v>
      </c>
      <c r="K104">
        <f>(COUNTIF(Calendrier!X104:X180,Codes!$B$4))+((COUNTIF(Calendrier!X104:X180,Codes!$C$4))/2)</f>
        <v>0</v>
      </c>
      <c r="L104">
        <f>(COUNTIF(Calendrier!Y104:Y180,Codes!$B$4))+((COUNTIF(Calendrier!Y104:Y180,Codes!$C$4))/2)</f>
        <v>0</v>
      </c>
      <c r="M104">
        <f>(COUNTIF(Calendrier!Z104:Z180,Codes!$B$4))+((COUNTIF(Calendrier!Z104:Z180,Codes!$C$4))/2)</f>
        <v>0</v>
      </c>
      <c r="N104">
        <f>(COUNTIF(Calendrier!AA104:AA180,Codes!$B$4))+((COUNTIF(Calendrier!AA104:AA180,Codes!$C$4))/2)</f>
        <v>0</v>
      </c>
      <c r="O104">
        <f>(COUNTIF(Calendrier!AB104:AB180,Codes!$B$4))+((COUNTIF(Calendrier!AB104:AB180,Codes!$C$4))/2)</f>
        <v>0</v>
      </c>
      <c r="P104">
        <f>(COUNTIF(Calendrier!AC104:AC180,Codes!$B$4))+((COUNTIF(Calendrier!AC104:AC180,Codes!$C$4))/2)</f>
        <v>0</v>
      </c>
      <c r="Q104">
        <f>(COUNTIF(Calendrier!AD104:AD180,Codes!$B$4))+((COUNTIF(Calendrier!AD104:AD180,Codes!$C$4))/2)</f>
        <v>0</v>
      </c>
      <c r="R104">
        <f>(COUNTIF(Calendrier!AE104:AE180,Codes!$B$4))+((COUNTIF(Calendrier!AE104:AE180,Codes!$C$4))/2)</f>
        <v>0</v>
      </c>
      <c r="S104">
        <f>(COUNTIF(Calendrier!AF104:AF180,Codes!$B$4))+((COUNTIF(Calendrier!AF104:AF180,Codes!$C$4))/2)</f>
        <v>0</v>
      </c>
      <c r="T104">
        <f>(COUNTIF(Calendrier!AG104:AG180,Codes!$B$4))+((COUNTIF(Calendrier!AG104:AG180,Codes!$C$4))/2)</f>
        <v>0</v>
      </c>
      <c r="U104">
        <f>(COUNTIF(Calendrier!AH104:AH180,Codes!$B$4))+((COUNTIF(Calendrier!AH104:AH180,Codes!$C$4))/2)</f>
        <v>0</v>
      </c>
      <c r="V104">
        <f>(COUNTIF(Calendrier!AI104:AI180,Codes!$B$4))+((COUNTIF(Calendrier!AI104:AI180,Codes!$C$4))/2)</f>
        <v>0</v>
      </c>
      <c r="W104">
        <f>(COUNTIF(Calendrier!AJ104:AJ180,Codes!$B$4))+((COUNTIF(Calendrier!AJ104:AJ180,Codes!$C$4))/2)</f>
        <v>0</v>
      </c>
      <c r="X104">
        <f>(COUNTIF(Calendrier!AK104:AK180,Codes!$B$4))+((COUNTIF(Calendrier!AK104:AK180,Codes!$C$4))/2)</f>
        <v>0</v>
      </c>
      <c r="Y104">
        <f>(COUNTIF(Calendrier!AL104:AL180,Codes!$B$4))+((COUNTIF(Calendrier!AL104:AL180,Codes!$C$4))/2)</f>
        <v>0</v>
      </c>
      <c r="Z104">
        <f>(COUNTIF(Calendrier!AM104:AM180,Codes!$B$4))+((COUNTIF(Calendrier!AM104:AM180,Codes!$C$4))/2)</f>
        <v>0</v>
      </c>
      <c r="AA104">
        <f>(COUNTIF(Calendrier!AN104:AN180,Codes!$B$4))+((COUNTIF(Calendrier!AN104:AN180,Codes!$C$4))/2)</f>
        <v>0</v>
      </c>
      <c r="AB104">
        <f>(COUNTIF(Calendrier!AO104:AO180,Codes!$B$4))+((COUNTIF(Calendrier!AO104:AO180,Codes!$C$4))/2)</f>
        <v>0</v>
      </c>
      <c r="AC104">
        <f>(COUNTIF(Calendrier!AP104:AP180,Codes!$B$4))+((COUNTIF(Calendrier!AP104:AP180,Codes!$C$4))/2)</f>
        <v>0</v>
      </c>
      <c r="AD104">
        <f>(COUNTIF(Calendrier!AQ104:AQ180,Codes!$B$4))+((COUNTIF(Calendrier!AQ104:AQ180,Codes!$C$4))/2)</f>
        <v>0</v>
      </c>
      <c r="AE104">
        <f>(COUNTIF(Calendrier!AR104:AR180,Codes!$B$4))+((COUNTIF(Calendrier!AR104:AR180,Codes!$C$4))/2)</f>
        <v>0</v>
      </c>
      <c r="AF104">
        <f>(COUNTIF(Calendrier!AS104:AS180,Codes!$B$4))+((COUNTIF(Calendrier!AS104:AS180,Codes!$C$4))/2)</f>
        <v>0</v>
      </c>
      <c r="AG104">
        <f>(COUNTIF(Calendrier!AT104:AT180,Codes!$B$4))+((COUNTIF(Calendrier!AT104:AT180,Codes!$C$4))/2)</f>
        <v>0</v>
      </c>
      <c r="AH104">
        <f>(COUNTIF(Calendrier!AU104:AU180,Codes!$B$4))+((COUNTIF(Calendrier!AU104:AU180,Codes!$C$4))/2)</f>
        <v>0</v>
      </c>
      <c r="AI104">
        <f>(COUNTIF(Calendrier!AV104:AV180,Codes!$B$4))+((COUNTIF(Calendrier!AV104:AV180,Codes!$C$4))/2)</f>
        <v>0</v>
      </c>
      <c r="AJ104">
        <f>(COUNTIF(Calendrier!AW104:AW180,Codes!$B$4))+((COUNTIF(Calendrier!AW104:AW180,Codes!$C$4))/2)</f>
        <v>0</v>
      </c>
      <c r="AK104">
        <f>(COUNTIF(Calendrier!AX104:AX180,Codes!$B$4))+((COUNTIF(Calendrier!AX104:AX180,Codes!$C$4))/2)</f>
        <v>0</v>
      </c>
      <c r="AL104">
        <f>(COUNTIF(Calendrier!AY104:AY180,Codes!$B$4))+((COUNTIF(Calendrier!AY104:AY180,Codes!$C$4))/2)</f>
        <v>0</v>
      </c>
      <c r="AM104">
        <f>(COUNTIF(Calendrier!AZ104:AZ180,Codes!$B$4))+((COUNTIF(Calendrier!AZ104:AZ180,Codes!$C$4))/2)</f>
        <v>0</v>
      </c>
      <c r="AN104">
        <f>(COUNTIF(Calendrier!BA104:BA180,Codes!$B$4))+((COUNTIF(Calendrier!BA104:BA180,Codes!$C$4))/2)</f>
        <v>0</v>
      </c>
      <c r="AO104">
        <f>(COUNTIF(Calendrier!BB104:BB180,Codes!$B$4))+((COUNTIF(Calendrier!BB104:BB180,Codes!$C$4))/2)</f>
        <v>0</v>
      </c>
      <c r="AP104">
        <f>(COUNTIF(Calendrier!BC104:BC180,Codes!$B$4))+((COUNTIF(Calendrier!BC104:BC180,Codes!$C$4))/2)</f>
        <v>0</v>
      </c>
      <c r="AQ104">
        <f>(COUNTIF(Calendrier!BD104:BD180,Codes!$B$4))+((COUNTIF(Calendrier!BD104:BD180,Codes!$C$4))/2)</f>
        <v>0</v>
      </c>
      <c r="AR104">
        <f>(COUNTIF(Calendrier!BE104:BE180,Codes!$B$4))+((COUNTIF(Calendrier!BE104:BE180,Codes!$C$4))/2)</f>
        <v>0</v>
      </c>
      <c r="AS104">
        <f>(COUNTIF(Calendrier!BF104:BF180,Codes!$B$4))+((COUNTIF(Calendrier!BF104:BF180,Codes!$C$4))/2)</f>
        <v>0</v>
      </c>
      <c r="AT104">
        <f>(COUNTIF(Calendrier!BG104:BG180,Codes!$B$4))+((COUNTIF(Calendrier!BG104:BG180,Codes!$C$4))/2)</f>
        <v>0</v>
      </c>
      <c r="AU104">
        <f>(COUNTIF(Calendrier!BH104:BH180,Codes!$B$4))+((COUNTIF(Calendrier!BH104:BH180,Codes!$C$4))/2)</f>
        <v>0</v>
      </c>
      <c r="AV104">
        <f>(COUNTIF(Calendrier!BI104:BI180,Codes!$B$4))+((COUNTIF(Calendrier!BI104:BI180,Codes!$C$4))/2)</f>
        <v>0</v>
      </c>
      <c r="AW104">
        <f>(COUNTIF(Calendrier!BJ104:BJ180,Codes!$B$4))+((COUNTIF(Calendrier!BJ104:BJ180,Codes!$C$4))/2)</f>
        <v>0</v>
      </c>
      <c r="AX104">
        <f>(COUNTIF(Calendrier!BK104:BK180,Codes!$B$4))+((COUNTIF(Calendrier!BK104:BK180,Codes!$C$4))/2)</f>
        <v>0</v>
      </c>
      <c r="AY104">
        <f>(COUNTIF(Calendrier!BL104:BL180,Codes!$B$4))+((COUNTIF(Calendrier!BL104:BL180,Codes!$C$4))/2)</f>
        <v>0</v>
      </c>
      <c r="AZ104">
        <f>(COUNTIF(Calendrier!BM104:BM180,Codes!$B$4))+((COUNTIF(Calendrier!BM104:BM180,Codes!$C$4))/2)</f>
        <v>0</v>
      </c>
      <c r="BA104">
        <f>(COUNTIF(Calendrier!BN104:BN180,Codes!$B$4))+((COUNTIF(Calendrier!BN104:BN180,Codes!$C$4))/2)</f>
        <v>0</v>
      </c>
      <c r="BB104">
        <f>(COUNTIF(Calendrier!BO104:BO180,Codes!$B$4))+((COUNTIF(Calendrier!BO104:BO180,Codes!$C$4))/2)</f>
        <v>0</v>
      </c>
      <c r="BC104">
        <f>(COUNTIF(Calendrier!BP104:BP180,Codes!$B$4))+((COUNTIF(Calendrier!BP104:BP180,Codes!$C$4))/2)</f>
        <v>0</v>
      </c>
      <c r="BD104">
        <f>(COUNTIF(Calendrier!BQ104:BQ180,Codes!$B$4))+((COUNTIF(Calendrier!BQ104:BQ180,Codes!$C$4))/2)</f>
        <v>0</v>
      </c>
      <c r="BE104">
        <f>(COUNTIF(Calendrier!BR104:BR180,Codes!$B$4))+((COUNTIF(Calendrier!BR104:BR180,Codes!$C$4))/2)</f>
        <v>0</v>
      </c>
      <c r="BF104">
        <f>(COUNTIF(Calendrier!BS104:BS180,Codes!$B$4))+((COUNTIF(Calendrier!BS104:BS180,Codes!$C$4))/2)</f>
        <v>0</v>
      </c>
      <c r="BG104">
        <f>(COUNTIF(Calendrier!BT104:BT180,Codes!$B$4))+((COUNTIF(Calendrier!BT104:BT180,Codes!$C$4))/2)</f>
        <v>0</v>
      </c>
      <c r="BH104">
        <f>(COUNTIF(Calendrier!BU104:BU180,Codes!$B$4))+((COUNTIF(Calendrier!BU104:BU180,Codes!$C$4))/2)</f>
        <v>0</v>
      </c>
      <c r="BI104">
        <f>(COUNTIF(Calendrier!BV104:BV180,Codes!$B$4))+((COUNTIF(Calendrier!BV104:BV180,Codes!$C$4))/2)</f>
        <v>0</v>
      </c>
      <c r="BJ104">
        <f>(COUNTIF(Calendrier!BW104:BW180,Codes!$B$4))+((COUNTIF(Calendrier!BW104:BW180,Codes!$C$4))/2)</f>
        <v>0</v>
      </c>
      <c r="BK104">
        <f>(COUNTIF(Calendrier!BX104:BX180,Codes!$B$4))+((COUNTIF(Calendrier!BX104:BX180,Codes!$C$4))/2)</f>
        <v>0</v>
      </c>
      <c r="BL104">
        <f>(COUNTIF(Calendrier!BY104:BY180,Codes!$B$4))+((COUNTIF(Calendrier!BY104:BY180,Codes!$C$4))/2)</f>
        <v>0</v>
      </c>
      <c r="BM104">
        <f>(COUNTIF(Calendrier!BZ104:BZ180,Codes!$B$4))+((COUNTIF(Calendrier!BZ104:BZ180,Codes!$C$4))/2)</f>
        <v>0</v>
      </c>
      <c r="BN104">
        <f>(COUNTIF(Calendrier!CA104:CA180,Codes!$B$4))+((COUNTIF(Calendrier!CA104:CA180,Codes!$C$4))/2)</f>
        <v>0</v>
      </c>
      <c r="BO104">
        <f>(COUNTIF(Calendrier!CB104:CB180,Codes!$B$4))+((COUNTIF(Calendrier!CB104:CB180,Codes!$C$4))/2)</f>
        <v>0</v>
      </c>
      <c r="BP104">
        <f>(COUNTIF(Calendrier!CC104:CC180,Codes!$B$4))+((COUNTIF(Calendrier!CC104:CC180,Codes!$C$4))/2)</f>
        <v>0</v>
      </c>
      <c r="BQ104">
        <f>(COUNTIF(Calendrier!CD104:CD180,Codes!$B$4))+((COUNTIF(Calendrier!CD104:CD180,Codes!$C$4))/2)</f>
        <v>0</v>
      </c>
      <c r="BR104">
        <f>(COUNTIF(Calendrier!CE104:CE180,Codes!$B$4))+((COUNTIF(Calendrier!CE104:CE180,Codes!$C$4))/2)</f>
        <v>0</v>
      </c>
      <c r="BS104">
        <f>(COUNTIF(Calendrier!CF104:CF180,Codes!$B$4))+((COUNTIF(Calendrier!CF104:CF180,Codes!$C$4))/2)</f>
        <v>0</v>
      </c>
      <c r="BT104">
        <f>(COUNTIF(Calendrier!CG104:CG180,Codes!$B$4))+((COUNTIF(Calendrier!CG104:CG180,Codes!$C$4))/2)</f>
        <v>0</v>
      </c>
      <c r="BU104">
        <f>(COUNTIF(Calendrier!CH104:CH180,Codes!$B$4))+((COUNTIF(Calendrier!CH104:CH180,Codes!$C$4))/2)</f>
        <v>0</v>
      </c>
      <c r="BV104">
        <f>(COUNTIF(Calendrier!CI104:CI180,Codes!$B$4))+((COUNTIF(Calendrier!CI104:CI180,Codes!$C$4))/2)</f>
        <v>0</v>
      </c>
      <c r="BW104">
        <f>(COUNTIF(Calendrier!CJ104:CJ180,Codes!$B$4))+((COUNTIF(Calendrier!CJ104:CJ180,Codes!$C$4))/2)</f>
        <v>0</v>
      </c>
      <c r="BX104">
        <f>(COUNTIF(Calendrier!CK104:CK180,Codes!$B$4))+((COUNTIF(Calendrier!CK104:CK180,Codes!$C$4))/2)</f>
        <v>0</v>
      </c>
      <c r="BY104">
        <f>(COUNTIF(Calendrier!CL104:CL180,Codes!$B$4))+((COUNTIF(Calendrier!CL104:CL180,Codes!$C$4))/2)</f>
        <v>0</v>
      </c>
      <c r="BZ104">
        <f>(COUNTIF(Calendrier!CM104:CM180,Codes!$B$4))+((COUNTIF(Calendrier!CM104:CM180,Codes!$C$4))/2)</f>
        <v>0</v>
      </c>
      <c r="CA104">
        <f>(COUNTIF(Calendrier!CN104:CN180,Codes!$B$4))+((COUNTIF(Calendrier!CN104:CN180,Codes!$C$4))/2)</f>
        <v>0</v>
      </c>
      <c r="CB104">
        <f>(COUNTIF(Calendrier!CO104:CO180,Codes!$B$4))+((COUNTIF(Calendrier!CO104:CO180,Codes!$C$4))/2)</f>
        <v>0</v>
      </c>
      <c r="CC104">
        <f>(COUNTIF(Calendrier!CP104:CP180,Codes!$B$4))+((COUNTIF(Calendrier!CP104:CP180,Codes!$C$4))/2)</f>
        <v>0</v>
      </c>
      <c r="CD104">
        <f>(COUNTIF(Calendrier!CQ104:CQ180,Codes!$B$4))+((COUNTIF(Calendrier!CQ104:CQ180,Codes!$C$4))/2)</f>
        <v>0</v>
      </c>
      <c r="CE104">
        <f>(COUNTIF(Calendrier!CR104:CR180,Codes!$B$4))+((COUNTIF(Calendrier!CR104:CR180,Codes!$C$4))/2)</f>
        <v>0</v>
      </c>
      <c r="CF104">
        <f>(COUNTIF(Calendrier!CS104:CS180,Codes!$B$4))+((COUNTIF(Calendrier!CS104:CS180,Codes!$C$4))/2)</f>
        <v>0</v>
      </c>
      <c r="CG104">
        <f>(COUNTIF(Calendrier!CT104:CT180,Codes!$B$4))+((COUNTIF(Calendrier!CT104:CT180,Codes!$C$4))/2)</f>
        <v>0</v>
      </c>
      <c r="CH104">
        <f>(COUNTIF(Calendrier!CU104:CU180,Codes!$B$4))+((COUNTIF(Calendrier!CU104:CU180,Codes!$C$4))/2)</f>
        <v>0</v>
      </c>
      <c r="CI104">
        <f>(COUNTIF(Calendrier!CV104:CV180,Codes!$B$4))+((COUNTIF(Calendrier!CV104:CV180,Codes!$C$4))/2)</f>
        <v>0</v>
      </c>
      <c r="CJ104">
        <f>(COUNTIF(Calendrier!CW104:CW180,Codes!$B$4))+((COUNTIF(Calendrier!CW104:CW180,Codes!$C$4))/2)</f>
        <v>0</v>
      </c>
      <c r="CK104">
        <f>(COUNTIF(Calendrier!CX104:CX180,Codes!$B$4))+((COUNTIF(Calendrier!CX104:CX180,Codes!$C$4))/2)</f>
        <v>0</v>
      </c>
      <c r="CL104">
        <f>(COUNTIF(Calendrier!CY104:CY180,Codes!$B$4))+((COUNTIF(Calendrier!CY104:CY180,Codes!$C$4))/2)</f>
        <v>0</v>
      </c>
      <c r="CM104">
        <f>(COUNTIF(Calendrier!CZ104:CZ180,Codes!$B$4))+((COUNTIF(Calendrier!CZ104:CZ180,Codes!$C$4))/2)</f>
        <v>0</v>
      </c>
      <c r="CN104">
        <f>(COUNTIF(Calendrier!DA104:DA180,Codes!$B$4))+((COUNTIF(Calendrier!DA104:DA180,Codes!$C$4))/2)</f>
        <v>0</v>
      </c>
      <c r="CO104">
        <f>(COUNTIF(Calendrier!DB104:DB180,Codes!$B$4))+((COUNTIF(Calendrier!DB104:DB180,Codes!$C$4))/2)</f>
        <v>0</v>
      </c>
      <c r="CP104">
        <f>(COUNTIF(Calendrier!DC104:DC180,Codes!$B$4))+((COUNTIF(Calendrier!DC104:DC180,Codes!$C$4))/2)</f>
        <v>0</v>
      </c>
      <c r="CQ104">
        <f>(COUNTIF(Calendrier!DD104:DD180,Codes!$B$4))+((COUNTIF(Calendrier!DD104:DD180,Codes!$C$4))/2)</f>
        <v>0</v>
      </c>
      <c r="CR104">
        <f>(COUNTIF(Calendrier!DE104:DE180,Codes!$B$4))+((COUNTIF(Calendrier!DE104:DE180,Codes!$C$4))/2)</f>
        <v>0</v>
      </c>
      <c r="CS104">
        <f>(COUNTIF(Calendrier!DF104:DF180,Codes!$B$4))+((COUNTIF(Calendrier!DF104:DF180,Codes!$C$4))/2)</f>
        <v>0</v>
      </c>
      <c r="CT104">
        <f>(COUNTIF(Calendrier!DG104:DG180,Codes!$B$4))+((COUNTIF(Calendrier!DG104:DG180,Codes!$C$4))/2)</f>
        <v>0</v>
      </c>
      <c r="CU104">
        <f>(COUNTIF(Calendrier!DH104:DH180,Codes!$B$4))+((COUNTIF(Calendrier!DH104:DH180,Codes!$C$4))/2)</f>
        <v>0</v>
      </c>
      <c r="CV104">
        <f>(COUNTIF(Calendrier!DI104:DI180,Codes!$B$4))+((COUNTIF(Calendrier!DI104:DI180,Codes!$C$4))/2)</f>
        <v>0</v>
      </c>
      <c r="CW104">
        <f>(COUNTIF(Calendrier!DJ104:DJ180,Codes!$B$4))+((COUNTIF(Calendrier!DJ104:DJ180,Codes!$C$4))/2)</f>
        <v>0</v>
      </c>
      <c r="CX104">
        <f>(COUNTIF(Calendrier!DK104:DK180,Codes!$B$4))+((COUNTIF(Calendrier!DK104:DK180,Codes!$C$4))/2)</f>
        <v>0</v>
      </c>
      <c r="CY104">
        <f>(COUNTIF(Calendrier!DL104:DL180,Codes!$B$4))+((COUNTIF(Calendrier!DL104:DL180,Codes!$C$4))/2)</f>
        <v>0</v>
      </c>
      <c r="CZ104">
        <f>(COUNTIF(Calendrier!DM104:DM180,Codes!$B$4))+((COUNTIF(Calendrier!DM104:DM180,Codes!$C$4))/2)</f>
        <v>0</v>
      </c>
      <c r="DA104">
        <f>(COUNTIF(Calendrier!DN104:DN180,Codes!$B$4))+((COUNTIF(Calendrier!DN104:DN180,Codes!$C$4))/2)</f>
        <v>0</v>
      </c>
      <c r="DB104">
        <f>(COUNTIF(Calendrier!DO104:DO180,Codes!$B$4))+((COUNTIF(Calendrier!DO104:DO180,Codes!$C$4))/2)</f>
        <v>0</v>
      </c>
      <c r="DC104">
        <f>(COUNTIF(Calendrier!DP104:DP180,Codes!$B$4))+((COUNTIF(Calendrier!DP104:DP180,Codes!$C$4))/2)</f>
        <v>0</v>
      </c>
      <c r="DD104">
        <f>(COUNTIF(Calendrier!DQ104:DQ180,Codes!$B$4))+((COUNTIF(Calendrier!DQ104:DQ180,Codes!$C$4))/2)</f>
        <v>0</v>
      </c>
      <c r="DE104">
        <f>(COUNTIF(Calendrier!DR104:DR180,Codes!$B$4))+((COUNTIF(Calendrier!DR104:DR180,Codes!$C$4))/2)</f>
        <v>0</v>
      </c>
      <c r="DF104">
        <f>(COUNTIF(Calendrier!DS104:DS180,Codes!$B$4))+((COUNTIF(Calendrier!DS104:DS180,Codes!$C$4))/2)</f>
        <v>0</v>
      </c>
      <c r="DG104">
        <f>(COUNTIF(Calendrier!DT104:DT180,Codes!$B$4))+((COUNTIF(Calendrier!DT104:DT180,Codes!$C$4))/2)</f>
        <v>0</v>
      </c>
      <c r="DH104">
        <f>(COUNTIF(Calendrier!DU104:DU180,Codes!$B$4))+((COUNTIF(Calendrier!DU104:DU180,Codes!$C$4))/2)</f>
        <v>0</v>
      </c>
      <c r="DI104">
        <f>(COUNTIF(Calendrier!DV104:DV180,Codes!$B$4))+((COUNTIF(Calendrier!DV104:DV180,Codes!$C$4))/2)</f>
        <v>0</v>
      </c>
      <c r="DJ104">
        <f>(COUNTIF(Calendrier!DW104:DW180,Codes!$B$4))+((COUNTIF(Calendrier!DW104:DW180,Codes!$C$4))/2)</f>
        <v>0</v>
      </c>
      <c r="DK104">
        <f>(COUNTIF(Calendrier!DX104:DX180,Codes!$B$4))+((COUNTIF(Calendrier!DX104:DX180,Codes!$C$4))/2)</f>
        <v>0</v>
      </c>
      <c r="DL104">
        <f>(COUNTIF(Calendrier!DY104:DY180,Codes!$B$4))+((COUNTIF(Calendrier!DY104:DY180,Codes!$C$4))/2)</f>
        <v>0</v>
      </c>
      <c r="DM104">
        <f>(COUNTIF(Calendrier!DZ104:DZ180,Codes!$B$4))+((COUNTIF(Calendrier!DZ104:DZ180,Codes!$C$4))/2)</f>
        <v>0</v>
      </c>
      <c r="DN104">
        <f>(COUNTIF(Calendrier!EA104:EA180,Codes!$B$4))+((COUNTIF(Calendrier!EA104:EA180,Codes!$C$4))/2)</f>
        <v>0</v>
      </c>
      <c r="DO104">
        <f>(COUNTIF(Calendrier!EB104:EB180,Codes!$B$4))+((COUNTIF(Calendrier!EB104:EB180,Codes!$C$4))/2)</f>
        <v>0</v>
      </c>
      <c r="DP104">
        <f>(COUNTIF(Calendrier!EC104:EC180,Codes!$B$4))+((COUNTIF(Calendrier!EC104:EC180,Codes!$C$4))/2)</f>
        <v>0</v>
      </c>
      <c r="DQ104">
        <f>(COUNTIF(Calendrier!ED104:ED180,Codes!$B$4))+((COUNTIF(Calendrier!ED104:ED180,Codes!$C$4))/2)</f>
        <v>0</v>
      </c>
      <c r="DR104">
        <f>(COUNTIF(Calendrier!EE104:EE180,Codes!$B$4))+((COUNTIF(Calendrier!EE104:EE180,Codes!$C$4))/2)</f>
        <v>0</v>
      </c>
      <c r="DS104">
        <f>(COUNTIF(Calendrier!EF104:EF180,Codes!$B$4))+((COUNTIF(Calendrier!EF104:EF180,Codes!$C$4))/2)</f>
        <v>0</v>
      </c>
      <c r="DT104">
        <f>(COUNTIF(Calendrier!EG104:EG180,Codes!$B$4))+((COUNTIF(Calendrier!EG104:EG180,Codes!$C$4))/2)</f>
        <v>0</v>
      </c>
      <c r="DU104">
        <f>(COUNTIF(Calendrier!EH104:EH180,Codes!$B$4))+((COUNTIF(Calendrier!EH104:EH180,Codes!$C$4))/2)</f>
        <v>0</v>
      </c>
      <c r="DV104">
        <f>(COUNTIF(Calendrier!EI104:EI180,Codes!$B$4))+((COUNTIF(Calendrier!EI104:EI180,Codes!$C$4))/2)</f>
        <v>0</v>
      </c>
      <c r="DW104">
        <f>(COUNTIF(Calendrier!EJ104:EJ180,Codes!$B$4))+((COUNTIF(Calendrier!EJ104:EJ180,Codes!$C$4))/2)</f>
        <v>0</v>
      </c>
      <c r="DX104">
        <f>(COUNTIF(Calendrier!EK104:EK180,Codes!$B$4))+((COUNTIF(Calendrier!EK104:EK180,Codes!$C$4))/2)</f>
        <v>0</v>
      </c>
      <c r="DY104">
        <f>(COUNTIF(Calendrier!EL104:EL180,Codes!$B$4))+((COUNTIF(Calendrier!EL104:EL180,Codes!$C$4))/2)</f>
        <v>0</v>
      </c>
      <c r="DZ104">
        <f>(COUNTIF(Calendrier!EM104:EM180,Codes!$B$4))+((COUNTIF(Calendrier!EM104:EM180,Codes!$C$4))/2)</f>
        <v>0</v>
      </c>
      <c r="EA104">
        <f>(COUNTIF(Calendrier!EN104:EN180,Codes!$B$4))+((COUNTIF(Calendrier!EN104:EN180,Codes!$C$4))/2)</f>
        <v>0</v>
      </c>
      <c r="EB104">
        <f>(COUNTIF(Calendrier!EO104:EO180,Codes!$B$4))+((COUNTIF(Calendrier!EO104:EO180,Codes!$C$4))/2)</f>
        <v>0</v>
      </c>
      <c r="EC104">
        <f>(COUNTIF(Calendrier!EP104:EP180,Codes!$B$4))+((COUNTIF(Calendrier!EP104:EP180,Codes!$C$4))/2)</f>
        <v>0</v>
      </c>
      <c r="ED104">
        <f>(COUNTIF(Calendrier!EQ104:EQ180,Codes!$B$4))+((COUNTIF(Calendrier!EQ104:EQ180,Codes!$C$4))/2)</f>
        <v>0</v>
      </c>
      <c r="EE104">
        <f>(COUNTIF(Calendrier!ER104:ER180,Codes!$B$4))+((COUNTIF(Calendrier!ER104:ER180,Codes!$C$4))/2)</f>
        <v>0</v>
      </c>
      <c r="EF104">
        <f>(COUNTIF(Calendrier!ES104:ES180,Codes!$B$4))+((COUNTIF(Calendrier!ES104:ES180,Codes!$C$4))/2)</f>
        <v>0</v>
      </c>
      <c r="EG104">
        <f>(COUNTIF(Calendrier!ET104:ET180,Codes!$B$4))+((COUNTIF(Calendrier!ET104:ET180,Codes!$C$4))/2)</f>
        <v>0</v>
      </c>
      <c r="EH104">
        <f>(COUNTIF(Calendrier!EU104:EU180,Codes!$B$4))+((COUNTIF(Calendrier!EU104:EU180,Codes!$C$4))/2)</f>
        <v>0</v>
      </c>
      <c r="EI104">
        <f>(COUNTIF(Calendrier!EV104:EV180,Codes!$B$4))+((COUNTIF(Calendrier!EV104:EV180,Codes!$C$4))/2)</f>
        <v>0</v>
      </c>
      <c r="EJ104">
        <f>(COUNTIF(Calendrier!EW104:EW180,Codes!$B$4))+((COUNTIF(Calendrier!EW104:EW180,Codes!$C$4))/2)</f>
        <v>0</v>
      </c>
      <c r="EK104">
        <f>(COUNTIF(Calendrier!EX104:EX180,Codes!$B$4))+((COUNTIF(Calendrier!EX104:EX180,Codes!$C$4))/2)</f>
        <v>0</v>
      </c>
      <c r="EL104">
        <f>(COUNTIF(Calendrier!EY104:EY180,Codes!$B$4))+((COUNTIF(Calendrier!EY104:EY180,Codes!$C$4))/2)</f>
        <v>0</v>
      </c>
      <c r="EM104">
        <f>(COUNTIF(Calendrier!EZ104:EZ180,Codes!$B$4))+((COUNTIF(Calendrier!EZ104:EZ180,Codes!$C$4))/2)</f>
        <v>0</v>
      </c>
      <c r="EN104">
        <f>(COUNTIF(Calendrier!FA104:FA180,Codes!$B$4))+((COUNTIF(Calendrier!FA104:FA180,Codes!$C$4))/2)</f>
        <v>0</v>
      </c>
      <c r="EO104">
        <f>(COUNTIF(Calendrier!FB104:FB180,Codes!$B$4))+((COUNTIF(Calendrier!FB104:FB180,Codes!$C$4))/2)</f>
        <v>0</v>
      </c>
      <c r="EP104">
        <f>(COUNTIF(Calendrier!FC104:FC180,Codes!$B$4))+((COUNTIF(Calendrier!FC104:FC180,Codes!$C$4))/2)</f>
        <v>0</v>
      </c>
      <c r="EQ104">
        <f>(COUNTIF(Calendrier!FD104:FD180,Codes!$B$4))+((COUNTIF(Calendrier!FD104:FD180,Codes!$C$4))/2)</f>
        <v>0</v>
      </c>
      <c r="ER104">
        <f>(COUNTIF(Calendrier!FE104:FE180,Codes!$B$4))+((COUNTIF(Calendrier!FE104:FE180,Codes!$C$4))/2)</f>
        <v>0</v>
      </c>
      <c r="ES104">
        <f>(COUNTIF(Calendrier!FF104:FF180,Codes!$B$4))+((COUNTIF(Calendrier!FF104:FF180,Codes!$C$4))/2)</f>
        <v>0</v>
      </c>
      <c r="ET104">
        <f>(COUNTIF(Calendrier!FG104:FG180,Codes!$B$4))+((COUNTIF(Calendrier!FG104:FG180,Codes!$C$4))/2)</f>
        <v>0</v>
      </c>
      <c r="EU104">
        <f>(COUNTIF(Calendrier!FH104:FH180,Codes!$B$4))+((COUNTIF(Calendrier!FH104:FH180,Codes!$C$4))/2)</f>
        <v>0</v>
      </c>
      <c r="EV104">
        <f>(COUNTIF(Calendrier!FI104:FI180,Codes!$B$4))+((COUNTIF(Calendrier!FI104:FI180,Codes!$C$4))/2)</f>
        <v>0</v>
      </c>
      <c r="EW104">
        <f>(COUNTIF(Calendrier!FJ104:FJ180,Codes!$B$4))+((COUNTIF(Calendrier!FJ104:FJ180,Codes!$C$4))/2)</f>
        <v>0</v>
      </c>
      <c r="EX104">
        <f>(COUNTIF(Calendrier!FK104:FK180,Codes!$B$4))+((COUNTIF(Calendrier!FK104:FK180,Codes!$C$4))/2)</f>
        <v>0</v>
      </c>
      <c r="EY104">
        <f>(COUNTIF(Calendrier!FL104:FL180,Codes!$B$4))+((COUNTIF(Calendrier!FL104:FL180,Codes!$C$4))/2)</f>
        <v>0</v>
      </c>
      <c r="EZ104">
        <f>(COUNTIF(Calendrier!FM104:FM180,Codes!$B$4))+((COUNTIF(Calendrier!FM104:FM180,Codes!$C$4))/2)</f>
        <v>0</v>
      </c>
      <c r="FA104">
        <f>(COUNTIF(Calendrier!FN104:FN180,Codes!$B$4))+((COUNTIF(Calendrier!FN104:FN180,Codes!$C$4))/2)</f>
        <v>0</v>
      </c>
      <c r="FB104">
        <f>(COUNTIF(Calendrier!FO104:FO180,Codes!$B$4))+((COUNTIF(Calendrier!FO104:FO180,Codes!$C$4))/2)</f>
        <v>0</v>
      </c>
      <c r="FC104">
        <f>(COUNTIF(Calendrier!FP104:FP180,Codes!$B$4))+((COUNTIF(Calendrier!FP104:FP180,Codes!$C$4))/2)</f>
        <v>0</v>
      </c>
      <c r="FD104">
        <f>(COUNTIF(Calendrier!FQ104:FQ180,Codes!$B$4))+((COUNTIF(Calendrier!FQ104:FQ180,Codes!$C$4))/2)</f>
        <v>0</v>
      </c>
      <c r="FE104">
        <f>(COUNTIF(Calendrier!FR104:FR180,Codes!$B$4))+((COUNTIF(Calendrier!FR104:FR180,Codes!$C$4))/2)</f>
        <v>0</v>
      </c>
      <c r="FF104">
        <f>(COUNTIF(Calendrier!FS104:FS180,Codes!$B$4))+((COUNTIF(Calendrier!FS104:FS180,Codes!$C$4))/2)</f>
        <v>0</v>
      </c>
      <c r="FG104">
        <f>(COUNTIF(Calendrier!FT104:FT180,Codes!$B$4))+((COUNTIF(Calendrier!FT104:FT180,Codes!$C$4))/2)</f>
        <v>0</v>
      </c>
      <c r="FH104">
        <f>(COUNTIF(Calendrier!FU104:FU180,Codes!$B$4))+((COUNTIF(Calendrier!FU104:FU180,Codes!$C$4))/2)</f>
        <v>0</v>
      </c>
      <c r="FI104">
        <f>(COUNTIF(Calendrier!FV104:FV180,Codes!$B$4))+((COUNTIF(Calendrier!FV104:FV180,Codes!$C$4))/2)</f>
        <v>0</v>
      </c>
      <c r="FJ104">
        <f>(COUNTIF(Calendrier!FW104:FW180,Codes!$B$4))+((COUNTIF(Calendrier!FW104:FW180,Codes!$C$4))/2)</f>
        <v>0</v>
      </c>
      <c r="FK104">
        <f>(COUNTIF(Calendrier!FX104:FX180,Codes!$B$4))+((COUNTIF(Calendrier!FX104:FX180,Codes!$C$4))/2)</f>
        <v>0</v>
      </c>
      <c r="FL104">
        <f>(COUNTIF(Calendrier!FY104:FY180,Codes!$B$4))+((COUNTIF(Calendrier!FY104:FY180,Codes!$C$4))/2)</f>
        <v>0</v>
      </c>
      <c r="FM104">
        <f>(COUNTIF(Calendrier!FZ104:FZ180,Codes!$B$4))+((COUNTIF(Calendrier!FZ104:FZ180,Codes!$C$4))/2)</f>
        <v>0</v>
      </c>
      <c r="FN104">
        <f>(COUNTIF(Calendrier!GA104:GA180,Codes!$B$4))+((COUNTIF(Calendrier!GA104:GA180,Codes!$C$4))/2)</f>
        <v>0</v>
      </c>
      <c r="FO104">
        <f>(COUNTIF(Calendrier!GB104:GB180,Codes!$B$4))+((COUNTIF(Calendrier!GB104:GB180,Codes!$C$4))/2)</f>
        <v>0</v>
      </c>
      <c r="FP104">
        <f>(COUNTIF(Calendrier!GC104:GC180,Codes!$B$4))+((COUNTIF(Calendrier!GC104:GC180,Codes!$C$4))/2)</f>
        <v>0</v>
      </c>
      <c r="FQ104">
        <f>(COUNTIF(Calendrier!GD104:GD180,Codes!$B$4))+((COUNTIF(Calendrier!GD104:GD180,Codes!$C$4))/2)</f>
        <v>0</v>
      </c>
      <c r="FR104">
        <f>(COUNTIF(Calendrier!GE104:GE180,Codes!$B$4))+((COUNTIF(Calendrier!GE104:GE180,Codes!$C$4))/2)</f>
        <v>0</v>
      </c>
      <c r="FS104">
        <f>(COUNTIF(Calendrier!GF104:GF180,Codes!$B$4))+((COUNTIF(Calendrier!GF104:GF180,Codes!$C$4))/2)</f>
        <v>0</v>
      </c>
      <c r="FT104">
        <f>(COUNTIF(Calendrier!GG104:GG180,Codes!$B$4))+((COUNTIF(Calendrier!GG104:GG180,Codes!$C$4))/2)</f>
        <v>0</v>
      </c>
      <c r="FU104">
        <f>(COUNTIF(Calendrier!GH104:GH180,Codes!$B$4))+((COUNTIF(Calendrier!GH104:GH180,Codes!$C$4))/2)</f>
        <v>0</v>
      </c>
      <c r="FV104">
        <f>(COUNTIF(Calendrier!GI104:GI180,Codes!$B$4))+((COUNTIF(Calendrier!GI104:GI180,Codes!$C$4))/2)</f>
        <v>0</v>
      </c>
      <c r="FW104">
        <f>(COUNTIF(Calendrier!GJ104:GJ180,Codes!$B$4))+((COUNTIF(Calendrier!GJ104:GJ180,Codes!$C$4))/2)</f>
        <v>0</v>
      </c>
      <c r="FX104">
        <f>(COUNTIF(Calendrier!GK104:GK180,Codes!$B$4))+((COUNTIF(Calendrier!GK104:GK180,Codes!$C$4))/2)</f>
        <v>0</v>
      </c>
      <c r="FY104">
        <f>(COUNTIF(Calendrier!GL104:GL180,Codes!$B$4))+((COUNTIF(Calendrier!GL104:GL180,Codes!$C$4))/2)</f>
        <v>0</v>
      </c>
      <c r="FZ104">
        <f>(COUNTIF(Calendrier!GM104:GM180,Codes!$B$4))+((COUNTIF(Calendrier!GM104:GM180,Codes!$C$4))/2)</f>
        <v>0</v>
      </c>
      <c r="GA104">
        <f>(COUNTIF(Calendrier!GN104:GN180,Codes!$B$4))+((COUNTIF(Calendrier!GN104:GN180,Codes!$C$4))/2)</f>
        <v>0</v>
      </c>
      <c r="GB104">
        <f>(COUNTIF(Calendrier!GO104:GO180,Codes!$B$4))+((COUNTIF(Calendrier!GO104:GO180,Codes!$C$4))/2)</f>
        <v>0</v>
      </c>
      <c r="GC104">
        <f>(COUNTIF(Calendrier!GP104:GP180,Codes!$B$4))+((COUNTIF(Calendrier!GP104:GP180,Codes!$C$4))/2)</f>
        <v>0</v>
      </c>
      <c r="GD104">
        <f>(COUNTIF(Calendrier!GQ104:GQ180,Codes!$B$4))+((COUNTIF(Calendrier!GQ104:GQ180,Codes!$C$4))/2)</f>
        <v>0</v>
      </c>
      <c r="GE104">
        <f>(COUNTIF(Calendrier!GR104:GR180,Codes!$B$4))+((COUNTIF(Calendrier!GR104:GR180,Codes!$C$4))/2)</f>
        <v>0</v>
      </c>
      <c r="GF104">
        <f>(COUNTIF(Calendrier!GS104:GS180,Codes!$B$4))+((COUNTIF(Calendrier!GS104:GS180,Codes!$C$4))/2)</f>
        <v>0</v>
      </c>
      <c r="GG104">
        <f>(COUNTIF(Calendrier!GT104:GT180,Codes!$B$4))+((COUNTIF(Calendrier!GT104:GT180,Codes!$C$4))/2)</f>
        <v>0</v>
      </c>
      <c r="GH104">
        <f>(COUNTIF(Calendrier!GU104:GU180,Codes!$B$4))+((COUNTIF(Calendrier!GU104:GU180,Codes!$C$4))/2)</f>
        <v>0</v>
      </c>
      <c r="GI104">
        <f>(COUNTIF(Calendrier!GV104:GV180,Codes!$B$4))+((COUNTIF(Calendrier!GV104:GV180,Codes!$C$4))/2)</f>
        <v>0</v>
      </c>
      <c r="GJ104">
        <f>(COUNTIF(Calendrier!GW104:GW180,Codes!$B$4))+((COUNTIF(Calendrier!GW104:GW180,Codes!$C$4))/2)</f>
        <v>0</v>
      </c>
      <c r="GK104">
        <f>(COUNTIF(Calendrier!GX104:GX180,Codes!$B$4))+((COUNTIF(Calendrier!GX104:GX180,Codes!$C$4))/2)</f>
        <v>0</v>
      </c>
      <c r="GL104">
        <f>(COUNTIF(Calendrier!GY104:GY180,Codes!$B$4))+((COUNTIF(Calendrier!GY104:GY180,Codes!$C$4))/2)</f>
        <v>0</v>
      </c>
      <c r="GM104">
        <f>(COUNTIF(Calendrier!GZ104:GZ180,Codes!$B$4))+((COUNTIF(Calendrier!GZ104:GZ180,Codes!$C$4))/2)</f>
        <v>0</v>
      </c>
      <c r="GN104">
        <f>(COUNTIF(Calendrier!HA104:HA180,Codes!$B$4))+((COUNTIF(Calendrier!HA104:HA180,Codes!$C$4))/2)</f>
        <v>0</v>
      </c>
      <c r="GO104">
        <f>(COUNTIF(Calendrier!HB104:HB180,Codes!$B$4))+((COUNTIF(Calendrier!HB104:HB180,Codes!$C$4))/2)</f>
        <v>0</v>
      </c>
      <c r="GP104">
        <f>(COUNTIF(Calendrier!HC104:HC180,Codes!$B$4))+((COUNTIF(Calendrier!HC104:HC180,Codes!$C$4))/2)</f>
        <v>0</v>
      </c>
      <c r="GQ104">
        <f>(COUNTIF(Calendrier!HD104:HD180,Codes!$B$4))+((COUNTIF(Calendrier!HD104:HD180,Codes!$C$4))/2)</f>
        <v>0</v>
      </c>
      <c r="GR104">
        <f>(COUNTIF(Calendrier!HE104:HE180,Codes!$B$4))+((COUNTIF(Calendrier!HE104:HE180,Codes!$C$4))/2)</f>
        <v>0</v>
      </c>
      <c r="GS104">
        <f>(COUNTIF(Calendrier!HF104:HF180,Codes!$B$4))+((COUNTIF(Calendrier!HF104:HF180,Codes!$C$4))/2)</f>
        <v>0</v>
      </c>
      <c r="GT104">
        <f>(COUNTIF(Calendrier!HG104:HG180,Codes!$B$4))+((COUNTIF(Calendrier!HG104:HG180,Codes!$C$4))/2)</f>
        <v>0</v>
      </c>
      <c r="GU104">
        <f>(COUNTIF(Calendrier!HH104:HH180,Codes!$B$4))+((COUNTIF(Calendrier!HH104:HH180,Codes!$C$4))/2)</f>
        <v>0</v>
      </c>
      <c r="GV104">
        <f>(COUNTIF(Calendrier!HI104:HI180,Codes!$B$4))+((COUNTIF(Calendrier!HI104:HI180,Codes!$C$4))/2)</f>
        <v>0</v>
      </c>
      <c r="GW104">
        <f>(COUNTIF(Calendrier!HJ104:HJ180,Codes!$B$4))+((COUNTIF(Calendrier!HJ104:HJ180,Codes!$C$4))/2)</f>
        <v>0</v>
      </c>
      <c r="GX104">
        <f>(COUNTIF(Calendrier!HK104:HK180,Codes!$B$4))+((COUNTIF(Calendrier!HK104:HK180,Codes!$C$4))/2)</f>
        <v>0</v>
      </c>
      <c r="GY104">
        <f>(COUNTIF(Calendrier!HL104:HL180,Codes!$B$4))+((COUNTIF(Calendrier!HL104:HL180,Codes!$C$4))/2)</f>
        <v>0</v>
      </c>
      <c r="GZ104">
        <f>(COUNTIF(Calendrier!HM104:HM180,Codes!$B$4))+((COUNTIF(Calendrier!HM104:HM180,Codes!$C$4))/2)</f>
        <v>0</v>
      </c>
      <c r="HA104">
        <f>(COUNTIF(Calendrier!HN104:HN180,Codes!$B$4))+((COUNTIF(Calendrier!HN104:HN180,Codes!$C$4))/2)</f>
        <v>0</v>
      </c>
      <c r="HB104">
        <f>(COUNTIF(Calendrier!HO104:HO180,Codes!$B$4))+((COUNTIF(Calendrier!HO104:HO180,Codes!$C$4))/2)</f>
        <v>0</v>
      </c>
      <c r="HC104">
        <f>(COUNTIF(Calendrier!HP104:HP180,Codes!$B$4))+((COUNTIF(Calendrier!HP104:HP180,Codes!$C$4))/2)</f>
        <v>0</v>
      </c>
      <c r="HD104">
        <f>(COUNTIF(Calendrier!HQ104:HQ180,Codes!$B$4))+((COUNTIF(Calendrier!HQ104:HQ180,Codes!$C$4))/2)</f>
        <v>0</v>
      </c>
      <c r="HE104">
        <f>(COUNTIF(Calendrier!HR104:HR180,Codes!$B$4))+((COUNTIF(Calendrier!HR104:HR180,Codes!$C$4))/2)</f>
        <v>0</v>
      </c>
      <c r="HF104">
        <f>(COUNTIF(Calendrier!HS104:HS180,Codes!$B$4))+((COUNTIF(Calendrier!HS104:HS180,Codes!$C$4))/2)</f>
        <v>0</v>
      </c>
      <c r="HG104">
        <f>(COUNTIF(Calendrier!HT104:HT180,Codes!$B$4))+((COUNTIF(Calendrier!HT104:HT180,Codes!$C$4))/2)</f>
        <v>0</v>
      </c>
      <c r="HH104">
        <f>(COUNTIF(Calendrier!HU104:HU180,Codes!$B$4))+((COUNTIF(Calendrier!HU104:HU180,Codes!$C$4))/2)</f>
        <v>0</v>
      </c>
      <c r="HI104">
        <f>(COUNTIF(Calendrier!HV104:HV180,Codes!$B$4))+((COUNTIF(Calendrier!HV104:HV180,Codes!$C$4))/2)</f>
        <v>0</v>
      </c>
      <c r="HJ104">
        <f>(COUNTIF(Calendrier!HW104:HW180,Codes!$B$4))+((COUNTIF(Calendrier!HW104:HW180,Codes!$C$4))/2)</f>
        <v>0</v>
      </c>
      <c r="HK104">
        <f>(COUNTIF(Calendrier!HX104:HX180,Codes!$B$4))+((COUNTIF(Calendrier!HX104:HX180,Codes!$C$4))/2)</f>
        <v>0</v>
      </c>
      <c r="HL104">
        <f>(COUNTIF(Calendrier!HY104:HY180,Codes!$B$4))+((COUNTIF(Calendrier!HY104:HY180,Codes!$C$4))/2)</f>
        <v>0</v>
      </c>
      <c r="HM104">
        <f>(COUNTIF(Calendrier!HZ104:HZ180,Codes!$B$4))+((COUNTIF(Calendrier!HZ104:HZ180,Codes!$C$4))/2)</f>
        <v>0</v>
      </c>
      <c r="HN104">
        <f>(COUNTIF(Calendrier!IA104:IA180,Codes!$B$4))+((COUNTIF(Calendrier!IA104:IA180,Codes!$C$4))/2)</f>
        <v>0</v>
      </c>
      <c r="HO104">
        <f>(COUNTIF(Calendrier!IB104:IB180,Codes!$B$4))+((COUNTIF(Calendrier!IB104:IB180,Codes!$C$4))/2)</f>
        <v>0</v>
      </c>
      <c r="HP104">
        <f>(COUNTIF(Calendrier!IC104:IC180,Codes!$B$4))+((COUNTIF(Calendrier!IC104:IC180,Codes!$C$4))/2)</f>
        <v>0</v>
      </c>
      <c r="HQ104">
        <f>(COUNTIF(Calendrier!ID104:ID180,Codes!$B$4))+((COUNTIF(Calendrier!ID104:ID180,Codes!$C$4))/2)</f>
        <v>0</v>
      </c>
      <c r="HR104">
        <f>(COUNTIF(Calendrier!IE104:IE180,Codes!$B$4))+((COUNTIF(Calendrier!IE104:IE180,Codes!$C$4))/2)</f>
        <v>0</v>
      </c>
      <c r="HS104">
        <f>(COUNTIF(Calendrier!IF104:IF180,Codes!$B$4))+((COUNTIF(Calendrier!IF104:IF180,Codes!$C$4))/2)</f>
        <v>0</v>
      </c>
      <c r="HT104">
        <f>(COUNTIF(Calendrier!IG104:IG180,Codes!$B$4))+((COUNTIF(Calendrier!IG104:IG180,Codes!$C$4))/2)</f>
        <v>0</v>
      </c>
      <c r="HU104">
        <f>(COUNTIF(Calendrier!IH104:IH180,Codes!$B$4))+((COUNTIF(Calendrier!IH104:IH180,Codes!$C$4))/2)</f>
        <v>0</v>
      </c>
      <c r="HV104">
        <f>(COUNTIF(Calendrier!II104:II180,Codes!$B$4))+((COUNTIF(Calendrier!II104:II180,Codes!$C$4))/2)</f>
        <v>0</v>
      </c>
      <c r="HW104">
        <f>(COUNTIF(Calendrier!IJ104:IJ180,Codes!$B$4))+((COUNTIF(Calendrier!IJ104:IJ180,Codes!$C$4))/2)</f>
        <v>0</v>
      </c>
      <c r="HX104">
        <f>(COUNTIF(Calendrier!IK104:IK180,Codes!$B$4))+((COUNTIF(Calendrier!IK104:IK180,Codes!$C$4))/2)</f>
        <v>0</v>
      </c>
      <c r="HY104">
        <f>(COUNTIF(Calendrier!IL104:IL180,Codes!$B$4))+((COUNTIF(Calendrier!IL104:IL180,Codes!$C$4))/2)</f>
        <v>0</v>
      </c>
      <c r="HZ104">
        <f>(COUNTIF(Calendrier!IM104:IM180,Codes!$B$4))+((COUNTIF(Calendrier!IM104:IM180,Codes!$C$4))/2)</f>
        <v>0</v>
      </c>
      <c r="IA104">
        <f>(COUNTIF(Calendrier!IN104:IN180,Codes!$B$4))+((COUNTIF(Calendrier!IN104:IN180,Codes!$C$4))/2)</f>
        <v>0</v>
      </c>
      <c r="IB104">
        <f>(COUNTIF(Calendrier!IO104:IO180,Codes!$B$4))+((COUNTIF(Calendrier!IO104:IO180,Codes!$C$4))/2)</f>
        <v>0</v>
      </c>
      <c r="IC104">
        <f>(COUNTIF(Calendrier!IP104:IP180,Codes!$B$4))+((COUNTIF(Calendrier!IP104:IP180,Codes!$C$4))/2)</f>
        <v>0</v>
      </c>
      <c r="ID104">
        <f>(COUNTIF(Calendrier!IQ104:IQ180,Codes!$B$4))+((COUNTIF(Calendrier!IQ104:IQ180,Codes!$C$4))/2)</f>
        <v>0</v>
      </c>
      <c r="IE104">
        <f>(COUNTIF(Calendrier!IR104:IR180,Codes!$B$4))+((COUNTIF(Calendrier!IR104:IR180,Codes!$C$4))/2)</f>
        <v>0</v>
      </c>
      <c r="IF104">
        <f>(COUNTIF(Calendrier!IS104:IS180,Codes!$B$4))+((COUNTIF(Calendrier!IS104:IS180,Codes!$C$4))/2)</f>
        <v>0</v>
      </c>
      <c r="IG104">
        <f>(COUNTIF(Calendrier!IT104:IT180,Codes!$B$4))+((COUNTIF(Calendrier!IT104:IT180,Codes!$C$4))/2)</f>
        <v>0</v>
      </c>
      <c r="IH104">
        <f>(COUNTIF(Calendrier!IU104:IU180,Codes!$B$4))+((COUNTIF(Calendrier!IU104:IU180,Codes!$C$4))/2)</f>
        <v>0</v>
      </c>
      <c r="II104">
        <f>(COUNTIF(Calendrier!IV104:IV180,Codes!$B$4))+((COUNTIF(Calendrier!IV104:IV180,Codes!$C$4))/2)</f>
        <v>0</v>
      </c>
      <c r="IJ104">
        <f>(COUNTIF(Calendrier!IW104:IW180,Codes!$B$4))+((COUNTIF(Calendrier!IW104:IW180,Codes!$C$4))/2)</f>
        <v>0</v>
      </c>
      <c r="IK104">
        <f>(COUNTIF(Calendrier!IX104:IX180,Codes!$B$4))+((COUNTIF(Calendrier!IX104:IX180,Codes!$C$4))/2)</f>
        <v>0</v>
      </c>
      <c r="IL104">
        <f>(COUNTIF(Calendrier!IY104:IY180,Codes!$B$4))+((COUNTIF(Calendrier!IY104:IY180,Codes!$C$4))/2)</f>
        <v>0</v>
      </c>
      <c r="IM104">
        <f>(COUNTIF(Calendrier!IZ104:IZ180,Codes!$B$4))+((COUNTIF(Calendrier!IZ104:IZ180,Codes!$C$4))/2)</f>
        <v>0</v>
      </c>
      <c r="IN104">
        <f>(COUNTIF(Calendrier!JA104:JA180,Codes!$B$4))+((COUNTIF(Calendrier!JA104:JA180,Codes!$C$4))/2)</f>
        <v>0</v>
      </c>
      <c r="IO104">
        <f>(COUNTIF(Calendrier!JB104:JB180,Codes!$B$4))+((COUNTIF(Calendrier!JB104:JB180,Codes!$C$4))/2)</f>
        <v>0</v>
      </c>
      <c r="IP104">
        <f>(COUNTIF(Calendrier!JC104:JC180,Codes!$B$4))+((COUNTIF(Calendrier!JC104:JC180,Codes!$C$4))/2)</f>
        <v>0</v>
      </c>
      <c r="IQ104">
        <f>(COUNTIF(Calendrier!JD104:JD180,Codes!$B$4))+((COUNTIF(Calendrier!JD104:JD180,Codes!$C$4))/2)</f>
        <v>0</v>
      </c>
      <c r="IR104">
        <f>(COUNTIF(Calendrier!JE104:JE180,Codes!$B$4))+((COUNTIF(Calendrier!JE104:JE180,Codes!$C$4))/2)</f>
        <v>0</v>
      </c>
      <c r="IS104">
        <f>(COUNTIF(Calendrier!JF104:JF180,Codes!$B$4))+((COUNTIF(Calendrier!JF104:JF180,Codes!$C$4))/2)</f>
        <v>0</v>
      </c>
      <c r="IT104">
        <f>(COUNTIF(Calendrier!JG104:JG180,Codes!$B$4))+((COUNTIF(Calendrier!JG104:JG180,Codes!$C$4))/2)</f>
        <v>0</v>
      </c>
      <c r="IU104">
        <f>(COUNTIF(Calendrier!JH104:JH180,Codes!$B$4))+((COUNTIF(Calendrier!JH104:JH180,Codes!$C$4))/2)</f>
        <v>0</v>
      </c>
      <c r="IV104">
        <f>(COUNTIF(Calendrier!JI104:JI180,Codes!$B$4))+((COUNTIF(Calendrier!JI104:JI180,Codes!$C$4))/2)</f>
        <v>0</v>
      </c>
      <c r="IW104">
        <f>(COUNTIF(Calendrier!JJ104:JJ180,Codes!$B$4))+((COUNTIF(Calendrier!JJ104:JJ180,Codes!$C$4))/2)</f>
        <v>0</v>
      </c>
      <c r="IX104">
        <f>(COUNTIF(Calendrier!JK104:JK180,Codes!$B$4))+((COUNTIF(Calendrier!JK104:JK180,Codes!$C$4))/2)</f>
        <v>0</v>
      </c>
      <c r="IY104">
        <f>(COUNTIF(Calendrier!JL104:JL180,Codes!$B$4))+((COUNTIF(Calendrier!JL104:JL180,Codes!$C$4))/2)</f>
        <v>0</v>
      </c>
      <c r="IZ104">
        <f>(COUNTIF(Calendrier!JM104:JM180,Codes!$B$4))+((COUNTIF(Calendrier!JM104:JM180,Codes!$C$4))/2)</f>
        <v>0</v>
      </c>
      <c r="JA104">
        <f>(COUNTIF(Calendrier!JN104:JN180,Codes!$B$4))+((COUNTIF(Calendrier!JN104:JN180,Codes!$C$4))/2)</f>
        <v>0</v>
      </c>
      <c r="JB104">
        <f>(COUNTIF(Calendrier!JO104:JO180,Codes!$B$4))+((COUNTIF(Calendrier!JO104:JO180,Codes!$C$4))/2)</f>
        <v>0</v>
      </c>
      <c r="JC104">
        <f>(COUNTIF(Calendrier!JP104:JP180,Codes!$B$4))+((COUNTIF(Calendrier!JP104:JP180,Codes!$C$4))/2)</f>
        <v>0</v>
      </c>
      <c r="JD104">
        <f>(COUNTIF(Calendrier!JQ104:JQ180,Codes!$B$4))+((COUNTIF(Calendrier!JQ104:JQ180,Codes!$C$4))/2)</f>
        <v>0</v>
      </c>
      <c r="JE104">
        <f>(COUNTIF(Calendrier!JR104:JR180,Codes!$B$4))+((COUNTIF(Calendrier!JR104:JR180,Codes!$C$4))/2)</f>
        <v>0</v>
      </c>
      <c r="JF104">
        <f>(COUNTIF(Calendrier!JS104:JS180,Codes!$B$4))+((COUNTIF(Calendrier!JS104:JS180,Codes!$C$4))/2)</f>
        <v>0</v>
      </c>
      <c r="JG104">
        <f>(COUNTIF(Calendrier!JT104:JT180,Codes!$B$4))+((COUNTIF(Calendrier!JT104:JT180,Codes!$C$4))/2)</f>
        <v>0</v>
      </c>
      <c r="JH104">
        <f>(COUNTIF(Calendrier!JU104:JU180,Codes!$B$4))+((COUNTIF(Calendrier!JU104:JU180,Codes!$C$4))/2)</f>
        <v>0</v>
      </c>
      <c r="JI104">
        <f>(COUNTIF(Calendrier!JV104:JV180,Codes!$B$4))+((COUNTIF(Calendrier!JV104:JV180,Codes!$C$4))/2)</f>
        <v>0</v>
      </c>
      <c r="JJ104">
        <f>(COUNTIF(Calendrier!JW104:JW180,Codes!$B$4))+((COUNTIF(Calendrier!JW104:JW180,Codes!$C$4))/2)</f>
        <v>0</v>
      </c>
      <c r="JK104">
        <f>(COUNTIF(Calendrier!JX104:JX180,Codes!$B$4))+((COUNTIF(Calendrier!JX104:JX180,Codes!$C$4))/2)</f>
        <v>0</v>
      </c>
      <c r="JL104">
        <f>(COUNTIF(Calendrier!JY104:JY180,Codes!$B$4))+((COUNTIF(Calendrier!JY104:JY180,Codes!$C$4))/2)</f>
        <v>0</v>
      </c>
      <c r="JM104">
        <f>(COUNTIF(Calendrier!JZ104:JZ180,Codes!$B$4))+((COUNTIF(Calendrier!JZ104:JZ180,Codes!$C$4))/2)</f>
        <v>0</v>
      </c>
      <c r="JN104">
        <f>(COUNTIF(Calendrier!KA104:KA180,Codes!$B$4))+((COUNTIF(Calendrier!KA104:KA180,Codes!$C$4))/2)</f>
        <v>0</v>
      </c>
      <c r="JO104">
        <f>(COUNTIF(Calendrier!KB104:KB180,Codes!$B$4))+((COUNTIF(Calendrier!KB104:KB180,Codes!$C$4))/2)</f>
        <v>0</v>
      </c>
      <c r="JP104">
        <f>(COUNTIF(Calendrier!KC104:KC180,Codes!$B$4))+((COUNTIF(Calendrier!KC104:KC180,Codes!$C$4))/2)</f>
        <v>0</v>
      </c>
      <c r="JQ104">
        <f>(COUNTIF(Calendrier!KD104:KD180,Codes!$B$4))+((COUNTIF(Calendrier!KD104:KD180,Codes!$C$4))/2)</f>
        <v>0</v>
      </c>
      <c r="JR104">
        <f>(COUNTIF(Calendrier!KE104:KE180,Codes!$B$4))+((COUNTIF(Calendrier!KE104:KE180,Codes!$C$4))/2)</f>
        <v>0</v>
      </c>
      <c r="JS104">
        <f>(COUNTIF(Calendrier!KF104:KF180,Codes!$B$4))+((COUNTIF(Calendrier!KF104:KF180,Codes!$C$4))/2)</f>
        <v>0</v>
      </c>
      <c r="JT104">
        <f>(COUNTIF(Calendrier!KG104:KG180,Codes!$B$4))+((COUNTIF(Calendrier!KG104:KG180,Codes!$C$4))/2)</f>
        <v>0</v>
      </c>
      <c r="JU104">
        <f>(COUNTIF(Calendrier!KH104:KH180,Codes!$B$4))+((COUNTIF(Calendrier!KH104:KH180,Codes!$C$4))/2)</f>
        <v>0</v>
      </c>
      <c r="JV104">
        <f>(COUNTIF(Calendrier!KI104:KI180,Codes!$B$4))+((COUNTIF(Calendrier!KI104:KI180,Codes!$C$4))/2)</f>
        <v>0</v>
      </c>
      <c r="JW104">
        <f>(COUNTIF(Calendrier!KJ104:KJ180,Codes!$B$4))+((COUNTIF(Calendrier!KJ104:KJ180,Codes!$C$4))/2)</f>
        <v>0</v>
      </c>
      <c r="JX104">
        <f>(COUNTIF(Calendrier!KK104:KK180,Codes!$B$4))+((COUNTIF(Calendrier!KK104:KK180,Codes!$C$4))/2)</f>
        <v>0</v>
      </c>
      <c r="JY104">
        <f>(COUNTIF(Calendrier!KL104:KL180,Codes!$B$4))+((COUNTIF(Calendrier!KL104:KL180,Codes!$C$4))/2)</f>
        <v>0</v>
      </c>
      <c r="JZ104">
        <f>(COUNTIF(Calendrier!KM104:KM180,Codes!$B$4))+((COUNTIF(Calendrier!KM104:KM180,Codes!$C$4))/2)</f>
        <v>0</v>
      </c>
      <c r="KA104">
        <f>(COUNTIF(Calendrier!KN104:KN180,Codes!$B$4))+((COUNTIF(Calendrier!KN104:KN180,Codes!$C$4))/2)</f>
        <v>0</v>
      </c>
      <c r="KB104">
        <f>(COUNTIF(Calendrier!KO104:KO180,Codes!$B$4))+((COUNTIF(Calendrier!KO104:KO180,Codes!$C$4))/2)</f>
        <v>0</v>
      </c>
      <c r="KC104">
        <f>(COUNTIF(Calendrier!KP104:KP180,Codes!$B$4))+((COUNTIF(Calendrier!KP104:KP180,Codes!$C$4))/2)</f>
        <v>0</v>
      </c>
      <c r="KD104">
        <f>(COUNTIF(Calendrier!KQ104:KQ180,Codes!$B$4))+((COUNTIF(Calendrier!KQ104:KQ180,Codes!$C$4))/2)</f>
        <v>0</v>
      </c>
      <c r="KE104">
        <f>(COUNTIF(Calendrier!KR104:KR180,Codes!$B$4))+((COUNTIF(Calendrier!KR104:KR180,Codes!$C$4))/2)</f>
        <v>0</v>
      </c>
      <c r="KF104">
        <f>(COUNTIF(Calendrier!KS104:KS180,Codes!$B$4))+((COUNTIF(Calendrier!KS104:KS180,Codes!$C$4))/2)</f>
        <v>0</v>
      </c>
      <c r="KG104">
        <f>(COUNTIF(Calendrier!KT104:KT180,Codes!$B$4))+((COUNTIF(Calendrier!KT104:KT180,Codes!$C$4))/2)</f>
        <v>0</v>
      </c>
      <c r="KH104">
        <f>(COUNTIF(Calendrier!KU104:KU180,Codes!$B$4))+((COUNTIF(Calendrier!KU104:KU180,Codes!$C$4))/2)</f>
        <v>0</v>
      </c>
      <c r="KI104">
        <f>(COUNTIF(Calendrier!KV104:KV180,Codes!$B$4))+((COUNTIF(Calendrier!KV104:KV180,Codes!$C$4))/2)</f>
        <v>0</v>
      </c>
      <c r="KJ104">
        <f>(COUNTIF(Calendrier!KW104:KW180,Codes!$B$4))+((COUNTIF(Calendrier!KW104:KW180,Codes!$C$4))/2)</f>
        <v>0</v>
      </c>
      <c r="KK104">
        <f>(COUNTIF(Calendrier!KX104:KX180,Codes!$B$4))+((COUNTIF(Calendrier!KX104:KX180,Codes!$C$4))/2)</f>
        <v>0</v>
      </c>
      <c r="KL104">
        <f>(COUNTIF(Calendrier!KY104:KY180,Codes!$B$4))+((COUNTIF(Calendrier!KY104:KY180,Codes!$C$4))/2)</f>
        <v>0</v>
      </c>
      <c r="KM104">
        <f>(COUNTIF(Calendrier!KZ104:KZ180,Codes!$B$4))+((COUNTIF(Calendrier!KZ104:KZ180,Codes!$C$4))/2)</f>
        <v>0</v>
      </c>
      <c r="KN104">
        <f>(COUNTIF(Calendrier!LA104:LA180,Codes!$B$4))+((COUNTIF(Calendrier!LA104:LA180,Codes!$C$4))/2)</f>
        <v>0</v>
      </c>
      <c r="KO104">
        <f>(COUNTIF(Calendrier!LB104:LB180,Codes!$B$4))+((COUNTIF(Calendrier!LB104:LB180,Codes!$C$4))/2)</f>
        <v>0</v>
      </c>
      <c r="KP104">
        <f>(COUNTIF(Calendrier!LC104:LC180,Codes!$B$4))+((COUNTIF(Calendrier!LC104:LC180,Codes!$C$4))/2)</f>
        <v>0</v>
      </c>
      <c r="KQ104">
        <f>(COUNTIF(Calendrier!LD104:LD180,Codes!$B$4))+((COUNTIF(Calendrier!LD104:LD180,Codes!$C$4))/2)</f>
        <v>0</v>
      </c>
      <c r="KR104">
        <f>(COUNTIF(Calendrier!LE104:LE180,Codes!$B$4))+((COUNTIF(Calendrier!LE104:LE180,Codes!$C$4))/2)</f>
        <v>0</v>
      </c>
      <c r="KS104">
        <f>(COUNTIF(Calendrier!LF104:LF180,Codes!$B$4))+((COUNTIF(Calendrier!LF104:LF180,Codes!$C$4))/2)</f>
        <v>0</v>
      </c>
      <c r="KT104">
        <f>(COUNTIF(Calendrier!LG104:LG180,Codes!$B$4))+((COUNTIF(Calendrier!LG104:LG180,Codes!$C$4))/2)</f>
        <v>0</v>
      </c>
      <c r="KU104">
        <f>(COUNTIF(Calendrier!LH104:LH180,Codes!$B$4))+((COUNTIF(Calendrier!LH104:LH180,Codes!$C$4))/2)</f>
        <v>0</v>
      </c>
      <c r="KV104">
        <f>(COUNTIF(Calendrier!LI104:LI180,Codes!$B$4))+((COUNTIF(Calendrier!LI104:LI180,Codes!$C$4))/2)</f>
        <v>0</v>
      </c>
      <c r="KW104">
        <f>(COUNTIF(Calendrier!LJ104:LJ180,Codes!$B$4))+((COUNTIF(Calendrier!LJ104:LJ180,Codes!$C$4))/2)</f>
        <v>0</v>
      </c>
      <c r="KX104">
        <f>(COUNTIF(Calendrier!LK104:LK180,Codes!$B$4))+((COUNTIF(Calendrier!LK104:LK180,Codes!$C$4))/2)</f>
        <v>0</v>
      </c>
      <c r="KY104">
        <f>(COUNTIF(Calendrier!LL104:LL180,Codes!$B$4))+((COUNTIF(Calendrier!LL104:LL180,Codes!$C$4))/2)</f>
        <v>0</v>
      </c>
      <c r="KZ104">
        <f>(COUNTIF(Calendrier!LM104:LM180,Codes!$B$4))+((COUNTIF(Calendrier!LM104:LM180,Codes!$C$4))/2)</f>
        <v>0</v>
      </c>
      <c r="LA104">
        <f>(COUNTIF(Calendrier!LN104:LN180,Codes!$B$4))+((COUNTIF(Calendrier!LN104:LN180,Codes!$C$4))/2)</f>
        <v>0</v>
      </c>
      <c r="LB104">
        <f>(COUNTIF(Calendrier!LO104:LO180,Codes!$B$4))+((COUNTIF(Calendrier!LO104:LO180,Codes!$C$4))/2)</f>
        <v>0</v>
      </c>
      <c r="LC104">
        <f>(COUNTIF(Calendrier!LP104:LP180,Codes!$B$4))+((COUNTIF(Calendrier!LP104:LP180,Codes!$C$4))/2)</f>
        <v>0</v>
      </c>
      <c r="LD104">
        <f>(COUNTIF(Calendrier!LQ104:LQ180,Codes!$B$4))+((COUNTIF(Calendrier!LQ104:LQ180,Codes!$C$4))/2)</f>
        <v>0</v>
      </c>
      <c r="LE104">
        <f>(COUNTIF(Calendrier!LR104:LR180,Codes!$B$4))+((COUNTIF(Calendrier!LR104:LR180,Codes!$C$4))/2)</f>
        <v>0</v>
      </c>
      <c r="LF104">
        <f>(COUNTIF(Calendrier!LS104:LS180,Codes!$B$4))+((COUNTIF(Calendrier!LS104:LS180,Codes!$C$4))/2)</f>
        <v>0</v>
      </c>
      <c r="LG104">
        <f>(COUNTIF(Calendrier!LT104:LT180,Codes!$B$4))+((COUNTIF(Calendrier!LT104:LT180,Codes!$C$4))/2)</f>
        <v>0</v>
      </c>
      <c r="LH104">
        <f>(COUNTIF(Calendrier!LU104:LU180,Codes!$B$4))+((COUNTIF(Calendrier!LU104:LU180,Codes!$C$4))/2)</f>
        <v>0</v>
      </c>
      <c r="LI104">
        <f>(COUNTIF(Calendrier!LV104:LV180,Codes!$B$4))+((COUNTIF(Calendrier!LV104:LV180,Codes!$C$4))/2)</f>
        <v>0</v>
      </c>
      <c r="LJ104">
        <f>(COUNTIF(Calendrier!LW104:LW180,Codes!$B$4))+((COUNTIF(Calendrier!LW104:LW180,Codes!$C$4))/2)</f>
        <v>0</v>
      </c>
      <c r="LK104">
        <f>(COUNTIF(Calendrier!LX104:LX180,Codes!$B$4))+((COUNTIF(Calendrier!LX104:LX180,Codes!$C$4))/2)</f>
        <v>0</v>
      </c>
      <c r="LL104">
        <f>(COUNTIF(Calendrier!LY104:LY180,Codes!$B$4))+((COUNTIF(Calendrier!LY104:LY180,Codes!$C$4))/2)</f>
        <v>0</v>
      </c>
      <c r="LM104">
        <f>(COUNTIF(Calendrier!LZ104:LZ180,Codes!$B$4))+((COUNTIF(Calendrier!LZ104:LZ180,Codes!$C$4))/2)</f>
        <v>0</v>
      </c>
      <c r="LN104">
        <f>(COUNTIF(Calendrier!MA104:MA180,Codes!$B$4))+((COUNTIF(Calendrier!MA104:MA180,Codes!$C$4))/2)</f>
        <v>0</v>
      </c>
      <c r="LO104">
        <f>(COUNTIF(Calendrier!MB104:MB180,Codes!$B$4))+((COUNTIF(Calendrier!MB104:MB180,Codes!$C$4))/2)</f>
        <v>0</v>
      </c>
      <c r="LP104">
        <f>(COUNTIF(Calendrier!MC104:MC180,Codes!$B$4))+((COUNTIF(Calendrier!MC104:MC180,Codes!$C$4))/2)</f>
        <v>0</v>
      </c>
      <c r="LQ104">
        <f>(COUNTIF(Calendrier!MD104:MD180,Codes!$B$4))+((COUNTIF(Calendrier!MD104:MD180,Codes!$C$4))/2)</f>
        <v>0</v>
      </c>
      <c r="LR104">
        <f>(COUNTIF(Calendrier!ME104:ME180,Codes!$B$4))+((COUNTIF(Calendrier!ME104:ME180,Codes!$C$4))/2)</f>
        <v>0</v>
      </c>
      <c r="LS104">
        <f>(COUNTIF(Calendrier!MF104:MF180,Codes!$B$4))+((COUNTIF(Calendrier!MF104:MF180,Codes!$C$4))/2)</f>
        <v>0</v>
      </c>
      <c r="LT104">
        <f>(COUNTIF(Calendrier!MG104:MG180,Codes!$B$4))+((COUNTIF(Calendrier!MG104:MG180,Codes!$C$4))/2)</f>
        <v>0</v>
      </c>
      <c r="LU104">
        <f>(COUNTIF(Calendrier!MH104:MH180,Codes!$B$4))+((COUNTIF(Calendrier!MH104:MH180,Codes!$C$4))/2)</f>
        <v>0</v>
      </c>
      <c r="LV104">
        <f>(COUNTIF(Calendrier!MI104:MI180,Codes!$B$4))+((COUNTIF(Calendrier!MI104:MI180,Codes!$C$4))/2)</f>
        <v>0</v>
      </c>
      <c r="LW104">
        <f>(COUNTIF(Calendrier!MJ104:MJ180,Codes!$B$4))+((COUNTIF(Calendrier!MJ104:MJ180,Codes!$C$4))/2)</f>
        <v>0</v>
      </c>
      <c r="LX104">
        <f>(COUNTIF(Calendrier!MK104:MK180,Codes!$B$4))+((COUNTIF(Calendrier!MK104:MK180,Codes!$C$4))/2)</f>
        <v>0</v>
      </c>
      <c r="LY104">
        <f>(COUNTIF(Calendrier!ML104:ML180,Codes!$B$4))+((COUNTIF(Calendrier!ML104:ML180,Codes!$C$4))/2)</f>
        <v>0</v>
      </c>
      <c r="LZ104">
        <f>(COUNTIF(Calendrier!MM104:MM180,Codes!$B$4))+((COUNTIF(Calendrier!MM104:MM180,Codes!$C$4))/2)</f>
        <v>0</v>
      </c>
      <c r="MA104">
        <f>(COUNTIF(Calendrier!MN104:MN180,Codes!$B$4))+((COUNTIF(Calendrier!MN104:MN180,Codes!$C$4))/2)</f>
        <v>0</v>
      </c>
      <c r="MB104">
        <f>(COUNTIF(Calendrier!MO104:MO180,Codes!$B$4))+((COUNTIF(Calendrier!MO104:MO180,Codes!$C$4))/2)</f>
        <v>0</v>
      </c>
      <c r="MC104">
        <f>(COUNTIF(Calendrier!MP104:MP180,Codes!$B$4))+((COUNTIF(Calendrier!MP104:MP180,Codes!$C$4))/2)</f>
        <v>0</v>
      </c>
      <c r="MD104">
        <f>(COUNTIF(Calendrier!MQ104:MQ180,Codes!$B$4))+((COUNTIF(Calendrier!MQ104:MQ180,Codes!$C$4))/2)</f>
        <v>0</v>
      </c>
      <c r="ME104">
        <f>(COUNTIF(Calendrier!MR104:MR180,Codes!$B$4))+((COUNTIF(Calendrier!MR104:MR180,Codes!$C$4))/2)</f>
        <v>0</v>
      </c>
      <c r="MF104">
        <f>(COUNTIF(Calendrier!MS104:MS180,Codes!$B$4))+((COUNTIF(Calendrier!MS104:MS180,Codes!$C$4))/2)</f>
        <v>0</v>
      </c>
      <c r="MG104">
        <f>(COUNTIF(Calendrier!MT104:MT180,Codes!$B$4))+((COUNTIF(Calendrier!MT104:MT180,Codes!$C$4))/2)</f>
        <v>0</v>
      </c>
      <c r="MH104">
        <f>(COUNTIF(Calendrier!MU104:MU180,Codes!$B$4))+((COUNTIF(Calendrier!MU104:MU180,Codes!$C$4))/2)</f>
        <v>0</v>
      </c>
      <c r="MI104">
        <f>(COUNTIF(Calendrier!MV104:MV180,Codes!$B$4))+((COUNTIF(Calendrier!MV104:MV180,Codes!$C$4))/2)</f>
        <v>0</v>
      </c>
      <c r="MJ104">
        <f>(COUNTIF(Calendrier!MW104:MW180,Codes!$B$4))+((COUNTIF(Calendrier!MW104:MW180,Codes!$C$4))/2)</f>
        <v>0</v>
      </c>
      <c r="MK104">
        <f>(COUNTIF(Calendrier!MX104:MX180,Codes!$B$4))+((COUNTIF(Calendrier!MX104:MX180,Codes!$C$4))/2)</f>
        <v>0</v>
      </c>
      <c r="ML104">
        <f>(COUNTIF(Calendrier!MY104:MY180,Codes!$B$4))+((COUNTIF(Calendrier!MY104:MY180,Codes!$C$4))/2)</f>
        <v>0</v>
      </c>
      <c r="MM104">
        <f>(COUNTIF(Calendrier!MZ104:MZ180,Codes!$B$4))+((COUNTIF(Calendrier!MZ104:MZ180,Codes!$C$4))/2)</f>
        <v>0</v>
      </c>
      <c r="MN104">
        <f>(COUNTIF(Calendrier!NA104:NA180,Codes!$B$4))+((COUNTIF(Calendrier!NA104:NA180,Codes!$C$4))/2)</f>
        <v>0</v>
      </c>
      <c r="MO104">
        <f>(COUNTIF(Calendrier!NB104:NB180,Codes!$B$4))+((COUNTIF(Calendrier!NB104:NB180,Codes!$C$4))/2)</f>
        <v>0</v>
      </c>
      <c r="MP104">
        <f>(COUNTIF(Calendrier!NC104:NC180,Codes!$B$4))+((COUNTIF(Calendrier!NC104:NC180,Codes!$C$4))/2)</f>
        <v>0</v>
      </c>
      <c r="MQ104">
        <f>(COUNTIF(Calendrier!ND104:ND180,Codes!$B$4))+((COUNTIF(Calendrier!ND104:ND180,Codes!$C$4))/2)</f>
        <v>0</v>
      </c>
      <c r="MR104">
        <f>(COUNTIF(Calendrier!NE104:NE180,Codes!$B$4))+((COUNTIF(Calendrier!NE104:NE180,Codes!$C$4))/2)</f>
        <v>0</v>
      </c>
      <c r="MS104">
        <f>(COUNTIF(Calendrier!NF104:NF180,Codes!$B$4))+((COUNTIF(Calendrier!NF104:NF180,Codes!$C$4))/2)</f>
        <v>0</v>
      </c>
      <c r="MT104">
        <f>(COUNTIF(Calendrier!NG104:NG180,Codes!$B$4))+((COUNTIF(Calendrier!NG104:NG180,Codes!$C$4))/2)</f>
        <v>0</v>
      </c>
      <c r="MU104">
        <f>(COUNTIF(Calendrier!NH104:NH180,Codes!$B$4))+((COUNTIF(Calendrier!NH104:NH180,Codes!$C$4))/2)</f>
        <v>0</v>
      </c>
      <c r="MV104">
        <f>(COUNTIF(Calendrier!NI104:NI180,Codes!$B$4))+((COUNTIF(Calendrier!NI104:NI180,Codes!$C$4))/2)</f>
        <v>0</v>
      </c>
      <c r="MW104">
        <f>(COUNTIF(Calendrier!NJ104:NJ180,Codes!$B$4))+((COUNTIF(Calendrier!NJ104:NJ180,Codes!$C$4))/2)</f>
        <v>0</v>
      </c>
      <c r="MX104">
        <f>(COUNTIF(Calendrier!NK104:NK180,Codes!$B$4))+((COUNTIF(Calendrier!NK104:NK180,Codes!$C$4))/2)</f>
        <v>0</v>
      </c>
      <c r="MY104">
        <f>(COUNTIF(Calendrier!NL104:NL180,Codes!$B$4))+((COUNTIF(Calendrier!NL104:NL180,Codes!$C$4))/2)</f>
        <v>0</v>
      </c>
      <c r="MZ104">
        <f>(COUNTIF(Calendrier!NM104:NM180,Codes!$B$4))+((COUNTIF(Calendrier!NM104:NM180,Codes!$C$4))/2)</f>
        <v>0</v>
      </c>
      <c r="NA104">
        <f>(COUNTIF(Calendrier!NN104:NN180,Codes!$B$4))+((COUNTIF(Calendrier!NN104:NN180,Codes!$C$4))/2)</f>
        <v>0</v>
      </c>
      <c r="NB104">
        <f>(COUNTIF(Calendrier!NO104:NO180,Codes!$B$4))+((COUNTIF(Calendrier!NO104:NO180,Codes!$C$4))/2)</f>
        <v>0</v>
      </c>
      <c r="NC104">
        <f>(COUNTIF(Calendrier!NP104:NP180,Codes!$B$4))+((COUNTIF(Calendrier!NP104:NP180,Codes!$C$4))/2)</f>
        <v>0</v>
      </c>
      <c r="ND104">
        <f t="shared" si="358"/>
        <v>0</v>
      </c>
    </row>
    <row r="105" spans="1:368" x14ac:dyDescent="0.3">
      <c r="A105" t="s">
        <v>127</v>
      </c>
      <c r="B105">
        <f>(COUNTIF(Calendrier!O104:O180,Codes!$B$5))+((COUNTIF(Calendrier!O104:O180,Codes!$C$5))/2)</f>
        <v>0</v>
      </c>
      <c r="C105">
        <f>(COUNTIF(Calendrier!P104:P180,Codes!$B$5))+((COUNTIF(Calendrier!P104:P180,Codes!$C$5))/2)</f>
        <v>0</v>
      </c>
      <c r="D105">
        <f>(COUNTIF(Calendrier!Q104:Q180,Codes!$B$5))+((COUNTIF(Calendrier!Q104:Q180,Codes!$C$5))/2)</f>
        <v>0</v>
      </c>
      <c r="E105">
        <f>(COUNTIF(Calendrier!R104:R180,Codes!$B$5))+((COUNTIF(Calendrier!R104:R180,Codes!$C$5))/2)</f>
        <v>0</v>
      </c>
      <c r="F105">
        <f>(COUNTIF(Calendrier!S104:S180,Codes!$B$5))+((COUNTIF(Calendrier!S104:S180,Codes!$C$5))/2)</f>
        <v>0</v>
      </c>
      <c r="G105">
        <f>(COUNTIF(Calendrier!T104:T180,Codes!$B$5))+((COUNTIF(Calendrier!T104:T180,Codes!$C$5))/2)</f>
        <v>0</v>
      </c>
      <c r="H105">
        <f>(COUNTIF(Calendrier!U104:U180,Codes!$B$5))+((COUNTIF(Calendrier!U104:U180,Codes!$C$5))/2)</f>
        <v>0</v>
      </c>
      <c r="I105">
        <f>(COUNTIF(Calendrier!V104:V180,Codes!$B$5))+((COUNTIF(Calendrier!V104:V180,Codes!$C$5))/2)</f>
        <v>0</v>
      </c>
      <c r="J105">
        <f>(COUNTIF(Calendrier!W104:W180,Codes!$B$5))+((COUNTIF(Calendrier!W104:W180,Codes!$C$5))/2)</f>
        <v>0</v>
      </c>
      <c r="K105">
        <f>(COUNTIF(Calendrier!X104:X180,Codes!$B$5))+((COUNTIF(Calendrier!X104:X180,Codes!$C$5))/2)</f>
        <v>0</v>
      </c>
      <c r="L105">
        <f>(COUNTIF(Calendrier!Y104:Y180,Codes!$B$5))+((COUNTIF(Calendrier!Y104:Y180,Codes!$C$5))/2)</f>
        <v>0</v>
      </c>
      <c r="M105">
        <f>(COUNTIF(Calendrier!Z104:Z180,Codes!$B$5))+((COUNTIF(Calendrier!Z104:Z180,Codes!$C$5))/2)</f>
        <v>0</v>
      </c>
      <c r="N105">
        <f>(COUNTIF(Calendrier!AA104:AA180,Codes!$B$5))+((COUNTIF(Calendrier!AA104:AA180,Codes!$C$5))/2)</f>
        <v>0</v>
      </c>
      <c r="O105">
        <f>(COUNTIF(Calendrier!AB104:AB180,Codes!$B$5))+((COUNTIF(Calendrier!AB104:AB180,Codes!$C$5))/2)</f>
        <v>0</v>
      </c>
      <c r="P105">
        <f>(COUNTIF(Calendrier!AC104:AC180,Codes!$B$5))+((COUNTIF(Calendrier!AC104:AC180,Codes!$C$5))/2)</f>
        <v>0</v>
      </c>
      <c r="Q105">
        <f>(COUNTIF(Calendrier!AD104:AD180,Codes!$B$5))+((COUNTIF(Calendrier!AD104:AD180,Codes!$C$5))/2)</f>
        <v>0</v>
      </c>
      <c r="R105">
        <f>(COUNTIF(Calendrier!AE104:AE180,Codes!$B$5))+((COUNTIF(Calendrier!AE104:AE180,Codes!$C$5))/2)</f>
        <v>0</v>
      </c>
      <c r="S105">
        <f>(COUNTIF(Calendrier!AF104:AF180,Codes!$B$5))+((COUNTIF(Calendrier!AF104:AF180,Codes!$C$5))/2)</f>
        <v>0</v>
      </c>
      <c r="T105">
        <f>(COUNTIF(Calendrier!AG104:AG180,Codes!$B$5))+((COUNTIF(Calendrier!AG104:AG180,Codes!$C$5))/2)</f>
        <v>0</v>
      </c>
      <c r="U105">
        <f>(COUNTIF(Calendrier!AH104:AH180,Codes!$B$5))+((COUNTIF(Calendrier!AH104:AH180,Codes!$C$5))/2)</f>
        <v>0</v>
      </c>
      <c r="V105">
        <f>(COUNTIF(Calendrier!AI104:AI180,Codes!$B$5))+((COUNTIF(Calendrier!AI104:AI180,Codes!$C$5))/2)</f>
        <v>0</v>
      </c>
      <c r="W105">
        <f>(COUNTIF(Calendrier!AJ104:AJ180,Codes!$B$5))+((COUNTIF(Calendrier!AJ104:AJ180,Codes!$C$5))/2)</f>
        <v>0</v>
      </c>
      <c r="X105">
        <f>(COUNTIF(Calendrier!AK104:AK180,Codes!$B$5))+((COUNTIF(Calendrier!AK104:AK180,Codes!$C$5))/2)</f>
        <v>0</v>
      </c>
      <c r="Y105">
        <f>(COUNTIF(Calendrier!AL104:AL180,Codes!$B$5))+((COUNTIF(Calendrier!AL104:AL180,Codes!$C$5))/2)</f>
        <v>0</v>
      </c>
      <c r="Z105">
        <f>(COUNTIF(Calendrier!AM104:AM180,Codes!$B$5))+((COUNTIF(Calendrier!AM104:AM180,Codes!$C$5))/2)</f>
        <v>0</v>
      </c>
      <c r="AA105">
        <f>(COUNTIF(Calendrier!AN104:AN180,Codes!$B$5))+((COUNTIF(Calendrier!AN104:AN180,Codes!$C$5))/2)</f>
        <v>0</v>
      </c>
      <c r="AB105">
        <f>(COUNTIF(Calendrier!AO104:AO180,Codes!$B$5))+((COUNTIF(Calendrier!AO104:AO180,Codes!$C$5))/2)</f>
        <v>0</v>
      </c>
      <c r="AC105">
        <f>(COUNTIF(Calendrier!AP104:AP180,Codes!$B$5))+((COUNTIF(Calendrier!AP104:AP180,Codes!$C$5))/2)</f>
        <v>0</v>
      </c>
      <c r="AD105">
        <f>(COUNTIF(Calendrier!AQ104:AQ180,Codes!$B$5))+((COUNTIF(Calendrier!AQ104:AQ180,Codes!$C$5))/2)</f>
        <v>0</v>
      </c>
      <c r="AE105">
        <f>(COUNTIF(Calendrier!AR104:AR180,Codes!$B$5))+((COUNTIF(Calendrier!AR104:AR180,Codes!$C$5))/2)</f>
        <v>0</v>
      </c>
      <c r="AF105">
        <f>(COUNTIF(Calendrier!AS104:AS180,Codes!$B$5))+((COUNTIF(Calendrier!AS104:AS180,Codes!$C$5))/2)</f>
        <v>0</v>
      </c>
      <c r="AG105">
        <f>(COUNTIF(Calendrier!AT104:AT180,Codes!$B$5))+((COUNTIF(Calendrier!AT104:AT180,Codes!$C$5))/2)</f>
        <v>0</v>
      </c>
      <c r="AH105">
        <f>(COUNTIF(Calendrier!AU104:AU180,Codes!$B$5))+((COUNTIF(Calendrier!AU104:AU180,Codes!$C$5))/2)</f>
        <v>0</v>
      </c>
      <c r="AI105">
        <f>(COUNTIF(Calendrier!AV104:AV180,Codes!$B$5))+((COUNTIF(Calendrier!AV104:AV180,Codes!$C$5))/2)</f>
        <v>0</v>
      </c>
      <c r="AJ105">
        <f>(COUNTIF(Calendrier!AW104:AW180,Codes!$B$5))+((COUNTIF(Calendrier!AW104:AW180,Codes!$C$5))/2)</f>
        <v>0</v>
      </c>
      <c r="AK105">
        <f>(COUNTIF(Calendrier!AX104:AX180,Codes!$B$5))+((COUNTIF(Calendrier!AX104:AX180,Codes!$C$5))/2)</f>
        <v>0</v>
      </c>
      <c r="AL105">
        <f>(COUNTIF(Calendrier!AY104:AY180,Codes!$B$5))+((COUNTIF(Calendrier!AY104:AY180,Codes!$C$5))/2)</f>
        <v>0</v>
      </c>
      <c r="AM105">
        <f>(COUNTIF(Calendrier!AZ104:AZ180,Codes!$B$5))+((COUNTIF(Calendrier!AZ104:AZ180,Codes!$C$5))/2)</f>
        <v>0</v>
      </c>
      <c r="AN105">
        <f>(COUNTIF(Calendrier!BA104:BA180,Codes!$B$5))+((COUNTIF(Calendrier!BA104:BA180,Codes!$C$5))/2)</f>
        <v>0</v>
      </c>
      <c r="AO105">
        <f>(COUNTIF(Calendrier!BB104:BB180,Codes!$B$5))+((COUNTIF(Calendrier!BB104:BB180,Codes!$C$5))/2)</f>
        <v>0</v>
      </c>
      <c r="AP105">
        <f>(COUNTIF(Calendrier!BC104:BC180,Codes!$B$5))+((COUNTIF(Calendrier!BC104:BC180,Codes!$C$5))/2)</f>
        <v>0</v>
      </c>
      <c r="AQ105">
        <f>(COUNTIF(Calendrier!BD104:BD180,Codes!$B$5))+((COUNTIF(Calendrier!BD104:BD180,Codes!$C$5))/2)</f>
        <v>0</v>
      </c>
      <c r="AR105">
        <f>(COUNTIF(Calendrier!BE104:BE180,Codes!$B$5))+((COUNTIF(Calendrier!BE104:BE180,Codes!$C$5))/2)</f>
        <v>0</v>
      </c>
      <c r="AS105">
        <f>(COUNTIF(Calendrier!BF104:BF180,Codes!$B$5))+((COUNTIF(Calendrier!BF104:BF180,Codes!$C$5))/2)</f>
        <v>0</v>
      </c>
      <c r="AT105">
        <f>(COUNTIF(Calendrier!BG104:BG180,Codes!$B$5))+((COUNTIF(Calendrier!BG104:BG180,Codes!$C$5))/2)</f>
        <v>0</v>
      </c>
      <c r="AU105">
        <f>(COUNTIF(Calendrier!BH104:BH180,Codes!$B$5))+((COUNTIF(Calendrier!BH104:BH180,Codes!$C$5))/2)</f>
        <v>0</v>
      </c>
      <c r="AV105">
        <f>(COUNTIF(Calendrier!BI104:BI180,Codes!$B$5))+((COUNTIF(Calendrier!BI104:BI180,Codes!$C$5))/2)</f>
        <v>0</v>
      </c>
      <c r="AW105">
        <f>(COUNTIF(Calendrier!BJ104:BJ180,Codes!$B$5))+((COUNTIF(Calendrier!BJ104:BJ180,Codes!$C$5))/2)</f>
        <v>0</v>
      </c>
      <c r="AX105">
        <f>(COUNTIF(Calendrier!BK104:BK180,Codes!$B$5))+((COUNTIF(Calendrier!BK104:BK180,Codes!$C$5))/2)</f>
        <v>0</v>
      </c>
      <c r="AY105">
        <f>(COUNTIF(Calendrier!BL104:BL180,Codes!$B$5))+((COUNTIF(Calendrier!BL104:BL180,Codes!$C$5))/2)</f>
        <v>0</v>
      </c>
      <c r="AZ105">
        <f>(COUNTIF(Calendrier!BM104:BM180,Codes!$B$5))+((COUNTIF(Calendrier!BM104:BM180,Codes!$C$5))/2)</f>
        <v>0</v>
      </c>
      <c r="BA105">
        <f>(COUNTIF(Calendrier!BN104:BN180,Codes!$B$5))+((COUNTIF(Calendrier!BN104:BN180,Codes!$C$5))/2)</f>
        <v>0</v>
      </c>
      <c r="BB105">
        <f>(COUNTIF(Calendrier!BO104:BO180,Codes!$B$5))+((COUNTIF(Calendrier!BO104:BO180,Codes!$C$5))/2)</f>
        <v>0</v>
      </c>
      <c r="BC105">
        <f>(COUNTIF(Calendrier!BP104:BP180,Codes!$B$5))+((COUNTIF(Calendrier!BP104:BP180,Codes!$C$5))/2)</f>
        <v>0</v>
      </c>
      <c r="BD105">
        <f>(COUNTIF(Calendrier!BQ104:BQ180,Codes!$B$5))+((COUNTIF(Calendrier!BQ104:BQ180,Codes!$C$5))/2)</f>
        <v>0</v>
      </c>
      <c r="BE105">
        <f>(COUNTIF(Calendrier!BR104:BR180,Codes!$B$5))+((COUNTIF(Calendrier!BR104:BR180,Codes!$C$5))/2)</f>
        <v>0</v>
      </c>
      <c r="BF105">
        <f>(COUNTIF(Calendrier!BS104:BS180,Codes!$B$5))+((COUNTIF(Calendrier!BS104:BS180,Codes!$C$5))/2)</f>
        <v>0</v>
      </c>
      <c r="BG105">
        <f>(COUNTIF(Calendrier!BT104:BT180,Codes!$B$5))+((COUNTIF(Calendrier!BT104:BT180,Codes!$C$5))/2)</f>
        <v>0</v>
      </c>
      <c r="BH105">
        <f>(COUNTIF(Calendrier!BU104:BU180,Codes!$B$5))+((COUNTIF(Calendrier!BU104:BU180,Codes!$C$5))/2)</f>
        <v>0</v>
      </c>
      <c r="BI105">
        <f>(COUNTIF(Calendrier!BV104:BV180,Codes!$B$5))+((COUNTIF(Calendrier!BV104:BV180,Codes!$C$5))/2)</f>
        <v>0</v>
      </c>
      <c r="BJ105">
        <f>(COUNTIF(Calendrier!BW104:BW180,Codes!$B$5))+((COUNTIF(Calendrier!BW104:BW180,Codes!$C$5))/2)</f>
        <v>0</v>
      </c>
      <c r="BK105">
        <f>(COUNTIF(Calendrier!BX104:BX180,Codes!$B$5))+((COUNTIF(Calendrier!BX104:BX180,Codes!$C$5))/2)</f>
        <v>0</v>
      </c>
      <c r="BL105">
        <f>(COUNTIF(Calendrier!BY104:BY180,Codes!$B$5))+((COUNTIF(Calendrier!BY104:BY180,Codes!$C$5))/2)</f>
        <v>0</v>
      </c>
      <c r="BM105">
        <f>(COUNTIF(Calendrier!BZ104:BZ180,Codes!$B$5))+((COUNTIF(Calendrier!BZ104:BZ180,Codes!$C$5))/2)</f>
        <v>0</v>
      </c>
      <c r="BN105">
        <f>(COUNTIF(Calendrier!CA104:CA180,Codes!$B$5))+((COUNTIF(Calendrier!CA104:CA180,Codes!$C$5))/2)</f>
        <v>0</v>
      </c>
      <c r="BO105">
        <f>(COUNTIF(Calendrier!CB104:CB180,Codes!$B$5))+((COUNTIF(Calendrier!CB104:CB180,Codes!$C$5))/2)</f>
        <v>0</v>
      </c>
      <c r="BP105">
        <f>(COUNTIF(Calendrier!CC104:CC180,Codes!$B$5))+((COUNTIF(Calendrier!CC104:CC180,Codes!$C$5))/2)</f>
        <v>0</v>
      </c>
      <c r="BQ105">
        <f>(COUNTIF(Calendrier!CD104:CD180,Codes!$B$5))+((COUNTIF(Calendrier!CD104:CD180,Codes!$C$5))/2)</f>
        <v>0</v>
      </c>
      <c r="BR105">
        <f>(COUNTIF(Calendrier!CE104:CE180,Codes!$B$5))+((COUNTIF(Calendrier!CE104:CE180,Codes!$C$5))/2)</f>
        <v>0</v>
      </c>
      <c r="BS105">
        <f>(COUNTIF(Calendrier!CF104:CF180,Codes!$B$5))+((COUNTIF(Calendrier!CF104:CF180,Codes!$C$5))/2)</f>
        <v>0</v>
      </c>
      <c r="BT105">
        <f>(COUNTIF(Calendrier!CG104:CG180,Codes!$B$5))+((COUNTIF(Calendrier!CG104:CG180,Codes!$C$5))/2)</f>
        <v>0</v>
      </c>
      <c r="BU105">
        <f>(COUNTIF(Calendrier!CH104:CH180,Codes!$B$5))+((COUNTIF(Calendrier!CH104:CH180,Codes!$C$5))/2)</f>
        <v>0</v>
      </c>
      <c r="BV105">
        <f>(COUNTIF(Calendrier!CI104:CI180,Codes!$B$5))+((COUNTIF(Calendrier!CI104:CI180,Codes!$C$5))/2)</f>
        <v>0</v>
      </c>
      <c r="BW105">
        <f>(COUNTIF(Calendrier!CJ104:CJ180,Codes!$B$5))+((COUNTIF(Calendrier!CJ104:CJ180,Codes!$C$5))/2)</f>
        <v>0</v>
      </c>
      <c r="BX105">
        <f>(COUNTIF(Calendrier!CK104:CK180,Codes!$B$5))+((COUNTIF(Calendrier!CK104:CK180,Codes!$C$5))/2)</f>
        <v>0</v>
      </c>
      <c r="BY105">
        <f>(COUNTIF(Calendrier!CL104:CL180,Codes!$B$5))+((COUNTIF(Calendrier!CL104:CL180,Codes!$C$5))/2)</f>
        <v>0</v>
      </c>
      <c r="BZ105">
        <f>(COUNTIF(Calendrier!CM104:CM180,Codes!$B$5))+((COUNTIF(Calendrier!CM104:CM180,Codes!$C$5))/2)</f>
        <v>0</v>
      </c>
      <c r="CA105">
        <f>(COUNTIF(Calendrier!CN104:CN180,Codes!$B$5))+((COUNTIF(Calendrier!CN104:CN180,Codes!$C$5))/2)</f>
        <v>0</v>
      </c>
      <c r="CB105">
        <f>(COUNTIF(Calendrier!CO104:CO180,Codes!$B$5))+((COUNTIF(Calendrier!CO104:CO180,Codes!$C$5))/2)</f>
        <v>0</v>
      </c>
      <c r="CC105">
        <f>(COUNTIF(Calendrier!CP104:CP180,Codes!$B$5))+((COUNTIF(Calendrier!CP104:CP180,Codes!$C$5))/2)</f>
        <v>0</v>
      </c>
      <c r="CD105">
        <f>(COUNTIF(Calendrier!CQ104:CQ180,Codes!$B$5))+((COUNTIF(Calendrier!CQ104:CQ180,Codes!$C$5))/2)</f>
        <v>0</v>
      </c>
      <c r="CE105">
        <f>(COUNTIF(Calendrier!CR104:CR180,Codes!$B$5))+((COUNTIF(Calendrier!CR104:CR180,Codes!$C$5))/2)</f>
        <v>0</v>
      </c>
      <c r="CF105">
        <f>(COUNTIF(Calendrier!CS104:CS180,Codes!$B$5))+((COUNTIF(Calendrier!CS104:CS180,Codes!$C$5))/2)</f>
        <v>0</v>
      </c>
      <c r="CG105">
        <f>(COUNTIF(Calendrier!CT104:CT180,Codes!$B$5))+((COUNTIF(Calendrier!CT104:CT180,Codes!$C$5))/2)</f>
        <v>0</v>
      </c>
      <c r="CH105">
        <f>(COUNTIF(Calendrier!CU104:CU180,Codes!$B$5))+((COUNTIF(Calendrier!CU104:CU180,Codes!$C$5))/2)</f>
        <v>0</v>
      </c>
      <c r="CI105">
        <f>(COUNTIF(Calendrier!CV104:CV180,Codes!$B$5))+((COUNTIF(Calendrier!CV104:CV180,Codes!$C$5))/2)</f>
        <v>0</v>
      </c>
      <c r="CJ105">
        <f>(COUNTIF(Calendrier!CW104:CW180,Codes!$B$5))+((COUNTIF(Calendrier!CW104:CW180,Codes!$C$5))/2)</f>
        <v>0</v>
      </c>
      <c r="CK105">
        <f>(COUNTIF(Calendrier!CX104:CX180,Codes!$B$5))+((COUNTIF(Calendrier!CX104:CX180,Codes!$C$5))/2)</f>
        <v>0</v>
      </c>
      <c r="CL105">
        <f>(COUNTIF(Calendrier!CY104:CY180,Codes!$B$5))+((COUNTIF(Calendrier!CY104:CY180,Codes!$C$5))/2)</f>
        <v>0</v>
      </c>
      <c r="CM105">
        <f>(COUNTIF(Calendrier!CZ104:CZ180,Codes!$B$5))+((COUNTIF(Calendrier!CZ104:CZ180,Codes!$C$5))/2)</f>
        <v>0</v>
      </c>
      <c r="CN105">
        <f>(COUNTIF(Calendrier!DA104:DA180,Codes!$B$5))+((COUNTIF(Calendrier!DA104:DA180,Codes!$C$5))/2)</f>
        <v>0</v>
      </c>
      <c r="CO105">
        <f>(COUNTIF(Calendrier!DB104:DB180,Codes!$B$5))+((COUNTIF(Calendrier!DB104:DB180,Codes!$C$5))/2)</f>
        <v>0</v>
      </c>
      <c r="CP105">
        <f>(COUNTIF(Calendrier!DC104:DC180,Codes!$B$5))+((COUNTIF(Calendrier!DC104:DC180,Codes!$C$5))/2)</f>
        <v>0</v>
      </c>
      <c r="CQ105">
        <f>(COUNTIF(Calendrier!DD104:DD180,Codes!$B$5))+((COUNTIF(Calendrier!DD104:DD180,Codes!$C$5))/2)</f>
        <v>0</v>
      </c>
      <c r="CR105">
        <f>(COUNTIF(Calendrier!DE104:DE180,Codes!$B$5))+((COUNTIF(Calendrier!DE104:DE180,Codes!$C$5))/2)</f>
        <v>0</v>
      </c>
      <c r="CS105">
        <f>(COUNTIF(Calendrier!DF104:DF180,Codes!$B$5))+((COUNTIF(Calendrier!DF104:DF180,Codes!$C$5))/2)</f>
        <v>0</v>
      </c>
      <c r="CT105">
        <f>(COUNTIF(Calendrier!DG104:DG180,Codes!$B$5))+((COUNTIF(Calendrier!DG104:DG180,Codes!$C$5))/2)</f>
        <v>0</v>
      </c>
      <c r="CU105">
        <f>(COUNTIF(Calendrier!DH104:DH180,Codes!$B$5))+((COUNTIF(Calendrier!DH104:DH180,Codes!$C$5))/2)</f>
        <v>0</v>
      </c>
      <c r="CV105">
        <f>(COUNTIF(Calendrier!DI104:DI180,Codes!$B$5))+((COUNTIF(Calendrier!DI104:DI180,Codes!$C$5))/2)</f>
        <v>0</v>
      </c>
      <c r="CW105">
        <f>(COUNTIF(Calendrier!DJ104:DJ180,Codes!$B$5))+((COUNTIF(Calendrier!DJ104:DJ180,Codes!$C$5))/2)</f>
        <v>0</v>
      </c>
      <c r="CX105">
        <f>(COUNTIF(Calendrier!DK104:DK180,Codes!$B$5))+((COUNTIF(Calendrier!DK104:DK180,Codes!$C$5))/2)</f>
        <v>0</v>
      </c>
      <c r="CY105">
        <f>(COUNTIF(Calendrier!DL104:DL180,Codes!$B$5))+((COUNTIF(Calendrier!DL104:DL180,Codes!$C$5))/2)</f>
        <v>0</v>
      </c>
      <c r="CZ105">
        <f>(COUNTIF(Calendrier!DM104:DM180,Codes!$B$5))+((COUNTIF(Calendrier!DM104:DM180,Codes!$C$5))/2)</f>
        <v>0</v>
      </c>
      <c r="DA105">
        <f>(COUNTIF(Calendrier!DN104:DN180,Codes!$B$5))+((COUNTIF(Calendrier!DN104:DN180,Codes!$C$5))/2)</f>
        <v>0</v>
      </c>
      <c r="DB105">
        <f>(COUNTIF(Calendrier!DO104:DO180,Codes!$B$5))+((COUNTIF(Calendrier!DO104:DO180,Codes!$C$5))/2)</f>
        <v>0</v>
      </c>
      <c r="DC105">
        <f>(COUNTIF(Calendrier!DP104:DP180,Codes!$B$5))+((COUNTIF(Calendrier!DP104:DP180,Codes!$C$5))/2)</f>
        <v>0</v>
      </c>
      <c r="DD105">
        <f>(COUNTIF(Calendrier!DQ104:DQ180,Codes!$B$5))+((COUNTIF(Calendrier!DQ104:DQ180,Codes!$C$5))/2)</f>
        <v>0</v>
      </c>
      <c r="DE105">
        <f>(COUNTIF(Calendrier!DR104:DR180,Codes!$B$5))+((COUNTIF(Calendrier!DR104:DR180,Codes!$C$5))/2)</f>
        <v>0</v>
      </c>
      <c r="DF105">
        <f>(COUNTIF(Calendrier!DS104:DS180,Codes!$B$5))+((COUNTIF(Calendrier!DS104:DS180,Codes!$C$5))/2)</f>
        <v>0</v>
      </c>
      <c r="DG105">
        <f>(COUNTIF(Calendrier!DT104:DT180,Codes!$B$5))+((COUNTIF(Calendrier!DT104:DT180,Codes!$C$5))/2)</f>
        <v>0</v>
      </c>
      <c r="DH105">
        <f>(COUNTIF(Calendrier!DU104:DU180,Codes!$B$5))+((COUNTIF(Calendrier!DU104:DU180,Codes!$C$5))/2)</f>
        <v>0</v>
      </c>
      <c r="DI105">
        <f>(COUNTIF(Calendrier!DV104:DV180,Codes!$B$5))+((COUNTIF(Calendrier!DV104:DV180,Codes!$C$5))/2)</f>
        <v>0</v>
      </c>
      <c r="DJ105">
        <f>(COUNTIF(Calendrier!DW104:DW180,Codes!$B$5))+((COUNTIF(Calendrier!DW104:DW180,Codes!$C$5))/2)</f>
        <v>0</v>
      </c>
      <c r="DK105">
        <f>(COUNTIF(Calendrier!DX104:DX180,Codes!$B$5))+((COUNTIF(Calendrier!DX104:DX180,Codes!$C$5))/2)</f>
        <v>0</v>
      </c>
      <c r="DL105">
        <f>(COUNTIF(Calendrier!DY104:DY180,Codes!$B$5))+((COUNTIF(Calendrier!DY104:DY180,Codes!$C$5))/2)</f>
        <v>0</v>
      </c>
      <c r="DM105">
        <f>(COUNTIF(Calendrier!DZ104:DZ180,Codes!$B$5))+((COUNTIF(Calendrier!DZ104:DZ180,Codes!$C$5))/2)</f>
        <v>0</v>
      </c>
      <c r="DN105">
        <f>(COUNTIF(Calendrier!EA104:EA180,Codes!$B$5))+((COUNTIF(Calendrier!EA104:EA180,Codes!$C$5))/2)</f>
        <v>0</v>
      </c>
      <c r="DO105">
        <f>(COUNTIF(Calendrier!EB104:EB180,Codes!$B$5))+((COUNTIF(Calendrier!EB104:EB180,Codes!$C$5))/2)</f>
        <v>0</v>
      </c>
      <c r="DP105">
        <f>(COUNTIF(Calendrier!EC104:EC180,Codes!$B$5))+((COUNTIF(Calendrier!EC104:EC180,Codes!$C$5))/2)</f>
        <v>0</v>
      </c>
      <c r="DQ105">
        <f>(COUNTIF(Calendrier!ED104:ED180,Codes!$B$5))+((COUNTIF(Calendrier!ED104:ED180,Codes!$C$5))/2)</f>
        <v>0</v>
      </c>
      <c r="DR105">
        <f>(COUNTIF(Calendrier!EE104:EE180,Codes!$B$5))+((COUNTIF(Calendrier!EE104:EE180,Codes!$C$5))/2)</f>
        <v>0</v>
      </c>
      <c r="DS105">
        <f>(COUNTIF(Calendrier!EF104:EF180,Codes!$B$5))+((COUNTIF(Calendrier!EF104:EF180,Codes!$C$5))/2)</f>
        <v>0</v>
      </c>
      <c r="DT105">
        <f>(COUNTIF(Calendrier!EG104:EG180,Codes!$B$5))+((COUNTIF(Calendrier!EG104:EG180,Codes!$C$5))/2)</f>
        <v>0</v>
      </c>
      <c r="DU105">
        <f>(COUNTIF(Calendrier!EH104:EH180,Codes!$B$5))+((COUNTIF(Calendrier!EH104:EH180,Codes!$C$5))/2)</f>
        <v>0</v>
      </c>
      <c r="DV105">
        <f>(COUNTIF(Calendrier!EI104:EI180,Codes!$B$5))+((COUNTIF(Calendrier!EI104:EI180,Codes!$C$5))/2)</f>
        <v>0</v>
      </c>
      <c r="DW105">
        <f>(COUNTIF(Calendrier!EJ104:EJ180,Codes!$B$5))+((COUNTIF(Calendrier!EJ104:EJ180,Codes!$C$5))/2)</f>
        <v>0</v>
      </c>
      <c r="DX105">
        <f>(COUNTIF(Calendrier!EK104:EK180,Codes!$B$5))+((COUNTIF(Calendrier!EK104:EK180,Codes!$C$5))/2)</f>
        <v>0</v>
      </c>
      <c r="DY105">
        <f>(COUNTIF(Calendrier!EL104:EL180,Codes!$B$5))+((COUNTIF(Calendrier!EL104:EL180,Codes!$C$5))/2)</f>
        <v>0</v>
      </c>
      <c r="DZ105">
        <f>(COUNTIF(Calendrier!EM104:EM180,Codes!$B$5))+((COUNTIF(Calendrier!EM104:EM180,Codes!$C$5))/2)</f>
        <v>0</v>
      </c>
      <c r="EA105">
        <f>(COUNTIF(Calendrier!EN104:EN180,Codes!$B$5))+((COUNTIF(Calendrier!EN104:EN180,Codes!$C$5))/2)</f>
        <v>0</v>
      </c>
      <c r="EB105">
        <f>(COUNTIF(Calendrier!EO104:EO180,Codes!$B$5))+((COUNTIF(Calendrier!EO104:EO180,Codes!$C$5))/2)</f>
        <v>0</v>
      </c>
      <c r="EC105">
        <f>(COUNTIF(Calendrier!EP104:EP180,Codes!$B$5))+((COUNTIF(Calendrier!EP104:EP180,Codes!$C$5))/2)</f>
        <v>0</v>
      </c>
      <c r="ED105">
        <f>(COUNTIF(Calendrier!EQ104:EQ180,Codes!$B$5))+((COUNTIF(Calendrier!EQ104:EQ180,Codes!$C$5))/2)</f>
        <v>0</v>
      </c>
      <c r="EE105">
        <f>(COUNTIF(Calendrier!ER104:ER180,Codes!$B$5))+((COUNTIF(Calendrier!ER104:ER180,Codes!$C$5))/2)</f>
        <v>0</v>
      </c>
      <c r="EF105">
        <f>(COUNTIF(Calendrier!ES104:ES180,Codes!$B$5))+((COUNTIF(Calendrier!ES104:ES180,Codes!$C$5))/2)</f>
        <v>0</v>
      </c>
      <c r="EG105">
        <f>(COUNTIF(Calendrier!ET104:ET180,Codes!$B$5))+((COUNTIF(Calendrier!ET104:ET180,Codes!$C$5))/2)</f>
        <v>0</v>
      </c>
      <c r="EH105">
        <f>(COUNTIF(Calendrier!EU104:EU180,Codes!$B$5))+((COUNTIF(Calendrier!EU104:EU180,Codes!$C$5))/2)</f>
        <v>0</v>
      </c>
      <c r="EI105">
        <f>(COUNTIF(Calendrier!EV104:EV180,Codes!$B$5))+((COUNTIF(Calendrier!EV104:EV180,Codes!$C$5))/2)</f>
        <v>0</v>
      </c>
      <c r="EJ105">
        <f>(COUNTIF(Calendrier!EW104:EW180,Codes!$B$5))+((COUNTIF(Calendrier!EW104:EW180,Codes!$C$5))/2)</f>
        <v>0</v>
      </c>
      <c r="EK105">
        <f>(COUNTIF(Calendrier!EX104:EX180,Codes!$B$5))+((COUNTIF(Calendrier!EX104:EX180,Codes!$C$5))/2)</f>
        <v>0</v>
      </c>
      <c r="EL105">
        <f>(COUNTIF(Calendrier!EY104:EY180,Codes!$B$5))+((COUNTIF(Calendrier!EY104:EY180,Codes!$C$5))/2)</f>
        <v>0</v>
      </c>
      <c r="EM105">
        <f>(COUNTIF(Calendrier!EZ104:EZ180,Codes!$B$5))+((COUNTIF(Calendrier!EZ104:EZ180,Codes!$C$5))/2)</f>
        <v>0</v>
      </c>
      <c r="EN105">
        <f>(COUNTIF(Calendrier!FA104:FA180,Codes!$B$5))+((COUNTIF(Calendrier!FA104:FA180,Codes!$C$5))/2)</f>
        <v>0</v>
      </c>
      <c r="EO105">
        <f>(COUNTIF(Calendrier!FB104:FB180,Codes!$B$5))+((COUNTIF(Calendrier!FB104:FB180,Codes!$C$5))/2)</f>
        <v>0</v>
      </c>
      <c r="EP105">
        <f>(COUNTIF(Calendrier!FC104:FC180,Codes!$B$5))+((COUNTIF(Calendrier!FC104:FC180,Codes!$C$5))/2)</f>
        <v>0</v>
      </c>
      <c r="EQ105">
        <f>(COUNTIF(Calendrier!FD104:FD180,Codes!$B$5))+((COUNTIF(Calendrier!FD104:FD180,Codes!$C$5))/2)</f>
        <v>0</v>
      </c>
      <c r="ER105">
        <f>(COUNTIF(Calendrier!FE104:FE180,Codes!$B$5))+((COUNTIF(Calendrier!FE104:FE180,Codes!$C$5))/2)</f>
        <v>0</v>
      </c>
      <c r="ES105">
        <f>(COUNTIF(Calendrier!FF104:FF180,Codes!$B$5))+((COUNTIF(Calendrier!FF104:FF180,Codes!$C$5))/2)</f>
        <v>0</v>
      </c>
      <c r="ET105">
        <f>(COUNTIF(Calendrier!FG104:FG180,Codes!$B$5))+((COUNTIF(Calendrier!FG104:FG180,Codes!$C$5))/2)</f>
        <v>0</v>
      </c>
      <c r="EU105">
        <f>(COUNTIF(Calendrier!FH104:FH180,Codes!$B$5))+((COUNTIF(Calendrier!FH104:FH180,Codes!$C$5))/2)</f>
        <v>0</v>
      </c>
      <c r="EV105">
        <f>(COUNTIF(Calendrier!FI104:FI180,Codes!$B$5))+((COUNTIF(Calendrier!FI104:FI180,Codes!$C$5))/2)</f>
        <v>0</v>
      </c>
      <c r="EW105">
        <f>(COUNTIF(Calendrier!FJ104:FJ180,Codes!$B$5))+((COUNTIF(Calendrier!FJ104:FJ180,Codes!$C$5))/2)</f>
        <v>0</v>
      </c>
      <c r="EX105">
        <f>(COUNTIF(Calendrier!FK104:FK180,Codes!$B$5))+((COUNTIF(Calendrier!FK104:FK180,Codes!$C$5))/2)</f>
        <v>0</v>
      </c>
      <c r="EY105">
        <f>(COUNTIF(Calendrier!FL104:FL180,Codes!$B$5))+((COUNTIF(Calendrier!FL104:FL180,Codes!$C$5))/2)</f>
        <v>0</v>
      </c>
      <c r="EZ105">
        <f>(COUNTIF(Calendrier!FM104:FM180,Codes!$B$5))+((COUNTIF(Calendrier!FM104:FM180,Codes!$C$5))/2)</f>
        <v>0</v>
      </c>
      <c r="FA105">
        <f>(COUNTIF(Calendrier!FN104:FN180,Codes!$B$5))+((COUNTIF(Calendrier!FN104:FN180,Codes!$C$5))/2)</f>
        <v>0</v>
      </c>
      <c r="FB105">
        <f>(COUNTIF(Calendrier!FO104:FO180,Codes!$B$5))+((COUNTIF(Calendrier!FO104:FO180,Codes!$C$5))/2)</f>
        <v>0</v>
      </c>
      <c r="FC105">
        <f>(COUNTIF(Calendrier!FP104:FP180,Codes!$B$5))+((COUNTIF(Calendrier!FP104:FP180,Codes!$C$5))/2)</f>
        <v>0</v>
      </c>
      <c r="FD105">
        <f>(COUNTIF(Calendrier!FQ104:FQ180,Codes!$B$5))+((COUNTIF(Calendrier!FQ104:FQ180,Codes!$C$5))/2)</f>
        <v>0</v>
      </c>
      <c r="FE105">
        <f>(COUNTIF(Calendrier!FR104:FR180,Codes!$B$5))+((COUNTIF(Calendrier!FR104:FR180,Codes!$C$5))/2)</f>
        <v>0</v>
      </c>
      <c r="FF105">
        <f>(COUNTIF(Calendrier!FS104:FS180,Codes!$B$5))+((COUNTIF(Calendrier!FS104:FS180,Codes!$C$5))/2)</f>
        <v>0</v>
      </c>
      <c r="FG105">
        <f>(COUNTIF(Calendrier!FT104:FT180,Codes!$B$5))+((COUNTIF(Calendrier!FT104:FT180,Codes!$C$5))/2)</f>
        <v>0</v>
      </c>
      <c r="FH105">
        <f>(COUNTIF(Calendrier!FU104:FU180,Codes!$B$5))+((COUNTIF(Calendrier!FU104:FU180,Codes!$C$5))/2)</f>
        <v>0</v>
      </c>
      <c r="FI105">
        <f>(COUNTIF(Calendrier!FV104:FV180,Codes!$B$5))+((COUNTIF(Calendrier!FV104:FV180,Codes!$C$5))/2)</f>
        <v>0</v>
      </c>
      <c r="FJ105">
        <f>(COUNTIF(Calendrier!FW104:FW180,Codes!$B$5))+((COUNTIF(Calendrier!FW104:FW180,Codes!$C$5))/2)</f>
        <v>0</v>
      </c>
      <c r="FK105">
        <f>(COUNTIF(Calendrier!FX104:FX180,Codes!$B$5))+((COUNTIF(Calendrier!FX104:FX180,Codes!$C$5))/2)</f>
        <v>0</v>
      </c>
      <c r="FL105">
        <f>(COUNTIF(Calendrier!FY104:FY180,Codes!$B$5))+((COUNTIF(Calendrier!FY104:FY180,Codes!$C$5))/2)</f>
        <v>0</v>
      </c>
      <c r="FM105">
        <f>(COUNTIF(Calendrier!FZ104:FZ180,Codes!$B$5))+((COUNTIF(Calendrier!FZ104:FZ180,Codes!$C$5))/2)</f>
        <v>0</v>
      </c>
      <c r="FN105">
        <f>(COUNTIF(Calendrier!GA104:GA180,Codes!$B$5))+((COUNTIF(Calendrier!GA104:GA180,Codes!$C$5))/2)</f>
        <v>0</v>
      </c>
      <c r="FO105">
        <f>(COUNTIF(Calendrier!GB104:GB180,Codes!$B$5))+((COUNTIF(Calendrier!GB104:GB180,Codes!$C$5))/2)</f>
        <v>0</v>
      </c>
      <c r="FP105">
        <f>(COUNTIF(Calendrier!GC104:GC180,Codes!$B$5))+((COUNTIF(Calendrier!GC104:GC180,Codes!$C$5))/2)</f>
        <v>0</v>
      </c>
      <c r="FQ105">
        <f>(COUNTIF(Calendrier!GD104:GD180,Codes!$B$5))+((COUNTIF(Calendrier!GD104:GD180,Codes!$C$5))/2)</f>
        <v>0</v>
      </c>
      <c r="FR105">
        <f>(COUNTIF(Calendrier!GE104:GE180,Codes!$B$5))+((COUNTIF(Calendrier!GE104:GE180,Codes!$C$5))/2)</f>
        <v>0</v>
      </c>
      <c r="FS105">
        <f>(COUNTIF(Calendrier!GF104:GF180,Codes!$B$5))+((COUNTIF(Calendrier!GF104:GF180,Codes!$C$5))/2)</f>
        <v>0</v>
      </c>
      <c r="FT105">
        <f>(COUNTIF(Calendrier!GG104:GG180,Codes!$B$5))+((COUNTIF(Calendrier!GG104:GG180,Codes!$C$5))/2)</f>
        <v>0</v>
      </c>
      <c r="FU105">
        <f>(COUNTIF(Calendrier!GH104:GH180,Codes!$B$5))+((COUNTIF(Calendrier!GH104:GH180,Codes!$C$5))/2)</f>
        <v>0</v>
      </c>
      <c r="FV105">
        <f>(COUNTIF(Calendrier!GI104:GI180,Codes!$B$5))+((COUNTIF(Calendrier!GI104:GI180,Codes!$C$5))/2)</f>
        <v>0</v>
      </c>
      <c r="FW105">
        <f>(COUNTIF(Calendrier!GJ104:GJ180,Codes!$B$5))+((COUNTIF(Calendrier!GJ104:GJ180,Codes!$C$5))/2)</f>
        <v>0</v>
      </c>
      <c r="FX105">
        <f>(COUNTIF(Calendrier!GK104:GK180,Codes!$B$5))+((COUNTIF(Calendrier!GK104:GK180,Codes!$C$5))/2)</f>
        <v>0</v>
      </c>
      <c r="FY105">
        <f>(COUNTIF(Calendrier!GL104:GL180,Codes!$B$5))+((COUNTIF(Calendrier!GL104:GL180,Codes!$C$5))/2)</f>
        <v>0</v>
      </c>
      <c r="FZ105">
        <f>(COUNTIF(Calendrier!GM104:GM180,Codes!$B$5))+((COUNTIF(Calendrier!GM104:GM180,Codes!$C$5))/2)</f>
        <v>0</v>
      </c>
      <c r="GA105">
        <f>(COUNTIF(Calendrier!GN104:GN180,Codes!$B$5))+((COUNTIF(Calendrier!GN104:GN180,Codes!$C$5))/2)</f>
        <v>0</v>
      </c>
      <c r="GB105">
        <f>(COUNTIF(Calendrier!GO104:GO180,Codes!$B$5))+((COUNTIF(Calendrier!GO104:GO180,Codes!$C$5))/2)</f>
        <v>0</v>
      </c>
      <c r="GC105">
        <f>(COUNTIF(Calendrier!GP104:GP180,Codes!$B$5))+((COUNTIF(Calendrier!GP104:GP180,Codes!$C$5))/2)</f>
        <v>0</v>
      </c>
      <c r="GD105">
        <f>(COUNTIF(Calendrier!GQ104:GQ180,Codes!$B$5))+((COUNTIF(Calendrier!GQ104:GQ180,Codes!$C$5))/2)</f>
        <v>0</v>
      </c>
      <c r="GE105">
        <f>(COUNTIF(Calendrier!GR104:GR180,Codes!$B$5))+((COUNTIF(Calendrier!GR104:GR180,Codes!$C$5))/2)</f>
        <v>0</v>
      </c>
      <c r="GF105">
        <f>(COUNTIF(Calendrier!GS104:GS180,Codes!$B$5))+((COUNTIF(Calendrier!GS104:GS180,Codes!$C$5))/2)</f>
        <v>0</v>
      </c>
      <c r="GG105">
        <f>(COUNTIF(Calendrier!GT104:GT180,Codes!$B$5))+((COUNTIF(Calendrier!GT104:GT180,Codes!$C$5))/2)</f>
        <v>0</v>
      </c>
      <c r="GH105">
        <f>(COUNTIF(Calendrier!GU104:GU180,Codes!$B$5))+((COUNTIF(Calendrier!GU104:GU180,Codes!$C$5))/2)</f>
        <v>0</v>
      </c>
      <c r="GI105">
        <f>(COUNTIF(Calendrier!GV104:GV180,Codes!$B$5))+((COUNTIF(Calendrier!GV104:GV180,Codes!$C$5))/2)</f>
        <v>0</v>
      </c>
      <c r="GJ105">
        <f>(COUNTIF(Calendrier!GW104:GW180,Codes!$B$5))+((COUNTIF(Calendrier!GW104:GW180,Codes!$C$5))/2)</f>
        <v>0</v>
      </c>
      <c r="GK105">
        <f>(COUNTIF(Calendrier!GX104:GX180,Codes!$B$5))+((COUNTIF(Calendrier!GX104:GX180,Codes!$C$5))/2)</f>
        <v>0</v>
      </c>
      <c r="GL105">
        <f>(COUNTIF(Calendrier!GY104:GY180,Codes!$B$5))+((COUNTIF(Calendrier!GY104:GY180,Codes!$C$5))/2)</f>
        <v>0</v>
      </c>
      <c r="GM105">
        <f>(COUNTIF(Calendrier!GZ104:GZ180,Codes!$B$5))+((COUNTIF(Calendrier!GZ104:GZ180,Codes!$C$5))/2)</f>
        <v>0</v>
      </c>
      <c r="GN105">
        <f>(COUNTIF(Calendrier!HA104:HA180,Codes!$B$5))+((COUNTIF(Calendrier!HA104:HA180,Codes!$C$5))/2)</f>
        <v>0</v>
      </c>
      <c r="GO105">
        <f>(COUNTIF(Calendrier!HB104:HB180,Codes!$B$5))+((COUNTIF(Calendrier!HB104:HB180,Codes!$C$5))/2)</f>
        <v>0</v>
      </c>
      <c r="GP105">
        <f>(COUNTIF(Calendrier!HC104:HC180,Codes!$B$5))+((COUNTIF(Calendrier!HC104:HC180,Codes!$C$5))/2)</f>
        <v>0</v>
      </c>
      <c r="GQ105">
        <f>(COUNTIF(Calendrier!HD104:HD180,Codes!$B$5))+((COUNTIF(Calendrier!HD104:HD180,Codes!$C$5))/2)</f>
        <v>0</v>
      </c>
      <c r="GR105">
        <f>(COUNTIF(Calendrier!HE104:HE180,Codes!$B$5))+((COUNTIF(Calendrier!HE104:HE180,Codes!$C$5))/2)</f>
        <v>0</v>
      </c>
      <c r="GS105">
        <f>(COUNTIF(Calendrier!HF104:HF180,Codes!$B$5))+((COUNTIF(Calendrier!HF104:HF180,Codes!$C$5))/2)</f>
        <v>0</v>
      </c>
      <c r="GT105">
        <f>(COUNTIF(Calendrier!HG104:HG180,Codes!$B$5))+((COUNTIF(Calendrier!HG104:HG180,Codes!$C$5))/2)</f>
        <v>0</v>
      </c>
      <c r="GU105">
        <f>(COUNTIF(Calendrier!HH104:HH180,Codes!$B$5))+((COUNTIF(Calendrier!HH104:HH180,Codes!$C$5))/2)</f>
        <v>0</v>
      </c>
      <c r="GV105">
        <f>(COUNTIF(Calendrier!HI104:HI180,Codes!$B$5))+((COUNTIF(Calendrier!HI104:HI180,Codes!$C$5))/2)</f>
        <v>0</v>
      </c>
      <c r="GW105">
        <f>(COUNTIF(Calendrier!HJ104:HJ180,Codes!$B$5))+((COUNTIF(Calendrier!HJ104:HJ180,Codes!$C$5))/2)</f>
        <v>0</v>
      </c>
      <c r="GX105">
        <f>(COUNTIF(Calendrier!HK104:HK180,Codes!$B$5))+((COUNTIF(Calendrier!HK104:HK180,Codes!$C$5))/2)</f>
        <v>0</v>
      </c>
      <c r="GY105">
        <f>(COUNTIF(Calendrier!HL104:HL180,Codes!$B$5))+((COUNTIF(Calendrier!HL104:HL180,Codes!$C$5))/2)</f>
        <v>0</v>
      </c>
      <c r="GZ105">
        <f>(COUNTIF(Calendrier!HM104:HM180,Codes!$B$5))+((COUNTIF(Calendrier!HM104:HM180,Codes!$C$5))/2)</f>
        <v>0</v>
      </c>
      <c r="HA105">
        <f>(COUNTIF(Calendrier!HN104:HN180,Codes!$B$5))+((COUNTIF(Calendrier!HN104:HN180,Codes!$C$5))/2)</f>
        <v>0</v>
      </c>
      <c r="HB105">
        <f>(COUNTIF(Calendrier!HO104:HO180,Codes!$B$5))+((COUNTIF(Calendrier!HO104:HO180,Codes!$C$5))/2)</f>
        <v>0</v>
      </c>
      <c r="HC105">
        <f>(COUNTIF(Calendrier!HP104:HP180,Codes!$B$5))+((COUNTIF(Calendrier!HP104:HP180,Codes!$C$5))/2)</f>
        <v>0</v>
      </c>
      <c r="HD105">
        <f>(COUNTIF(Calendrier!HQ104:HQ180,Codes!$B$5))+((COUNTIF(Calendrier!HQ104:HQ180,Codes!$C$5))/2)</f>
        <v>0</v>
      </c>
      <c r="HE105">
        <f>(COUNTIF(Calendrier!HR104:HR180,Codes!$B$5))+((COUNTIF(Calendrier!HR104:HR180,Codes!$C$5))/2)</f>
        <v>0</v>
      </c>
      <c r="HF105">
        <f>(COUNTIF(Calendrier!HS104:HS180,Codes!$B$5))+((COUNTIF(Calendrier!HS104:HS180,Codes!$C$5))/2)</f>
        <v>0</v>
      </c>
      <c r="HG105">
        <f>(COUNTIF(Calendrier!HT104:HT180,Codes!$B$5))+((COUNTIF(Calendrier!HT104:HT180,Codes!$C$5))/2)</f>
        <v>0</v>
      </c>
      <c r="HH105">
        <f>(COUNTIF(Calendrier!HU104:HU180,Codes!$B$5))+((COUNTIF(Calendrier!HU104:HU180,Codes!$C$5))/2)</f>
        <v>0</v>
      </c>
      <c r="HI105">
        <f>(COUNTIF(Calendrier!HV104:HV180,Codes!$B$5))+((COUNTIF(Calendrier!HV104:HV180,Codes!$C$5))/2)</f>
        <v>0</v>
      </c>
      <c r="HJ105">
        <f>(COUNTIF(Calendrier!HW104:HW180,Codes!$B$5))+((COUNTIF(Calendrier!HW104:HW180,Codes!$C$5))/2)</f>
        <v>0</v>
      </c>
      <c r="HK105">
        <f>(COUNTIF(Calendrier!HX104:HX180,Codes!$B$5))+((COUNTIF(Calendrier!HX104:HX180,Codes!$C$5))/2)</f>
        <v>0</v>
      </c>
      <c r="HL105">
        <f>(COUNTIF(Calendrier!HY104:HY180,Codes!$B$5))+((COUNTIF(Calendrier!HY104:HY180,Codes!$C$5))/2)</f>
        <v>0</v>
      </c>
      <c r="HM105">
        <f>(COUNTIF(Calendrier!HZ104:HZ180,Codes!$B$5))+((COUNTIF(Calendrier!HZ104:HZ180,Codes!$C$5))/2)</f>
        <v>0</v>
      </c>
      <c r="HN105">
        <f>(COUNTIF(Calendrier!IA104:IA180,Codes!$B$5))+((COUNTIF(Calendrier!IA104:IA180,Codes!$C$5))/2)</f>
        <v>0</v>
      </c>
      <c r="HO105">
        <f>(COUNTIF(Calendrier!IB104:IB180,Codes!$B$5))+((COUNTIF(Calendrier!IB104:IB180,Codes!$C$5))/2)</f>
        <v>0</v>
      </c>
      <c r="HP105">
        <f>(COUNTIF(Calendrier!IC104:IC180,Codes!$B$5))+((COUNTIF(Calendrier!IC104:IC180,Codes!$C$5))/2)</f>
        <v>0</v>
      </c>
      <c r="HQ105">
        <f>(COUNTIF(Calendrier!ID104:ID180,Codes!$B$5))+((COUNTIF(Calendrier!ID104:ID180,Codes!$C$5))/2)</f>
        <v>0</v>
      </c>
      <c r="HR105">
        <f>(COUNTIF(Calendrier!IE104:IE180,Codes!$B$5))+((COUNTIF(Calendrier!IE104:IE180,Codes!$C$5))/2)</f>
        <v>0</v>
      </c>
      <c r="HS105">
        <f>(COUNTIF(Calendrier!IF104:IF180,Codes!$B$5))+((COUNTIF(Calendrier!IF104:IF180,Codes!$C$5))/2)</f>
        <v>0</v>
      </c>
      <c r="HT105">
        <f>(COUNTIF(Calendrier!IG104:IG180,Codes!$B$5))+((COUNTIF(Calendrier!IG104:IG180,Codes!$C$5))/2)</f>
        <v>0</v>
      </c>
      <c r="HU105">
        <f>(COUNTIF(Calendrier!IH104:IH180,Codes!$B$5))+((COUNTIF(Calendrier!IH104:IH180,Codes!$C$5))/2)</f>
        <v>0</v>
      </c>
      <c r="HV105">
        <f>(COUNTIF(Calendrier!II104:II180,Codes!$B$5))+((COUNTIF(Calendrier!II104:II180,Codes!$C$5))/2)</f>
        <v>0</v>
      </c>
      <c r="HW105">
        <f>(COUNTIF(Calendrier!IJ104:IJ180,Codes!$B$5))+((COUNTIF(Calendrier!IJ104:IJ180,Codes!$C$5))/2)</f>
        <v>0</v>
      </c>
      <c r="HX105">
        <f>(COUNTIF(Calendrier!IK104:IK180,Codes!$B$5))+((COUNTIF(Calendrier!IK104:IK180,Codes!$C$5))/2)</f>
        <v>0</v>
      </c>
      <c r="HY105">
        <f>(COUNTIF(Calendrier!IL104:IL180,Codes!$B$5))+((COUNTIF(Calendrier!IL104:IL180,Codes!$C$5))/2)</f>
        <v>0</v>
      </c>
      <c r="HZ105">
        <f>(COUNTIF(Calendrier!IM104:IM180,Codes!$B$5))+((COUNTIF(Calendrier!IM104:IM180,Codes!$C$5))/2)</f>
        <v>0</v>
      </c>
      <c r="IA105">
        <f>(COUNTIF(Calendrier!IN104:IN180,Codes!$B$5))+((COUNTIF(Calendrier!IN104:IN180,Codes!$C$5))/2)</f>
        <v>0</v>
      </c>
      <c r="IB105">
        <f>(COUNTIF(Calendrier!IO104:IO180,Codes!$B$5))+((COUNTIF(Calendrier!IO104:IO180,Codes!$C$5))/2)</f>
        <v>0</v>
      </c>
      <c r="IC105">
        <f>(COUNTIF(Calendrier!IP104:IP180,Codes!$B$5))+((COUNTIF(Calendrier!IP104:IP180,Codes!$C$5))/2)</f>
        <v>0</v>
      </c>
      <c r="ID105">
        <f>(COUNTIF(Calendrier!IQ104:IQ180,Codes!$B$5))+((COUNTIF(Calendrier!IQ104:IQ180,Codes!$C$5))/2)</f>
        <v>0</v>
      </c>
      <c r="IE105">
        <f>(COUNTIF(Calendrier!IR104:IR180,Codes!$B$5))+((COUNTIF(Calendrier!IR104:IR180,Codes!$C$5))/2)</f>
        <v>0</v>
      </c>
      <c r="IF105">
        <f>(COUNTIF(Calendrier!IS104:IS180,Codes!$B$5))+((COUNTIF(Calendrier!IS104:IS180,Codes!$C$5))/2)</f>
        <v>0</v>
      </c>
      <c r="IG105">
        <f>(COUNTIF(Calendrier!IT104:IT180,Codes!$B$5))+((COUNTIF(Calendrier!IT104:IT180,Codes!$C$5))/2)</f>
        <v>0</v>
      </c>
      <c r="IH105">
        <f>(COUNTIF(Calendrier!IU104:IU180,Codes!$B$5))+((COUNTIF(Calendrier!IU104:IU180,Codes!$C$5))/2)</f>
        <v>0</v>
      </c>
      <c r="II105">
        <f>(COUNTIF(Calendrier!IV104:IV180,Codes!$B$5))+((COUNTIF(Calendrier!IV104:IV180,Codes!$C$5))/2)</f>
        <v>0</v>
      </c>
      <c r="IJ105">
        <f>(COUNTIF(Calendrier!IW104:IW180,Codes!$B$5))+((COUNTIF(Calendrier!IW104:IW180,Codes!$C$5))/2)</f>
        <v>0</v>
      </c>
      <c r="IK105">
        <f>(COUNTIF(Calendrier!IX104:IX180,Codes!$B$5))+((COUNTIF(Calendrier!IX104:IX180,Codes!$C$5))/2)</f>
        <v>0</v>
      </c>
      <c r="IL105">
        <f>(COUNTIF(Calendrier!IY104:IY180,Codes!$B$5))+((COUNTIF(Calendrier!IY104:IY180,Codes!$C$5))/2)</f>
        <v>0</v>
      </c>
      <c r="IM105">
        <f>(COUNTIF(Calendrier!IZ104:IZ180,Codes!$B$5))+((COUNTIF(Calendrier!IZ104:IZ180,Codes!$C$5))/2)</f>
        <v>0</v>
      </c>
      <c r="IN105">
        <f>(COUNTIF(Calendrier!JA104:JA180,Codes!$B$5))+((COUNTIF(Calendrier!JA104:JA180,Codes!$C$5))/2)</f>
        <v>0</v>
      </c>
      <c r="IO105">
        <f>(COUNTIF(Calendrier!JB104:JB180,Codes!$B$5))+((COUNTIF(Calendrier!JB104:JB180,Codes!$C$5))/2)</f>
        <v>0</v>
      </c>
      <c r="IP105">
        <f>(COUNTIF(Calendrier!JC104:JC180,Codes!$B$5))+((COUNTIF(Calendrier!JC104:JC180,Codes!$C$5))/2)</f>
        <v>0</v>
      </c>
      <c r="IQ105">
        <f>(COUNTIF(Calendrier!JD104:JD180,Codes!$B$5))+((COUNTIF(Calendrier!JD104:JD180,Codes!$C$5))/2)</f>
        <v>0</v>
      </c>
      <c r="IR105">
        <f>(COUNTIF(Calendrier!JE104:JE180,Codes!$B$5))+((COUNTIF(Calendrier!JE104:JE180,Codes!$C$5))/2)</f>
        <v>0</v>
      </c>
      <c r="IS105">
        <f>(COUNTIF(Calendrier!JF104:JF180,Codes!$B$5))+((COUNTIF(Calendrier!JF104:JF180,Codes!$C$5))/2)</f>
        <v>0</v>
      </c>
      <c r="IT105">
        <f>(COUNTIF(Calendrier!JG104:JG180,Codes!$B$5))+((COUNTIF(Calendrier!JG104:JG180,Codes!$C$5))/2)</f>
        <v>0</v>
      </c>
      <c r="IU105">
        <f>(COUNTIF(Calendrier!JH104:JH180,Codes!$B$5))+((COUNTIF(Calendrier!JH104:JH180,Codes!$C$5))/2)</f>
        <v>0</v>
      </c>
      <c r="IV105">
        <f>(COUNTIF(Calendrier!JI104:JI180,Codes!$B$5))+((COUNTIF(Calendrier!JI104:JI180,Codes!$C$5))/2)</f>
        <v>0</v>
      </c>
      <c r="IW105">
        <f>(COUNTIF(Calendrier!JJ104:JJ180,Codes!$B$5))+((COUNTIF(Calendrier!JJ104:JJ180,Codes!$C$5))/2)</f>
        <v>0</v>
      </c>
      <c r="IX105">
        <f>(COUNTIF(Calendrier!JK104:JK180,Codes!$B$5))+((COUNTIF(Calendrier!JK104:JK180,Codes!$C$5))/2)</f>
        <v>0</v>
      </c>
      <c r="IY105">
        <f>(COUNTIF(Calendrier!JL104:JL180,Codes!$B$5))+((COUNTIF(Calendrier!JL104:JL180,Codes!$C$5))/2)</f>
        <v>0</v>
      </c>
      <c r="IZ105">
        <f>(COUNTIF(Calendrier!JM104:JM180,Codes!$B$5))+((COUNTIF(Calendrier!JM104:JM180,Codes!$C$5))/2)</f>
        <v>0</v>
      </c>
      <c r="JA105">
        <f>(COUNTIF(Calendrier!JN104:JN180,Codes!$B$5))+((COUNTIF(Calendrier!JN104:JN180,Codes!$C$5))/2)</f>
        <v>0</v>
      </c>
      <c r="JB105">
        <f>(COUNTIF(Calendrier!JO104:JO180,Codes!$B$5))+((COUNTIF(Calendrier!JO104:JO180,Codes!$C$5))/2)</f>
        <v>0</v>
      </c>
      <c r="JC105">
        <f>(COUNTIF(Calendrier!JP104:JP180,Codes!$B$5))+((COUNTIF(Calendrier!JP104:JP180,Codes!$C$5))/2)</f>
        <v>0</v>
      </c>
      <c r="JD105">
        <f>(COUNTIF(Calendrier!JQ104:JQ180,Codes!$B$5))+((COUNTIF(Calendrier!JQ104:JQ180,Codes!$C$5))/2)</f>
        <v>0</v>
      </c>
      <c r="JE105">
        <f>(COUNTIF(Calendrier!JR104:JR180,Codes!$B$5))+((COUNTIF(Calendrier!JR104:JR180,Codes!$C$5))/2)</f>
        <v>0</v>
      </c>
      <c r="JF105">
        <f>(COUNTIF(Calendrier!JS104:JS180,Codes!$B$5))+((COUNTIF(Calendrier!JS104:JS180,Codes!$C$5))/2)</f>
        <v>0</v>
      </c>
      <c r="JG105">
        <f>(COUNTIF(Calendrier!JT104:JT180,Codes!$B$5))+((COUNTIF(Calendrier!JT104:JT180,Codes!$C$5))/2)</f>
        <v>0</v>
      </c>
      <c r="JH105">
        <f>(COUNTIF(Calendrier!JU104:JU180,Codes!$B$5))+((COUNTIF(Calendrier!JU104:JU180,Codes!$C$5))/2)</f>
        <v>0</v>
      </c>
      <c r="JI105">
        <f>(COUNTIF(Calendrier!JV104:JV180,Codes!$B$5))+((COUNTIF(Calendrier!JV104:JV180,Codes!$C$5))/2)</f>
        <v>0</v>
      </c>
      <c r="JJ105">
        <f>(COUNTIF(Calendrier!JW104:JW180,Codes!$B$5))+((COUNTIF(Calendrier!JW104:JW180,Codes!$C$5))/2)</f>
        <v>0</v>
      </c>
      <c r="JK105">
        <f>(COUNTIF(Calendrier!JX104:JX180,Codes!$B$5))+((COUNTIF(Calendrier!JX104:JX180,Codes!$C$5))/2)</f>
        <v>0</v>
      </c>
      <c r="JL105">
        <f>(COUNTIF(Calendrier!JY104:JY180,Codes!$B$5))+((COUNTIF(Calendrier!JY104:JY180,Codes!$C$5))/2)</f>
        <v>0</v>
      </c>
      <c r="JM105">
        <f>(COUNTIF(Calendrier!JZ104:JZ180,Codes!$B$5))+((COUNTIF(Calendrier!JZ104:JZ180,Codes!$C$5))/2)</f>
        <v>0</v>
      </c>
      <c r="JN105">
        <f>(COUNTIF(Calendrier!KA104:KA180,Codes!$B$5))+((COUNTIF(Calendrier!KA104:KA180,Codes!$C$5))/2)</f>
        <v>0</v>
      </c>
      <c r="JO105">
        <f>(COUNTIF(Calendrier!KB104:KB180,Codes!$B$5))+((COUNTIF(Calendrier!KB104:KB180,Codes!$C$5))/2)</f>
        <v>0</v>
      </c>
      <c r="JP105">
        <f>(COUNTIF(Calendrier!KC104:KC180,Codes!$B$5))+((COUNTIF(Calendrier!KC104:KC180,Codes!$C$5))/2)</f>
        <v>0</v>
      </c>
      <c r="JQ105">
        <f>(COUNTIF(Calendrier!KD104:KD180,Codes!$B$5))+((COUNTIF(Calendrier!KD104:KD180,Codes!$C$5))/2)</f>
        <v>0</v>
      </c>
      <c r="JR105">
        <f>(COUNTIF(Calendrier!KE104:KE180,Codes!$B$5))+((COUNTIF(Calendrier!KE104:KE180,Codes!$C$5))/2)</f>
        <v>0</v>
      </c>
      <c r="JS105">
        <f>(COUNTIF(Calendrier!KF104:KF180,Codes!$B$5))+((COUNTIF(Calendrier!KF104:KF180,Codes!$C$5))/2)</f>
        <v>0</v>
      </c>
      <c r="JT105">
        <f>(COUNTIF(Calendrier!KG104:KG180,Codes!$B$5))+((COUNTIF(Calendrier!KG104:KG180,Codes!$C$5))/2)</f>
        <v>0</v>
      </c>
      <c r="JU105">
        <f>(COUNTIF(Calendrier!KH104:KH180,Codes!$B$5))+((COUNTIF(Calendrier!KH104:KH180,Codes!$C$5))/2)</f>
        <v>0</v>
      </c>
      <c r="JV105">
        <f>(COUNTIF(Calendrier!KI104:KI180,Codes!$B$5))+((COUNTIF(Calendrier!KI104:KI180,Codes!$C$5))/2)</f>
        <v>0</v>
      </c>
      <c r="JW105">
        <f>(COUNTIF(Calendrier!KJ104:KJ180,Codes!$B$5))+((COUNTIF(Calendrier!KJ104:KJ180,Codes!$C$5))/2)</f>
        <v>0</v>
      </c>
      <c r="JX105">
        <f>(COUNTIF(Calendrier!KK104:KK180,Codes!$B$5))+((COUNTIF(Calendrier!KK104:KK180,Codes!$C$5))/2)</f>
        <v>0</v>
      </c>
      <c r="JY105">
        <f>(COUNTIF(Calendrier!KL104:KL180,Codes!$B$5))+((COUNTIF(Calendrier!KL104:KL180,Codes!$C$5))/2)</f>
        <v>0</v>
      </c>
      <c r="JZ105">
        <f>(COUNTIF(Calendrier!KM104:KM180,Codes!$B$5))+((COUNTIF(Calendrier!KM104:KM180,Codes!$C$5))/2)</f>
        <v>0</v>
      </c>
      <c r="KA105">
        <f>(COUNTIF(Calendrier!KN104:KN180,Codes!$B$5))+((COUNTIF(Calendrier!KN104:KN180,Codes!$C$5))/2)</f>
        <v>0</v>
      </c>
      <c r="KB105">
        <f>(COUNTIF(Calendrier!KO104:KO180,Codes!$B$5))+((COUNTIF(Calendrier!KO104:KO180,Codes!$C$5))/2)</f>
        <v>0</v>
      </c>
      <c r="KC105">
        <f>(COUNTIF(Calendrier!KP104:KP180,Codes!$B$5))+((COUNTIF(Calendrier!KP104:KP180,Codes!$C$5))/2)</f>
        <v>0</v>
      </c>
      <c r="KD105">
        <f>(COUNTIF(Calendrier!KQ104:KQ180,Codes!$B$5))+((COUNTIF(Calendrier!KQ104:KQ180,Codes!$C$5))/2)</f>
        <v>0</v>
      </c>
      <c r="KE105">
        <f>(COUNTIF(Calendrier!KR104:KR180,Codes!$B$5))+((COUNTIF(Calendrier!KR104:KR180,Codes!$C$5))/2)</f>
        <v>0</v>
      </c>
      <c r="KF105">
        <f>(COUNTIF(Calendrier!KS104:KS180,Codes!$B$5))+((COUNTIF(Calendrier!KS104:KS180,Codes!$C$5))/2)</f>
        <v>0</v>
      </c>
      <c r="KG105">
        <f>(COUNTIF(Calendrier!KT104:KT180,Codes!$B$5))+((COUNTIF(Calendrier!KT104:KT180,Codes!$C$5))/2)</f>
        <v>0</v>
      </c>
      <c r="KH105">
        <f>(COUNTIF(Calendrier!KU104:KU180,Codes!$B$5))+((COUNTIF(Calendrier!KU104:KU180,Codes!$C$5))/2)</f>
        <v>0</v>
      </c>
      <c r="KI105">
        <f>(COUNTIF(Calendrier!KV104:KV180,Codes!$B$5))+((COUNTIF(Calendrier!KV104:KV180,Codes!$C$5))/2)</f>
        <v>0</v>
      </c>
      <c r="KJ105">
        <f>(COUNTIF(Calendrier!KW104:KW180,Codes!$B$5))+((COUNTIF(Calendrier!KW104:KW180,Codes!$C$5))/2)</f>
        <v>0</v>
      </c>
      <c r="KK105">
        <f>(COUNTIF(Calendrier!KX104:KX180,Codes!$B$5))+((COUNTIF(Calendrier!KX104:KX180,Codes!$C$5))/2)</f>
        <v>0</v>
      </c>
      <c r="KL105">
        <f>(COUNTIF(Calendrier!KY104:KY180,Codes!$B$5))+((COUNTIF(Calendrier!KY104:KY180,Codes!$C$5))/2)</f>
        <v>0</v>
      </c>
      <c r="KM105">
        <f>(COUNTIF(Calendrier!KZ104:KZ180,Codes!$B$5))+((COUNTIF(Calendrier!KZ104:KZ180,Codes!$C$5))/2)</f>
        <v>0</v>
      </c>
      <c r="KN105">
        <f>(COUNTIF(Calendrier!LA104:LA180,Codes!$B$5))+((COUNTIF(Calendrier!LA104:LA180,Codes!$C$5))/2)</f>
        <v>0</v>
      </c>
      <c r="KO105">
        <f>(COUNTIF(Calendrier!LB104:LB180,Codes!$B$5))+((COUNTIF(Calendrier!LB104:LB180,Codes!$C$5))/2)</f>
        <v>0</v>
      </c>
      <c r="KP105">
        <f>(COUNTIF(Calendrier!LC104:LC180,Codes!$B$5))+((COUNTIF(Calendrier!LC104:LC180,Codes!$C$5))/2)</f>
        <v>0</v>
      </c>
      <c r="KQ105">
        <f>(COUNTIF(Calendrier!LD104:LD180,Codes!$B$5))+((COUNTIF(Calendrier!LD104:LD180,Codes!$C$5))/2)</f>
        <v>0</v>
      </c>
      <c r="KR105">
        <f>(COUNTIF(Calendrier!LE104:LE180,Codes!$B$5))+((COUNTIF(Calendrier!LE104:LE180,Codes!$C$5))/2)</f>
        <v>0</v>
      </c>
      <c r="KS105">
        <f>(COUNTIF(Calendrier!LF104:LF180,Codes!$B$5))+((COUNTIF(Calendrier!LF104:LF180,Codes!$C$5))/2)</f>
        <v>0</v>
      </c>
      <c r="KT105">
        <f>(COUNTIF(Calendrier!LG104:LG180,Codes!$B$5))+((COUNTIF(Calendrier!LG104:LG180,Codes!$C$5))/2)</f>
        <v>0</v>
      </c>
      <c r="KU105">
        <f>(COUNTIF(Calendrier!LH104:LH180,Codes!$B$5))+((COUNTIF(Calendrier!LH104:LH180,Codes!$C$5))/2)</f>
        <v>0</v>
      </c>
      <c r="KV105">
        <f>(COUNTIF(Calendrier!LI104:LI180,Codes!$B$5))+((COUNTIF(Calendrier!LI104:LI180,Codes!$C$5))/2)</f>
        <v>0</v>
      </c>
      <c r="KW105">
        <f>(COUNTIF(Calendrier!LJ104:LJ180,Codes!$B$5))+((COUNTIF(Calendrier!LJ104:LJ180,Codes!$C$5))/2)</f>
        <v>0</v>
      </c>
      <c r="KX105">
        <f>(COUNTIF(Calendrier!LK104:LK180,Codes!$B$5))+((COUNTIF(Calendrier!LK104:LK180,Codes!$C$5))/2)</f>
        <v>0</v>
      </c>
      <c r="KY105">
        <f>(COUNTIF(Calendrier!LL104:LL180,Codes!$B$5))+((COUNTIF(Calendrier!LL104:LL180,Codes!$C$5))/2)</f>
        <v>0</v>
      </c>
      <c r="KZ105">
        <f>(COUNTIF(Calendrier!LM104:LM180,Codes!$B$5))+((COUNTIF(Calendrier!LM104:LM180,Codes!$C$5))/2)</f>
        <v>0</v>
      </c>
      <c r="LA105">
        <f>(COUNTIF(Calendrier!LN104:LN180,Codes!$B$5))+((COUNTIF(Calendrier!LN104:LN180,Codes!$C$5))/2)</f>
        <v>0</v>
      </c>
      <c r="LB105">
        <f>(COUNTIF(Calendrier!LO104:LO180,Codes!$B$5))+((COUNTIF(Calendrier!LO104:LO180,Codes!$C$5))/2)</f>
        <v>0</v>
      </c>
      <c r="LC105">
        <f>(COUNTIF(Calendrier!LP104:LP180,Codes!$B$5))+((COUNTIF(Calendrier!LP104:LP180,Codes!$C$5))/2)</f>
        <v>0</v>
      </c>
      <c r="LD105">
        <f>(COUNTIF(Calendrier!LQ104:LQ180,Codes!$B$5))+((COUNTIF(Calendrier!LQ104:LQ180,Codes!$C$5))/2)</f>
        <v>0</v>
      </c>
      <c r="LE105">
        <f>(COUNTIF(Calendrier!LR104:LR180,Codes!$B$5))+((COUNTIF(Calendrier!LR104:LR180,Codes!$C$5))/2)</f>
        <v>0</v>
      </c>
      <c r="LF105">
        <f>(COUNTIF(Calendrier!LS104:LS180,Codes!$B$5))+((COUNTIF(Calendrier!LS104:LS180,Codes!$C$5))/2)</f>
        <v>0</v>
      </c>
      <c r="LG105">
        <f>(COUNTIF(Calendrier!LT104:LT180,Codes!$B$5))+((COUNTIF(Calendrier!LT104:LT180,Codes!$C$5))/2)</f>
        <v>0</v>
      </c>
      <c r="LH105">
        <f>(COUNTIF(Calendrier!LU104:LU180,Codes!$B$5))+((COUNTIF(Calendrier!LU104:LU180,Codes!$C$5))/2)</f>
        <v>0</v>
      </c>
      <c r="LI105">
        <f>(COUNTIF(Calendrier!LV104:LV180,Codes!$B$5))+((COUNTIF(Calendrier!LV104:LV180,Codes!$C$5))/2)</f>
        <v>0</v>
      </c>
      <c r="LJ105">
        <f>(COUNTIF(Calendrier!LW104:LW180,Codes!$B$5))+((COUNTIF(Calendrier!LW104:LW180,Codes!$C$5))/2)</f>
        <v>0</v>
      </c>
      <c r="LK105">
        <f>(COUNTIF(Calendrier!LX104:LX180,Codes!$B$5))+((COUNTIF(Calendrier!LX104:LX180,Codes!$C$5))/2)</f>
        <v>0</v>
      </c>
      <c r="LL105">
        <f>(COUNTIF(Calendrier!LY104:LY180,Codes!$B$5))+((COUNTIF(Calendrier!LY104:LY180,Codes!$C$5))/2)</f>
        <v>0</v>
      </c>
      <c r="LM105">
        <f>(COUNTIF(Calendrier!LZ104:LZ180,Codes!$B$5))+((COUNTIF(Calendrier!LZ104:LZ180,Codes!$C$5))/2)</f>
        <v>0</v>
      </c>
      <c r="LN105">
        <f>(COUNTIF(Calendrier!MA104:MA180,Codes!$B$5))+((COUNTIF(Calendrier!MA104:MA180,Codes!$C$5))/2)</f>
        <v>0</v>
      </c>
      <c r="LO105">
        <f>(COUNTIF(Calendrier!MB104:MB180,Codes!$B$5))+((COUNTIF(Calendrier!MB104:MB180,Codes!$C$5))/2)</f>
        <v>0</v>
      </c>
      <c r="LP105">
        <f>(COUNTIF(Calendrier!MC104:MC180,Codes!$B$5))+((COUNTIF(Calendrier!MC104:MC180,Codes!$C$5))/2)</f>
        <v>0</v>
      </c>
      <c r="LQ105">
        <f>(COUNTIF(Calendrier!MD104:MD180,Codes!$B$5))+((COUNTIF(Calendrier!MD104:MD180,Codes!$C$5))/2)</f>
        <v>0</v>
      </c>
      <c r="LR105">
        <f>(COUNTIF(Calendrier!ME104:ME180,Codes!$B$5))+((COUNTIF(Calendrier!ME104:ME180,Codes!$C$5))/2)</f>
        <v>0</v>
      </c>
      <c r="LS105">
        <f>(COUNTIF(Calendrier!MF104:MF180,Codes!$B$5))+((COUNTIF(Calendrier!MF104:MF180,Codes!$C$5))/2)</f>
        <v>0</v>
      </c>
      <c r="LT105">
        <f>(COUNTIF(Calendrier!MG104:MG180,Codes!$B$5))+((COUNTIF(Calendrier!MG104:MG180,Codes!$C$5))/2)</f>
        <v>0</v>
      </c>
      <c r="LU105">
        <f>(COUNTIF(Calendrier!MH104:MH180,Codes!$B$5))+((COUNTIF(Calendrier!MH104:MH180,Codes!$C$5))/2)</f>
        <v>0</v>
      </c>
      <c r="LV105">
        <f>(COUNTIF(Calendrier!MI104:MI180,Codes!$B$5))+((COUNTIF(Calendrier!MI104:MI180,Codes!$C$5))/2)</f>
        <v>0</v>
      </c>
      <c r="LW105">
        <f>(COUNTIF(Calendrier!MJ104:MJ180,Codes!$B$5))+((COUNTIF(Calendrier!MJ104:MJ180,Codes!$C$5))/2)</f>
        <v>0</v>
      </c>
      <c r="LX105">
        <f>(COUNTIF(Calendrier!MK104:MK180,Codes!$B$5))+((COUNTIF(Calendrier!MK104:MK180,Codes!$C$5))/2)</f>
        <v>0</v>
      </c>
      <c r="LY105">
        <f>(COUNTIF(Calendrier!ML104:ML180,Codes!$B$5))+((COUNTIF(Calendrier!ML104:ML180,Codes!$C$5))/2)</f>
        <v>0</v>
      </c>
      <c r="LZ105">
        <f>(COUNTIF(Calendrier!MM104:MM180,Codes!$B$5))+((COUNTIF(Calendrier!MM104:MM180,Codes!$C$5))/2)</f>
        <v>0</v>
      </c>
      <c r="MA105">
        <f>(COUNTIF(Calendrier!MN104:MN180,Codes!$B$5))+((COUNTIF(Calendrier!MN104:MN180,Codes!$C$5))/2)</f>
        <v>0</v>
      </c>
      <c r="MB105">
        <f>(COUNTIF(Calendrier!MO104:MO180,Codes!$B$5))+((COUNTIF(Calendrier!MO104:MO180,Codes!$C$5))/2)</f>
        <v>0</v>
      </c>
      <c r="MC105">
        <f>(COUNTIF(Calendrier!MP104:MP180,Codes!$B$5))+((COUNTIF(Calendrier!MP104:MP180,Codes!$C$5))/2)</f>
        <v>0</v>
      </c>
      <c r="MD105">
        <f>(COUNTIF(Calendrier!MQ104:MQ180,Codes!$B$5))+((COUNTIF(Calendrier!MQ104:MQ180,Codes!$C$5))/2)</f>
        <v>0</v>
      </c>
      <c r="ME105">
        <f>(COUNTIF(Calendrier!MR104:MR180,Codes!$B$5))+((COUNTIF(Calendrier!MR104:MR180,Codes!$C$5))/2)</f>
        <v>0</v>
      </c>
      <c r="MF105">
        <f>(COUNTIF(Calendrier!MS104:MS180,Codes!$B$5))+((COUNTIF(Calendrier!MS104:MS180,Codes!$C$5))/2)</f>
        <v>0</v>
      </c>
      <c r="MG105">
        <f>(COUNTIF(Calendrier!MT104:MT180,Codes!$B$5))+((COUNTIF(Calendrier!MT104:MT180,Codes!$C$5))/2)</f>
        <v>0</v>
      </c>
      <c r="MH105">
        <f>(COUNTIF(Calendrier!MU104:MU180,Codes!$B$5))+((COUNTIF(Calendrier!MU104:MU180,Codes!$C$5))/2)</f>
        <v>0</v>
      </c>
      <c r="MI105">
        <f>(COUNTIF(Calendrier!MV104:MV180,Codes!$B$5))+((COUNTIF(Calendrier!MV104:MV180,Codes!$C$5))/2)</f>
        <v>0</v>
      </c>
      <c r="MJ105">
        <f>(COUNTIF(Calendrier!MW104:MW180,Codes!$B$5))+((COUNTIF(Calendrier!MW104:MW180,Codes!$C$5))/2)</f>
        <v>0</v>
      </c>
      <c r="MK105">
        <f>(COUNTIF(Calendrier!MX104:MX180,Codes!$B$5))+((COUNTIF(Calendrier!MX104:MX180,Codes!$C$5))/2)</f>
        <v>0</v>
      </c>
      <c r="ML105">
        <f>(COUNTIF(Calendrier!MY104:MY180,Codes!$B$5))+((COUNTIF(Calendrier!MY104:MY180,Codes!$C$5))/2)</f>
        <v>0</v>
      </c>
      <c r="MM105">
        <f>(COUNTIF(Calendrier!MZ104:MZ180,Codes!$B$5))+((COUNTIF(Calendrier!MZ104:MZ180,Codes!$C$5))/2)</f>
        <v>0</v>
      </c>
      <c r="MN105">
        <f>(COUNTIF(Calendrier!NA104:NA180,Codes!$B$5))+((COUNTIF(Calendrier!NA104:NA180,Codes!$C$5))/2)</f>
        <v>0</v>
      </c>
      <c r="MO105">
        <f>(COUNTIF(Calendrier!NB104:NB180,Codes!$B$5))+((COUNTIF(Calendrier!NB104:NB180,Codes!$C$5))/2)</f>
        <v>0</v>
      </c>
      <c r="MP105">
        <f>(COUNTIF(Calendrier!NC104:NC180,Codes!$B$5))+((COUNTIF(Calendrier!NC104:NC180,Codes!$C$5))/2)</f>
        <v>0</v>
      </c>
      <c r="MQ105">
        <f>(COUNTIF(Calendrier!ND104:ND180,Codes!$B$5))+((COUNTIF(Calendrier!ND104:ND180,Codes!$C$5))/2)</f>
        <v>0</v>
      </c>
      <c r="MR105">
        <f>(COUNTIF(Calendrier!NE104:NE180,Codes!$B$5))+((COUNTIF(Calendrier!NE104:NE180,Codes!$C$5))/2)</f>
        <v>0</v>
      </c>
      <c r="MS105">
        <f>(COUNTIF(Calendrier!NF104:NF180,Codes!$B$5))+((COUNTIF(Calendrier!NF104:NF180,Codes!$C$5))/2)</f>
        <v>0</v>
      </c>
      <c r="MT105">
        <f>(COUNTIF(Calendrier!NG104:NG180,Codes!$B$5))+((COUNTIF(Calendrier!NG104:NG180,Codes!$C$5))/2)</f>
        <v>0</v>
      </c>
      <c r="MU105">
        <f>(COUNTIF(Calendrier!NH104:NH180,Codes!$B$5))+((COUNTIF(Calendrier!NH104:NH180,Codes!$C$5))/2)</f>
        <v>0</v>
      </c>
      <c r="MV105">
        <f>(COUNTIF(Calendrier!NI104:NI180,Codes!$B$5))+((COUNTIF(Calendrier!NI104:NI180,Codes!$C$5))/2)</f>
        <v>0</v>
      </c>
      <c r="MW105">
        <f>(COUNTIF(Calendrier!NJ104:NJ180,Codes!$B$5))+((COUNTIF(Calendrier!NJ104:NJ180,Codes!$C$5))/2)</f>
        <v>0</v>
      </c>
      <c r="MX105">
        <f>(COUNTIF(Calendrier!NK104:NK180,Codes!$B$5))+((COUNTIF(Calendrier!NK104:NK180,Codes!$C$5))/2)</f>
        <v>0</v>
      </c>
      <c r="MY105">
        <f>(COUNTIF(Calendrier!NL104:NL180,Codes!$B$5))+((COUNTIF(Calendrier!NL104:NL180,Codes!$C$5))/2)</f>
        <v>0</v>
      </c>
      <c r="MZ105">
        <f>(COUNTIF(Calendrier!NM104:NM180,Codes!$B$5))+((COUNTIF(Calendrier!NM104:NM180,Codes!$C$5))/2)</f>
        <v>0</v>
      </c>
      <c r="NA105">
        <f>(COUNTIF(Calendrier!NN104:NN180,Codes!$B$5))+((COUNTIF(Calendrier!NN104:NN180,Codes!$C$5))/2)</f>
        <v>0</v>
      </c>
      <c r="NB105">
        <f>(COUNTIF(Calendrier!NO104:NO180,Codes!$B$5))+((COUNTIF(Calendrier!NO104:NO180,Codes!$C$5))/2)</f>
        <v>0</v>
      </c>
      <c r="NC105">
        <f>(COUNTIF(Calendrier!NP104:NP180,Codes!$B$5))+((COUNTIF(Calendrier!NP104:NP180,Codes!$C$5))/2)</f>
        <v>0</v>
      </c>
      <c r="ND105">
        <f t="shared" si="358"/>
        <v>0</v>
      </c>
    </row>
    <row r="106" spans="1:368" x14ac:dyDescent="0.3">
      <c r="A106" t="s">
        <v>128</v>
      </c>
      <c r="B106">
        <f>(COUNTIF(Calendrier!O104:O180,Codes!$B$6))+((COUNTIF(Calendrier!O104:O180,Codes!$C$6))/2)</f>
        <v>0</v>
      </c>
      <c r="C106">
        <f>(COUNTIF(Calendrier!P104:P180,Codes!$B$6))+((COUNTIF(Calendrier!P104:P180,Codes!$C$6))/2)</f>
        <v>0</v>
      </c>
      <c r="D106">
        <f>(COUNTIF(Calendrier!Q104:Q180,Codes!$B$6))+((COUNTIF(Calendrier!Q104:Q180,Codes!$C$6))/2)</f>
        <v>0</v>
      </c>
      <c r="E106">
        <f>(COUNTIF(Calendrier!R104:R180,Codes!$B$6))+((COUNTIF(Calendrier!R104:R180,Codes!$C$6))/2)</f>
        <v>0</v>
      </c>
      <c r="F106">
        <f>(COUNTIF(Calendrier!S104:S180,Codes!$B$6))+((COUNTIF(Calendrier!S104:S180,Codes!$C$6))/2)</f>
        <v>0</v>
      </c>
      <c r="G106">
        <f>(COUNTIF(Calendrier!T104:T180,Codes!$B$6))+((COUNTIF(Calendrier!T104:T180,Codes!$C$6))/2)</f>
        <v>0</v>
      </c>
      <c r="H106">
        <f>(COUNTIF(Calendrier!U104:U180,Codes!$B$6))+((COUNTIF(Calendrier!U104:U180,Codes!$C$6))/2)</f>
        <v>0</v>
      </c>
      <c r="I106">
        <f>(COUNTIF(Calendrier!V104:V180,Codes!$B$6))+((COUNTIF(Calendrier!V104:V180,Codes!$C$6))/2)</f>
        <v>0</v>
      </c>
      <c r="J106">
        <f>(COUNTIF(Calendrier!W104:W180,Codes!$B$6))+((COUNTIF(Calendrier!W104:W180,Codes!$C$6))/2)</f>
        <v>0</v>
      </c>
      <c r="K106">
        <f>(COUNTIF(Calendrier!X104:X180,Codes!$B$6))+((COUNTIF(Calendrier!X104:X180,Codes!$C$6))/2)</f>
        <v>0</v>
      </c>
      <c r="L106">
        <f>(COUNTIF(Calendrier!Y104:Y180,Codes!$B$6))+((COUNTIF(Calendrier!Y104:Y180,Codes!$C$6))/2)</f>
        <v>0</v>
      </c>
      <c r="M106">
        <f>(COUNTIF(Calendrier!Z104:Z180,Codes!$B$6))+((COUNTIF(Calendrier!Z104:Z180,Codes!$C$6))/2)</f>
        <v>0</v>
      </c>
      <c r="N106">
        <f>(COUNTIF(Calendrier!AA104:AA180,Codes!$B$6))+((COUNTIF(Calendrier!AA104:AA180,Codes!$C$6))/2)</f>
        <v>0</v>
      </c>
      <c r="O106">
        <f>(COUNTIF(Calendrier!AB104:AB180,Codes!$B$6))+((COUNTIF(Calendrier!AB104:AB180,Codes!$C$6))/2)</f>
        <v>0</v>
      </c>
      <c r="P106">
        <f>(COUNTIF(Calendrier!AC104:AC180,Codes!$B$6))+((COUNTIF(Calendrier!AC104:AC180,Codes!$C$6))/2)</f>
        <v>0</v>
      </c>
      <c r="Q106">
        <f>(COUNTIF(Calendrier!AD104:AD180,Codes!$B$6))+((COUNTIF(Calendrier!AD104:AD180,Codes!$C$6))/2)</f>
        <v>0</v>
      </c>
      <c r="R106">
        <f>(COUNTIF(Calendrier!AE104:AE180,Codes!$B$6))+((COUNTIF(Calendrier!AE104:AE180,Codes!$C$6))/2)</f>
        <v>0</v>
      </c>
      <c r="S106">
        <f>(COUNTIF(Calendrier!AF104:AF180,Codes!$B$6))+((COUNTIF(Calendrier!AF104:AF180,Codes!$C$6))/2)</f>
        <v>0</v>
      </c>
      <c r="T106">
        <f>(COUNTIF(Calendrier!AG104:AG180,Codes!$B$6))+((COUNTIF(Calendrier!AG104:AG180,Codes!$C$6))/2)</f>
        <v>0</v>
      </c>
      <c r="U106">
        <f>(COUNTIF(Calendrier!AH104:AH180,Codes!$B$6))+((COUNTIF(Calendrier!AH104:AH180,Codes!$C$6))/2)</f>
        <v>0</v>
      </c>
      <c r="V106">
        <f>(COUNTIF(Calendrier!AI104:AI180,Codes!$B$6))+((COUNTIF(Calendrier!AI104:AI180,Codes!$C$6))/2)</f>
        <v>0</v>
      </c>
      <c r="W106">
        <f>(COUNTIF(Calendrier!AJ104:AJ180,Codes!$B$6))+((COUNTIF(Calendrier!AJ104:AJ180,Codes!$C$6))/2)</f>
        <v>0</v>
      </c>
      <c r="X106">
        <f>(COUNTIF(Calendrier!AK104:AK180,Codes!$B$6))+((COUNTIF(Calendrier!AK104:AK180,Codes!$C$6))/2)</f>
        <v>0</v>
      </c>
      <c r="Y106">
        <f>(COUNTIF(Calendrier!AL104:AL180,Codes!$B$6))+((COUNTIF(Calendrier!AL104:AL180,Codes!$C$6))/2)</f>
        <v>0</v>
      </c>
      <c r="Z106">
        <f>(COUNTIF(Calendrier!AM104:AM180,Codes!$B$6))+((COUNTIF(Calendrier!AM104:AM180,Codes!$C$6))/2)</f>
        <v>0</v>
      </c>
      <c r="AA106">
        <f>(COUNTIF(Calendrier!AN104:AN180,Codes!$B$6))+((COUNTIF(Calendrier!AN104:AN180,Codes!$C$6))/2)</f>
        <v>0</v>
      </c>
      <c r="AB106">
        <f>(COUNTIF(Calendrier!AO104:AO180,Codes!$B$6))+((COUNTIF(Calendrier!AO104:AO180,Codes!$C$6))/2)</f>
        <v>0</v>
      </c>
      <c r="AC106">
        <f>(COUNTIF(Calendrier!AP104:AP180,Codes!$B$6))+((COUNTIF(Calendrier!AP104:AP180,Codes!$C$6))/2)</f>
        <v>0</v>
      </c>
      <c r="AD106">
        <f>(COUNTIF(Calendrier!AQ104:AQ180,Codes!$B$6))+((COUNTIF(Calendrier!AQ104:AQ180,Codes!$C$6))/2)</f>
        <v>0</v>
      </c>
      <c r="AE106">
        <f>(COUNTIF(Calendrier!AR104:AR180,Codes!$B$6))+((COUNTIF(Calendrier!AR104:AR180,Codes!$C$6))/2)</f>
        <v>0</v>
      </c>
      <c r="AF106">
        <f>(COUNTIF(Calendrier!AS104:AS180,Codes!$B$6))+((COUNTIF(Calendrier!AS104:AS180,Codes!$C$6))/2)</f>
        <v>0</v>
      </c>
      <c r="AG106">
        <f>(COUNTIF(Calendrier!AT104:AT180,Codes!$B$6))+((COUNTIF(Calendrier!AT104:AT180,Codes!$C$6))/2)</f>
        <v>0</v>
      </c>
      <c r="AH106">
        <f>(COUNTIF(Calendrier!AU104:AU180,Codes!$B$6))+((COUNTIF(Calendrier!AU104:AU180,Codes!$C$6))/2)</f>
        <v>0</v>
      </c>
      <c r="AI106">
        <f>(COUNTIF(Calendrier!AV104:AV180,Codes!$B$6))+((COUNTIF(Calendrier!AV104:AV180,Codes!$C$6))/2)</f>
        <v>0</v>
      </c>
      <c r="AJ106">
        <f>(COUNTIF(Calendrier!AW104:AW180,Codes!$B$6))+((COUNTIF(Calendrier!AW104:AW180,Codes!$C$6))/2)</f>
        <v>0</v>
      </c>
      <c r="AK106">
        <f>(COUNTIF(Calendrier!AX104:AX180,Codes!$B$6))+((COUNTIF(Calendrier!AX104:AX180,Codes!$C$6))/2)</f>
        <v>0</v>
      </c>
      <c r="AL106">
        <f>(COUNTIF(Calendrier!AY104:AY180,Codes!$B$6))+((COUNTIF(Calendrier!AY104:AY180,Codes!$C$6))/2)</f>
        <v>0</v>
      </c>
      <c r="AM106">
        <f>(COUNTIF(Calendrier!AZ104:AZ180,Codes!$B$6))+((COUNTIF(Calendrier!AZ104:AZ180,Codes!$C$6))/2)</f>
        <v>0</v>
      </c>
      <c r="AN106">
        <f>(COUNTIF(Calendrier!BA104:BA180,Codes!$B$6))+((COUNTIF(Calendrier!BA104:BA180,Codes!$C$6))/2)</f>
        <v>0</v>
      </c>
      <c r="AO106">
        <f>(COUNTIF(Calendrier!BB104:BB180,Codes!$B$6))+((COUNTIF(Calendrier!BB104:BB180,Codes!$C$6))/2)</f>
        <v>0</v>
      </c>
      <c r="AP106">
        <f>(COUNTIF(Calendrier!BC104:BC180,Codes!$B$6))+((COUNTIF(Calendrier!BC104:BC180,Codes!$C$6))/2)</f>
        <v>0</v>
      </c>
      <c r="AQ106">
        <f>(COUNTIF(Calendrier!BD104:BD180,Codes!$B$6))+((COUNTIF(Calendrier!BD104:BD180,Codes!$C$6))/2)</f>
        <v>0</v>
      </c>
      <c r="AR106">
        <f>(COUNTIF(Calendrier!BE104:BE180,Codes!$B$6))+((COUNTIF(Calendrier!BE104:BE180,Codes!$C$6))/2)</f>
        <v>0</v>
      </c>
      <c r="AS106">
        <f>(COUNTIF(Calendrier!BF104:BF180,Codes!$B$6))+((COUNTIF(Calendrier!BF104:BF180,Codes!$C$6))/2)</f>
        <v>0</v>
      </c>
      <c r="AT106">
        <f>(COUNTIF(Calendrier!BG104:BG180,Codes!$B$6))+((COUNTIF(Calendrier!BG104:BG180,Codes!$C$6))/2)</f>
        <v>0</v>
      </c>
      <c r="AU106">
        <f>(COUNTIF(Calendrier!BH104:BH180,Codes!$B$6))+((COUNTIF(Calendrier!BH104:BH180,Codes!$C$6))/2)</f>
        <v>0</v>
      </c>
      <c r="AV106">
        <f>(COUNTIF(Calendrier!BI104:BI180,Codes!$B$6))+((COUNTIF(Calendrier!BI104:BI180,Codes!$C$6))/2)</f>
        <v>0</v>
      </c>
      <c r="AW106">
        <f>(COUNTIF(Calendrier!BJ104:BJ180,Codes!$B$6))+((COUNTIF(Calendrier!BJ104:BJ180,Codes!$C$6))/2)</f>
        <v>0</v>
      </c>
      <c r="AX106">
        <f>(COUNTIF(Calendrier!BK104:BK180,Codes!$B$6))+((COUNTIF(Calendrier!BK104:BK180,Codes!$C$6))/2)</f>
        <v>0</v>
      </c>
      <c r="AY106">
        <f>(COUNTIF(Calendrier!BL104:BL180,Codes!$B$6))+((COUNTIF(Calendrier!BL104:BL180,Codes!$C$6))/2)</f>
        <v>0</v>
      </c>
      <c r="AZ106">
        <f>(COUNTIF(Calendrier!BM104:BM180,Codes!$B$6))+((COUNTIF(Calendrier!BM104:BM180,Codes!$C$6))/2)</f>
        <v>0</v>
      </c>
      <c r="BA106">
        <f>(COUNTIF(Calendrier!BN104:BN180,Codes!$B$6))+((COUNTIF(Calendrier!BN104:BN180,Codes!$C$6))/2)</f>
        <v>0</v>
      </c>
      <c r="BB106">
        <f>(COUNTIF(Calendrier!BO104:BO180,Codes!$B$6))+((COUNTIF(Calendrier!BO104:BO180,Codes!$C$6))/2)</f>
        <v>0</v>
      </c>
      <c r="BC106">
        <f>(COUNTIF(Calendrier!BP104:BP180,Codes!$B$6))+((COUNTIF(Calendrier!BP104:BP180,Codes!$C$6))/2)</f>
        <v>0</v>
      </c>
      <c r="BD106">
        <f>(COUNTIF(Calendrier!BQ104:BQ180,Codes!$B$6))+((COUNTIF(Calendrier!BQ104:BQ180,Codes!$C$6))/2)</f>
        <v>0</v>
      </c>
      <c r="BE106">
        <f>(COUNTIF(Calendrier!BR104:BR180,Codes!$B$6))+((COUNTIF(Calendrier!BR104:BR180,Codes!$C$6))/2)</f>
        <v>0</v>
      </c>
      <c r="BF106">
        <f>(COUNTIF(Calendrier!BS104:BS180,Codes!$B$6))+((COUNTIF(Calendrier!BS104:BS180,Codes!$C$6))/2)</f>
        <v>0</v>
      </c>
      <c r="BG106">
        <f>(COUNTIF(Calendrier!BT104:BT180,Codes!$B$6))+((COUNTIF(Calendrier!BT104:BT180,Codes!$C$6))/2)</f>
        <v>0</v>
      </c>
      <c r="BH106">
        <f>(COUNTIF(Calendrier!BU104:BU180,Codes!$B$6))+((COUNTIF(Calendrier!BU104:BU180,Codes!$C$6))/2)</f>
        <v>0</v>
      </c>
      <c r="BI106">
        <f>(COUNTIF(Calendrier!BV104:BV180,Codes!$B$6))+((COUNTIF(Calendrier!BV104:BV180,Codes!$C$6))/2)</f>
        <v>0</v>
      </c>
      <c r="BJ106">
        <f>(COUNTIF(Calendrier!BW104:BW180,Codes!$B$6))+((COUNTIF(Calendrier!BW104:BW180,Codes!$C$6))/2)</f>
        <v>0</v>
      </c>
      <c r="BK106">
        <f>(COUNTIF(Calendrier!BX104:BX180,Codes!$B$6))+((COUNTIF(Calendrier!BX104:BX180,Codes!$C$6))/2)</f>
        <v>0</v>
      </c>
      <c r="BL106">
        <f>(COUNTIF(Calendrier!BY104:BY180,Codes!$B$6))+((COUNTIF(Calendrier!BY104:BY180,Codes!$C$6))/2)</f>
        <v>0</v>
      </c>
      <c r="BM106">
        <f>(COUNTIF(Calendrier!BZ104:BZ180,Codes!$B$6))+((COUNTIF(Calendrier!BZ104:BZ180,Codes!$C$6))/2)</f>
        <v>0</v>
      </c>
      <c r="BN106">
        <f>(COUNTIF(Calendrier!CA104:CA180,Codes!$B$6))+((COUNTIF(Calendrier!CA104:CA180,Codes!$C$6))/2)</f>
        <v>0</v>
      </c>
      <c r="BO106">
        <f>(COUNTIF(Calendrier!CB104:CB180,Codes!$B$6))+((COUNTIF(Calendrier!CB104:CB180,Codes!$C$6))/2)</f>
        <v>0</v>
      </c>
      <c r="BP106">
        <f>(COUNTIF(Calendrier!CC104:CC180,Codes!$B$6))+((COUNTIF(Calendrier!CC104:CC180,Codes!$C$6))/2)</f>
        <v>0</v>
      </c>
      <c r="BQ106">
        <f>(COUNTIF(Calendrier!CD104:CD180,Codes!$B$6))+((COUNTIF(Calendrier!CD104:CD180,Codes!$C$6))/2)</f>
        <v>0</v>
      </c>
      <c r="BR106">
        <f>(COUNTIF(Calendrier!CE104:CE180,Codes!$B$6))+((COUNTIF(Calendrier!CE104:CE180,Codes!$C$6))/2)</f>
        <v>0</v>
      </c>
      <c r="BS106">
        <f>(COUNTIF(Calendrier!CF104:CF180,Codes!$B$6))+((COUNTIF(Calendrier!CF104:CF180,Codes!$C$6))/2)</f>
        <v>0</v>
      </c>
      <c r="BT106">
        <f>(COUNTIF(Calendrier!CG104:CG180,Codes!$B$6))+((COUNTIF(Calendrier!CG104:CG180,Codes!$C$6))/2)</f>
        <v>0</v>
      </c>
      <c r="BU106">
        <f>(COUNTIF(Calendrier!CH104:CH180,Codes!$B$6))+((COUNTIF(Calendrier!CH104:CH180,Codes!$C$6))/2)</f>
        <v>0</v>
      </c>
      <c r="BV106">
        <f>(COUNTIF(Calendrier!CI104:CI180,Codes!$B$6))+((COUNTIF(Calendrier!CI104:CI180,Codes!$C$6))/2)</f>
        <v>0</v>
      </c>
      <c r="BW106">
        <f>(COUNTIF(Calendrier!CJ104:CJ180,Codes!$B$6))+((COUNTIF(Calendrier!CJ104:CJ180,Codes!$C$6))/2)</f>
        <v>0</v>
      </c>
      <c r="BX106">
        <f>(COUNTIF(Calendrier!CK104:CK180,Codes!$B$6))+((COUNTIF(Calendrier!CK104:CK180,Codes!$C$6))/2)</f>
        <v>0</v>
      </c>
      <c r="BY106">
        <f>(COUNTIF(Calendrier!CL104:CL180,Codes!$B$6))+((COUNTIF(Calendrier!CL104:CL180,Codes!$C$6))/2)</f>
        <v>0</v>
      </c>
      <c r="BZ106">
        <f>(COUNTIF(Calendrier!CM104:CM180,Codes!$B$6))+((COUNTIF(Calendrier!CM104:CM180,Codes!$C$6))/2)</f>
        <v>0</v>
      </c>
      <c r="CA106">
        <f>(COUNTIF(Calendrier!CN104:CN180,Codes!$B$6))+((COUNTIF(Calendrier!CN104:CN180,Codes!$C$6))/2)</f>
        <v>0</v>
      </c>
      <c r="CB106">
        <f>(COUNTIF(Calendrier!CO104:CO180,Codes!$B$6))+((COUNTIF(Calendrier!CO104:CO180,Codes!$C$6))/2)</f>
        <v>0</v>
      </c>
      <c r="CC106">
        <f>(COUNTIF(Calendrier!CP104:CP180,Codes!$B$6))+((COUNTIF(Calendrier!CP104:CP180,Codes!$C$6))/2)</f>
        <v>0</v>
      </c>
      <c r="CD106">
        <f>(COUNTIF(Calendrier!CQ104:CQ180,Codes!$B$6))+((COUNTIF(Calendrier!CQ104:CQ180,Codes!$C$6))/2)</f>
        <v>0</v>
      </c>
      <c r="CE106">
        <f>(COUNTIF(Calendrier!CR104:CR180,Codes!$B$6))+((COUNTIF(Calendrier!CR104:CR180,Codes!$C$6))/2)</f>
        <v>0</v>
      </c>
      <c r="CF106">
        <f>(COUNTIF(Calendrier!CS104:CS180,Codes!$B$6))+((COUNTIF(Calendrier!CS104:CS180,Codes!$C$6))/2)</f>
        <v>0</v>
      </c>
      <c r="CG106">
        <f>(COUNTIF(Calendrier!CT104:CT180,Codes!$B$6))+((COUNTIF(Calendrier!CT104:CT180,Codes!$C$6))/2)</f>
        <v>0</v>
      </c>
      <c r="CH106">
        <f>(COUNTIF(Calendrier!CU104:CU180,Codes!$B$6))+((COUNTIF(Calendrier!CU104:CU180,Codes!$C$6))/2)</f>
        <v>0</v>
      </c>
      <c r="CI106">
        <f>(COUNTIF(Calendrier!CV104:CV180,Codes!$B$6))+((COUNTIF(Calendrier!CV104:CV180,Codes!$C$6))/2)</f>
        <v>0</v>
      </c>
      <c r="CJ106">
        <f>(COUNTIF(Calendrier!CW104:CW180,Codes!$B$6))+((COUNTIF(Calendrier!CW104:CW180,Codes!$C$6))/2)</f>
        <v>0</v>
      </c>
      <c r="CK106">
        <f>(COUNTIF(Calendrier!CX104:CX180,Codes!$B$6))+((COUNTIF(Calendrier!CX104:CX180,Codes!$C$6))/2)</f>
        <v>0</v>
      </c>
      <c r="CL106">
        <f>(COUNTIF(Calendrier!CY104:CY180,Codes!$B$6))+((COUNTIF(Calendrier!CY104:CY180,Codes!$C$6))/2)</f>
        <v>0</v>
      </c>
      <c r="CM106">
        <f>(COUNTIF(Calendrier!CZ104:CZ180,Codes!$B$6))+((COUNTIF(Calendrier!CZ104:CZ180,Codes!$C$6))/2)</f>
        <v>0</v>
      </c>
      <c r="CN106">
        <f>(COUNTIF(Calendrier!DA104:DA180,Codes!$B$6))+((COUNTIF(Calendrier!DA104:DA180,Codes!$C$6))/2)</f>
        <v>0</v>
      </c>
      <c r="CO106">
        <f>(COUNTIF(Calendrier!DB104:DB180,Codes!$B$6))+((COUNTIF(Calendrier!DB104:DB180,Codes!$C$6))/2)</f>
        <v>0</v>
      </c>
      <c r="CP106">
        <f>(COUNTIF(Calendrier!DC104:DC180,Codes!$B$6))+((COUNTIF(Calendrier!DC104:DC180,Codes!$C$6))/2)</f>
        <v>0</v>
      </c>
      <c r="CQ106">
        <f>(COUNTIF(Calendrier!DD104:DD180,Codes!$B$6))+((COUNTIF(Calendrier!DD104:DD180,Codes!$C$6))/2)</f>
        <v>0</v>
      </c>
      <c r="CR106">
        <f>(COUNTIF(Calendrier!DE104:DE180,Codes!$B$6))+((COUNTIF(Calendrier!DE104:DE180,Codes!$C$6))/2)</f>
        <v>0</v>
      </c>
      <c r="CS106">
        <f>(COUNTIF(Calendrier!DF104:DF180,Codes!$B$6))+((COUNTIF(Calendrier!DF104:DF180,Codes!$C$6))/2)</f>
        <v>0</v>
      </c>
      <c r="CT106">
        <f>(COUNTIF(Calendrier!DG104:DG180,Codes!$B$6))+((COUNTIF(Calendrier!DG104:DG180,Codes!$C$6))/2)</f>
        <v>0</v>
      </c>
      <c r="CU106">
        <f>(COUNTIF(Calendrier!DH104:DH180,Codes!$B$6))+((COUNTIF(Calendrier!DH104:DH180,Codes!$C$6))/2)</f>
        <v>0</v>
      </c>
      <c r="CV106">
        <f>(COUNTIF(Calendrier!DI104:DI180,Codes!$B$6))+((COUNTIF(Calendrier!DI104:DI180,Codes!$C$6))/2)</f>
        <v>0</v>
      </c>
      <c r="CW106">
        <f>(COUNTIF(Calendrier!DJ104:DJ180,Codes!$B$6))+((COUNTIF(Calendrier!DJ104:DJ180,Codes!$C$6))/2)</f>
        <v>0</v>
      </c>
      <c r="CX106">
        <f>(COUNTIF(Calendrier!DK104:DK180,Codes!$B$6))+((COUNTIF(Calendrier!DK104:DK180,Codes!$C$6))/2)</f>
        <v>0</v>
      </c>
      <c r="CY106">
        <f>(COUNTIF(Calendrier!DL104:DL180,Codes!$B$6))+((COUNTIF(Calendrier!DL104:DL180,Codes!$C$6))/2)</f>
        <v>0</v>
      </c>
      <c r="CZ106">
        <f>(COUNTIF(Calendrier!DM104:DM180,Codes!$B$6))+((COUNTIF(Calendrier!DM104:DM180,Codes!$C$6))/2)</f>
        <v>0</v>
      </c>
      <c r="DA106">
        <f>(COUNTIF(Calendrier!DN104:DN180,Codes!$B$6))+((COUNTIF(Calendrier!DN104:DN180,Codes!$C$6))/2)</f>
        <v>0</v>
      </c>
      <c r="DB106">
        <f>(COUNTIF(Calendrier!DO104:DO180,Codes!$B$6))+((COUNTIF(Calendrier!DO104:DO180,Codes!$C$6))/2)</f>
        <v>0</v>
      </c>
      <c r="DC106">
        <f>(COUNTIF(Calendrier!DP104:DP180,Codes!$B$6))+((COUNTIF(Calendrier!DP104:DP180,Codes!$C$6))/2)</f>
        <v>0</v>
      </c>
      <c r="DD106">
        <f>(COUNTIF(Calendrier!DQ104:DQ180,Codes!$B$6))+((COUNTIF(Calendrier!DQ104:DQ180,Codes!$C$6))/2)</f>
        <v>0</v>
      </c>
      <c r="DE106">
        <f>(COUNTIF(Calendrier!DR104:DR180,Codes!$B$6))+((COUNTIF(Calendrier!DR104:DR180,Codes!$C$6))/2)</f>
        <v>0</v>
      </c>
      <c r="DF106">
        <f>(COUNTIF(Calendrier!DS104:DS180,Codes!$B$6))+((COUNTIF(Calendrier!DS104:DS180,Codes!$C$6))/2)</f>
        <v>0</v>
      </c>
      <c r="DG106">
        <f>(COUNTIF(Calendrier!DT104:DT180,Codes!$B$6))+((COUNTIF(Calendrier!DT104:DT180,Codes!$C$6))/2)</f>
        <v>0</v>
      </c>
      <c r="DH106">
        <f>(COUNTIF(Calendrier!DU104:DU180,Codes!$B$6))+((COUNTIF(Calendrier!DU104:DU180,Codes!$C$6))/2)</f>
        <v>0</v>
      </c>
      <c r="DI106">
        <f>(COUNTIF(Calendrier!DV104:DV180,Codes!$B$6))+((COUNTIF(Calendrier!DV104:DV180,Codes!$C$6))/2)</f>
        <v>0</v>
      </c>
      <c r="DJ106">
        <f>(COUNTIF(Calendrier!DW104:DW180,Codes!$B$6))+((COUNTIF(Calendrier!DW104:DW180,Codes!$C$6))/2)</f>
        <v>0</v>
      </c>
      <c r="DK106">
        <f>(COUNTIF(Calendrier!DX104:DX180,Codes!$B$6))+((COUNTIF(Calendrier!DX104:DX180,Codes!$C$6))/2)</f>
        <v>0</v>
      </c>
      <c r="DL106">
        <f>(COUNTIF(Calendrier!DY104:DY180,Codes!$B$6))+((COUNTIF(Calendrier!DY104:DY180,Codes!$C$6))/2)</f>
        <v>0</v>
      </c>
      <c r="DM106">
        <f>(COUNTIF(Calendrier!DZ104:DZ180,Codes!$B$6))+((COUNTIF(Calendrier!DZ104:DZ180,Codes!$C$6))/2)</f>
        <v>0</v>
      </c>
      <c r="DN106">
        <f>(COUNTIF(Calendrier!EA104:EA180,Codes!$B$6))+((COUNTIF(Calendrier!EA104:EA180,Codes!$C$6))/2)</f>
        <v>0</v>
      </c>
      <c r="DO106">
        <f>(COUNTIF(Calendrier!EB104:EB180,Codes!$B$6))+((COUNTIF(Calendrier!EB104:EB180,Codes!$C$6))/2)</f>
        <v>0</v>
      </c>
      <c r="DP106">
        <f>(COUNTIF(Calendrier!EC104:EC180,Codes!$B$6))+((COUNTIF(Calendrier!EC104:EC180,Codes!$C$6))/2)</f>
        <v>0</v>
      </c>
      <c r="DQ106">
        <f>(COUNTIF(Calendrier!ED104:ED180,Codes!$B$6))+((COUNTIF(Calendrier!ED104:ED180,Codes!$C$6))/2)</f>
        <v>0</v>
      </c>
      <c r="DR106">
        <f>(COUNTIF(Calendrier!EE104:EE180,Codes!$B$6))+((COUNTIF(Calendrier!EE104:EE180,Codes!$C$6))/2)</f>
        <v>0</v>
      </c>
      <c r="DS106">
        <f>(COUNTIF(Calendrier!EF104:EF180,Codes!$B$6))+((COUNTIF(Calendrier!EF104:EF180,Codes!$C$6))/2)</f>
        <v>0</v>
      </c>
      <c r="DT106">
        <f>(COUNTIF(Calendrier!EG104:EG180,Codes!$B$6))+((COUNTIF(Calendrier!EG104:EG180,Codes!$C$6))/2)</f>
        <v>0</v>
      </c>
      <c r="DU106">
        <f>(COUNTIF(Calendrier!EH104:EH180,Codes!$B$6))+((COUNTIF(Calendrier!EH104:EH180,Codes!$C$6))/2)</f>
        <v>0</v>
      </c>
      <c r="DV106">
        <f>(COUNTIF(Calendrier!EI104:EI180,Codes!$B$6))+((COUNTIF(Calendrier!EI104:EI180,Codes!$C$6))/2)</f>
        <v>0</v>
      </c>
      <c r="DW106">
        <f>(COUNTIF(Calendrier!EJ104:EJ180,Codes!$B$6))+((COUNTIF(Calendrier!EJ104:EJ180,Codes!$C$6))/2)</f>
        <v>0</v>
      </c>
      <c r="DX106">
        <f>(COUNTIF(Calendrier!EK104:EK180,Codes!$B$6))+((COUNTIF(Calendrier!EK104:EK180,Codes!$C$6))/2)</f>
        <v>0</v>
      </c>
      <c r="DY106">
        <f>(COUNTIF(Calendrier!EL104:EL180,Codes!$B$6))+((COUNTIF(Calendrier!EL104:EL180,Codes!$C$6))/2)</f>
        <v>0</v>
      </c>
      <c r="DZ106">
        <f>(COUNTIF(Calendrier!EM104:EM180,Codes!$B$6))+((COUNTIF(Calendrier!EM104:EM180,Codes!$C$6))/2)</f>
        <v>0</v>
      </c>
      <c r="EA106">
        <f>(COUNTIF(Calendrier!EN104:EN180,Codes!$B$6))+((COUNTIF(Calendrier!EN104:EN180,Codes!$C$6))/2)</f>
        <v>0</v>
      </c>
      <c r="EB106">
        <f>(COUNTIF(Calendrier!EO104:EO180,Codes!$B$6))+((COUNTIF(Calendrier!EO104:EO180,Codes!$C$6))/2)</f>
        <v>0</v>
      </c>
      <c r="EC106">
        <f>(COUNTIF(Calendrier!EP104:EP180,Codes!$B$6))+((COUNTIF(Calendrier!EP104:EP180,Codes!$C$6))/2)</f>
        <v>0</v>
      </c>
      <c r="ED106">
        <f>(COUNTIF(Calendrier!EQ104:EQ180,Codes!$B$6))+((COUNTIF(Calendrier!EQ104:EQ180,Codes!$C$6))/2)</f>
        <v>0</v>
      </c>
      <c r="EE106">
        <f>(COUNTIF(Calendrier!ER104:ER180,Codes!$B$6))+((COUNTIF(Calendrier!ER104:ER180,Codes!$C$6))/2)</f>
        <v>0</v>
      </c>
      <c r="EF106">
        <f>(COUNTIF(Calendrier!ES104:ES180,Codes!$B$6))+((COUNTIF(Calendrier!ES104:ES180,Codes!$C$6))/2)</f>
        <v>0</v>
      </c>
      <c r="EG106">
        <f>(COUNTIF(Calendrier!ET104:ET180,Codes!$B$6))+((COUNTIF(Calendrier!ET104:ET180,Codes!$C$6))/2)</f>
        <v>0</v>
      </c>
      <c r="EH106">
        <f>(COUNTIF(Calendrier!EU104:EU180,Codes!$B$6))+((COUNTIF(Calendrier!EU104:EU180,Codes!$C$6))/2)</f>
        <v>0</v>
      </c>
      <c r="EI106">
        <f>(COUNTIF(Calendrier!EV104:EV180,Codes!$B$6))+((COUNTIF(Calendrier!EV104:EV180,Codes!$C$6))/2)</f>
        <v>0</v>
      </c>
      <c r="EJ106">
        <f>(COUNTIF(Calendrier!EW104:EW180,Codes!$B$6))+((COUNTIF(Calendrier!EW104:EW180,Codes!$C$6))/2)</f>
        <v>0</v>
      </c>
      <c r="EK106">
        <f>(COUNTIF(Calendrier!EX104:EX180,Codes!$B$6))+((COUNTIF(Calendrier!EX104:EX180,Codes!$C$6))/2)</f>
        <v>0</v>
      </c>
      <c r="EL106">
        <f>(COUNTIF(Calendrier!EY104:EY180,Codes!$B$6))+((COUNTIF(Calendrier!EY104:EY180,Codes!$C$6))/2)</f>
        <v>0</v>
      </c>
      <c r="EM106">
        <f>(COUNTIF(Calendrier!EZ104:EZ180,Codes!$B$6))+((COUNTIF(Calendrier!EZ104:EZ180,Codes!$C$6))/2)</f>
        <v>0</v>
      </c>
      <c r="EN106">
        <f>(COUNTIF(Calendrier!FA104:FA180,Codes!$B$6))+((COUNTIF(Calendrier!FA104:FA180,Codes!$C$6))/2)</f>
        <v>0</v>
      </c>
      <c r="EO106">
        <f>(COUNTIF(Calendrier!FB104:FB180,Codes!$B$6))+((COUNTIF(Calendrier!FB104:FB180,Codes!$C$6))/2)</f>
        <v>0</v>
      </c>
      <c r="EP106">
        <f>(COUNTIF(Calendrier!FC104:FC180,Codes!$B$6))+((COUNTIF(Calendrier!FC104:FC180,Codes!$C$6))/2)</f>
        <v>0</v>
      </c>
      <c r="EQ106">
        <f>(COUNTIF(Calendrier!FD104:FD180,Codes!$B$6))+((COUNTIF(Calendrier!FD104:FD180,Codes!$C$6))/2)</f>
        <v>0</v>
      </c>
      <c r="ER106">
        <f>(COUNTIF(Calendrier!FE104:FE180,Codes!$B$6))+((COUNTIF(Calendrier!FE104:FE180,Codes!$C$6))/2)</f>
        <v>0</v>
      </c>
      <c r="ES106">
        <f>(COUNTIF(Calendrier!FF104:FF180,Codes!$B$6))+((COUNTIF(Calendrier!FF104:FF180,Codes!$C$6))/2)</f>
        <v>0</v>
      </c>
      <c r="ET106">
        <f>(COUNTIF(Calendrier!FG104:FG180,Codes!$B$6))+((COUNTIF(Calendrier!FG104:FG180,Codes!$C$6))/2)</f>
        <v>0</v>
      </c>
      <c r="EU106">
        <f>(COUNTIF(Calendrier!FH104:FH180,Codes!$B$6))+((COUNTIF(Calendrier!FH104:FH180,Codes!$C$6))/2)</f>
        <v>0</v>
      </c>
      <c r="EV106">
        <f>(COUNTIF(Calendrier!FI104:FI180,Codes!$B$6))+((COUNTIF(Calendrier!FI104:FI180,Codes!$C$6))/2)</f>
        <v>0</v>
      </c>
      <c r="EW106">
        <f>(COUNTIF(Calendrier!FJ104:FJ180,Codes!$B$6))+((COUNTIF(Calendrier!FJ104:FJ180,Codes!$C$6))/2)</f>
        <v>0</v>
      </c>
      <c r="EX106">
        <f>(COUNTIF(Calendrier!FK104:FK180,Codes!$B$6))+((COUNTIF(Calendrier!FK104:FK180,Codes!$C$6))/2)</f>
        <v>0</v>
      </c>
      <c r="EY106">
        <f>(COUNTIF(Calendrier!FL104:FL180,Codes!$B$6))+((COUNTIF(Calendrier!FL104:FL180,Codes!$C$6))/2)</f>
        <v>0</v>
      </c>
      <c r="EZ106">
        <f>(COUNTIF(Calendrier!FM104:FM180,Codes!$B$6))+((COUNTIF(Calendrier!FM104:FM180,Codes!$C$6))/2)</f>
        <v>0</v>
      </c>
      <c r="FA106">
        <f>(COUNTIF(Calendrier!FN104:FN180,Codes!$B$6))+((COUNTIF(Calendrier!FN104:FN180,Codes!$C$6))/2)</f>
        <v>0</v>
      </c>
      <c r="FB106">
        <f>(COUNTIF(Calendrier!FO104:FO180,Codes!$B$6))+((COUNTIF(Calendrier!FO104:FO180,Codes!$C$6))/2)</f>
        <v>0</v>
      </c>
      <c r="FC106">
        <f>(COUNTIF(Calendrier!FP104:FP180,Codes!$B$6))+((COUNTIF(Calendrier!FP104:FP180,Codes!$C$6))/2)</f>
        <v>0</v>
      </c>
      <c r="FD106">
        <f>(COUNTIF(Calendrier!FQ104:FQ180,Codes!$B$6))+((COUNTIF(Calendrier!FQ104:FQ180,Codes!$C$6))/2)</f>
        <v>0</v>
      </c>
      <c r="FE106">
        <f>(COUNTIF(Calendrier!FR104:FR180,Codes!$B$6))+((COUNTIF(Calendrier!FR104:FR180,Codes!$C$6))/2)</f>
        <v>0</v>
      </c>
      <c r="FF106">
        <f>(COUNTIF(Calendrier!FS104:FS180,Codes!$B$6))+((COUNTIF(Calendrier!FS104:FS180,Codes!$C$6))/2)</f>
        <v>0</v>
      </c>
      <c r="FG106">
        <f>(COUNTIF(Calendrier!FT104:FT180,Codes!$B$6))+((COUNTIF(Calendrier!FT104:FT180,Codes!$C$6))/2)</f>
        <v>0</v>
      </c>
      <c r="FH106">
        <f>(COUNTIF(Calendrier!FU104:FU180,Codes!$B$6))+((COUNTIF(Calendrier!FU104:FU180,Codes!$C$6))/2)</f>
        <v>0</v>
      </c>
      <c r="FI106">
        <f>(COUNTIF(Calendrier!FV104:FV180,Codes!$B$6))+((COUNTIF(Calendrier!FV104:FV180,Codes!$C$6))/2)</f>
        <v>0</v>
      </c>
      <c r="FJ106">
        <f>(COUNTIF(Calendrier!FW104:FW180,Codes!$B$6))+((COUNTIF(Calendrier!FW104:FW180,Codes!$C$6))/2)</f>
        <v>0</v>
      </c>
      <c r="FK106">
        <f>(COUNTIF(Calendrier!FX104:FX180,Codes!$B$6))+((COUNTIF(Calendrier!FX104:FX180,Codes!$C$6))/2)</f>
        <v>0</v>
      </c>
      <c r="FL106">
        <f>(COUNTIF(Calendrier!FY104:FY180,Codes!$B$6))+((COUNTIF(Calendrier!FY104:FY180,Codes!$C$6))/2)</f>
        <v>0</v>
      </c>
      <c r="FM106">
        <f>(COUNTIF(Calendrier!FZ104:FZ180,Codes!$B$6))+((COUNTIF(Calendrier!FZ104:FZ180,Codes!$C$6))/2)</f>
        <v>0</v>
      </c>
      <c r="FN106">
        <f>(COUNTIF(Calendrier!GA104:GA180,Codes!$B$6))+((COUNTIF(Calendrier!GA104:GA180,Codes!$C$6))/2)</f>
        <v>0</v>
      </c>
      <c r="FO106">
        <f>(COUNTIF(Calendrier!GB104:GB180,Codes!$B$6))+((COUNTIF(Calendrier!GB104:GB180,Codes!$C$6))/2)</f>
        <v>0</v>
      </c>
      <c r="FP106">
        <f>(COUNTIF(Calendrier!GC104:GC180,Codes!$B$6))+((COUNTIF(Calendrier!GC104:GC180,Codes!$C$6))/2)</f>
        <v>0</v>
      </c>
      <c r="FQ106">
        <f>(COUNTIF(Calendrier!GD104:GD180,Codes!$B$6))+((COUNTIF(Calendrier!GD104:GD180,Codes!$C$6))/2)</f>
        <v>0</v>
      </c>
      <c r="FR106">
        <f>(COUNTIF(Calendrier!GE104:GE180,Codes!$B$6))+((COUNTIF(Calendrier!GE104:GE180,Codes!$C$6))/2)</f>
        <v>0</v>
      </c>
      <c r="FS106">
        <f>(COUNTIF(Calendrier!GF104:GF180,Codes!$B$6))+((COUNTIF(Calendrier!GF104:GF180,Codes!$C$6))/2)</f>
        <v>0</v>
      </c>
      <c r="FT106">
        <f>(COUNTIF(Calendrier!GG104:GG180,Codes!$B$6))+((COUNTIF(Calendrier!GG104:GG180,Codes!$C$6))/2)</f>
        <v>0</v>
      </c>
      <c r="FU106">
        <f>(COUNTIF(Calendrier!GH104:GH180,Codes!$B$6))+((COUNTIF(Calendrier!GH104:GH180,Codes!$C$6))/2)</f>
        <v>0</v>
      </c>
      <c r="FV106">
        <f>(COUNTIF(Calendrier!GI104:GI180,Codes!$B$6))+((COUNTIF(Calendrier!GI104:GI180,Codes!$C$6))/2)</f>
        <v>0</v>
      </c>
      <c r="FW106">
        <f>(COUNTIF(Calendrier!GJ104:GJ180,Codes!$B$6))+((COUNTIF(Calendrier!GJ104:GJ180,Codes!$C$6))/2)</f>
        <v>0</v>
      </c>
      <c r="FX106">
        <f>(COUNTIF(Calendrier!GK104:GK180,Codes!$B$6))+((COUNTIF(Calendrier!GK104:GK180,Codes!$C$6))/2)</f>
        <v>0</v>
      </c>
      <c r="FY106">
        <f>(COUNTIF(Calendrier!GL104:GL180,Codes!$B$6))+((COUNTIF(Calendrier!GL104:GL180,Codes!$C$6))/2)</f>
        <v>0</v>
      </c>
      <c r="FZ106">
        <f>(COUNTIF(Calendrier!GM104:GM180,Codes!$B$6))+((COUNTIF(Calendrier!GM104:GM180,Codes!$C$6))/2)</f>
        <v>0</v>
      </c>
      <c r="GA106">
        <f>(COUNTIF(Calendrier!GN104:GN180,Codes!$B$6))+((COUNTIF(Calendrier!GN104:GN180,Codes!$C$6))/2)</f>
        <v>0</v>
      </c>
      <c r="GB106">
        <f>(COUNTIF(Calendrier!GO104:GO180,Codes!$B$6))+((COUNTIF(Calendrier!GO104:GO180,Codes!$C$6))/2)</f>
        <v>0</v>
      </c>
      <c r="GC106">
        <f>(COUNTIF(Calendrier!GP104:GP180,Codes!$B$6))+((COUNTIF(Calendrier!GP104:GP180,Codes!$C$6))/2)</f>
        <v>0</v>
      </c>
      <c r="GD106">
        <f>(COUNTIF(Calendrier!GQ104:GQ180,Codes!$B$6))+((COUNTIF(Calendrier!GQ104:GQ180,Codes!$C$6))/2)</f>
        <v>0</v>
      </c>
      <c r="GE106">
        <f>(COUNTIF(Calendrier!GR104:GR180,Codes!$B$6))+((COUNTIF(Calendrier!GR104:GR180,Codes!$C$6))/2)</f>
        <v>0</v>
      </c>
      <c r="GF106">
        <f>(COUNTIF(Calendrier!GS104:GS180,Codes!$B$6))+((COUNTIF(Calendrier!GS104:GS180,Codes!$C$6))/2)</f>
        <v>0</v>
      </c>
      <c r="GG106">
        <f>(COUNTIF(Calendrier!GT104:GT180,Codes!$B$6))+((COUNTIF(Calendrier!GT104:GT180,Codes!$C$6))/2)</f>
        <v>0</v>
      </c>
      <c r="GH106">
        <f>(COUNTIF(Calendrier!GU104:GU180,Codes!$B$6))+((COUNTIF(Calendrier!GU104:GU180,Codes!$C$6))/2)</f>
        <v>0</v>
      </c>
      <c r="GI106">
        <f>(COUNTIF(Calendrier!GV104:GV180,Codes!$B$6))+((COUNTIF(Calendrier!GV104:GV180,Codes!$C$6))/2)</f>
        <v>0</v>
      </c>
      <c r="GJ106">
        <f>(COUNTIF(Calendrier!GW104:GW180,Codes!$B$6))+((COUNTIF(Calendrier!GW104:GW180,Codes!$C$6))/2)</f>
        <v>0</v>
      </c>
      <c r="GK106">
        <f>(COUNTIF(Calendrier!GX104:GX180,Codes!$B$6))+((COUNTIF(Calendrier!GX104:GX180,Codes!$C$6))/2)</f>
        <v>0</v>
      </c>
      <c r="GL106">
        <f>(COUNTIF(Calendrier!GY104:GY180,Codes!$B$6))+((COUNTIF(Calendrier!GY104:GY180,Codes!$C$6))/2)</f>
        <v>0</v>
      </c>
      <c r="GM106">
        <f>(COUNTIF(Calendrier!GZ104:GZ180,Codes!$B$6))+((COUNTIF(Calendrier!GZ104:GZ180,Codes!$C$6))/2)</f>
        <v>0</v>
      </c>
      <c r="GN106">
        <f>(COUNTIF(Calendrier!HA104:HA180,Codes!$B$6))+((COUNTIF(Calendrier!HA104:HA180,Codes!$C$6))/2)</f>
        <v>0</v>
      </c>
      <c r="GO106">
        <f>(COUNTIF(Calendrier!HB104:HB180,Codes!$B$6))+((COUNTIF(Calendrier!HB104:HB180,Codes!$C$6))/2)</f>
        <v>0</v>
      </c>
      <c r="GP106">
        <f>(COUNTIF(Calendrier!HC104:HC180,Codes!$B$6))+((COUNTIF(Calendrier!HC104:HC180,Codes!$C$6))/2)</f>
        <v>0</v>
      </c>
      <c r="GQ106">
        <f>(COUNTIF(Calendrier!HD104:HD180,Codes!$B$6))+((COUNTIF(Calendrier!HD104:HD180,Codes!$C$6))/2)</f>
        <v>0</v>
      </c>
      <c r="GR106">
        <f>(COUNTIF(Calendrier!HE104:HE180,Codes!$B$6))+((COUNTIF(Calendrier!HE104:HE180,Codes!$C$6))/2)</f>
        <v>0</v>
      </c>
      <c r="GS106">
        <f>(COUNTIF(Calendrier!HF104:HF180,Codes!$B$6))+((COUNTIF(Calendrier!HF104:HF180,Codes!$C$6))/2)</f>
        <v>0</v>
      </c>
      <c r="GT106">
        <f>(COUNTIF(Calendrier!HG104:HG180,Codes!$B$6))+((COUNTIF(Calendrier!HG104:HG180,Codes!$C$6))/2)</f>
        <v>0</v>
      </c>
      <c r="GU106">
        <f>(COUNTIF(Calendrier!HH104:HH180,Codes!$B$6))+((COUNTIF(Calendrier!HH104:HH180,Codes!$C$6))/2)</f>
        <v>0</v>
      </c>
      <c r="GV106">
        <f>(COUNTIF(Calendrier!HI104:HI180,Codes!$B$6))+((COUNTIF(Calendrier!HI104:HI180,Codes!$C$6))/2)</f>
        <v>0</v>
      </c>
      <c r="GW106">
        <f>(COUNTIF(Calendrier!HJ104:HJ180,Codes!$B$6))+((COUNTIF(Calendrier!HJ104:HJ180,Codes!$C$6))/2)</f>
        <v>0</v>
      </c>
      <c r="GX106">
        <f>(COUNTIF(Calendrier!HK104:HK180,Codes!$B$6))+((COUNTIF(Calendrier!HK104:HK180,Codes!$C$6))/2)</f>
        <v>0</v>
      </c>
      <c r="GY106">
        <f>(COUNTIF(Calendrier!HL104:HL180,Codes!$B$6))+((COUNTIF(Calendrier!HL104:HL180,Codes!$C$6))/2)</f>
        <v>0</v>
      </c>
      <c r="GZ106">
        <f>(COUNTIF(Calendrier!HM104:HM180,Codes!$B$6))+((COUNTIF(Calendrier!HM104:HM180,Codes!$C$6))/2)</f>
        <v>0</v>
      </c>
      <c r="HA106">
        <f>(COUNTIF(Calendrier!HN104:HN180,Codes!$B$6))+((COUNTIF(Calendrier!HN104:HN180,Codes!$C$6))/2)</f>
        <v>0</v>
      </c>
      <c r="HB106">
        <f>(COUNTIF(Calendrier!HO104:HO180,Codes!$B$6))+((COUNTIF(Calendrier!HO104:HO180,Codes!$C$6))/2)</f>
        <v>0</v>
      </c>
      <c r="HC106">
        <f>(COUNTIF(Calendrier!HP104:HP180,Codes!$B$6))+((COUNTIF(Calendrier!HP104:HP180,Codes!$C$6))/2)</f>
        <v>0</v>
      </c>
      <c r="HD106">
        <f>(COUNTIF(Calendrier!HQ104:HQ180,Codes!$B$6))+((COUNTIF(Calendrier!HQ104:HQ180,Codes!$C$6))/2)</f>
        <v>0</v>
      </c>
      <c r="HE106">
        <f>(COUNTIF(Calendrier!HR104:HR180,Codes!$B$6))+((COUNTIF(Calendrier!HR104:HR180,Codes!$C$6))/2)</f>
        <v>0</v>
      </c>
      <c r="HF106">
        <f>(COUNTIF(Calendrier!HS104:HS180,Codes!$B$6))+((COUNTIF(Calendrier!HS104:HS180,Codes!$C$6))/2)</f>
        <v>0</v>
      </c>
      <c r="HG106">
        <f>(COUNTIF(Calendrier!HT104:HT180,Codes!$B$6))+((COUNTIF(Calendrier!HT104:HT180,Codes!$C$6))/2)</f>
        <v>0</v>
      </c>
      <c r="HH106">
        <f>(COUNTIF(Calendrier!HU104:HU180,Codes!$B$6))+((COUNTIF(Calendrier!HU104:HU180,Codes!$C$6))/2)</f>
        <v>0</v>
      </c>
      <c r="HI106">
        <f>(COUNTIF(Calendrier!HV104:HV180,Codes!$B$6))+((COUNTIF(Calendrier!HV104:HV180,Codes!$C$6))/2)</f>
        <v>0</v>
      </c>
      <c r="HJ106">
        <f>(COUNTIF(Calendrier!HW104:HW180,Codes!$B$6))+((COUNTIF(Calendrier!HW104:HW180,Codes!$C$6))/2)</f>
        <v>0</v>
      </c>
      <c r="HK106">
        <f>(COUNTIF(Calendrier!HX104:HX180,Codes!$B$6))+((COUNTIF(Calendrier!HX104:HX180,Codes!$C$6))/2)</f>
        <v>0</v>
      </c>
      <c r="HL106">
        <f>(COUNTIF(Calendrier!HY104:HY180,Codes!$B$6))+((COUNTIF(Calendrier!HY104:HY180,Codes!$C$6))/2)</f>
        <v>0</v>
      </c>
      <c r="HM106">
        <f>(COUNTIF(Calendrier!HZ104:HZ180,Codes!$B$6))+((COUNTIF(Calendrier!HZ104:HZ180,Codes!$C$6))/2)</f>
        <v>0</v>
      </c>
      <c r="HN106">
        <f>(COUNTIF(Calendrier!IA104:IA180,Codes!$B$6))+((COUNTIF(Calendrier!IA104:IA180,Codes!$C$6))/2)</f>
        <v>0</v>
      </c>
      <c r="HO106">
        <f>(COUNTIF(Calendrier!IB104:IB180,Codes!$B$6))+((COUNTIF(Calendrier!IB104:IB180,Codes!$C$6))/2)</f>
        <v>0</v>
      </c>
      <c r="HP106">
        <f>(COUNTIF(Calendrier!IC104:IC180,Codes!$B$6))+((COUNTIF(Calendrier!IC104:IC180,Codes!$C$6))/2)</f>
        <v>0</v>
      </c>
      <c r="HQ106">
        <f>(COUNTIF(Calendrier!ID104:ID180,Codes!$B$6))+((COUNTIF(Calendrier!ID104:ID180,Codes!$C$6))/2)</f>
        <v>0</v>
      </c>
      <c r="HR106">
        <f>(COUNTIF(Calendrier!IE104:IE180,Codes!$B$6))+((COUNTIF(Calendrier!IE104:IE180,Codes!$C$6))/2)</f>
        <v>0</v>
      </c>
      <c r="HS106">
        <f>(COUNTIF(Calendrier!IF104:IF180,Codes!$B$6))+((COUNTIF(Calendrier!IF104:IF180,Codes!$C$6))/2)</f>
        <v>0</v>
      </c>
      <c r="HT106">
        <f>(COUNTIF(Calendrier!IG104:IG180,Codes!$B$6))+((COUNTIF(Calendrier!IG104:IG180,Codes!$C$6))/2)</f>
        <v>0</v>
      </c>
      <c r="HU106">
        <f>(COUNTIF(Calendrier!IH104:IH180,Codes!$B$6))+((COUNTIF(Calendrier!IH104:IH180,Codes!$C$6))/2)</f>
        <v>0</v>
      </c>
      <c r="HV106">
        <f>(COUNTIF(Calendrier!II104:II180,Codes!$B$6))+((COUNTIF(Calendrier!II104:II180,Codes!$C$6))/2)</f>
        <v>0</v>
      </c>
      <c r="HW106">
        <f>(COUNTIF(Calendrier!IJ104:IJ180,Codes!$B$6))+((COUNTIF(Calendrier!IJ104:IJ180,Codes!$C$6))/2)</f>
        <v>0</v>
      </c>
      <c r="HX106">
        <f>(COUNTIF(Calendrier!IK104:IK180,Codes!$B$6))+((COUNTIF(Calendrier!IK104:IK180,Codes!$C$6))/2)</f>
        <v>0</v>
      </c>
      <c r="HY106">
        <f>(COUNTIF(Calendrier!IL104:IL180,Codes!$B$6))+((COUNTIF(Calendrier!IL104:IL180,Codes!$C$6))/2)</f>
        <v>0</v>
      </c>
      <c r="HZ106">
        <f>(COUNTIF(Calendrier!IM104:IM180,Codes!$B$6))+((COUNTIF(Calendrier!IM104:IM180,Codes!$C$6))/2)</f>
        <v>0</v>
      </c>
      <c r="IA106">
        <f>(COUNTIF(Calendrier!IN104:IN180,Codes!$B$6))+((COUNTIF(Calendrier!IN104:IN180,Codes!$C$6))/2)</f>
        <v>0</v>
      </c>
      <c r="IB106">
        <f>(COUNTIF(Calendrier!IO104:IO180,Codes!$B$6))+((COUNTIF(Calendrier!IO104:IO180,Codes!$C$6))/2)</f>
        <v>0</v>
      </c>
      <c r="IC106">
        <f>(COUNTIF(Calendrier!IP104:IP180,Codes!$B$6))+((COUNTIF(Calendrier!IP104:IP180,Codes!$C$6))/2)</f>
        <v>0</v>
      </c>
      <c r="ID106">
        <f>(COUNTIF(Calendrier!IQ104:IQ180,Codes!$B$6))+((COUNTIF(Calendrier!IQ104:IQ180,Codes!$C$6))/2)</f>
        <v>0</v>
      </c>
      <c r="IE106">
        <f>(COUNTIF(Calendrier!IR104:IR180,Codes!$B$6))+((COUNTIF(Calendrier!IR104:IR180,Codes!$C$6))/2)</f>
        <v>0</v>
      </c>
      <c r="IF106">
        <f>(COUNTIF(Calendrier!IS104:IS180,Codes!$B$6))+((COUNTIF(Calendrier!IS104:IS180,Codes!$C$6))/2)</f>
        <v>0</v>
      </c>
      <c r="IG106">
        <f>(COUNTIF(Calendrier!IT104:IT180,Codes!$B$6))+((COUNTIF(Calendrier!IT104:IT180,Codes!$C$6))/2)</f>
        <v>0</v>
      </c>
      <c r="IH106">
        <f>(COUNTIF(Calendrier!IU104:IU180,Codes!$B$6))+((COUNTIF(Calendrier!IU104:IU180,Codes!$C$6))/2)</f>
        <v>0</v>
      </c>
      <c r="II106">
        <f>(COUNTIF(Calendrier!IV104:IV180,Codes!$B$6))+((COUNTIF(Calendrier!IV104:IV180,Codes!$C$6))/2)</f>
        <v>0</v>
      </c>
      <c r="IJ106">
        <f>(COUNTIF(Calendrier!IW104:IW180,Codes!$B$6))+((COUNTIF(Calendrier!IW104:IW180,Codes!$C$6))/2)</f>
        <v>0</v>
      </c>
      <c r="IK106">
        <f>(COUNTIF(Calendrier!IX104:IX180,Codes!$B$6))+((COUNTIF(Calendrier!IX104:IX180,Codes!$C$6))/2)</f>
        <v>0</v>
      </c>
      <c r="IL106">
        <f>(COUNTIF(Calendrier!IY104:IY180,Codes!$B$6))+((COUNTIF(Calendrier!IY104:IY180,Codes!$C$6))/2)</f>
        <v>0</v>
      </c>
      <c r="IM106">
        <f>(COUNTIF(Calendrier!IZ104:IZ180,Codes!$B$6))+((COUNTIF(Calendrier!IZ104:IZ180,Codes!$C$6))/2)</f>
        <v>0</v>
      </c>
      <c r="IN106">
        <f>(COUNTIF(Calendrier!JA104:JA180,Codes!$B$6))+((COUNTIF(Calendrier!JA104:JA180,Codes!$C$6))/2)</f>
        <v>0</v>
      </c>
      <c r="IO106">
        <f>(COUNTIF(Calendrier!JB104:JB180,Codes!$B$6))+((COUNTIF(Calendrier!JB104:JB180,Codes!$C$6))/2)</f>
        <v>0</v>
      </c>
      <c r="IP106">
        <f>(COUNTIF(Calendrier!JC104:JC180,Codes!$B$6))+((COUNTIF(Calendrier!JC104:JC180,Codes!$C$6))/2)</f>
        <v>0</v>
      </c>
      <c r="IQ106">
        <f>(COUNTIF(Calendrier!JD104:JD180,Codes!$B$6))+((COUNTIF(Calendrier!JD104:JD180,Codes!$C$6))/2)</f>
        <v>0</v>
      </c>
      <c r="IR106">
        <f>(COUNTIF(Calendrier!JE104:JE180,Codes!$B$6))+((COUNTIF(Calendrier!JE104:JE180,Codes!$C$6))/2)</f>
        <v>0</v>
      </c>
      <c r="IS106">
        <f>(COUNTIF(Calendrier!JF104:JF180,Codes!$B$6))+((COUNTIF(Calendrier!JF104:JF180,Codes!$C$6))/2)</f>
        <v>0</v>
      </c>
      <c r="IT106">
        <f>(COUNTIF(Calendrier!JG104:JG180,Codes!$B$6))+((COUNTIF(Calendrier!JG104:JG180,Codes!$C$6))/2)</f>
        <v>0</v>
      </c>
      <c r="IU106">
        <f>(COUNTIF(Calendrier!JH104:JH180,Codes!$B$6))+((COUNTIF(Calendrier!JH104:JH180,Codes!$C$6))/2)</f>
        <v>0</v>
      </c>
      <c r="IV106">
        <f>(COUNTIF(Calendrier!JI104:JI180,Codes!$B$6))+((COUNTIF(Calendrier!JI104:JI180,Codes!$C$6))/2)</f>
        <v>0</v>
      </c>
      <c r="IW106">
        <f>(COUNTIF(Calendrier!JJ104:JJ180,Codes!$B$6))+((COUNTIF(Calendrier!JJ104:JJ180,Codes!$C$6))/2)</f>
        <v>0</v>
      </c>
      <c r="IX106">
        <f>(COUNTIF(Calendrier!JK104:JK180,Codes!$B$6))+((COUNTIF(Calendrier!JK104:JK180,Codes!$C$6))/2)</f>
        <v>0</v>
      </c>
      <c r="IY106">
        <f>(COUNTIF(Calendrier!JL104:JL180,Codes!$B$6))+((COUNTIF(Calendrier!JL104:JL180,Codes!$C$6))/2)</f>
        <v>0</v>
      </c>
      <c r="IZ106">
        <f>(COUNTIF(Calendrier!JM104:JM180,Codes!$B$6))+((COUNTIF(Calendrier!JM104:JM180,Codes!$C$6))/2)</f>
        <v>0</v>
      </c>
      <c r="JA106">
        <f>(COUNTIF(Calendrier!JN104:JN180,Codes!$B$6))+((COUNTIF(Calendrier!JN104:JN180,Codes!$C$6))/2)</f>
        <v>0</v>
      </c>
      <c r="JB106">
        <f>(COUNTIF(Calendrier!JO104:JO180,Codes!$B$6))+((COUNTIF(Calendrier!JO104:JO180,Codes!$C$6))/2)</f>
        <v>0</v>
      </c>
      <c r="JC106">
        <f>(COUNTIF(Calendrier!JP104:JP180,Codes!$B$6))+((COUNTIF(Calendrier!JP104:JP180,Codes!$C$6))/2)</f>
        <v>0</v>
      </c>
      <c r="JD106">
        <f>(COUNTIF(Calendrier!JQ104:JQ180,Codes!$B$6))+((COUNTIF(Calendrier!JQ104:JQ180,Codes!$C$6))/2)</f>
        <v>0</v>
      </c>
      <c r="JE106">
        <f>(COUNTIF(Calendrier!JR104:JR180,Codes!$B$6))+((COUNTIF(Calendrier!JR104:JR180,Codes!$C$6))/2)</f>
        <v>0</v>
      </c>
      <c r="JF106">
        <f>(COUNTIF(Calendrier!JS104:JS180,Codes!$B$6))+((COUNTIF(Calendrier!JS104:JS180,Codes!$C$6))/2)</f>
        <v>0</v>
      </c>
      <c r="JG106">
        <f>(COUNTIF(Calendrier!JT104:JT180,Codes!$B$6))+((COUNTIF(Calendrier!JT104:JT180,Codes!$C$6))/2)</f>
        <v>0</v>
      </c>
      <c r="JH106">
        <f>(COUNTIF(Calendrier!JU104:JU180,Codes!$B$6))+((COUNTIF(Calendrier!JU104:JU180,Codes!$C$6))/2)</f>
        <v>0</v>
      </c>
      <c r="JI106">
        <f>(COUNTIF(Calendrier!JV104:JV180,Codes!$B$6))+((COUNTIF(Calendrier!JV104:JV180,Codes!$C$6))/2)</f>
        <v>0</v>
      </c>
      <c r="JJ106">
        <f>(COUNTIF(Calendrier!JW104:JW180,Codes!$B$6))+((COUNTIF(Calendrier!JW104:JW180,Codes!$C$6))/2)</f>
        <v>0</v>
      </c>
      <c r="JK106">
        <f>(COUNTIF(Calendrier!JX104:JX180,Codes!$B$6))+((COUNTIF(Calendrier!JX104:JX180,Codes!$C$6))/2)</f>
        <v>0</v>
      </c>
      <c r="JL106">
        <f>(COUNTIF(Calendrier!JY104:JY180,Codes!$B$6))+((COUNTIF(Calendrier!JY104:JY180,Codes!$C$6))/2)</f>
        <v>0</v>
      </c>
      <c r="JM106">
        <f>(COUNTIF(Calendrier!JZ104:JZ180,Codes!$B$6))+((COUNTIF(Calendrier!JZ104:JZ180,Codes!$C$6))/2)</f>
        <v>0</v>
      </c>
      <c r="JN106">
        <f>(COUNTIF(Calendrier!KA104:KA180,Codes!$B$6))+((COUNTIF(Calendrier!KA104:KA180,Codes!$C$6))/2)</f>
        <v>0</v>
      </c>
      <c r="JO106">
        <f>(COUNTIF(Calendrier!KB104:KB180,Codes!$B$6))+((COUNTIF(Calendrier!KB104:KB180,Codes!$C$6))/2)</f>
        <v>0</v>
      </c>
      <c r="JP106">
        <f>(COUNTIF(Calendrier!KC104:KC180,Codes!$B$6))+((COUNTIF(Calendrier!KC104:KC180,Codes!$C$6))/2)</f>
        <v>0</v>
      </c>
      <c r="JQ106">
        <f>(COUNTIF(Calendrier!KD104:KD180,Codes!$B$6))+((COUNTIF(Calendrier!KD104:KD180,Codes!$C$6))/2)</f>
        <v>0</v>
      </c>
      <c r="JR106">
        <f>(COUNTIF(Calendrier!KE104:KE180,Codes!$B$6))+((COUNTIF(Calendrier!KE104:KE180,Codes!$C$6))/2)</f>
        <v>0</v>
      </c>
      <c r="JS106">
        <f>(COUNTIF(Calendrier!KF104:KF180,Codes!$B$6))+((COUNTIF(Calendrier!KF104:KF180,Codes!$C$6))/2)</f>
        <v>0</v>
      </c>
      <c r="JT106">
        <f>(COUNTIF(Calendrier!KG104:KG180,Codes!$B$6))+((COUNTIF(Calendrier!KG104:KG180,Codes!$C$6))/2)</f>
        <v>0</v>
      </c>
      <c r="JU106">
        <f>(COUNTIF(Calendrier!KH104:KH180,Codes!$B$6))+((COUNTIF(Calendrier!KH104:KH180,Codes!$C$6))/2)</f>
        <v>0</v>
      </c>
      <c r="JV106">
        <f>(COUNTIF(Calendrier!KI104:KI180,Codes!$B$6))+((COUNTIF(Calendrier!KI104:KI180,Codes!$C$6))/2)</f>
        <v>0</v>
      </c>
      <c r="JW106">
        <f>(COUNTIF(Calendrier!KJ104:KJ180,Codes!$B$6))+((COUNTIF(Calendrier!KJ104:KJ180,Codes!$C$6))/2)</f>
        <v>0</v>
      </c>
      <c r="JX106">
        <f>(COUNTIF(Calendrier!KK104:KK180,Codes!$B$6))+((COUNTIF(Calendrier!KK104:KK180,Codes!$C$6))/2)</f>
        <v>0</v>
      </c>
      <c r="JY106">
        <f>(COUNTIF(Calendrier!KL104:KL180,Codes!$B$6))+((COUNTIF(Calendrier!KL104:KL180,Codes!$C$6))/2)</f>
        <v>0</v>
      </c>
      <c r="JZ106">
        <f>(COUNTIF(Calendrier!KM104:KM180,Codes!$B$6))+((COUNTIF(Calendrier!KM104:KM180,Codes!$C$6))/2)</f>
        <v>0</v>
      </c>
      <c r="KA106">
        <f>(COUNTIF(Calendrier!KN104:KN180,Codes!$B$6))+((COUNTIF(Calendrier!KN104:KN180,Codes!$C$6))/2)</f>
        <v>0</v>
      </c>
      <c r="KB106">
        <f>(COUNTIF(Calendrier!KO104:KO180,Codes!$B$6))+((COUNTIF(Calendrier!KO104:KO180,Codes!$C$6))/2)</f>
        <v>0</v>
      </c>
      <c r="KC106">
        <f>(COUNTIF(Calendrier!KP104:KP180,Codes!$B$6))+((COUNTIF(Calendrier!KP104:KP180,Codes!$C$6))/2)</f>
        <v>0</v>
      </c>
      <c r="KD106">
        <f>(COUNTIF(Calendrier!KQ104:KQ180,Codes!$B$6))+((COUNTIF(Calendrier!KQ104:KQ180,Codes!$C$6))/2)</f>
        <v>0</v>
      </c>
      <c r="KE106">
        <f>(COUNTIF(Calendrier!KR104:KR180,Codes!$B$6))+((COUNTIF(Calendrier!KR104:KR180,Codes!$C$6))/2)</f>
        <v>0</v>
      </c>
      <c r="KF106">
        <f>(COUNTIF(Calendrier!KS104:KS180,Codes!$B$6))+((COUNTIF(Calendrier!KS104:KS180,Codes!$C$6))/2)</f>
        <v>0</v>
      </c>
      <c r="KG106">
        <f>(COUNTIF(Calendrier!KT104:KT180,Codes!$B$6))+((COUNTIF(Calendrier!KT104:KT180,Codes!$C$6))/2)</f>
        <v>0</v>
      </c>
      <c r="KH106">
        <f>(COUNTIF(Calendrier!KU104:KU180,Codes!$B$6))+((COUNTIF(Calendrier!KU104:KU180,Codes!$C$6))/2)</f>
        <v>0</v>
      </c>
      <c r="KI106">
        <f>(COUNTIF(Calendrier!KV104:KV180,Codes!$B$6))+((COUNTIF(Calendrier!KV104:KV180,Codes!$C$6))/2)</f>
        <v>0</v>
      </c>
      <c r="KJ106">
        <f>(COUNTIF(Calendrier!KW104:KW180,Codes!$B$6))+((COUNTIF(Calendrier!KW104:KW180,Codes!$C$6))/2)</f>
        <v>0</v>
      </c>
      <c r="KK106">
        <f>(COUNTIF(Calendrier!KX104:KX180,Codes!$B$6))+((COUNTIF(Calendrier!KX104:KX180,Codes!$C$6))/2)</f>
        <v>0</v>
      </c>
      <c r="KL106">
        <f>(COUNTIF(Calendrier!KY104:KY180,Codes!$B$6))+((COUNTIF(Calendrier!KY104:KY180,Codes!$C$6))/2)</f>
        <v>0</v>
      </c>
      <c r="KM106">
        <f>(COUNTIF(Calendrier!KZ104:KZ180,Codes!$B$6))+((COUNTIF(Calendrier!KZ104:KZ180,Codes!$C$6))/2)</f>
        <v>0</v>
      </c>
      <c r="KN106">
        <f>(COUNTIF(Calendrier!LA104:LA180,Codes!$B$6))+((COUNTIF(Calendrier!LA104:LA180,Codes!$C$6))/2)</f>
        <v>0</v>
      </c>
      <c r="KO106">
        <f>(COUNTIF(Calendrier!LB104:LB180,Codes!$B$6))+((COUNTIF(Calendrier!LB104:LB180,Codes!$C$6))/2)</f>
        <v>0</v>
      </c>
      <c r="KP106">
        <f>(COUNTIF(Calendrier!LC104:LC180,Codes!$B$6))+((COUNTIF(Calendrier!LC104:LC180,Codes!$C$6))/2)</f>
        <v>0</v>
      </c>
      <c r="KQ106">
        <f>(COUNTIF(Calendrier!LD104:LD180,Codes!$B$6))+((COUNTIF(Calendrier!LD104:LD180,Codes!$C$6))/2)</f>
        <v>0</v>
      </c>
      <c r="KR106">
        <f>(COUNTIF(Calendrier!LE104:LE180,Codes!$B$6))+((COUNTIF(Calendrier!LE104:LE180,Codes!$C$6))/2)</f>
        <v>0</v>
      </c>
      <c r="KS106">
        <f>(COUNTIF(Calendrier!LF104:LF180,Codes!$B$6))+((COUNTIF(Calendrier!LF104:LF180,Codes!$C$6))/2)</f>
        <v>0</v>
      </c>
      <c r="KT106">
        <f>(COUNTIF(Calendrier!LG104:LG180,Codes!$B$6))+((COUNTIF(Calendrier!LG104:LG180,Codes!$C$6))/2)</f>
        <v>0</v>
      </c>
      <c r="KU106">
        <f>(COUNTIF(Calendrier!LH104:LH180,Codes!$B$6))+((COUNTIF(Calendrier!LH104:LH180,Codes!$C$6))/2)</f>
        <v>0</v>
      </c>
      <c r="KV106">
        <f>(COUNTIF(Calendrier!LI104:LI180,Codes!$B$6))+((COUNTIF(Calendrier!LI104:LI180,Codes!$C$6))/2)</f>
        <v>0</v>
      </c>
      <c r="KW106">
        <f>(COUNTIF(Calendrier!LJ104:LJ180,Codes!$B$6))+((COUNTIF(Calendrier!LJ104:LJ180,Codes!$C$6))/2)</f>
        <v>0</v>
      </c>
      <c r="KX106">
        <f>(COUNTIF(Calendrier!LK104:LK180,Codes!$B$6))+((COUNTIF(Calendrier!LK104:LK180,Codes!$C$6))/2)</f>
        <v>0</v>
      </c>
      <c r="KY106">
        <f>(COUNTIF(Calendrier!LL104:LL180,Codes!$B$6))+((COUNTIF(Calendrier!LL104:LL180,Codes!$C$6))/2)</f>
        <v>0</v>
      </c>
      <c r="KZ106">
        <f>(COUNTIF(Calendrier!LM104:LM180,Codes!$B$6))+((COUNTIF(Calendrier!LM104:LM180,Codes!$C$6))/2)</f>
        <v>0</v>
      </c>
      <c r="LA106">
        <f>(COUNTIF(Calendrier!LN104:LN180,Codes!$B$6))+((COUNTIF(Calendrier!LN104:LN180,Codes!$C$6))/2)</f>
        <v>0</v>
      </c>
      <c r="LB106">
        <f>(COUNTIF(Calendrier!LO104:LO180,Codes!$B$6))+((COUNTIF(Calendrier!LO104:LO180,Codes!$C$6))/2)</f>
        <v>0</v>
      </c>
      <c r="LC106">
        <f>(COUNTIF(Calendrier!LP104:LP180,Codes!$B$6))+((COUNTIF(Calendrier!LP104:LP180,Codes!$C$6))/2)</f>
        <v>0</v>
      </c>
      <c r="LD106">
        <f>(COUNTIF(Calendrier!LQ104:LQ180,Codes!$B$6))+((COUNTIF(Calendrier!LQ104:LQ180,Codes!$C$6))/2)</f>
        <v>0</v>
      </c>
      <c r="LE106">
        <f>(COUNTIF(Calendrier!LR104:LR180,Codes!$B$6))+((COUNTIF(Calendrier!LR104:LR180,Codes!$C$6))/2)</f>
        <v>0</v>
      </c>
      <c r="LF106">
        <f>(COUNTIF(Calendrier!LS104:LS180,Codes!$B$6))+((COUNTIF(Calendrier!LS104:LS180,Codes!$C$6))/2)</f>
        <v>0</v>
      </c>
      <c r="LG106">
        <f>(COUNTIF(Calendrier!LT104:LT180,Codes!$B$6))+((COUNTIF(Calendrier!LT104:LT180,Codes!$C$6))/2)</f>
        <v>0</v>
      </c>
      <c r="LH106">
        <f>(COUNTIF(Calendrier!LU104:LU180,Codes!$B$6))+((COUNTIF(Calendrier!LU104:LU180,Codes!$C$6))/2)</f>
        <v>0</v>
      </c>
      <c r="LI106">
        <f>(COUNTIF(Calendrier!LV104:LV180,Codes!$B$6))+((COUNTIF(Calendrier!LV104:LV180,Codes!$C$6))/2)</f>
        <v>0</v>
      </c>
      <c r="LJ106">
        <f>(COUNTIF(Calendrier!LW104:LW180,Codes!$B$6))+((COUNTIF(Calendrier!LW104:LW180,Codes!$C$6))/2)</f>
        <v>0</v>
      </c>
      <c r="LK106">
        <f>(COUNTIF(Calendrier!LX104:LX180,Codes!$B$6))+((COUNTIF(Calendrier!LX104:LX180,Codes!$C$6))/2)</f>
        <v>0</v>
      </c>
      <c r="LL106">
        <f>(COUNTIF(Calendrier!LY104:LY180,Codes!$B$6))+((COUNTIF(Calendrier!LY104:LY180,Codes!$C$6))/2)</f>
        <v>0</v>
      </c>
      <c r="LM106">
        <f>(COUNTIF(Calendrier!LZ104:LZ180,Codes!$B$6))+((COUNTIF(Calendrier!LZ104:LZ180,Codes!$C$6))/2)</f>
        <v>0</v>
      </c>
      <c r="LN106">
        <f>(COUNTIF(Calendrier!MA104:MA180,Codes!$B$6))+((COUNTIF(Calendrier!MA104:MA180,Codes!$C$6))/2)</f>
        <v>0</v>
      </c>
      <c r="LO106">
        <f>(COUNTIF(Calendrier!MB104:MB180,Codes!$B$6))+((COUNTIF(Calendrier!MB104:MB180,Codes!$C$6))/2)</f>
        <v>0</v>
      </c>
      <c r="LP106">
        <f>(COUNTIF(Calendrier!MC104:MC180,Codes!$B$6))+((COUNTIF(Calendrier!MC104:MC180,Codes!$C$6))/2)</f>
        <v>0</v>
      </c>
      <c r="LQ106">
        <f>(COUNTIF(Calendrier!MD104:MD180,Codes!$B$6))+((COUNTIF(Calendrier!MD104:MD180,Codes!$C$6))/2)</f>
        <v>0</v>
      </c>
      <c r="LR106">
        <f>(COUNTIF(Calendrier!ME104:ME180,Codes!$B$6))+((COUNTIF(Calendrier!ME104:ME180,Codes!$C$6))/2)</f>
        <v>0</v>
      </c>
      <c r="LS106">
        <f>(COUNTIF(Calendrier!MF104:MF180,Codes!$B$6))+((COUNTIF(Calendrier!MF104:MF180,Codes!$C$6))/2)</f>
        <v>0</v>
      </c>
      <c r="LT106">
        <f>(COUNTIF(Calendrier!MG104:MG180,Codes!$B$6))+((COUNTIF(Calendrier!MG104:MG180,Codes!$C$6))/2)</f>
        <v>0</v>
      </c>
      <c r="LU106">
        <f>(COUNTIF(Calendrier!MH104:MH180,Codes!$B$6))+((COUNTIF(Calendrier!MH104:MH180,Codes!$C$6))/2)</f>
        <v>0</v>
      </c>
      <c r="LV106">
        <f>(COUNTIF(Calendrier!MI104:MI180,Codes!$B$6))+((COUNTIF(Calendrier!MI104:MI180,Codes!$C$6))/2)</f>
        <v>0</v>
      </c>
      <c r="LW106">
        <f>(COUNTIF(Calendrier!MJ104:MJ180,Codes!$B$6))+((COUNTIF(Calendrier!MJ104:MJ180,Codes!$C$6))/2)</f>
        <v>0</v>
      </c>
      <c r="LX106">
        <f>(COUNTIF(Calendrier!MK104:MK180,Codes!$B$6))+((COUNTIF(Calendrier!MK104:MK180,Codes!$C$6))/2)</f>
        <v>0</v>
      </c>
      <c r="LY106">
        <f>(COUNTIF(Calendrier!ML104:ML180,Codes!$B$6))+((COUNTIF(Calendrier!ML104:ML180,Codes!$C$6))/2)</f>
        <v>0</v>
      </c>
      <c r="LZ106">
        <f>(COUNTIF(Calendrier!MM104:MM180,Codes!$B$6))+((COUNTIF(Calendrier!MM104:MM180,Codes!$C$6))/2)</f>
        <v>0</v>
      </c>
      <c r="MA106">
        <f>(COUNTIF(Calendrier!MN104:MN180,Codes!$B$6))+((COUNTIF(Calendrier!MN104:MN180,Codes!$C$6))/2)</f>
        <v>0</v>
      </c>
      <c r="MB106">
        <f>(COUNTIF(Calendrier!MO104:MO180,Codes!$B$6))+((COUNTIF(Calendrier!MO104:MO180,Codes!$C$6))/2)</f>
        <v>0</v>
      </c>
      <c r="MC106">
        <f>(COUNTIF(Calendrier!MP104:MP180,Codes!$B$6))+((COUNTIF(Calendrier!MP104:MP180,Codes!$C$6))/2)</f>
        <v>0</v>
      </c>
      <c r="MD106">
        <f>(COUNTIF(Calendrier!MQ104:MQ180,Codes!$B$6))+((COUNTIF(Calendrier!MQ104:MQ180,Codes!$C$6))/2)</f>
        <v>0</v>
      </c>
      <c r="ME106">
        <f>(COUNTIF(Calendrier!MR104:MR180,Codes!$B$6))+((COUNTIF(Calendrier!MR104:MR180,Codes!$C$6))/2)</f>
        <v>0</v>
      </c>
      <c r="MF106">
        <f>(COUNTIF(Calendrier!MS104:MS180,Codes!$B$6))+((COUNTIF(Calendrier!MS104:MS180,Codes!$C$6))/2)</f>
        <v>0</v>
      </c>
      <c r="MG106">
        <f>(COUNTIF(Calendrier!MT104:MT180,Codes!$B$6))+((COUNTIF(Calendrier!MT104:MT180,Codes!$C$6))/2)</f>
        <v>0</v>
      </c>
      <c r="MH106">
        <f>(COUNTIF(Calendrier!MU104:MU180,Codes!$B$6))+((COUNTIF(Calendrier!MU104:MU180,Codes!$C$6))/2)</f>
        <v>0</v>
      </c>
      <c r="MI106">
        <f>(COUNTIF(Calendrier!MV104:MV180,Codes!$B$6))+((COUNTIF(Calendrier!MV104:MV180,Codes!$C$6))/2)</f>
        <v>0</v>
      </c>
      <c r="MJ106">
        <f>(COUNTIF(Calendrier!MW104:MW180,Codes!$B$6))+((COUNTIF(Calendrier!MW104:MW180,Codes!$C$6))/2)</f>
        <v>0</v>
      </c>
      <c r="MK106">
        <f>(COUNTIF(Calendrier!MX104:MX180,Codes!$B$6))+((COUNTIF(Calendrier!MX104:MX180,Codes!$C$6))/2)</f>
        <v>0</v>
      </c>
      <c r="ML106">
        <f>(COUNTIF(Calendrier!MY104:MY180,Codes!$B$6))+((COUNTIF(Calendrier!MY104:MY180,Codes!$C$6))/2)</f>
        <v>0</v>
      </c>
      <c r="MM106">
        <f>(COUNTIF(Calendrier!MZ104:MZ180,Codes!$B$6))+((COUNTIF(Calendrier!MZ104:MZ180,Codes!$C$6))/2)</f>
        <v>0</v>
      </c>
      <c r="MN106">
        <f>(COUNTIF(Calendrier!NA104:NA180,Codes!$B$6))+((COUNTIF(Calendrier!NA104:NA180,Codes!$C$6))/2)</f>
        <v>0</v>
      </c>
      <c r="MO106">
        <f>(COUNTIF(Calendrier!NB104:NB180,Codes!$B$6))+((COUNTIF(Calendrier!NB104:NB180,Codes!$C$6))/2)</f>
        <v>0</v>
      </c>
      <c r="MP106">
        <f>(COUNTIF(Calendrier!NC104:NC180,Codes!$B$6))+((COUNTIF(Calendrier!NC104:NC180,Codes!$C$6))/2)</f>
        <v>0</v>
      </c>
      <c r="MQ106">
        <f>(COUNTIF(Calendrier!ND104:ND180,Codes!$B$6))+((COUNTIF(Calendrier!ND104:ND180,Codes!$C$6))/2)</f>
        <v>0</v>
      </c>
      <c r="MR106">
        <f>(COUNTIF(Calendrier!NE104:NE180,Codes!$B$6))+((COUNTIF(Calendrier!NE104:NE180,Codes!$C$6))/2)</f>
        <v>0</v>
      </c>
      <c r="MS106">
        <f>(COUNTIF(Calendrier!NF104:NF180,Codes!$B$6))+((COUNTIF(Calendrier!NF104:NF180,Codes!$C$6))/2)</f>
        <v>0</v>
      </c>
      <c r="MT106">
        <f>(COUNTIF(Calendrier!NG104:NG180,Codes!$B$6))+((COUNTIF(Calendrier!NG104:NG180,Codes!$C$6))/2)</f>
        <v>0</v>
      </c>
      <c r="MU106">
        <f>(COUNTIF(Calendrier!NH104:NH180,Codes!$B$6))+((COUNTIF(Calendrier!NH104:NH180,Codes!$C$6))/2)</f>
        <v>0</v>
      </c>
      <c r="MV106">
        <f>(COUNTIF(Calendrier!NI104:NI180,Codes!$B$6))+((COUNTIF(Calendrier!NI104:NI180,Codes!$C$6))/2)</f>
        <v>0</v>
      </c>
      <c r="MW106">
        <f>(COUNTIF(Calendrier!NJ104:NJ180,Codes!$B$6))+((COUNTIF(Calendrier!NJ104:NJ180,Codes!$C$6))/2)</f>
        <v>0</v>
      </c>
      <c r="MX106">
        <f>(COUNTIF(Calendrier!NK104:NK180,Codes!$B$6))+((COUNTIF(Calendrier!NK104:NK180,Codes!$C$6))/2)</f>
        <v>0</v>
      </c>
      <c r="MY106">
        <f>(COUNTIF(Calendrier!NL104:NL180,Codes!$B$6))+((COUNTIF(Calendrier!NL104:NL180,Codes!$C$6))/2)</f>
        <v>0</v>
      </c>
      <c r="MZ106">
        <f>(COUNTIF(Calendrier!NM104:NM180,Codes!$B$6))+((COUNTIF(Calendrier!NM104:NM180,Codes!$C$6))/2)</f>
        <v>0</v>
      </c>
      <c r="NA106">
        <f>(COUNTIF(Calendrier!NN104:NN180,Codes!$B$6))+((COUNTIF(Calendrier!NN104:NN180,Codes!$C$6))/2)</f>
        <v>0</v>
      </c>
      <c r="NB106">
        <f>(COUNTIF(Calendrier!NO104:NO180,Codes!$B$6))+((COUNTIF(Calendrier!NO104:NO180,Codes!$C$6))/2)</f>
        <v>0</v>
      </c>
      <c r="NC106">
        <f>(COUNTIF(Calendrier!NP104:NP180,Codes!$B$6))+((COUNTIF(Calendrier!NP104:NP180,Codes!$C$6))/2)</f>
        <v>0</v>
      </c>
      <c r="ND106">
        <f t="shared" si="358"/>
        <v>0</v>
      </c>
    </row>
    <row r="107" spans="1:368" x14ac:dyDescent="0.3">
      <c r="A107" t="s">
        <v>129</v>
      </c>
      <c r="B107">
        <f>(COUNTIF(Calendrier!O104:O180,Codes!$B$7))+((COUNTIF(Calendrier!O104:O180,Codes!$C$7))/2)</f>
        <v>0</v>
      </c>
      <c r="C107">
        <f>(COUNTIF(Calendrier!P104:P180,Codes!$B$7))+((COUNTIF(Calendrier!P104:P180,Codes!$C$7))/2)</f>
        <v>0</v>
      </c>
      <c r="D107">
        <f>(COUNTIF(Calendrier!Q104:Q180,Codes!$B$7))+((COUNTIF(Calendrier!Q104:Q180,Codes!$C$7))/2)</f>
        <v>0</v>
      </c>
      <c r="E107">
        <f>(COUNTIF(Calendrier!R104:R180,Codes!$B$7))+((COUNTIF(Calendrier!R104:R180,Codes!$C$7))/2)</f>
        <v>0</v>
      </c>
      <c r="F107">
        <f>(COUNTIF(Calendrier!S104:S180,Codes!$B$7))+((COUNTIF(Calendrier!S104:S180,Codes!$C$7))/2)</f>
        <v>0</v>
      </c>
      <c r="G107">
        <f>(COUNTIF(Calendrier!T104:T180,Codes!$B$7))+((COUNTIF(Calendrier!T104:T180,Codes!$C$7))/2)</f>
        <v>0</v>
      </c>
      <c r="H107">
        <f>(COUNTIF(Calendrier!U104:U180,Codes!$B$7))+((COUNTIF(Calendrier!U104:U180,Codes!$C$7))/2)</f>
        <v>0</v>
      </c>
      <c r="I107">
        <f>(COUNTIF(Calendrier!V104:V180,Codes!$B$7))+((COUNTIF(Calendrier!V104:V180,Codes!$C$7))/2)</f>
        <v>0</v>
      </c>
      <c r="J107">
        <f>(COUNTIF(Calendrier!W104:W180,Codes!$B$7))+((COUNTIF(Calendrier!W104:W180,Codes!$C$7))/2)</f>
        <v>0</v>
      </c>
      <c r="K107">
        <f>(COUNTIF(Calendrier!X104:X180,Codes!$B$7))+((COUNTIF(Calendrier!X104:X180,Codes!$C$7))/2)</f>
        <v>0</v>
      </c>
      <c r="L107">
        <f>(COUNTIF(Calendrier!Y104:Y180,Codes!$B$7))+((COUNTIF(Calendrier!Y104:Y180,Codes!$C$7))/2)</f>
        <v>0</v>
      </c>
      <c r="M107">
        <f>(COUNTIF(Calendrier!Z104:Z180,Codes!$B$7))+((COUNTIF(Calendrier!Z104:Z180,Codes!$C$7))/2)</f>
        <v>0</v>
      </c>
      <c r="N107">
        <f>(COUNTIF(Calendrier!AA104:AA180,Codes!$B$7))+((COUNTIF(Calendrier!AA104:AA180,Codes!$C$7))/2)</f>
        <v>0</v>
      </c>
      <c r="O107">
        <f>(COUNTIF(Calendrier!AB104:AB180,Codes!$B$7))+((COUNTIF(Calendrier!AB104:AB180,Codes!$C$7))/2)</f>
        <v>0</v>
      </c>
      <c r="P107">
        <f>(COUNTIF(Calendrier!AC104:AC180,Codes!$B$7))+((COUNTIF(Calendrier!AC104:AC180,Codes!$C$7))/2)</f>
        <v>0</v>
      </c>
      <c r="Q107">
        <f>(COUNTIF(Calendrier!AD104:AD180,Codes!$B$7))+((COUNTIF(Calendrier!AD104:AD180,Codes!$C$7))/2)</f>
        <v>0</v>
      </c>
      <c r="R107">
        <f>(COUNTIF(Calendrier!AE104:AE180,Codes!$B$7))+((COUNTIF(Calendrier!AE104:AE180,Codes!$C$7))/2)</f>
        <v>0</v>
      </c>
      <c r="S107">
        <f>(COUNTIF(Calendrier!AF104:AF180,Codes!$B$7))+((COUNTIF(Calendrier!AF104:AF180,Codes!$C$7))/2)</f>
        <v>0</v>
      </c>
      <c r="T107">
        <f>(COUNTIF(Calendrier!AG104:AG180,Codes!$B$7))+((COUNTIF(Calendrier!AG104:AG180,Codes!$C$7))/2)</f>
        <v>0</v>
      </c>
      <c r="U107">
        <f>(COUNTIF(Calendrier!AH104:AH180,Codes!$B$7))+((COUNTIF(Calendrier!AH104:AH180,Codes!$C$7))/2)</f>
        <v>0</v>
      </c>
      <c r="V107">
        <f>(COUNTIF(Calendrier!AI104:AI180,Codes!$B$7))+((COUNTIF(Calendrier!AI104:AI180,Codes!$C$7))/2)</f>
        <v>0</v>
      </c>
      <c r="W107">
        <f>(COUNTIF(Calendrier!AJ104:AJ180,Codes!$B$7))+((COUNTIF(Calendrier!AJ104:AJ180,Codes!$C$7))/2)</f>
        <v>0</v>
      </c>
      <c r="X107">
        <f>(COUNTIF(Calendrier!AK104:AK180,Codes!$B$7))+((COUNTIF(Calendrier!AK104:AK180,Codes!$C$7))/2)</f>
        <v>0</v>
      </c>
      <c r="Y107">
        <f>(COUNTIF(Calendrier!AL104:AL180,Codes!$B$7))+((COUNTIF(Calendrier!AL104:AL180,Codes!$C$7))/2)</f>
        <v>0</v>
      </c>
      <c r="Z107">
        <f>(COUNTIF(Calendrier!AM104:AM180,Codes!$B$7))+((COUNTIF(Calendrier!AM104:AM180,Codes!$C$7))/2)</f>
        <v>0</v>
      </c>
      <c r="AA107">
        <f>(COUNTIF(Calendrier!AN104:AN180,Codes!$B$7))+((COUNTIF(Calendrier!AN104:AN180,Codes!$C$7))/2)</f>
        <v>0</v>
      </c>
      <c r="AB107">
        <f>(COUNTIF(Calendrier!AO104:AO180,Codes!$B$7))+((COUNTIF(Calendrier!AO104:AO180,Codes!$C$7))/2)</f>
        <v>0</v>
      </c>
      <c r="AC107">
        <f>(COUNTIF(Calendrier!AP104:AP180,Codes!$B$7))+((COUNTIF(Calendrier!AP104:AP180,Codes!$C$7))/2)</f>
        <v>0</v>
      </c>
      <c r="AD107">
        <f>(COUNTIF(Calendrier!AQ104:AQ180,Codes!$B$7))+((COUNTIF(Calendrier!AQ104:AQ180,Codes!$C$7))/2)</f>
        <v>0</v>
      </c>
      <c r="AE107">
        <f>(COUNTIF(Calendrier!AR104:AR180,Codes!$B$7))+((COUNTIF(Calendrier!AR104:AR180,Codes!$C$7))/2)</f>
        <v>0</v>
      </c>
      <c r="AF107">
        <f>(COUNTIF(Calendrier!AS104:AS180,Codes!$B$7))+((COUNTIF(Calendrier!AS104:AS180,Codes!$C$7))/2)</f>
        <v>0</v>
      </c>
      <c r="AG107">
        <f>(COUNTIF(Calendrier!AT104:AT180,Codes!$B$7))+((COUNTIF(Calendrier!AT104:AT180,Codes!$C$7))/2)</f>
        <v>0</v>
      </c>
      <c r="AH107">
        <f>(COUNTIF(Calendrier!AU104:AU180,Codes!$B$7))+((COUNTIF(Calendrier!AU104:AU180,Codes!$C$7))/2)</f>
        <v>0</v>
      </c>
      <c r="AI107">
        <f>(COUNTIF(Calendrier!AV104:AV180,Codes!$B$7))+((COUNTIF(Calendrier!AV104:AV180,Codes!$C$7))/2)</f>
        <v>0</v>
      </c>
      <c r="AJ107">
        <f>(COUNTIF(Calendrier!AW104:AW180,Codes!$B$7))+((COUNTIF(Calendrier!AW104:AW180,Codes!$C$7))/2)</f>
        <v>0</v>
      </c>
      <c r="AK107">
        <f>(COUNTIF(Calendrier!AX104:AX180,Codes!$B$7))+((COUNTIF(Calendrier!AX104:AX180,Codes!$C$7))/2)</f>
        <v>0</v>
      </c>
      <c r="AL107">
        <f>(COUNTIF(Calendrier!AY104:AY180,Codes!$B$7))+((COUNTIF(Calendrier!AY104:AY180,Codes!$C$7))/2)</f>
        <v>0</v>
      </c>
      <c r="AM107">
        <f>(COUNTIF(Calendrier!AZ104:AZ180,Codes!$B$7))+((COUNTIF(Calendrier!AZ104:AZ180,Codes!$C$7))/2)</f>
        <v>0</v>
      </c>
      <c r="AN107">
        <f>(COUNTIF(Calendrier!BA104:BA180,Codes!$B$7))+((COUNTIF(Calendrier!BA104:BA180,Codes!$C$7))/2)</f>
        <v>0</v>
      </c>
      <c r="AO107">
        <f>(COUNTIF(Calendrier!BB104:BB180,Codes!$B$7))+((COUNTIF(Calendrier!BB104:BB180,Codes!$C$7))/2)</f>
        <v>0</v>
      </c>
      <c r="AP107">
        <f>(COUNTIF(Calendrier!BC104:BC180,Codes!$B$7))+((COUNTIF(Calendrier!BC104:BC180,Codes!$C$7))/2)</f>
        <v>0</v>
      </c>
      <c r="AQ107">
        <f>(COUNTIF(Calendrier!BD104:BD180,Codes!$B$7))+((COUNTIF(Calendrier!BD104:BD180,Codes!$C$7))/2)</f>
        <v>0</v>
      </c>
      <c r="AR107">
        <f>(COUNTIF(Calendrier!BE104:BE180,Codes!$B$7))+((COUNTIF(Calendrier!BE104:BE180,Codes!$C$7))/2)</f>
        <v>0</v>
      </c>
      <c r="AS107">
        <f>(COUNTIF(Calendrier!BF104:BF180,Codes!$B$7))+((COUNTIF(Calendrier!BF104:BF180,Codes!$C$7))/2)</f>
        <v>0</v>
      </c>
      <c r="AT107">
        <f>(COUNTIF(Calendrier!BG104:BG180,Codes!$B$7))+((COUNTIF(Calendrier!BG104:BG180,Codes!$C$7))/2)</f>
        <v>0</v>
      </c>
      <c r="AU107">
        <f>(COUNTIF(Calendrier!BH104:BH180,Codes!$B$7))+((COUNTIF(Calendrier!BH104:BH180,Codes!$C$7))/2)</f>
        <v>0</v>
      </c>
      <c r="AV107">
        <f>(COUNTIF(Calendrier!BI104:BI180,Codes!$B$7))+((COUNTIF(Calendrier!BI104:BI180,Codes!$C$7))/2)</f>
        <v>0</v>
      </c>
      <c r="AW107">
        <f>(COUNTIF(Calendrier!BJ104:BJ180,Codes!$B$7))+((COUNTIF(Calendrier!BJ104:BJ180,Codes!$C$7))/2)</f>
        <v>0</v>
      </c>
      <c r="AX107">
        <f>(COUNTIF(Calendrier!BK104:BK180,Codes!$B$7))+((COUNTIF(Calendrier!BK104:BK180,Codes!$C$7))/2)</f>
        <v>0</v>
      </c>
      <c r="AY107">
        <f>(COUNTIF(Calendrier!BL104:BL180,Codes!$B$7))+((COUNTIF(Calendrier!BL104:BL180,Codes!$C$7))/2)</f>
        <v>0</v>
      </c>
      <c r="AZ107">
        <f>(COUNTIF(Calendrier!BM104:BM180,Codes!$B$7))+((COUNTIF(Calendrier!BM104:BM180,Codes!$C$7))/2)</f>
        <v>0</v>
      </c>
      <c r="BA107">
        <f>(COUNTIF(Calendrier!BN104:BN180,Codes!$B$7))+((COUNTIF(Calendrier!BN104:BN180,Codes!$C$7))/2)</f>
        <v>0</v>
      </c>
      <c r="BB107">
        <f>(COUNTIF(Calendrier!BO104:BO180,Codes!$B$7))+((COUNTIF(Calendrier!BO104:BO180,Codes!$C$7))/2)</f>
        <v>0</v>
      </c>
      <c r="BC107">
        <f>(COUNTIF(Calendrier!BP104:BP180,Codes!$B$7))+((COUNTIF(Calendrier!BP104:BP180,Codes!$C$7))/2)</f>
        <v>0</v>
      </c>
      <c r="BD107">
        <f>(COUNTIF(Calendrier!BQ104:BQ180,Codes!$B$7))+((COUNTIF(Calendrier!BQ104:BQ180,Codes!$C$7))/2)</f>
        <v>0</v>
      </c>
      <c r="BE107">
        <f>(COUNTIF(Calendrier!BR104:BR180,Codes!$B$7))+((COUNTIF(Calendrier!BR104:BR180,Codes!$C$7))/2)</f>
        <v>0</v>
      </c>
      <c r="BF107">
        <f>(COUNTIF(Calendrier!BS104:BS180,Codes!$B$7))+((COUNTIF(Calendrier!BS104:BS180,Codes!$C$7))/2)</f>
        <v>0</v>
      </c>
      <c r="BG107">
        <f>(COUNTIF(Calendrier!BT104:BT180,Codes!$B$7))+((COUNTIF(Calendrier!BT104:BT180,Codes!$C$7))/2)</f>
        <v>0</v>
      </c>
      <c r="BH107">
        <f>(COUNTIF(Calendrier!BU104:BU180,Codes!$B$7))+((COUNTIF(Calendrier!BU104:BU180,Codes!$C$7))/2)</f>
        <v>0</v>
      </c>
      <c r="BI107">
        <f>(COUNTIF(Calendrier!BV104:BV180,Codes!$B$7))+((COUNTIF(Calendrier!BV104:BV180,Codes!$C$7))/2)</f>
        <v>0</v>
      </c>
      <c r="BJ107">
        <f>(COUNTIF(Calendrier!BW104:BW180,Codes!$B$7))+((COUNTIF(Calendrier!BW104:BW180,Codes!$C$7))/2)</f>
        <v>0</v>
      </c>
      <c r="BK107">
        <f>(COUNTIF(Calendrier!BX104:BX180,Codes!$B$7))+((COUNTIF(Calendrier!BX104:BX180,Codes!$C$7))/2)</f>
        <v>0</v>
      </c>
      <c r="BL107">
        <f>(COUNTIF(Calendrier!BY104:BY180,Codes!$B$7))+((COUNTIF(Calendrier!BY104:BY180,Codes!$C$7))/2)</f>
        <v>0</v>
      </c>
      <c r="BM107">
        <f>(COUNTIF(Calendrier!BZ104:BZ180,Codes!$B$7))+((COUNTIF(Calendrier!BZ104:BZ180,Codes!$C$7))/2)</f>
        <v>0</v>
      </c>
      <c r="BN107">
        <f>(COUNTIF(Calendrier!CA104:CA180,Codes!$B$7))+((COUNTIF(Calendrier!CA104:CA180,Codes!$C$7))/2)</f>
        <v>0</v>
      </c>
      <c r="BO107">
        <f>(COUNTIF(Calendrier!CB104:CB180,Codes!$B$7))+((COUNTIF(Calendrier!CB104:CB180,Codes!$C$7))/2)</f>
        <v>0</v>
      </c>
      <c r="BP107">
        <f>(COUNTIF(Calendrier!CC104:CC180,Codes!$B$7))+((COUNTIF(Calendrier!CC104:CC180,Codes!$C$7))/2)</f>
        <v>0</v>
      </c>
      <c r="BQ107">
        <f>(COUNTIF(Calendrier!CD104:CD180,Codes!$B$7))+((COUNTIF(Calendrier!CD104:CD180,Codes!$C$7))/2)</f>
        <v>0</v>
      </c>
      <c r="BR107">
        <f>(COUNTIF(Calendrier!CE104:CE180,Codes!$B$7))+((COUNTIF(Calendrier!CE104:CE180,Codes!$C$7))/2)</f>
        <v>0</v>
      </c>
      <c r="BS107">
        <f>(COUNTIF(Calendrier!CF104:CF180,Codes!$B$7))+((COUNTIF(Calendrier!CF104:CF180,Codes!$C$7))/2)</f>
        <v>0</v>
      </c>
      <c r="BT107">
        <f>(COUNTIF(Calendrier!CG104:CG180,Codes!$B$7))+((COUNTIF(Calendrier!CG104:CG180,Codes!$C$7))/2)</f>
        <v>0</v>
      </c>
      <c r="BU107">
        <f>(COUNTIF(Calendrier!CH104:CH180,Codes!$B$7))+((COUNTIF(Calendrier!CH104:CH180,Codes!$C$7))/2)</f>
        <v>0</v>
      </c>
      <c r="BV107">
        <f>(COUNTIF(Calendrier!CI104:CI180,Codes!$B$7))+((COUNTIF(Calendrier!CI104:CI180,Codes!$C$7))/2)</f>
        <v>0</v>
      </c>
      <c r="BW107">
        <f>(COUNTIF(Calendrier!CJ104:CJ180,Codes!$B$7))+((COUNTIF(Calendrier!CJ104:CJ180,Codes!$C$7))/2)</f>
        <v>0</v>
      </c>
      <c r="BX107">
        <f>(COUNTIF(Calendrier!CK104:CK180,Codes!$B$7))+((COUNTIF(Calendrier!CK104:CK180,Codes!$C$7))/2)</f>
        <v>0</v>
      </c>
      <c r="BY107">
        <f>(COUNTIF(Calendrier!CL104:CL180,Codes!$B$7))+((COUNTIF(Calendrier!CL104:CL180,Codes!$C$7))/2)</f>
        <v>0</v>
      </c>
      <c r="BZ107">
        <f>(COUNTIF(Calendrier!CM104:CM180,Codes!$B$7))+((COUNTIF(Calendrier!CM104:CM180,Codes!$C$7))/2)</f>
        <v>0</v>
      </c>
      <c r="CA107">
        <f>(COUNTIF(Calendrier!CN104:CN180,Codes!$B$7))+((COUNTIF(Calendrier!CN104:CN180,Codes!$C$7))/2)</f>
        <v>0</v>
      </c>
      <c r="CB107">
        <f>(COUNTIF(Calendrier!CO104:CO180,Codes!$B$7))+((COUNTIF(Calendrier!CO104:CO180,Codes!$C$7))/2)</f>
        <v>0</v>
      </c>
      <c r="CC107">
        <f>(COUNTIF(Calendrier!CP104:CP180,Codes!$B$7))+((COUNTIF(Calendrier!CP104:CP180,Codes!$C$7))/2)</f>
        <v>0</v>
      </c>
      <c r="CD107">
        <f>(COUNTIF(Calendrier!CQ104:CQ180,Codes!$B$7))+((COUNTIF(Calendrier!CQ104:CQ180,Codes!$C$7))/2)</f>
        <v>0</v>
      </c>
      <c r="CE107">
        <f>(COUNTIF(Calendrier!CR104:CR180,Codes!$B$7))+((COUNTIF(Calendrier!CR104:CR180,Codes!$C$7))/2)</f>
        <v>0</v>
      </c>
      <c r="CF107">
        <f>(COUNTIF(Calendrier!CS104:CS180,Codes!$B$7))+((COUNTIF(Calendrier!CS104:CS180,Codes!$C$7))/2)</f>
        <v>0</v>
      </c>
      <c r="CG107">
        <f>(COUNTIF(Calendrier!CT104:CT180,Codes!$B$7))+((COUNTIF(Calendrier!CT104:CT180,Codes!$C$7))/2)</f>
        <v>0</v>
      </c>
      <c r="CH107">
        <f>(COUNTIF(Calendrier!CU104:CU180,Codes!$B$7))+((COUNTIF(Calendrier!CU104:CU180,Codes!$C$7))/2)</f>
        <v>0</v>
      </c>
      <c r="CI107">
        <f>(COUNTIF(Calendrier!CV104:CV180,Codes!$B$7))+((COUNTIF(Calendrier!CV104:CV180,Codes!$C$7))/2)</f>
        <v>0</v>
      </c>
      <c r="CJ107">
        <f>(COUNTIF(Calendrier!CW104:CW180,Codes!$B$7))+((COUNTIF(Calendrier!CW104:CW180,Codes!$C$7))/2)</f>
        <v>0</v>
      </c>
      <c r="CK107">
        <f>(COUNTIF(Calendrier!CX104:CX180,Codes!$B$7))+((COUNTIF(Calendrier!CX104:CX180,Codes!$C$7))/2)</f>
        <v>0</v>
      </c>
      <c r="CL107">
        <f>(COUNTIF(Calendrier!CY104:CY180,Codes!$B$7))+((COUNTIF(Calendrier!CY104:CY180,Codes!$C$7))/2)</f>
        <v>0</v>
      </c>
      <c r="CM107">
        <f>(COUNTIF(Calendrier!CZ104:CZ180,Codes!$B$7))+((COUNTIF(Calendrier!CZ104:CZ180,Codes!$C$7))/2)</f>
        <v>0</v>
      </c>
      <c r="CN107">
        <f>(COUNTIF(Calendrier!DA104:DA180,Codes!$B$7))+((COUNTIF(Calendrier!DA104:DA180,Codes!$C$7))/2)</f>
        <v>0</v>
      </c>
      <c r="CO107">
        <f>(COUNTIF(Calendrier!DB104:DB180,Codes!$B$7))+((COUNTIF(Calendrier!DB104:DB180,Codes!$C$7))/2)</f>
        <v>0</v>
      </c>
      <c r="CP107">
        <f>(COUNTIF(Calendrier!DC104:DC180,Codes!$B$7))+((COUNTIF(Calendrier!DC104:DC180,Codes!$C$7))/2)</f>
        <v>0</v>
      </c>
      <c r="CQ107">
        <f>(COUNTIF(Calendrier!DD104:DD180,Codes!$B$7))+((COUNTIF(Calendrier!DD104:DD180,Codes!$C$7))/2)</f>
        <v>0</v>
      </c>
      <c r="CR107">
        <f>(COUNTIF(Calendrier!DE104:DE180,Codes!$B$7))+((COUNTIF(Calendrier!DE104:DE180,Codes!$C$7))/2)</f>
        <v>0</v>
      </c>
      <c r="CS107">
        <f>(COUNTIF(Calendrier!DF104:DF180,Codes!$B$7))+((COUNTIF(Calendrier!DF104:DF180,Codes!$C$7))/2)</f>
        <v>0</v>
      </c>
      <c r="CT107">
        <f>(COUNTIF(Calendrier!DG104:DG180,Codes!$B$7))+((COUNTIF(Calendrier!DG104:DG180,Codes!$C$7))/2)</f>
        <v>0</v>
      </c>
      <c r="CU107">
        <f>(COUNTIF(Calendrier!DH104:DH180,Codes!$B$7))+((COUNTIF(Calendrier!DH104:DH180,Codes!$C$7))/2)</f>
        <v>0</v>
      </c>
      <c r="CV107">
        <f>(COUNTIF(Calendrier!DI104:DI180,Codes!$B$7))+((COUNTIF(Calendrier!DI104:DI180,Codes!$C$7))/2)</f>
        <v>0</v>
      </c>
      <c r="CW107">
        <f>(COUNTIF(Calendrier!DJ104:DJ180,Codes!$B$7))+((COUNTIF(Calendrier!DJ104:DJ180,Codes!$C$7))/2)</f>
        <v>0</v>
      </c>
      <c r="CX107">
        <f>(COUNTIF(Calendrier!DK104:DK180,Codes!$B$7))+((COUNTIF(Calendrier!DK104:DK180,Codes!$C$7))/2)</f>
        <v>0</v>
      </c>
      <c r="CY107">
        <f>(COUNTIF(Calendrier!DL104:DL180,Codes!$B$7))+((COUNTIF(Calendrier!DL104:DL180,Codes!$C$7))/2)</f>
        <v>0</v>
      </c>
      <c r="CZ107">
        <f>(COUNTIF(Calendrier!DM104:DM180,Codes!$B$7))+((COUNTIF(Calendrier!DM104:DM180,Codes!$C$7))/2)</f>
        <v>0</v>
      </c>
      <c r="DA107">
        <f>(COUNTIF(Calendrier!DN104:DN180,Codes!$B$7))+((COUNTIF(Calendrier!DN104:DN180,Codes!$C$7))/2)</f>
        <v>0</v>
      </c>
      <c r="DB107">
        <f>(COUNTIF(Calendrier!DO104:DO180,Codes!$B$7))+((COUNTIF(Calendrier!DO104:DO180,Codes!$C$7))/2)</f>
        <v>0</v>
      </c>
      <c r="DC107">
        <f>(COUNTIF(Calendrier!DP104:DP180,Codes!$B$7))+((COUNTIF(Calendrier!DP104:DP180,Codes!$C$7))/2)</f>
        <v>0</v>
      </c>
      <c r="DD107">
        <f>(COUNTIF(Calendrier!DQ104:DQ180,Codes!$B$7))+((COUNTIF(Calendrier!DQ104:DQ180,Codes!$C$7))/2)</f>
        <v>0</v>
      </c>
      <c r="DE107">
        <f>(COUNTIF(Calendrier!DR104:DR180,Codes!$B$7))+((COUNTIF(Calendrier!DR104:DR180,Codes!$C$7))/2)</f>
        <v>0</v>
      </c>
      <c r="DF107">
        <f>(COUNTIF(Calendrier!DS104:DS180,Codes!$B$7))+((COUNTIF(Calendrier!DS104:DS180,Codes!$C$7))/2)</f>
        <v>0</v>
      </c>
      <c r="DG107">
        <f>(COUNTIF(Calendrier!DT104:DT180,Codes!$B$7))+((COUNTIF(Calendrier!DT104:DT180,Codes!$C$7))/2)</f>
        <v>0</v>
      </c>
      <c r="DH107">
        <f>(COUNTIF(Calendrier!DU104:DU180,Codes!$B$7))+((COUNTIF(Calendrier!DU104:DU180,Codes!$C$7))/2)</f>
        <v>0</v>
      </c>
      <c r="DI107">
        <f>(COUNTIF(Calendrier!DV104:DV180,Codes!$B$7))+((COUNTIF(Calendrier!DV104:DV180,Codes!$C$7))/2)</f>
        <v>0</v>
      </c>
      <c r="DJ107">
        <f>(COUNTIF(Calendrier!DW104:DW180,Codes!$B$7))+((COUNTIF(Calendrier!DW104:DW180,Codes!$C$7))/2)</f>
        <v>0</v>
      </c>
      <c r="DK107">
        <f>(COUNTIF(Calendrier!DX104:DX180,Codes!$B$7))+((COUNTIF(Calendrier!DX104:DX180,Codes!$C$7))/2)</f>
        <v>0</v>
      </c>
      <c r="DL107">
        <f>(COUNTIF(Calendrier!DY104:DY180,Codes!$B$7))+((COUNTIF(Calendrier!DY104:DY180,Codes!$C$7))/2)</f>
        <v>0</v>
      </c>
      <c r="DM107">
        <f>(COUNTIF(Calendrier!DZ104:DZ180,Codes!$B$7))+((COUNTIF(Calendrier!DZ104:DZ180,Codes!$C$7))/2)</f>
        <v>0</v>
      </c>
      <c r="DN107">
        <f>(COUNTIF(Calendrier!EA104:EA180,Codes!$B$7))+((COUNTIF(Calendrier!EA104:EA180,Codes!$C$7))/2)</f>
        <v>0</v>
      </c>
      <c r="DO107">
        <f>(COUNTIF(Calendrier!EB104:EB180,Codes!$B$7))+((COUNTIF(Calendrier!EB104:EB180,Codes!$C$7))/2)</f>
        <v>0</v>
      </c>
      <c r="DP107">
        <f>(COUNTIF(Calendrier!EC104:EC180,Codes!$B$7))+((COUNTIF(Calendrier!EC104:EC180,Codes!$C$7))/2)</f>
        <v>0</v>
      </c>
      <c r="DQ107">
        <f>(COUNTIF(Calendrier!ED104:ED180,Codes!$B$7))+((COUNTIF(Calendrier!ED104:ED180,Codes!$C$7))/2)</f>
        <v>0</v>
      </c>
      <c r="DR107">
        <f>(COUNTIF(Calendrier!EE104:EE180,Codes!$B$7))+((COUNTIF(Calendrier!EE104:EE180,Codes!$C$7))/2)</f>
        <v>0</v>
      </c>
      <c r="DS107">
        <f>(COUNTIF(Calendrier!EF104:EF180,Codes!$B$7))+((COUNTIF(Calendrier!EF104:EF180,Codes!$C$7))/2)</f>
        <v>0</v>
      </c>
      <c r="DT107">
        <f>(COUNTIF(Calendrier!EG104:EG180,Codes!$B$7))+((COUNTIF(Calendrier!EG104:EG180,Codes!$C$7))/2)</f>
        <v>0</v>
      </c>
      <c r="DU107">
        <f>(COUNTIF(Calendrier!EH104:EH180,Codes!$B$7))+((COUNTIF(Calendrier!EH104:EH180,Codes!$C$7))/2)</f>
        <v>0</v>
      </c>
      <c r="DV107">
        <f>(COUNTIF(Calendrier!EI104:EI180,Codes!$B$7))+((COUNTIF(Calendrier!EI104:EI180,Codes!$C$7))/2)</f>
        <v>0</v>
      </c>
      <c r="DW107">
        <f>(COUNTIF(Calendrier!EJ104:EJ180,Codes!$B$7))+((COUNTIF(Calendrier!EJ104:EJ180,Codes!$C$7))/2)</f>
        <v>0</v>
      </c>
      <c r="DX107">
        <f>(COUNTIF(Calendrier!EK104:EK180,Codes!$B$7))+((COUNTIF(Calendrier!EK104:EK180,Codes!$C$7))/2)</f>
        <v>0</v>
      </c>
      <c r="DY107">
        <f>(COUNTIF(Calendrier!EL104:EL180,Codes!$B$7))+((COUNTIF(Calendrier!EL104:EL180,Codes!$C$7))/2)</f>
        <v>0</v>
      </c>
      <c r="DZ107">
        <f>(COUNTIF(Calendrier!EM104:EM180,Codes!$B$7))+((COUNTIF(Calendrier!EM104:EM180,Codes!$C$7))/2)</f>
        <v>0</v>
      </c>
      <c r="EA107">
        <f>(COUNTIF(Calendrier!EN104:EN180,Codes!$B$7))+((COUNTIF(Calendrier!EN104:EN180,Codes!$C$7))/2)</f>
        <v>0</v>
      </c>
      <c r="EB107">
        <f>(COUNTIF(Calendrier!EO104:EO180,Codes!$B$7))+((COUNTIF(Calendrier!EO104:EO180,Codes!$C$7))/2)</f>
        <v>0</v>
      </c>
      <c r="EC107">
        <f>(COUNTIF(Calendrier!EP104:EP180,Codes!$B$7))+((COUNTIF(Calendrier!EP104:EP180,Codes!$C$7))/2)</f>
        <v>0</v>
      </c>
      <c r="ED107">
        <f>(COUNTIF(Calendrier!EQ104:EQ180,Codes!$B$7))+((COUNTIF(Calendrier!EQ104:EQ180,Codes!$C$7))/2)</f>
        <v>0</v>
      </c>
      <c r="EE107">
        <f>(COUNTIF(Calendrier!ER104:ER180,Codes!$B$7))+((COUNTIF(Calendrier!ER104:ER180,Codes!$C$7))/2)</f>
        <v>0</v>
      </c>
      <c r="EF107">
        <f>(COUNTIF(Calendrier!ES104:ES180,Codes!$B$7))+((COUNTIF(Calendrier!ES104:ES180,Codes!$C$7))/2)</f>
        <v>0</v>
      </c>
      <c r="EG107">
        <f>(COUNTIF(Calendrier!ET104:ET180,Codes!$B$7))+((COUNTIF(Calendrier!ET104:ET180,Codes!$C$7))/2)</f>
        <v>0</v>
      </c>
      <c r="EH107">
        <f>(COUNTIF(Calendrier!EU104:EU180,Codes!$B$7))+((COUNTIF(Calendrier!EU104:EU180,Codes!$C$7))/2)</f>
        <v>0</v>
      </c>
      <c r="EI107">
        <f>(COUNTIF(Calendrier!EV104:EV180,Codes!$B$7))+((COUNTIF(Calendrier!EV104:EV180,Codes!$C$7))/2)</f>
        <v>0</v>
      </c>
      <c r="EJ107">
        <f>(COUNTIF(Calendrier!EW104:EW180,Codes!$B$7))+((COUNTIF(Calendrier!EW104:EW180,Codes!$C$7))/2)</f>
        <v>0</v>
      </c>
      <c r="EK107">
        <f>(COUNTIF(Calendrier!EX104:EX180,Codes!$B$7))+((COUNTIF(Calendrier!EX104:EX180,Codes!$C$7))/2)</f>
        <v>0</v>
      </c>
      <c r="EL107">
        <f>(COUNTIF(Calendrier!EY104:EY180,Codes!$B$7))+((COUNTIF(Calendrier!EY104:EY180,Codes!$C$7))/2)</f>
        <v>0</v>
      </c>
      <c r="EM107">
        <f>(COUNTIF(Calendrier!EZ104:EZ180,Codes!$B$7))+((COUNTIF(Calendrier!EZ104:EZ180,Codes!$C$7))/2)</f>
        <v>0</v>
      </c>
      <c r="EN107">
        <f>(COUNTIF(Calendrier!FA104:FA180,Codes!$B$7))+((COUNTIF(Calendrier!FA104:FA180,Codes!$C$7))/2)</f>
        <v>0</v>
      </c>
      <c r="EO107">
        <f>(COUNTIF(Calendrier!FB104:FB180,Codes!$B$7))+((COUNTIF(Calendrier!FB104:FB180,Codes!$C$7))/2)</f>
        <v>0</v>
      </c>
      <c r="EP107">
        <f>(COUNTIF(Calendrier!FC104:FC180,Codes!$B$7))+((COUNTIF(Calendrier!FC104:FC180,Codes!$C$7))/2)</f>
        <v>0</v>
      </c>
      <c r="EQ107">
        <f>(COUNTIF(Calendrier!FD104:FD180,Codes!$B$7))+((COUNTIF(Calendrier!FD104:FD180,Codes!$C$7))/2)</f>
        <v>0</v>
      </c>
      <c r="ER107">
        <f>(COUNTIF(Calendrier!FE104:FE180,Codes!$B$7))+((COUNTIF(Calendrier!FE104:FE180,Codes!$C$7))/2)</f>
        <v>0</v>
      </c>
      <c r="ES107">
        <f>(COUNTIF(Calendrier!FF104:FF180,Codes!$B$7))+((COUNTIF(Calendrier!FF104:FF180,Codes!$C$7))/2)</f>
        <v>0</v>
      </c>
      <c r="ET107">
        <f>(COUNTIF(Calendrier!FG104:FG180,Codes!$B$7))+((COUNTIF(Calendrier!FG104:FG180,Codes!$C$7))/2)</f>
        <v>0</v>
      </c>
      <c r="EU107">
        <f>(COUNTIF(Calendrier!FH104:FH180,Codes!$B$7))+((COUNTIF(Calendrier!FH104:FH180,Codes!$C$7))/2)</f>
        <v>0</v>
      </c>
      <c r="EV107">
        <f>(COUNTIF(Calendrier!FI104:FI180,Codes!$B$7))+((COUNTIF(Calendrier!FI104:FI180,Codes!$C$7))/2)</f>
        <v>0</v>
      </c>
      <c r="EW107">
        <f>(COUNTIF(Calendrier!FJ104:FJ180,Codes!$B$7))+((COUNTIF(Calendrier!FJ104:FJ180,Codes!$C$7))/2)</f>
        <v>0</v>
      </c>
      <c r="EX107">
        <f>(COUNTIF(Calendrier!FK104:FK180,Codes!$B$7))+((COUNTIF(Calendrier!FK104:FK180,Codes!$C$7))/2)</f>
        <v>0</v>
      </c>
      <c r="EY107">
        <f>(COUNTIF(Calendrier!FL104:FL180,Codes!$B$7))+((COUNTIF(Calendrier!FL104:FL180,Codes!$C$7))/2)</f>
        <v>0</v>
      </c>
      <c r="EZ107">
        <f>(COUNTIF(Calendrier!FM104:FM180,Codes!$B$7))+((COUNTIF(Calendrier!FM104:FM180,Codes!$C$7))/2)</f>
        <v>0</v>
      </c>
      <c r="FA107">
        <f>(COUNTIF(Calendrier!FN104:FN180,Codes!$B$7))+((COUNTIF(Calendrier!FN104:FN180,Codes!$C$7))/2)</f>
        <v>0</v>
      </c>
      <c r="FB107">
        <f>(COUNTIF(Calendrier!FO104:FO180,Codes!$B$7))+((COUNTIF(Calendrier!FO104:FO180,Codes!$C$7))/2)</f>
        <v>0</v>
      </c>
      <c r="FC107">
        <f>(COUNTIF(Calendrier!FP104:FP180,Codes!$B$7))+((COUNTIF(Calendrier!FP104:FP180,Codes!$C$7))/2)</f>
        <v>0</v>
      </c>
      <c r="FD107">
        <f>(COUNTIF(Calendrier!FQ104:FQ180,Codes!$B$7))+((COUNTIF(Calendrier!FQ104:FQ180,Codes!$C$7))/2)</f>
        <v>0</v>
      </c>
      <c r="FE107">
        <f>(COUNTIF(Calendrier!FR104:FR180,Codes!$B$7))+((COUNTIF(Calendrier!FR104:FR180,Codes!$C$7))/2)</f>
        <v>0</v>
      </c>
      <c r="FF107">
        <f>(COUNTIF(Calendrier!FS104:FS180,Codes!$B$7))+((COUNTIF(Calendrier!FS104:FS180,Codes!$C$7))/2)</f>
        <v>0</v>
      </c>
      <c r="FG107">
        <f>(COUNTIF(Calendrier!FT104:FT180,Codes!$B$7))+((COUNTIF(Calendrier!FT104:FT180,Codes!$C$7))/2)</f>
        <v>0</v>
      </c>
      <c r="FH107">
        <f>(COUNTIF(Calendrier!FU104:FU180,Codes!$B$7))+((COUNTIF(Calendrier!FU104:FU180,Codes!$C$7))/2)</f>
        <v>0</v>
      </c>
      <c r="FI107">
        <f>(COUNTIF(Calendrier!FV104:FV180,Codes!$B$7))+((COUNTIF(Calendrier!FV104:FV180,Codes!$C$7))/2)</f>
        <v>0</v>
      </c>
      <c r="FJ107">
        <f>(COUNTIF(Calendrier!FW104:FW180,Codes!$B$7))+((COUNTIF(Calendrier!FW104:FW180,Codes!$C$7))/2)</f>
        <v>0</v>
      </c>
      <c r="FK107">
        <f>(COUNTIF(Calendrier!FX104:FX180,Codes!$B$7))+((COUNTIF(Calendrier!FX104:FX180,Codes!$C$7))/2)</f>
        <v>0</v>
      </c>
      <c r="FL107">
        <f>(COUNTIF(Calendrier!FY104:FY180,Codes!$B$7))+((COUNTIF(Calendrier!FY104:FY180,Codes!$C$7))/2)</f>
        <v>0</v>
      </c>
      <c r="FM107">
        <f>(COUNTIF(Calendrier!FZ104:FZ180,Codes!$B$7))+((COUNTIF(Calendrier!FZ104:FZ180,Codes!$C$7))/2)</f>
        <v>0</v>
      </c>
      <c r="FN107">
        <f>(COUNTIF(Calendrier!GA104:GA180,Codes!$B$7))+((COUNTIF(Calendrier!GA104:GA180,Codes!$C$7))/2)</f>
        <v>0</v>
      </c>
      <c r="FO107">
        <f>(COUNTIF(Calendrier!GB104:GB180,Codes!$B$7))+((COUNTIF(Calendrier!GB104:GB180,Codes!$C$7))/2)</f>
        <v>0</v>
      </c>
      <c r="FP107">
        <f>(COUNTIF(Calendrier!GC104:GC180,Codes!$B$7))+((COUNTIF(Calendrier!GC104:GC180,Codes!$C$7))/2)</f>
        <v>0</v>
      </c>
      <c r="FQ107">
        <f>(COUNTIF(Calendrier!GD104:GD180,Codes!$B$7))+((COUNTIF(Calendrier!GD104:GD180,Codes!$C$7))/2)</f>
        <v>0</v>
      </c>
      <c r="FR107">
        <f>(COUNTIF(Calendrier!GE104:GE180,Codes!$B$7))+((COUNTIF(Calendrier!GE104:GE180,Codes!$C$7))/2)</f>
        <v>0</v>
      </c>
      <c r="FS107">
        <f>(COUNTIF(Calendrier!GF104:GF180,Codes!$B$7))+((COUNTIF(Calendrier!GF104:GF180,Codes!$C$7))/2)</f>
        <v>0</v>
      </c>
      <c r="FT107">
        <f>(COUNTIF(Calendrier!GG104:GG180,Codes!$B$7))+((COUNTIF(Calendrier!GG104:GG180,Codes!$C$7))/2)</f>
        <v>0</v>
      </c>
      <c r="FU107">
        <f>(COUNTIF(Calendrier!GH104:GH180,Codes!$B$7))+((COUNTIF(Calendrier!GH104:GH180,Codes!$C$7))/2)</f>
        <v>0</v>
      </c>
      <c r="FV107">
        <f>(COUNTIF(Calendrier!GI104:GI180,Codes!$B$7))+((COUNTIF(Calendrier!GI104:GI180,Codes!$C$7))/2)</f>
        <v>0</v>
      </c>
      <c r="FW107">
        <f>(COUNTIF(Calendrier!GJ104:GJ180,Codes!$B$7))+((COUNTIF(Calendrier!GJ104:GJ180,Codes!$C$7))/2)</f>
        <v>0</v>
      </c>
      <c r="FX107">
        <f>(COUNTIF(Calendrier!GK104:GK180,Codes!$B$7))+((COUNTIF(Calendrier!GK104:GK180,Codes!$C$7))/2)</f>
        <v>0</v>
      </c>
      <c r="FY107">
        <f>(COUNTIF(Calendrier!GL104:GL180,Codes!$B$7))+((COUNTIF(Calendrier!GL104:GL180,Codes!$C$7))/2)</f>
        <v>0</v>
      </c>
      <c r="FZ107">
        <f>(COUNTIF(Calendrier!GM104:GM180,Codes!$B$7))+((COUNTIF(Calendrier!GM104:GM180,Codes!$C$7))/2)</f>
        <v>0</v>
      </c>
      <c r="GA107">
        <f>(COUNTIF(Calendrier!GN104:GN180,Codes!$B$7))+((COUNTIF(Calendrier!GN104:GN180,Codes!$C$7))/2)</f>
        <v>0</v>
      </c>
      <c r="GB107">
        <f>(COUNTIF(Calendrier!GO104:GO180,Codes!$B$7))+((COUNTIF(Calendrier!GO104:GO180,Codes!$C$7))/2)</f>
        <v>0</v>
      </c>
      <c r="GC107">
        <f>(COUNTIF(Calendrier!GP104:GP180,Codes!$B$7))+((COUNTIF(Calendrier!GP104:GP180,Codes!$C$7))/2)</f>
        <v>0</v>
      </c>
      <c r="GD107">
        <f>(COUNTIF(Calendrier!GQ104:GQ180,Codes!$B$7))+((COUNTIF(Calendrier!GQ104:GQ180,Codes!$C$7))/2)</f>
        <v>0</v>
      </c>
      <c r="GE107">
        <f>(COUNTIF(Calendrier!GR104:GR180,Codes!$B$7))+((COUNTIF(Calendrier!GR104:GR180,Codes!$C$7))/2)</f>
        <v>0</v>
      </c>
      <c r="GF107">
        <f>(COUNTIF(Calendrier!GS104:GS180,Codes!$B$7))+((COUNTIF(Calendrier!GS104:GS180,Codes!$C$7))/2)</f>
        <v>0</v>
      </c>
      <c r="GG107">
        <f>(COUNTIF(Calendrier!GT104:GT180,Codes!$B$7))+((COUNTIF(Calendrier!GT104:GT180,Codes!$C$7))/2)</f>
        <v>0</v>
      </c>
      <c r="GH107">
        <f>(COUNTIF(Calendrier!GU104:GU180,Codes!$B$7))+((COUNTIF(Calendrier!GU104:GU180,Codes!$C$7))/2)</f>
        <v>0</v>
      </c>
      <c r="GI107">
        <f>(COUNTIF(Calendrier!GV104:GV180,Codes!$B$7))+((COUNTIF(Calendrier!GV104:GV180,Codes!$C$7))/2)</f>
        <v>0</v>
      </c>
      <c r="GJ107">
        <f>(COUNTIF(Calendrier!GW104:GW180,Codes!$B$7))+((COUNTIF(Calendrier!GW104:GW180,Codes!$C$7))/2)</f>
        <v>0</v>
      </c>
      <c r="GK107">
        <f>(COUNTIF(Calendrier!GX104:GX180,Codes!$B$7))+((COUNTIF(Calendrier!GX104:GX180,Codes!$C$7))/2)</f>
        <v>0</v>
      </c>
      <c r="GL107">
        <f>(COUNTIF(Calendrier!GY104:GY180,Codes!$B$7))+((COUNTIF(Calendrier!GY104:GY180,Codes!$C$7))/2)</f>
        <v>0</v>
      </c>
      <c r="GM107">
        <f>(COUNTIF(Calendrier!GZ104:GZ180,Codes!$B$7))+((COUNTIF(Calendrier!GZ104:GZ180,Codes!$C$7))/2)</f>
        <v>0</v>
      </c>
      <c r="GN107">
        <f>(COUNTIF(Calendrier!HA104:HA180,Codes!$B$7))+((COUNTIF(Calendrier!HA104:HA180,Codes!$C$7))/2)</f>
        <v>0</v>
      </c>
      <c r="GO107">
        <f>(COUNTIF(Calendrier!HB104:HB180,Codes!$B$7))+((COUNTIF(Calendrier!HB104:HB180,Codes!$C$7))/2)</f>
        <v>0</v>
      </c>
      <c r="GP107">
        <f>(COUNTIF(Calendrier!HC104:HC180,Codes!$B$7))+((COUNTIF(Calendrier!HC104:HC180,Codes!$C$7))/2)</f>
        <v>0</v>
      </c>
      <c r="GQ107">
        <f>(COUNTIF(Calendrier!HD104:HD180,Codes!$B$7))+((COUNTIF(Calendrier!HD104:HD180,Codes!$C$7))/2)</f>
        <v>0</v>
      </c>
      <c r="GR107">
        <f>(COUNTIF(Calendrier!HE104:HE180,Codes!$B$7))+((COUNTIF(Calendrier!HE104:HE180,Codes!$C$7))/2)</f>
        <v>0</v>
      </c>
      <c r="GS107">
        <f>(COUNTIF(Calendrier!HF104:HF180,Codes!$B$7))+((COUNTIF(Calendrier!HF104:HF180,Codes!$C$7))/2)</f>
        <v>0</v>
      </c>
      <c r="GT107">
        <f>(COUNTIF(Calendrier!HG104:HG180,Codes!$B$7))+((COUNTIF(Calendrier!HG104:HG180,Codes!$C$7))/2)</f>
        <v>0</v>
      </c>
      <c r="GU107">
        <f>(COUNTIF(Calendrier!HH104:HH180,Codes!$B$7))+((COUNTIF(Calendrier!HH104:HH180,Codes!$C$7))/2)</f>
        <v>0</v>
      </c>
      <c r="GV107">
        <f>(COUNTIF(Calendrier!HI104:HI180,Codes!$B$7))+((COUNTIF(Calendrier!HI104:HI180,Codes!$C$7))/2)</f>
        <v>0</v>
      </c>
      <c r="GW107">
        <f>(COUNTIF(Calendrier!HJ104:HJ180,Codes!$B$7))+((COUNTIF(Calendrier!HJ104:HJ180,Codes!$C$7))/2)</f>
        <v>0</v>
      </c>
      <c r="GX107">
        <f>(COUNTIF(Calendrier!HK104:HK180,Codes!$B$7))+((COUNTIF(Calendrier!HK104:HK180,Codes!$C$7))/2)</f>
        <v>0</v>
      </c>
      <c r="GY107">
        <f>(COUNTIF(Calendrier!HL104:HL180,Codes!$B$7))+((COUNTIF(Calendrier!HL104:HL180,Codes!$C$7))/2)</f>
        <v>0</v>
      </c>
      <c r="GZ107">
        <f>(COUNTIF(Calendrier!HM104:HM180,Codes!$B$7))+((COUNTIF(Calendrier!HM104:HM180,Codes!$C$7))/2)</f>
        <v>0</v>
      </c>
      <c r="HA107">
        <f>(COUNTIF(Calendrier!HN104:HN180,Codes!$B$7))+((COUNTIF(Calendrier!HN104:HN180,Codes!$C$7))/2)</f>
        <v>0</v>
      </c>
      <c r="HB107">
        <f>(COUNTIF(Calendrier!HO104:HO180,Codes!$B$7))+((COUNTIF(Calendrier!HO104:HO180,Codes!$C$7))/2)</f>
        <v>0</v>
      </c>
      <c r="HC107">
        <f>(COUNTIF(Calendrier!HP104:HP180,Codes!$B$7))+((COUNTIF(Calendrier!HP104:HP180,Codes!$C$7))/2)</f>
        <v>0</v>
      </c>
      <c r="HD107">
        <f>(COUNTIF(Calendrier!HQ104:HQ180,Codes!$B$7))+((COUNTIF(Calendrier!HQ104:HQ180,Codes!$C$7))/2)</f>
        <v>0</v>
      </c>
      <c r="HE107">
        <f>(COUNTIF(Calendrier!HR104:HR180,Codes!$B$7))+((COUNTIF(Calendrier!HR104:HR180,Codes!$C$7))/2)</f>
        <v>0</v>
      </c>
      <c r="HF107">
        <f>(COUNTIF(Calendrier!HS104:HS180,Codes!$B$7))+((COUNTIF(Calendrier!HS104:HS180,Codes!$C$7))/2)</f>
        <v>0</v>
      </c>
      <c r="HG107">
        <f>(COUNTIF(Calendrier!HT104:HT180,Codes!$B$7))+((COUNTIF(Calendrier!HT104:HT180,Codes!$C$7))/2)</f>
        <v>0</v>
      </c>
      <c r="HH107">
        <f>(COUNTIF(Calendrier!HU104:HU180,Codes!$B$7))+((COUNTIF(Calendrier!HU104:HU180,Codes!$C$7))/2)</f>
        <v>0</v>
      </c>
      <c r="HI107">
        <f>(COUNTIF(Calendrier!HV104:HV180,Codes!$B$7))+((COUNTIF(Calendrier!HV104:HV180,Codes!$C$7))/2)</f>
        <v>0</v>
      </c>
      <c r="HJ107">
        <f>(COUNTIF(Calendrier!HW104:HW180,Codes!$B$7))+((COUNTIF(Calendrier!HW104:HW180,Codes!$C$7))/2)</f>
        <v>0</v>
      </c>
      <c r="HK107">
        <f>(COUNTIF(Calendrier!HX104:HX180,Codes!$B$7))+((COUNTIF(Calendrier!HX104:HX180,Codes!$C$7))/2)</f>
        <v>0</v>
      </c>
      <c r="HL107">
        <f>(COUNTIF(Calendrier!HY104:HY180,Codes!$B$7))+((COUNTIF(Calendrier!HY104:HY180,Codes!$C$7))/2)</f>
        <v>0</v>
      </c>
      <c r="HM107">
        <f>(COUNTIF(Calendrier!HZ104:HZ180,Codes!$B$7))+((COUNTIF(Calendrier!HZ104:HZ180,Codes!$C$7))/2)</f>
        <v>0</v>
      </c>
      <c r="HN107">
        <f>(COUNTIF(Calendrier!IA104:IA180,Codes!$B$7))+((COUNTIF(Calendrier!IA104:IA180,Codes!$C$7))/2)</f>
        <v>0</v>
      </c>
      <c r="HO107">
        <f>(COUNTIF(Calendrier!IB104:IB180,Codes!$B$7))+((COUNTIF(Calendrier!IB104:IB180,Codes!$C$7))/2)</f>
        <v>0</v>
      </c>
      <c r="HP107">
        <f>(COUNTIF(Calendrier!IC104:IC180,Codes!$B$7))+((COUNTIF(Calendrier!IC104:IC180,Codes!$C$7))/2)</f>
        <v>0</v>
      </c>
      <c r="HQ107">
        <f>(COUNTIF(Calendrier!ID104:ID180,Codes!$B$7))+((COUNTIF(Calendrier!ID104:ID180,Codes!$C$7))/2)</f>
        <v>0</v>
      </c>
      <c r="HR107">
        <f>(COUNTIF(Calendrier!IE104:IE180,Codes!$B$7))+((COUNTIF(Calendrier!IE104:IE180,Codes!$C$7))/2)</f>
        <v>0</v>
      </c>
      <c r="HS107">
        <f>(COUNTIF(Calendrier!IF104:IF180,Codes!$B$7))+((COUNTIF(Calendrier!IF104:IF180,Codes!$C$7))/2)</f>
        <v>0</v>
      </c>
      <c r="HT107">
        <f>(COUNTIF(Calendrier!IG104:IG180,Codes!$B$7))+((COUNTIF(Calendrier!IG104:IG180,Codes!$C$7))/2)</f>
        <v>0</v>
      </c>
      <c r="HU107">
        <f>(COUNTIF(Calendrier!IH104:IH180,Codes!$B$7))+((COUNTIF(Calendrier!IH104:IH180,Codes!$C$7))/2)</f>
        <v>0</v>
      </c>
      <c r="HV107">
        <f>(COUNTIF(Calendrier!II104:II180,Codes!$B$7))+((COUNTIF(Calendrier!II104:II180,Codes!$C$7))/2)</f>
        <v>0</v>
      </c>
      <c r="HW107">
        <f>(COUNTIF(Calendrier!IJ104:IJ180,Codes!$B$7))+((COUNTIF(Calendrier!IJ104:IJ180,Codes!$C$7))/2)</f>
        <v>0</v>
      </c>
      <c r="HX107">
        <f>(COUNTIF(Calendrier!IK104:IK180,Codes!$B$7))+((COUNTIF(Calendrier!IK104:IK180,Codes!$C$7))/2)</f>
        <v>0</v>
      </c>
      <c r="HY107">
        <f>(COUNTIF(Calendrier!IL104:IL180,Codes!$B$7))+((COUNTIF(Calendrier!IL104:IL180,Codes!$C$7))/2)</f>
        <v>0</v>
      </c>
      <c r="HZ107">
        <f>(COUNTIF(Calendrier!IM104:IM180,Codes!$B$7))+((COUNTIF(Calendrier!IM104:IM180,Codes!$C$7))/2)</f>
        <v>0</v>
      </c>
      <c r="IA107">
        <f>(COUNTIF(Calendrier!IN104:IN180,Codes!$B$7))+((COUNTIF(Calendrier!IN104:IN180,Codes!$C$7))/2)</f>
        <v>0</v>
      </c>
      <c r="IB107">
        <f>(COUNTIF(Calendrier!IO104:IO180,Codes!$B$7))+((COUNTIF(Calendrier!IO104:IO180,Codes!$C$7))/2)</f>
        <v>0</v>
      </c>
      <c r="IC107">
        <f>(COUNTIF(Calendrier!IP104:IP180,Codes!$B$7))+((COUNTIF(Calendrier!IP104:IP180,Codes!$C$7))/2)</f>
        <v>0</v>
      </c>
      <c r="ID107">
        <f>(COUNTIF(Calendrier!IQ104:IQ180,Codes!$B$7))+((COUNTIF(Calendrier!IQ104:IQ180,Codes!$C$7))/2)</f>
        <v>0</v>
      </c>
      <c r="IE107">
        <f>(COUNTIF(Calendrier!IR104:IR180,Codes!$B$7))+((COUNTIF(Calendrier!IR104:IR180,Codes!$C$7))/2)</f>
        <v>0</v>
      </c>
      <c r="IF107">
        <f>(COUNTIF(Calendrier!IS104:IS180,Codes!$B$7))+((COUNTIF(Calendrier!IS104:IS180,Codes!$C$7))/2)</f>
        <v>0</v>
      </c>
      <c r="IG107">
        <f>(COUNTIF(Calendrier!IT104:IT180,Codes!$B$7))+((COUNTIF(Calendrier!IT104:IT180,Codes!$C$7))/2)</f>
        <v>0</v>
      </c>
      <c r="IH107">
        <f>(COUNTIF(Calendrier!IU104:IU180,Codes!$B$7))+((COUNTIF(Calendrier!IU104:IU180,Codes!$C$7))/2)</f>
        <v>0</v>
      </c>
      <c r="II107">
        <f>(COUNTIF(Calendrier!IV104:IV180,Codes!$B$7))+((COUNTIF(Calendrier!IV104:IV180,Codes!$C$7))/2)</f>
        <v>0</v>
      </c>
      <c r="IJ107">
        <f>(COUNTIF(Calendrier!IW104:IW180,Codes!$B$7))+((COUNTIF(Calendrier!IW104:IW180,Codes!$C$7))/2)</f>
        <v>0</v>
      </c>
      <c r="IK107">
        <f>(COUNTIF(Calendrier!IX104:IX180,Codes!$B$7))+((COUNTIF(Calendrier!IX104:IX180,Codes!$C$7))/2)</f>
        <v>0</v>
      </c>
      <c r="IL107">
        <f>(COUNTIF(Calendrier!IY104:IY180,Codes!$B$7))+((COUNTIF(Calendrier!IY104:IY180,Codes!$C$7))/2)</f>
        <v>0</v>
      </c>
      <c r="IM107">
        <f>(COUNTIF(Calendrier!IZ104:IZ180,Codes!$B$7))+((COUNTIF(Calendrier!IZ104:IZ180,Codes!$C$7))/2)</f>
        <v>0</v>
      </c>
      <c r="IN107">
        <f>(COUNTIF(Calendrier!JA104:JA180,Codes!$B$7))+((COUNTIF(Calendrier!JA104:JA180,Codes!$C$7))/2)</f>
        <v>0</v>
      </c>
      <c r="IO107">
        <f>(COUNTIF(Calendrier!JB104:JB180,Codes!$B$7))+((COUNTIF(Calendrier!JB104:JB180,Codes!$C$7))/2)</f>
        <v>0</v>
      </c>
      <c r="IP107">
        <f>(COUNTIF(Calendrier!JC104:JC180,Codes!$B$7))+((COUNTIF(Calendrier!JC104:JC180,Codes!$C$7))/2)</f>
        <v>0</v>
      </c>
      <c r="IQ107">
        <f>(COUNTIF(Calendrier!JD104:JD180,Codes!$B$7))+((COUNTIF(Calendrier!JD104:JD180,Codes!$C$7))/2)</f>
        <v>0</v>
      </c>
      <c r="IR107">
        <f>(COUNTIF(Calendrier!JE104:JE180,Codes!$B$7))+((COUNTIF(Calendrier!JE104:JE180,Codes!$C$7))/2)</f>
        <v>0</v>
      </c>
      <c r="IS107">
        <f>(COUNTIF(Calendrier!JF104:JF180,Codes!$B$7))+((COUNTIF(Calendrier!JF104:JF180,Codes!$C$7))/2)</f>
        <v>0</v>
      </c>
      <c r="IT107">
        <f>(COUNTIF(Calendrier!JG104:JG180,Codes!$B$7))+((COUNTIF(Calendrier!JG104:JG180,Codes!$C$7))/2)</f>
        <v>0</v>
      </c>
      <c r="IU107">
        <f>(COUNTIF(Calendrier!JH104:JH180,Codes!$B$7))+((COUNTIF(Calendrier!JH104:JH180,Codes!$C$7))/2)</f>
        <v>0</v>
      </c>
      <c r="IV107">
        <f>(COUNTIF(Calendrier!JI104:JI180,Codes!$B$7))+((COUNTIF(Calendrier!JI104:JI180,Codes!$C$7))/2)</f>
        <v>0</v>
      </c>
      <c r="IW107">
        <f>(COUNTIF(Calendrier!JJ104:JJ180,Codes!$B$7))+((COUNTIF(Calendrier!JJ104:JJ180,Codes!$C$7))/2)</f>
        <v>0</v>
      </c>
      <c r="IX107">
        <f>(COUNTIF(Calendrier!JK104:JK180,Codes!$B$7))+((COUNTIF(Calendrier!JK104:JK180,Codes!$C$7))/2)</f>
        <v>0</v>
      </c>
      <c r="IY107">
        <f>(COUNTIF(Calendrier!JL104:JL180,Codes!$B$7))+((COUNTIF(Calendrier!JL104:JL180,Codes!$C$7))/2)</f>
        <v>0</v>
      </c>
      <c r="IZ107">
        <f>(COUNTIF(Calendrier!JM104:JM180,Codes!$B$7))+((COUNTIF(Calendrier!JM104:JM180,Codes!$C$7))/2)</f>
        <v>0</v>
      </c>
      <c r="JA107">
        <f>(COUNTIF(Calendrier!JN104:JN180,Codes!$B$7))+((COUNTIF(Calendrier!JN104:JN180,Codes!$C$7))/2)</f>
        <v>0</v>
      </c>
      <c r="JB107">
        <f>(COUNTIF(Calendrier!JO104:JO180,Codes!$B$7))+((COUNTIF(Calendrier!JO104:JO180,Codes!$C$7))/2)</f>
        <v>0</v>
      </c>
      <c r="JC107">
        <f>(COUNTIF(Calendrier!JP104:JP180,Codes!$B$7))+((COUNTIF(Calendrier!JP104:JP180,Codes!$C$7))/2)</f>
        <v>0</v>
      </c>
      <c r="JD107">
        <f>(COUNTIF(Calendrier!JQ104:JQ180,Codes!$B$7))+((COUNTIF(Calendrier!JQ104:JQ180,Codes!$C$7))/2)</f>
        <v>0</v>
      </c>
      <c r="JE107">
        <f>(COUNTIF(Calendrier!JR104:JR180,Codes!$B$7))+((COUNTIF(Calendrier!JR104:JR180,Codes!$C$7))/2)</f>
        <v>0</v>
      </c>
      <c r="JF107">
        <f>(COUNTIF(Calendrier!JS104:JS180,Codes!$B$7))+((COUNTIF(Calendrier!JS104:JS180,Codes!$C$7))/2)</f>
        <v>0</v>
      </c>
      <c r="JG107">
        <f>(COUNTIF(Calendrier!JT104:JT180,Codes!$B$7))+((COUNTIF(Calendrier!JT104:JT180,Codes!$C$7))/2)</f>
        <v>0</v>
      </c>
      <c r="JH107">
        <f>(COUNTIF(Calendrier!JU104:JU180,Codes!$B$7))+((COUNTIF(Calendrier!JU104:JU180,Codes!$C$7))/2)</f>
        <v>0</v>
      </c>
      <c r="JI107">
        <f>(COUNTIF(Calendrier!JV104:JV180,Codes!$B$7))+((COUNTIF(Calendrier!JV104:JV180,Codes!$C$7))/2)</f>
        <v>0</v>
      </c>
      <c r="JJ107">
        <f>(COUNTIF(Calendrier!JW104:JW180,Codes!$B$7))+((COUNTIF(Calendrier!JW104:JW180,Codes!$C$7))/2)</f>
        <v>0</v>
      </c>
      <c r="JK107">
        <f>(COUNTIF(Calendrier!JX104:JX180,Codes!$B$7))+((COUNTIF(Calendrier!JX104:JX180,Codes!$C$7))/2)</f>
        <v>0</v>
      </c>
      <c r="JL107">
        <f>(COUNTIF(Calendrier!JY104:JY180,Codes!$B$7))+((COUNTIF(Calendrier!JY104:JY180,Codes!$C$7))/2)</f>
        <v>0</v>
      </c>
      <c r="JM107">
        <f>(COUNTIF(Calendrier!JZ104:JZ180,Codes!$B$7))+((COUNTIF(Calendrier!JZ104:JZ180,Codes!$C$7))/2)</f>
        <v>0</v>
      </c>
      <c r="JN107">
        <f>(COUNTIF(Calendrier!KA104:KA180,Codes!$B$7))+((COUNTIF(Calendrier!KA104:KA180,Codes!$C$7))/2)</f>
        <v>0</v>
      </c>
      <c r="JO107">
        <f>(COUNTIF(Calendrier!KB104:KB180,Codes!$B$7))+((COUNTIF(Calendrier!KB104:KB180,Codes!$C$7))/2)</f>
        <v>0</v>
      </c>
      <c r="JP107">
        <f>(COUNTIF(Calendrier!KC104:KC180,Codes!$B$7))+((COUNTIF(Calendrier!KC104:KC180,Codes!$C$7))/2)</f>
        <v>0</v>
      </c>
      <c r="JQ107">
        <f>(COUNTIF(Calendrier!KD104:KD180,Codes!$B$7))+((COUNTIF(Calendrier!KD104:KD180,Codes!$C$7))/2)</f>
        <v>0</v>
      </c>
      <c r="JR107">
        <f>(COUNTIF(Calendrier!KE104:KE180,Codes!$B$7))+((COUNTIF(Calendrier!KE104:KE180,Codes!$C$7))/2)</f>
        <v>0</v>
      </c>
      <c r="JS107">
        <f>(COUNTIF(Calendrier!KF104:KF180,Codes!$B$7))+((COUNTIF(Calendrier!KF104:KF180,Codes!$C$7))/2)</f>
        <v>0</v>
      </c>
      <c r="JT107">
        <f>(COUNTIF(Calendrier!KG104:KG180,Codes!$B$7))+((COUNTIF(Calendrier!KG104:KG180,Codes!$C$7))/2)</f>
        <v>0</v>
      </c>
      <c r="JU107">
        <f>(COUNTIF(Calendrier!KH104:KH180,Codes!$B$7))+((COUNTIF(Calendrier!KH104:KH180,Codes!$C$7))/2)</f>
        <v>0</v>
      </c>
      <c r="JV107">
        <f>(COUNTIF(Calendrier!KI104:KI180,Codes!$B$7))+((COUNTIF(Calendrier!KI104:KI180,Codes!$C$7))/2)</f>
        <v>0</v>
      </c>
      <c r="JW107">
        <f>(COUNTIF(Calendrier!KJ104:KJ180,Codes!$B$7))+((COUNTIF(Calendrier!KJ104:KJ180,Codes!$C$7))/2)</f>
        <v>0</v>
      </c>
      <c r="JX107">
        <f>(COUNTIF(Calendrier!KK104:KK180,Codes!$B$7))+((COUNTIF(Calendrier!KK104:KK180,Codes!$C$7))/2)</f>
        <v>0</v>
      </c>
      <c r="JY107">
        <f>(COUNTIF(Calendrier!KL104:KL180,Codes!$B$7))+((COUNTIF(Calendrier!KL104:KL180,Codes!$C$7))/2)</f>
        <v>0</v>
      </c>
      <c r="JZ107">
        <f>(COUNTIF(Calendrier!KM104:KM180,Codes!$B$7))+((COUNTIF(Calendrier!KM104:KM180,Codes!$C$7))/2)</f>
        <v>0</v>
      </c>
      <c r="KA107">
        <f>(COUNTIF(Calendrier!KN104:KN180,Codes!$B$7))+((COUNTIF(Calendrier!KN104:KN180,Codes!$C$7))/2)</f>
        <v>0</v>
      </c>
      <c r="KB107">
        <f>(COUNTIF(Calendrier!KO104:KO180,Codes!$B$7))+((COUNTIF(Calendrier!KO104:KO180,Codes!$C$7))/2)</f>
        <v>0</v>
      </c>
      <c r="KC107">
        <f>(COUNTIF(Calendrier!KP104:KP180,Codes!$B$7))+((COUNTIF(Calendrier!KP104:KP180,Codes!$C$7))/2)</f>
        <v>0</v>
      </c>
      <c r="KD107">
        <f>(COUNTIF(Calendrier!KQ104:KQ180,Codes!$B$7))+((COUNTIF(Calendrier!KQ104:KQ180,Codes!$C$7))/2)</f>
        <v>0</v>
      </c>
      <c r="KE107">
        <f>(COUNTIF(Calendrier!KR104:KR180,Codes!$B$7))+((COUNTIF(Calendrier!KR104:KR180,Codes!$C$7))/2)</f>
        <v>0</v>
      </c>
      <c r="KF107">
        <f>(COUNTIF(Calendrier!KS104:KS180,Codes!$B$7))+((COUNTIF(Calendrier!KS104:KS180,Codes!$C$7))/2)</f>
        <v>0</v>
      </c>
      <c r="KG107">
        <f>(COUNTIF(Calendrier!KT104:KT180,Codes!$B$7))+((COUNTIF(Calendrier!KT104:KT180,Codes!$C$7))/2)</f>
        <v>0</v>
      </c>
      <c r="KH107">
        <f>(COUNTIF(Calendrier!KU104:KU180,Codes!$B$7))+((COUNTIF(Calendrier!KU104:KU180,Codes!$C$7))/2)</f>
        <v>0</v>
      </c>
      <c r="KI107">
        <f>(COUNTIF(Calendrier!KV104:KV180,Codes!$B$7))+((COUNTIF(Calendrier!KV104:KV180,Codes!$C$7))/2)</f>
        <v>0</v>
      </c>
      <c r="KJ107">
        <f>(COUNTIF(Calendrier!KW104:KW180,Codes!$B$7))+((COUNTIF(Calendrier!KW104:KW180,Codes!$C$7))/2)</f>
        <v>0</v>
      </c>
      <c r="KK107">
        <f>(COUNTIF(Calendrier!KX104:KX180,Codes!$B$7))+((COUNTIF(Calendrier!KX104:KX180,Codes!$C$7))/2)</f>
        <v>0</v>
      </c>
      <c r="KL107">
        <f>(COUNTIF(Calendrier!KY104:KY180,Codes!$B$7))+((COUNTIF(Calendrier!KY104:KY180,Codes!$C$7))/2)</f>
        <v>0</v>
      </c>
      <c r="KM107">
        <f>(COUNTIF(Calendrier!KZ104:KZ180,Codes!$B$7))+((COUNTIF(Calendrier!KZ104:KZ180,Codes!$C$7))/2)</f>
        <v>0</v>
      </c>
      <c r="KN107">
        <f>(COUNTIF(Calendrier!LA104:LA180,Codes!$B$7))+((COUNTIF(Calendrier!LA104:LA180,Codes!$C$7))/2)</f>
        <v>0</v>
      </c>
      <c r="KO107">
        <f>(COUNTIF(Calendrier!LB104:LB180,Codes!$B$7))+((COUNTIF(Calendrier!LB104:LB180,Codes!$C$7))/2)</f>
        <v>0</v>
      </c>
      <c r="KP107">
        <f>(COUNTIF(Calendrier!LC104:LC180,Codes!$B$7))+((COUNTIF(Calendrier!LC104:LC180,Codes!$C$7))/2)</f>
        <v>0</v>
      </c>
      <c r="KQ107">
        <f>(COUNTIF(Calendrier!LD104:LD180,Codes!$B$7))+((COUNTIF(Calendrier!LD104:LD180,Codes!$C$7))/2)</f>
        <v>0</v>
      </c>
      <c r="KR107">
        <f>(COUNTIF(Calendrier!LE104:LE180,Codes!$B$7))+((COUNTIF(Calendrier!LE104:LE180,Codes!$C$7))/2)</f>
        <v>0</v>
      </c>
      <c r="KS107">
        <f>(COUNTIF(Calendrier!LF104:LF180,Codes!$B$7))+((COUNTIF(Calendrier!LF104:LF180,Codes!$C$7))/2)</f>
        <v>0</v>
      </c>
      <c r="KT107">
        <f>(COUNTIF(Calendrier!LG104:LG180,Codes!$B$7))+((COUNTIF(Calendrier!LG104:LG180,Codes!$C$7))/2)</f>
        <v>0</v>
      </c>
      <c r="KU107">
        <f>(COUNTIF(Calendrier!LH104:LH180,Codes!$B$7))+((COUNTIF(Calendrier!LH104:LH180,Codes!$C$7))/2)</f>
        <v>0</v>
      </c>
      <c r="KV107">
        <f>(COUNTIF(Calendrier!LI104:LI180,Codes!$B$7))+((COUNTIF(Calendrier!LI104:LI180,Codes!$C$7))/2)</f>
        <v>0</v>
      </c>
      <c r="KW107">
        <f>(COUNTIF(Calendrier!LJ104:LJ180,Codes!$B$7))+((COUNTIF(Calendrier!LJ104:LJ180,Codes!$C$7))/2)</f>
        <v>0</v>
      </c>
      <c r="KX107">
        <f>(COUNTIF(Calendrier!LK104:LK180,Codes!$B$7))+((COUNTIF(Calendrier!LK104:LK180,Codes!$C$7))/2)</f>
        <v>0</v>
      </c>
      <c r="KY107">
        <f>(COUNTIF(Calendrier!LL104:LL180,Codes!$B$7))+((COUNTIF(Calendrier!LL104:LL180,Codes!$C$7))/2)</f>
        <v>0</v>
      </c>
      <c r="KZ107">
        <f>(COUNTIF(Calendrier!LM104:LM180,Codes!$B$7))+((COUNTIF(Calendrier!LM104:LM180,Codes!$C$7))/2)</f>
        <v>0</v>
      </c>
      <c r="LA107">
        <f>(COUNTIF(Calendrier!LN104:LN180,Codes!$B$7))+((COUNTIF(Calendrier!LN104:LN180,Codes!$C$7))/2)</f>
        <v>0</v>
      </c>
      <c r="LB107">
        <f>(COUNTIF(Calendrier!LO104:LO180,Codes!$B$7))+((COUNTIF(Calendrier!LO104:LO180,Codes!$C$7))/2)</f>
        <v>0</v>
      </c>
      <c r="LC107">
        <f>(COUNTIF(Calendrier!LP104:LP180,Codes!$B$7))+((COUNTIF(Calendrier!LP104:LP180,Codes!$C$7))/2)</f>
        <v>0</v>
      </c>
      <c r="LD107">
        <f>(COUNTIF(Calendrier!LQ104:LQ180,Codes!$B$7))+((COUNTIF(Calendrier!LQ104:LQ180,Codes!$C$7))/2)</f>
        <v>0</v>
      </c>
      <c r="LE107">
        <f>(COUNTIF(Calendrier!LR104:LR180,Codes!$B$7))+((COUNTIF(Calendrier!LR104:LR180,Codes!$C$7))/2)</f>
        <v>0</v>
      </c>
      <c r="LF107">
        <f>(COUNTIF(Calendrier!LS104:LS180,Codes!$B$7))+((COUNTIF(Calendrier!LS104:LS180,Codes!$C$7))/2)</f>
        <v>0</v>
      </c>
      <c r="LG107">
        <f>(COUNTIF(Calendrier!LT104:LT180,Codes!$B$7))+((COUNTIF(Calendrier!LT104:LT180,Codes!$C$7))/2)</f>
        <v>0</v>
      </c>
      <c r="LH107">
        <f>(COUNTIF(Calendrier!LU104:LU180,Codes!$B$7))+((COUNTIF(Calendrier!LU104:LU180,Codes!$C$7))/2)</f>
        <v>0</v>
      </c>
      <c r="LI107">
        <f>(COUNTIF(Calendrier!LV104:LV180,Codes!$B$7))+((COUNTIF(Calendrier!LV104:LV180,Codes!$C$7))/2)</f>
        <v>0</v>
      </c>
      <c r="LJ107">
        <f>(COUNTIF(Calendrier!LW104:LW180,Codes!$B$7))+((COUNTIF(Calendrier!LW104:LW180,Codes!$C$7))/2)</f>
        <v>0</v>
      </c>
      <c r="LK107">
        <f>(COUNTIF(Calendrier!LX104:LX180,Codes!$B$7))+((COUNTIF(Calendrier!LX104:LX180,Codes!$C$7))/2)</f>
        <v>0</v>
      </c>
      <c r="LL107">
        <f>(COUNTIF(Calendrier!LY104:LY180,Codes!$B$7))+((COUNTIF(Calendrier!LY104:LY180,Codes!$C$7))/2)</f>
        <v>0</v>
      </c>
      <c r="LM107">
        <f>(COUNTIF(Calendrier!LZ104:LZ180,Codes!$B$7))+((COUNTIF(Calendrier!LZ104:LZ180,Codes!$C$7))/2)</f>
        <v>0</v>
      </c>
      <c r="LN107">
        <f>(COUNTIF(Calendrier!MA104:MA180,Codes!$B$7))+((COUNTIF(Calendrier!MA104:MA180,Codes!$C$7))/2)</f>
        <v>0</v>
      </c>
      <c r="LO107">
        <f>(COUNTIF(Calendrier!MB104:MB180,Codes!$B$7))+((COUNTIF(Calendrier!MB104:MB180,Codes!$C$7))/2)</f>
        <v>0</v>
      </c>
      <c r="LP107">
        <f>(COUNTIF(Calendrier!MC104:MC180,Codes!$B$7))+((COUNTIF(Calendrier!MC104:MC180,Codes!$C$7))/2)</f>
        <v>0</v>
      </c>
      <c r="LQ107">
        <f>(COUNTIF(Calendrier!MD104:MD180,Codes!$B$7))+((COUNTIF(Calendrier!MD104:MD180,Codes!$C$7))/2)</f>
        <v>0</v>
      </c>
      <c r="LR107">
        <f>(COUNTIF(Calendrier!ME104:ME180,Codes!$B$7))+((COUNTIF(Calendrier!ME104:ME180,Codes!$C$7))/2)</f>
        <v>0</v>
      </c>
      <c r="LS107">
        <f>(COUNTIF(Calendrier!MF104:MF180,Codes!$B$7))+((COUNTIF(Calendrier!MF104:MF180,Codes!$C$7))/2)</f>
        <v>0</v>
      </c>
      <c r="LT107">
        <f>(COUNTIF(Calendrier!MG104:MG180,Codes!$B$7))+((COUNTIF(Calendrier!MG104:MG180,Codes!$C$7))/2)</f>
        <v>0</v>
      </c>
      <c r="LU107">
        <f>(COUNTIF(Calendrier!MH104:MH180,Codes!$B$7))+((COUNTIF(Calendrier!MH104:MH180,Codes!$C$7))/2)</f>
        <v>0</v>
      </c>
      <c r="LV107">
        <f>(COUNTIF(Calendrier!MI104:MI180,Codes!$B$7))+((COUNTIF(Calendrier!MI104:MI180,Codes!$C$7))/2)</f>
        <v>0</v>
      </c>
      <c r="LW107">
        <f>(COUNTIF(Calendrier!MJ104:MJ180,Codes!$B$7))+((COUNTIF(Calendrier!MJ104:MJ180,Codes!$C$7))/2)</f>
        <v>0</v>
      </c>
      <c r="LX107">
        <f>(COUNTIF(Calendrier!MK104:MK180,Codes!$B$7))+((COUNTIF(Calendrier!MK104:MK180,Codes!$C$7))/2)</f>
        <v>0</v>
      </c>
      <c r="LY107">
        <f>(COUNTIF(Calendrier!ML104:ML180,Codes!$B$7))+((COUNTIF(Calendrier!ML104:ML180,Codes!$C$7))/2)</f>
        <v>0</v>
      </c>
      <c r="LZ107">
        <f>(COUNTIF(Calendrier!MM104:MM180,Codes!$B$7))+((COUNTIF(Calendrier!MM104:MM180,Codes!$C$7))/2)</f>
        <v>0</v>
      </c>
      <c r="MA107">
        <f>(COUNTIF(Calendrier!MN104:MN180,Codes!$B$7))+((COUNTIF(Calendrier!MN104:MN180,Codes!$C$7))/2)</f>
        <v>0</v>
      </c>
      <c r="MB107">
        <f>(COUNTIF(Calendrier!MO104:MO180,Codes!$B$7))+((COUNTIF(Calendrier!MO104:MO180,Codes!$C$7))/2)</f>
        <v>0</v>
      </c>
      <c r="MC107">
        <f>(COUNTIF(Calendrier!MP104:MP180,Codes!$B$7))+((COUNTIF(Calendrier!MP104:MP180,Codes!$C$7))/2)</f>
        <v>0</v>
      </c>
      <c r="MD107">
        <f>(COUNTIF(Calendrier!MQ104:MQ180,Codes!$B$7))+((COUNTIF(Calendrier!MQ104:MQ180,Codes!$C$7))/2)</f>
        <v>0</v>
      </c>
      <c r="ME107">
        <f>(COUNTIF(Calendrier!MR104:MR180,Codes!$B$7))+((COUNTIF(Calendrier!MR104:MR180,Codes!$C$7))/2)</f>
        <v>0</v>
      </c>
      <c r="MF107">
        <f>(COUNTIF(Calendrier!MS104:MS180,Codes!$B$7))+((COUNTIF(Calendrier!MS104:MS180,Codes!$C$7))/2)</f>
        <v>0</v>
      </c>
      <c r="MG107">
        <f>(COUNTIF(Calendrier!MT104:MT180,Codes!$B$7))+((COUNTIF(Calendrier!MT104:MT180,Codes!$C$7))/2)</f>
        <v>0</v>
      </c>
      <c r="MH107">
        <f>(COUNTIF(Calendrier!MU104:MU180,Codes!$B$7))+((COUNTIF(Calendrier!MU104:MU180,Codes!$C$7))/2)</f>
        <v>0</v>
      </c>
      <c r="MI107">
        <f>(COUNTIF(Calendrier!MV104:MV180,Codes!$B$7))+((COUNTIF(Calendrier!MV104:MV180,Codes!$C$7))/2)</f>
        <v>0</v>
      </c>
      <c r="MJ107">
        <f>(COUNTIF(Calendrier!MW104:MW180,Codes!$B$7))+((COUNTIF(Calendrier!MW104:MW180,Codes!$C$7))/2)</f>
        <v>0</v>
      </c>
      <c r="MK107">
        <f>(COUNTIF(Calendrier!MX104:MX180,Codes!$B$7))+((COUNTIF(Calendrier!MX104:MX180,Codes!$C$7))/2)</f>
        <v>0</v>
      </c>
      <c r="ML107">
        <f>(COUNTIF(Calendrier!MY104:MY180,Codes!$B$7))+((COUNTIF(Calendrier!MY104:MY180,Codes!$C$7))/2)</f>
        <v>0</v>
      </c>
      <c r="MM107">
        <f>(COUNTIF(Calendrier!MZ104:MZ180,Codes!$B$7))+((COUNTIF(Calendrier!MZ104:MZ180,Codes!$C$7))/2)</f>
        <v>0</v>
      </c>
      <c r="MN107">
        <f>(COUNTIF(Calendrier!NA104:NA180,Codes!$B$7))+((COUNTIF(Calendrier!NA104:NA180,Codes!$C$7))/2)</f>
        <v>0</v>
      </c>
      <c r="MO107">
        <f>(COUNTIF(Calendrier!NB104:NB180,Codes!$B$7))+((COUNTIF(Calendrier!NB104:NB180,Codes!$C$7))/2)</f>
        <v>0</v>
      </c>
      <c r="MP107">
        <f>(COUNTIF(Calendrier!NC104:NC180,Codes!$B$7))+((COUNTIF(Calendrier!NC104:NC180,Codes!$C$7))/2)</f>
        <v>0</v>
      </c>
      <c r="MQ107">
        <f>(COUNTIF(Calendrier!ND104:ND180,Codes!$B$7))+((COUNTIF(Calendrier!ND104:ND180,Codes!$C$7))/2)</f>
        <v>0</v>
      </c>
      <c r="MR107">
        <f>(COUNTIF(Calendrier!NE104:NE180,Codes!$B$7))+((COUNTIF(Calendrier!NE104:NE180,Codes!$C$7))/2)</f>
        <v>0</v>
      </c>
      <c r="MS107">
        <f>(COUNTIF(Calendrier!NF104:NF180,Codes!$B$7))+((COUNTIF(Calendrier!NF104:NF180,Codes!$C$7))/2)</f>
        <v>0</v>
      </c>
      <c r="MT107">
        <f>(COUNTIF(Calendrier!NG104:NG180,Codes!$B$7))+((COUNTIF(Calendrier!NG104:NG180,Codes!$C$7))/2)</f>
        <v>0</v>
      </c>
      <c r="MU107">
        <f>(COUNTIF(Calendrier!NH104:NH180,Codes!$B$7))+((COUNTIF(Calendrier!NH104:NH180,Codes!$C$7))/2)</f>
        <v>0</v>
      </c>
      <c r="MV107">
        <f>(COUNTIF(Calendrier!NI104:NI180,Codes!$B$7))+((COUNTIF(Calendrier!NI104:NI180,Codes!$C$7))/2)</f>
        <v>0</v>
      </c>
      <c r="MW107">
        <f>(COUNTIF(Calendrier!NJ104:NJ180,Codes!$B$7))+((COUNTIF(Calendrier!NJ104:NJ180,Codes!$C$7))/2)</f>
        <v>0</v>
      </c>
      <c r="MX107">
        <f>(COUNTIF(Calendrier!NK104:NK180,Codes!$B$7))+((COUNTIF(Calendrier!NK104:NK180,Codes!$C$7))/2)</f>
        <v>0</v>
      </c>
      <c r="MY107">
        <f>(COUNTIF(Calendrier!NL104:NL180,Codes!$B$7))+((COUNTIF(Calendrier!NL104:NL180,Codes!$C$7))/2)</f>
        <v>0</v>
      </c>
      <c r="MZ107">
        <f>(COUNTIF(Calendrier!NM104:NM180,Codes!$B$7))+((COUNTIF(Calendrier!NM104:NM180,Codes!$C$7))/2)</f>
        <v>0</v>
      </c>
      <c r="NA107">
        <f>(COUNTIF(Calendrier!NN104:NN180,Codes!$B$7))+((COUNTIF(Calendrier!NN104:NN180,Codes!$C$7))/2)</f>
        <v>0</v>
      </c>
      <c r="NB107">
        <f>(COUNTIF(Calendrier!NO104:NO180,Codes!$B$7))+((COUNTIF(Calendrier!NO104:NO180,Codes!$C$7))/2)</f>
        <v>0</v>
      </c>
      <c r="NC107">
        <f>(COUNTIF(Calendrier!NP104:NP180,Codes!$B$7))+((COUNTIF(Calendrier!NP104:NP180,Codes!$C$7))/2)</f>
        <v>0</v>
      </c>
      <c r="ND107">
        <f t="shared" si="358"/>
        <v>0</v>
      </c>
    </row>
    <row r="108" spans="1:368" x14ac:dyDescent="0.3">
      <c r="A108" t="s">
        <v>130</v>
      </c>
      <c r="B108">
        <f>(COUNTIF(Calendrier!O104:O180,Codes!$B$8))+((COUNTIF(Calendrier!O104:O180,Codes!$C$8))/2)</f>
        <v>0</v>
      </c>
      <c r="C108">
        <f>(COUNTIF(Calendrier!P104:P180,Codes!$B$8))+((COUNTIF(Calendrier!P104:P180,Codes!$C$8))/2)</f>
        <v>0</v>
      </c>
      <c r="D108">
        <f>(COUNTIF(Calendrier!Q104:Q180,Codes!$B$8))+((COUNTIF(Calendrier!Q104:Q180,Codes!$C$8))/2)</f>
        <v>0</v>
      </c>
      <c r="E108">
        <f>(COUNTIF(Calendrier!R104:R180,Codes!$B$8))+((COUNTIF(Calendrier!R104:R180,Codes!$C$8))/2)</f>
        <v>0</v>
      </c>
      <c r="F108">
        <f>(COUNTIF(Calendrier!S104:S180,Codes!$B$8))+((COUNTIF(Calendrier!S104:S180,Codes!$C$8))/2)</f>
        <v>0</v>
      </c>
      <c r="G108">
        <f>(COUNTIF(Calendrier!T104:T180,Codes!$B$8))+((COUNTIF(Calendrier!T104:T180,Codes!$C$8))/2)</f>
        <v>0</v>
      </c>
      <c r="H108">
        <f>(COUNTIF(Calendrier!U104:U180,Codes!$B$8))+((COUNTIF(Calendrier!U104:U180,Codes!$C$8))/2)</f>
        <v>0</v>
      </c>
      <c r="I108">
        <f>(COUNTIF(Calendrier!V104:V180,Codes!$B$8))+((COUNTIF(Calendrier!V104:V180,Codes!$C$8))/2)</f>
        <v>0</v>
      </c>
      <c r="J108">
        <f>(COUNTIF(Calendrier!W104:W180,Codes!$B$8))+((COUNTIF(Calendrier!W104:W180,Codes!$C$8))/2)</f>
        <v>0</v>
      </c>
      <c r="K108">
        <f>(COUNTIF(Calendrier!X104:X180,Codes!$B$8))+((COUNTIF(Calendrier!X104:X180,Codes!$C$8))/2)</f>
        <v>0</v>
      </c>
      <c r="L108">
        <f>(COUNTIF(Calendrier!Y104:Y180,Codes!$B$8))+((COUNTIF(Calendrier!Y104:Y180,Codes!$C$8))/2)</f>
        <v>0</v>
      </c>
      <c r="M108">
        <f>(COUNTIF(Calendrier!Z104:Z180,Codes!$B$8))+((COUNTIF(Calendrier!Z104:Z180,Codes!$C$8))/2)</f>
        <v>0</v>
      </c>
      <c r="N108">
        <f>(COUNTIF(Calendrier!AA104:AA180,Codes!$B$8))+((COUNTIF(Calendrier!AA104:AA180,Codes!$C$8))/2)</f>
        <v>0</v>
      </c>
      <c r="O108">
        <f>(COUNTIF(Calendrier!AB104:AB180,Codes!$B$8))+((COUNTIF(Calendrier!AB104:AB180,Codes!$C$8))/2)</f>
        <v>0</v>
      </c>
      <c r="P108">
        <f>(COUNTIF(Calendrier!AC104:AC180,Codes!$B$8))+((COUNTIF(Calendrier!AC104:AC180,Codes!$C$8))/2)</f>
        <v>0</v>
      </c>
      <c r="Q108">
        <f>(COUNTIF(Calendrier!AD104:AD180,Codes!$B$8))+((COUNTIF(Calendrier!AD104:AD180,Codes!$C$8))/2)</f>
        <v>0</v>
      </c>
      <c r="R108">
        <f>(COUNTIF(Calendrier!AE104:AE180,Codes!$B$8))+((COUNTIF(Calendrier!AE104:AE180,Codes!$C$8))/2)</f>
        <v>0</v>
      </c>
      <c r="S108">
        <f>(COUNTIF(Calendrier!AF104:AF180,Codes!$B$8))+((COUNTIF(Calendrier!AF104:AF180,Codes!$C$8))/2)</f>
        <v>0</v>
      </c>
      <c r="T108">
        <f>(COUNTIF(Calendrier!AG104:AG180,Codes!$B$8))+((COUNTIF(Calendrier!AG104:AG180,Codes!$C$8))/2)</f>
        <v>0</v>
      </c>
      <c r="U108">
        <f>(COUNTIF(Calendrier!AH104:AH180,Codes!$B$8))+((COUNTIF(Calendrier!AH104:AH180,Codes!$C$8))/2)</f>
        <v>0</v>
      </c>
      <c r="V108">
        <f>(COUNTIF(Calendrier!AI104:AI180,Codes!$B$8))+((COUNTIF(Calendrier!AI104:AI180,Codes!$C$8))/2)</f>
        <v>0</v>
      </c>
      <c r="W108">
        <f>(COUNTIF(Calendrier!AJ104:AJ180,Codes!$B$8))+((COUNTIF(Calendrier!AJ104:AJ180,Codes!$C$8))/2)</f>
        <v>0</v>
      </c>
      <c r="X108">
        <f>(COUNTIF(Calendrier!AK104:AK180,Codes!$B$8))+((COUNTIF(Calendrier!AK104:AK180,Codes!$C$8))/2)</f>
        <v>0</v>
      </c>
      <c r="Y108">
        <f>(COUNTIF(Calendrier!AL104:AL180,Codes!$B$8))+((COUNTIF(Calendrier!AL104:AL180,Codes!$C$8))/2)</f>
        <v>0</v>
      </c>
      <c r="Z108">
        <f>(COUNTIF(Calendrier!AM104:AM180,Codes!$B$8))+((COUNTIF(Calendrier!AM104:AM180,Codes!$C$8))/2)</f>
        <v>0</v>
      </c>
      <c r="AA108">
        <f>(COUNTIF(Calendrier!AN104:AN180,Codes!$B$8))+((COUNTIF(Calendrier!AN104:AN180,Codes!$C$8))/2)</f>
        <v>0</v>
      </c>
      <c r="AB108">
        <f>(COUNTIF(Calendrier!AO104:AO180,Codes!$B$8))+((COUNTIF(Calendrier!AO104:AO180,Codes!$C$8))/2)</f>
        <v>0</v>
      </c>
      <c r="AC108">
        <f>(COUNTIF(Calendrier!AP104:AP180,Codes!$B$8))+((COUNTIF(Calendrier!AP104:AP180,Codes!$C$8))/2)</f>
        <v>0</v>
      </c>
      <c r="AD108">
        <f>(COUNTIF(Calendrier!AQ104:AQ180,Codes!$B$8))+((COUNTIF(Calendrier!AQ104:AQ180,Codes!$C$8))/2)</f>
        <v>0</v>
      </c>
      <c r="AE108">
        <f>(COUNTIF(Calendrier!AR104:AR180,Codes!$B$8))+((COUNTIF(Calendrier!AR104:AR180,Codes!$C$8))/2)</f>
        <v>0</v>
      </c>
      <c r="AF108">
        <f>(COUNTIF(Calendrier!AS104:AS180,Codes!$B$8))+((COUNTIF(Calendrier!AS104:AS180,Codes!$C$8))/2)</f>
        <v>0</v>
      </c>
      <c r="AG108">
        <f>(COUNTIF(Calendrier!AT104:AT180,Codes!$B$8))+((COUNTIF(Calendrier!AT104:AT180,Codes!$C$8))/2)</f>
        <v>0</v>
      </c>
      <c r="AH108">
        <f>(COUNTIF(Calendrier!AU104:AU180,Codes!$B$8))+((COUNTIF(Calendrier!AU104:AU180,Codes!$C$8))/2)</f>
        <v>0</v>
      </c>
      <c r="AI108">
        <f>(COUNTIF(Calendrier!AV104:AV180,Codes!$B$8))+((COUNTIF(Calendrier!AV104:AV180,Codes!$C$8))/2)</f>
        <v>0</v>
      </c>
      <c r="AJ108">
        <f>(COUNTIF(Calendrier!AW104:AW180,Codes!$B$8))+((COUNTIF(Calendrier!AW104:AW180,Codes!$C$8))/2)</f>
        <v>0</v>
      </c>
      <c r="AK108">
        <f>(COUNTIF(Calendrier!AX104:AX180,Codes!$B$8))+((COUNTIF(Calendrier!AX104:AX180,Codes!$C$8))/2)</f>
        <v>0</v>
      </c>
      <c r="AL108">
        <f>(COUNTIF(Calendrier!AY104:AY180,Codes!$B$8))+((COUNTIF(Calendrier!AY104:AY180,Codes!$C$8))/2)</f>
        <v>0</v>
      </c>
      <c r="AM108">
        <f>(COUNTIF(Calendrier!AZ104:AZ180,Codes!$B$8))+((COUNTIF(Calendrier!AZ104:AZ180,Codes!$C$8))/2)</f>
        <v>0</v>
      </c>
      <c r="AN108">
        <f>(COUNTIF(Calendrier!BA104:BA180,Codes!$B$8))+((COUNTIF(Calendrier!BA104:BA180,Codes!$C$8))/2)</f>
        <v>0</v>
      </c>
      <c r="AO108">
        <f>(COUNTIF(Calendrier!BB104:BB180,Codes!$B$8))+((COUNTIF(Calendrier!BB104:BB180,Codes!$C$8))/2)</f>
        <v>0</v>
      </c>
      <c r="AP108">
        <f>(COUNTIF(Calendrier!BC104:BC180,Codes!$B$8))+((COUNTIF(Calendrier!BC104:BC180,Codes!$C$8))/2)</f>
        <v>0</v>
      </c>
      <c r="AQ108">
        <f>(COUNTIF(Calendrier!BD104:BD180,Codes!$B$8))+((COUNTIF(Calendrier!BD104:BD180,Codes!$C$8))/2)</f>
        <v>0</v>
      </c>
      <c r="AR108">
        <f>(COUNTIF(Calendrier!BE104:BE180,Codes!$B$8))+((COUNTIF(Calendrier!BE104:BE180,Codes!$C$8))/2)</f>
        <v>0</v>
      </c>
      <c r="AS108">
        <f>(COUNTIF(Calendrier!BF104:BF180,Codes!$B$8))+((COUNTIF(Calendrier!BF104:BF180,Codes!$C$8))/2)</f>
        <v>0</v>
      </c>
      <c r="AT108">
        <f>(COUNTIF(Calendrier!BG104:BG180,Codes!$B$8))+((COUNTIF(Calendrier!BG104:BG180,Codes!$C$8))/2)</f>
        <v>0</v>
      </c>
      <c r="AU108">
        <f>(COUNTIF(Calendrier!BH104:BH180,Codes!$B$8))+((COUNTIF(Calendrier!BH104:BH180,Codes!$C$8))/2)</f>
        <v>0</v>
      </c>
      <c r="AV108">
        <f>(COUNTIF(Calendrier!BI104:BI180,Codes!$B$8))+((COUNTIF(Calendrier!BI104:BI180,Codes!$C$8))/2)</f>
        <v>0</v>
      </c>
      <c r="AW108">
        <f>(COUNTIF(Calendrier!BJ104:BJ180,Codes!$B$8))+((COUNTIF(Calendrier!BJ104:BJ180,Codes!$C$8))/2)</f>
        <v>0</v>
      </c>
      <c r="AX108">
        <f>(COUNTIF(Calendrier!BK104:BK180,Codes!$B$8))+((COUNTIF(Calendrier!BK104:BK180,Codes!$C$8))/2)</f>
        <v>0</v>
      </c>
      <c r="AY108">
        <f>(COUNTIF(Calendrier!BL104:BL180,Codes!$B$8))+((COUNTIF(Calendrier!BL104:BL180,Codes!$C$8))/2)</f>
        <v>0</v>
      </c>
      <c r="AZ108">
        <f>(COUNTIF(Calendrier!BM104:BM180,Codes!$B$8))+((COUNTIF(Calendrier!BM104:BM180,Codes!$C$8))/2)</f>
        <v>0</v>
      </c>
      <c r="BA108">
        <f>(COUNTIF(Calendrier!BN104:BN180,Codes!$B$8))+((COUNTIF(Calendrier!BN104:BN180,Codes!$C$8))/2)</f>
        <v>0</v>
      </c>
      <c r="BB108">
        <f>(COUNTIF(Calendrier!BO104:BO180,Codes!$B$8))+((COUNTIF(Calendrier!BO104:BO180,Codes!$C$8))/2)</f>
        <v>0</v>
      </c>
      <c r="BC108">
        <f>(COUNTIF(Calendrier!BP104:BP180,Codes!$B$8))+((COUNTIF(Calendrier!BP104:BP180,Codes!$C$8))/2)</f>
        <v>0</v>
      </c>
      <c r="BD108">
        <f>(COUNTIF(Calendrier!BQ104:BQ180,Codes!$B$8))+((COUNTIF(Calendrier!BQ104:BQ180,Codes!$C$8))/2)</f>
        <v>0</v>
      </c>
      <c r="BE108">
        <f>(COUNTIF(Calendrier!BR104:BR180,Codes!$B$8))+((COUNTIF(Calendrier!BR104:BR180,Codes!$C$8))/2)</f>
        <v>0</v>
      </c>
      <c r="BF108">
        <f>(COUNTIF(Calendrier!BS104:BS180,Codes!$B$8))+((COUNTIF(Calendrier!BS104:BS180,Codes!$C$8))/2)</f>
        <v>0</v>
      </c>
      <c r="BG108">
        <f>(COUNTIF(Calendrier!BT104:BT180,Codes!$B$8))+((COUNTIF(Calendrier!BT104:BT180,Codes!$C$8))/2)</f>
        <v>0</v>
      </c>
      <c r="BH108">
        <f>(COUNTIF(Calendrier!BU104:BU180,Codes!$B$8))+((COUNTIF(Calendrier!BU104:BU180,Codes!$C$8))/2)</f>
        <v>0</v>
      </c>
      <c r="BI108">
        <f>(COUNTIF(Calendrier!BV104:BV180,Codes!$B$8))+((COUNTIF(Calendrier!BV104:BV180,Codes!$C$8))/2)</f>
        <v>0</v>
      </c>
      <c r="BJ108">
        <f>(COUNTIF(Calendrier!BW104:BW180,Codes!$B$8))+((COUNTIF(Calendrier!BW104:BW180,Codes!$C$8))/2)</f>
        <v>0</v>
      </c>
      <c r="BK108">
        <f>(COUNTIF(Calendrier!BX104:BX180,Codes!$B$8))+((COUNTIF(Calendrier!BX104:BX180,Codes!$C$8))/2)</f>
        <v>0</v>
      </c>
      <c r="BL108">
        <f>(COUNTIF(Calendrier!BY104:BY180,Codes!$B$8))+((COUNTIF(Calendrier!BY104:BY180,Codes!$C$8))/2)</f>
        <v>0</v>
      </c>
      <c r="BM108">
        <f>(COUNTIF(Calendrier!BZ104:BZ180,Codes!$B$8))+((COUNTIF(Calendrier!BZ104:BZ180,Codes!$C$8))/2)</f>
        <v>0</v>
      </c>
      <c r="BN108">
        <f>(COUNTIF(Calendrier!CA104:CA180,Codes!$B$8))+((COUNTIF(Calendrier!CA104:CA180,Codes!$C$8))/2)</f>
        <v>0</v>
      </c>
      <c r="BO108">
        <f>(COUNTIF(Calendrier!CB104:CB180,Codes!$B$8))+((COUNTIF(Calendrier!CB104:CB180,Codes!$C$8))/2)</f>
        <v>0</v>
      </c>
      <c r="BP108">
        <f>(COUNTIF(Calendrier!CC104:CC180,Codes!$B$8))+((COUNTIF(Calendrier!CC104:CC180,Codes!$C$8))/2)</f>
        <v>0</v>
      </c>
      <c r="BQ108">
        <f>(COUNTIF(Calendrier!CD104:CD180,Codes!$B$8))+((COUNTIF(Calendrier!CD104:CD180,Codes!$C$8))/2)</f>
        <v>0</v>
      </c>
      <c r="BR108">
        <f>(COUNTIF(Calendrier!CE104:CE180,Codes!$B$8))+((COUNTIF(Calendrier!CE104:CE180,Codes!$C$8))/2)</f>
        <v>0</v>
      </c>
      <c r="BS108">
        <f>(COUNTIF(Calendrier!CF104:CF180,Codes!$B$8))+((COUNTIF(Calendrier!CF104:CF180,Codes!$C$8))/2)</f>
        <v>0</v>
      </c>
      <c r="BT108">
        <f>(COUNTIF(Calendrier!CG104:CG180,Codes!$B$8))+((COUNTIF(Calendrier!CG104:CG180,Codes!$C$8))/2)</f>
        <v>0</v>
      </c>
      <c r="BU108">
        <f>(COUNTIF(Calendrier!CH104:CH180,Codes!$B$8))+((COUNTIF(Calendrier!CH104:CH180,Codes!$C$8))/2)</f>
        <v>0</v>
      </c>
      <c r="BV108">
        <f>(COUNTIF(Calendrier!CI104:CI180,Codes!$B$8))+((COUNTIF(Calendrier!CI104:CI180,Codes!$C$8))/2)</f>
        <v>0</v>
      </c>
      <c r="BW108">
        <f>(COUNTIF(Calendrier!CJ104:CJ180,Codes!$B$8))+((COUNTIF(Calendrier!CJ104:CJ180,Codes!$C$8))/2)</f>
        <v>0</v>
      </c>
      <c r="BX108">
        <f>(COUNTIF(Calendrier!CK104:CK180,Codes!$B$8))+((COUNTIF(Calendrier!CK104:CK180,Codes!$C$8))/2)</f>
        <v>0</v>
      </c>
      <c r="BY108">
        <f>(COUNTIF(Calendrier!CL104:CL180,Codes!$B$8))+((COUNTIF(Calendrier!CL104:CL180,Codes!$C$8))/2)</f>
        <v>0</v>
      </c>
      <c r="BZ108">
        <f>(COUNTIF(Calendrier!CM104:CM180,Codes!$B$8))+((COUNTIF(Calendrier!CM104:CM180,Codes!$C$8))/2)</f>
        <v>0</v>
      </c>
      <c r="CA108">
        <f>(COUNTIF(Calendrier!CN104:CN180,Codes!$B$8))+((COUNTIF(Calendrier!CN104:CN180,Codes!$C$8))/2)</f>
        <v>0</v>
      </c>
      <c r="CB108">
        <f>(COUNTIF(Calendrier!CO104:CO180,Codes!$B$8))+((COUNTIF(Calendrier!CO104:CO180,Codes!$C$8))/2)</f>
        <v>0</v>
      </c>
      <c r="CC108">
        <f>(COUNTIF(Calendrier!CP104:CP180,Codes!$B$8))+((COUNTIF(Calendrier!CP104:CP180,Codes!$C$8))/2)</f>
        <v>0</v>
      </c>
      <c r="CD108">
        <f>(COUNTIF(Calendrier!CQ104:CQ180,Codes!$B$8))+((COUNTIF(Calendrier!CQ104:CQ180,Codes!$C$8))/2)</f>
        <v>0</v>
      </c>
      <c r="CE108">
        <f>(COUNTIF(Calendrier!CR104:CR180,Codes!$B$8))+((COUNTIF(Calendrier!CR104:CR180,Codes!$C$8))/2)</f>
        <v>0</v>
      </c>
      <c r="CF108">
        <f>(COUNTIF(Calendrier!CS104:CS180,Codes!$B$8))+((COUNTIF(Calendrier!CS104:CS180,Codes!$C$8))/2)</f>
        <v>0</v>
      </c>
      <c r="CG108">
        <f>(COUNTIF(Calendrier!CT104:CT180,Codes!$B$8))+((COUNTIF(Calendrier!CT104:CT180,Codes!$C$8))/2)</f>
        <v>0</v>
      </c>
      <c r="CH108">
        <f>(COUNTIF(Calendrier!CU104:CU180,Codes!$B$8))+((COUNTIF(Calendrier!CU104:CU180,Codes!$C$8))/2)</f>
        <v>0</v>
      </c>
      <c r="CI108">
        <f>(COUNTIF(Calendrier!CV104:CV180,Codes!$B$8))+((COUNTIF(Calendrier!CV104:CV180,Codes!$C$8))/2)</f>
        <v>0</v>
      </c>
      <c r="CJ108">
        <f>(COUNTIF(Calendrier!CW104:CW180,Codes!$B$8))+((COUNTIF(Calendrier!CW104:CW180,Codes!$C$8))/2)</f>
        <v>0</v>
      </c>
      <c r="CK108">
        <f>(COUNTIF(Calendrier!CX104:CX180,Codes!$B$8))+((COUNTIF(Calendrier!CX104:CX180,Codes!$C$8))/2)</f>
        <v>0</v>
      </c>
      <c r="CL108">
        <f>(COUNTIF(Calendrier!CY104:CY180,Codes!$B$8))+((COUNTIF(Calendrier!CY104:CY180,Codes!$C$8))/2)</f>
        <v>0</v>
      </c>
      <c r="CM108">
        <f>(COUNTIF(Calendrier!CZ104:CZ180,Codes!$B$8))+((COUNTIF(Calendrier!CZ104:CZ180,Codes!$C$8))/2)</f>
        <v>0</v>
      </c>
      <c r="CN108">
        <f>(COUNTIF(Calendrier!DA104:DA180,Codes!$B$8))+((COUNTIF(Calendrier!DA104:DA180,Codes!$C$8))/2)</f>
        <v>0</v>
      </c>
      <c r="CO108">
        <f>(COUNTIF(Calendrier!DB104:DB180,Codes!$B$8))+((COUNTIF(Calendrier!DB104:DB180,Codes!$C$8))/2)</f>
        <v>0</v>
      </c>
      <c r="CP108">
        <f>(COUNTIF(Calendrier!DC104:DC180,Codes!$B$8))+((COUNTIF(Calendrier!DC104:DC180,Codes!$C$8))/2)</f>
        <v>0</v>
      </c>
      <c r="CQ108">
        <f>(COUNTIF(Calendrier!DD104:DD180,Codes!$B$8))+((COUNTIF(Calendrier!DD104:DD180,Codes!$C$8))/2)</f>
        <v>0</v>
      </c>
      <c r="CR108">
        <f>(COUNTIF(Calendrier!DE104:DE180,Codes!$B$8))+((COUNTIF(Calendrier!DE104:DE180,Codes!$C$8))/2)</f>
        <v>0</v>
      </c>
      <c r="CS108">
        <f>(COUNTIF(Calendrier!DF104:DF180,Codes!$B$8))+((COUNTIF(Calendrier!DF104:DF180,Codes!$C$8))/2)</f>
        <v>0</v>
      </c>
      <c r="CT108">
        <f>(COUNTIF(Calendrier!DG104:DG180,Codes!$B$8))+((COUNTIF(Calendrier!DG104:DG180,Codes!$C$8))/2)</f>
        <v>0</v>
      </c>
      <c r="CU108">
        <f>(COUNTIF(Calendrier!DH104:DH180,Codes!$B$8))+((COUNTIF(Calendrier!DH104:DH180,Codes!$C$8))/2)</f>
        <v>0</v>
      </c>
      <c r="CV108">
        <f>(COUNTIF(Calendrier!DI104:DI180,Codes!$B$8))+((COUNTIF(Calendrier!DI104:DI180,Codes!$C$8))/2)</f>
        <v>0</v>
      </c>
      <c r="CW108">
        <f>(COUNTIF(Calendrier!DJ104:DJ180,Codes!$B$8))+((COUNTIF(Calendrier!DJ104:DJ180,Codes!$C$8))/2)</f>
        <v>0</v>
      </c>
      <c r="CX108">
        <f>(COUNTIF(Calendrier!DK104:DK180,Codes!$B$8))+((COUNTIF(Calendrier!DK104:DK180,Codes!$C$8))/2)</f>
        <v>0</v>
      </c>
      <c r="CY108">
        <f>(COUNTIF(Calendrier!DL104:DL180,Codes!$B$8))+((COUNTIF(Calendrier!DL104:DL180,Codes!$C$8))/2)</f>
        <v>0</v>
      </c>
      <c r="CZ108">
        <f>(COUNTIF(Calendrier!DM104:DM180,Codes!$B$8))+((COUNTIF(Calendrier!DM104:DM180,Codes!$C$8))/2)</f>
        <v>0</v>
      </c>
      <c r="DA108">
        <f>(COUNTIF(Calendrier!DN104:DN180,Codes!$B$8))+((COUNTIF(Calendrier!DN104:DN180,Codes!$C$8))/2)</f>
        <v>0</v>
      </c>
      <c r="DB108">
        <f>(COUNTIF(Calendrier!DO104:DO180,Codes!$B$8))+((COUNTIF(Calendrier!DO104:DO180,Codes!$C$8))/2)</f>
        <v>0</v>
      </c>
      <c r="DC108">
        <f>(COUNTIF(Calendrier!DP104:DP180,Codes!$B$8))+((COUNTIF(Calendrier!DP104:DP180,Codes!$C$8))/2)</f>
        <v>0</v>
      </c>
      <c r="DD108">
        <f>(COUNTIF(Calendrier!DQ104:DQ180,Codes!$B$8))+((COUNTIF(Calendrier!DQ104:DQ180,Codes!$C$8))/2)</f>
        <v>0</v>
      </c>
      <c r="DE108">
        <f>(COUNTIF(Calendrier!DR104:DR180,Codes!$B$8))+((COUNTIF(Calendrier!DR104:DR180,Codes!$C$8))/2)</f>
        <v>0</v>
      </c>
      <c r="DF108">
        <f>(COUNTIF(Calendrier!DS104:DS180,Codes!$B$8))+((COUNTIF(Calendrier!DS104:DS180,Codes!$C$8))/2)</f>
        <v>0</v>
      </c>
      <c r="DG108">
        <f>(COUNTIF(Calendrier!DT104:DT180,Codes!$B$8))+((COUNTIF(Calendrier!DT104:DT180,Codes!$C$8))/2)</f>
        <v>0</v>
      </c>
      <c r="DH108">
        <f>(COUNTIF(Calendrier!DU104:DU180,Codes!$B$8))+((COUNTIF(Calendrier!DU104:DU180,Codes!$C$8))/2)</f>
        <v>0</v>
      </c>
      <c r="DI108">
        <f>(COUNTIF(Calendrier!DV104:DV180,Codes!$B$8))+((COUNTIF(Calendrier!DV104:DV180,Codes!$C$8))/2)</f>
        <v>0</v>
      </c>
      <c r="DJ108">
        <f>(COUNTIF(Calendrier!DW104:DW180,Codes!$B$8))+((COUNTIF(Calendrier!DW104:DW180,Codes!$C$8))/2)</f>
        <v>0</v>
      </c>
      <c r="DK108">
        <f>(COUNTIF(Calendrier!DX104:DX180,Codes!$B$8))+((COUNTIF(Calendrier!DX104:DX180,Codes!$C$8))/2)</f>
        <v>0</v>
      </c>
      <c r="DL108">
        <f>(COUNTIF(Calendrier!DY104:DY180,Codes!$B$8))+((COUNTIF(Calendrier!DY104:DY180,Codes!$C$8))/2)</f>
        <v>0</v>
      </c>
      <c r="DM108">
        <f>(COUNTIF(Calendrier!DZ104:DZ180,Codes!$B$8))+((COUNTIF(Calendrier!DZ104:DZ180,Codes!$C$8))/2)</f>
        <v>0</v>
      </c>
      <c r="DN108">
        <f>(COUNTIF(Calendrier!EA104:EA180,Codes!$B$8))+((COUNTIF(Calendrier!EA104:EA180,Codes!$C$8))/2)</f>
        <v>0</v>
      </c>
      <c r="DO108">
        <f>(COUNTIF(Calendrier!EB104:EB180,Codes!$B$8))+((COUNTIF(Calendrier!EB104:EB180,Codes!$C$8))/2)</f>
        <v>0</v>
      </c>
      <c r="DP108">
        <f>(COUNTIF(Calendrier!EC104:EC180,Codes!$B$8))+((COUNTIF(Calendrier!EC104:EC180,Codes!$C$8))/2)</f>
        <v>0</v>
      </c>
      <c r="DQ108">
        <f>(COUNTIF(Calendrier!ED104:ED180,Codes!$B$8))+((COUNTIF(Calendrier!ED104:ED180,Codes!$C$8))/2)</f>
        <v>0</v>
      </c>
      <c r="DR108">
        <f>(COUNTIF(Calendrier!EE104:EE180,Codes!$B$8))+((COUNTIF(Calendrier!EE104:EE180,Codes!$C$8))/2)</f>
        <v>0</v>
      </c>
      <c r="DS108">
        <f>(COUNTIF(Calendrier!EF104:EF180,Codes!$B$8))+((COUNTIF(Calendrier!EF104:EF180,Codes!$C$8))/2)</f>
        <v>0</v>
      </c>
      <c r="DT108">
        <f>(COUNTIF(Calendrier!EG104:EG180,Codes!$B$8))+((COUNTIF(Calendrier!EG104:EG180,Codes!$C$8))/2)</f>
        <v>0</v>
      </c>
      <c r="DU108">
        <f>(COUNTIF(Calendrier!EH104:EH180,Codes!$B$8))+((COUNTIF(Calendrier!EH104:EH180,Codes!$C$8))/2)</f>
        <v>0</v>
      </c>
      <c r="DV108">
        <f>(COUNTIF(Calendrier!EI104:EI180,Codes!$B$8))+((COUNTIF(Calendrier!EI104:EI180,Codes!$C$8))/2)</f>
        <v>0</v>
      </c>
      <c r="DW108">
        <f>(COUNTIF(Calendrier!EJ104:EJ180,Codes!$B$8))+((COUNTIF(Calendrier!EJ104:EJ180,Codes!$C$8))/2)</f>
        <v>0</v>
      </c>
      <c r="DX108">
        <f>(COUNTIF(Calendrier!EK104:EK180,Codes!$B$8))+((COUNTIF(Calendrier!EK104:EK180,Codes!$C$8))/2)</f>
        <v>0</v>
      </c>
      <c r="DY108">
        <f>(COUNTIF(Calendrier!EL104:EL180,Codes!$B$8))+((COUNTIF(Calendrier!EL104:EL180,Codes!$C$8))/2)</f>
        <v>0</v>
      </c>
      <c r="DZ108">
        <f>(COUNTIF(Calendrier!EM104:EM180,Codes!$B$8))+((COUNTIF(Calendrier!EM104:EM180,Codes!$C$8))/2)</f>
        <v>0</v>
      </c>
      <c r="EA108">
        <f>(COUNTIF(Calendrier!EN104:EN180,Codes!$B$8))+((COUNTIF(Calendrier!EN104:EN180,Codes!$C$8))/2)</f>
        <v>0</v>
      </c>
      <c r="EB108">
        <f>(COUNTIF(Calendrier!EO104:EO180,Codes!$B$8))+((COUNTIF(Calendrier!EO104:EO180,Codes!$C$8))/2)</f>
        <v>0</v>
      </c>
      <c r="EC108">
        <f>(COUNTIF(Calendrier!EP104:EP180,Codes!$B$8))+((COUNTIF(Calendrier!EP104:EP180,Codes!$C$8))/2)</f>
        <v>0</v>
      </c>
      <c r="ED108">
        <f>(COUNTIF(Calendrier!EQ104:EQ180,Codes!$B$8))+((COUNTIF(Calendrier!EQ104:EQ180,Codes!$C$8))/2)</f>
        <v>0</v>
      </c>
      <c r="EE108">
        <f>(COUNTIF(Calendrier!ER104:ER180,Codes!$B$8))+((COUNTIF(Calendrier!ER104:ER180,Codes!$C$8))/2)</f>
        <v>0</v>
      </c>
      <c r="EF108">
        <f>(COUNTIF(Calendrier!ES104:ES180,Codes!$B$8))+((COUNTIF(Calendrier!ES104:ES180,Codes!$C$8))/2)</f>
        <v>0</v>
      </c>
      <c r="EG108">
        <f>(COUNTIF(Calendrier!ET104:ET180,Codes!$B$8))+((COUNTIF(Calendrier!ET104:ET180,Codes!$C$8))/2)</f>
        <v>0</v>
      </c>
      <c r="EH108">
        <f>(COUNTIF(Calendrier!EU104:EU180,Codes!$B$8))+((COUNTIF(Calendrier!EU104:EU180,Codes!$C$8))/2)</f>
        <v>0</v>
      </c>
      <c r="EI108">
        <f>(COUNTIF(Calendrier!EV104:EV180,Codes!$B$8))+((COUNTIF(Calendrier!EV104:EV180,Codes!$C$8))/2)</f>
        <v>0</v>
      </c>
      <c r="EJ108">
        <f>(COUNTIF(Calendrier!EW104:EW180,Codes!$B$8))+((COUNTIF(Calendrier!EW104:EW180,Codes!$C$8))/2)</f>
        <v>0</v>
      </c>
      <c r="EK108">
        <f>(COUNTIF(Calendrier!EX104:EX180,Codes!$B$8))+((COUNTIF(Calendrier!EX104:EX180,Codes!$C$8))/2)</f>
        <v>0</v>
      </c>
      <c r="EL108">
        <f>(COUNTIF(Calendrier!EY104:EY180,Codes!$B$8))+((COUNTIF(Calendrier!EY104:EY180,Codes!$C$8))/2)</f>
        <v>0</v>
      </c>
      <c r="EM108">
        <f>(COUNTIF(Calendrier!EZ104:EZ180,Codes!$B$8))+((COUNTIF(Calendrier!EZ104:EZ180,Codes!$C$8))/2)</f>
        <v>0</v>
      </c>
      <c r="EN108">
        <f>(COUNTIF(Calendrier!FA104:FA180,Codes!$B$8))+((COUNTIF(Calendrier!FA104:FA180,Codes!$C$8))/2)</f>
        <v>0</v>
      </c>
      <c r="EO108">
        <f>(COUNTIF(Calendrier!FB104:FB180,Codes!$B$8))+((COUNTIF(Calendrier!FB104:FB180,Codes!$C$8))/2)</f>
        <v>0</v>
      </c>
      <c r="EP108">
        <f>(COUNTIF(Calendrier!FC104:FC180,Codes!$B$8))+((COUNTIF(Calendrier!FC104:FC180,Codes!$C$8))/2)</f>
        <v>0</v>
      </c>
      <c r="EQ108">
        <f>(COUNTIF(Calendrier!FD104:FD180,Codes!$B$8))+((COUNTIF(Calendrier!FD104:FD180,Codes!$C$8))/2)</f>
        <v>0</v>
      </c>
      <c r="ER108">
        <f>(COUNTIF(Calendrier!FE104:FE180,Codes!$B$8))+((COUNTIF(Calendrier!FE104:FE180,Codes!$C$8))/2)</f>
        <v>0</v>
      </c>
      <c r="ES108">
        <f>(COUNTIF(Calendrier!FF104:FF180,Codes!$B$8))+((COUNTIF(Calendrier!FF104:FF180,Codes!$C$8))/2)</f>
        <v>0</v>
      </c>
      <c r="ET108">
        <f>(COUNTIF(Calendrier!FG104:FG180,Codes!$B$8))+((COUNTIF(Calendrier!FG104:FG180,Codes!$C$8))/2)</f>
        <v>0</v>
      </c>
      <c r="EU108">
        <f>(COUNTIF(Calendrier!FH104:FH180,Codes!$B$8))+((COUNTIF(Calendrier!FH104:FH180,Codes!$C$8))/2)</f>
        <v>0</v>
      </c>
      <c r="EV108">
        <f>(COUNTIF(Calendrier!FI104:FI180,Codes!$B$8))+((COUNTIF(Calendrier!FI104:FI180,Codes!$C$8))/2)</f>
        <v>0</v>
      </c>
      <c r="EW108">
        <f>(COUNTIF(Calendrier!FJ104:FJ180,Codes!$B$8))+((COUNTIF(Calendrier!FJ104:FJ180,Codes!$C$8))/2)</f>
        <v>0</v>
      </c>
      <c r="EX108">
        <f>(COUNTIF(Calendrier!FK104:FK180,Codes!$B$8))+((COUNTIF(Calendrier!FK104:FK180,Codes!$C$8))/2)</f>
        <v>0</v>
      </c>
      <c r="EY108">
        <f>(COUNTIF(Calendrier!FL104:FL180,Codes!$B$8))+((COUNTIF(Calendrier!FL104:FL180,Codes!$C$8))/2)</f>
        <v>0</v>
      </c>
      <c r="EZ108">
        <f>(COUNTIF(Calendrier!FM104:FM180,Codes!$B$8))+((COUNTIF(Calendrier!FM104:FM180,Codes!$C$8))/2)</f>
        <v>0</v>
      </c>
      <c r="FA108">
        <f>(COUNTIF(Calendrier!FN104:FN180,Codes!$B$8))+((COUNTIF(Calendrier!FN104:FN180,Codes!$C$8))/2)</f>
        <v>0</v>
      </c>
      <c r="FB108">
        <f>(COUNTIF(Calendrier!FO104:FO180,Codes!$B$8))+((COUNTIF(Calendrier!FO104:FO180,Codes!$C$8))/2)</f>
        <v>0</v>
      </c>
      <c r="FC108">
        <f>(COUNTIF(Calendrier!FP104:FP180,Codes!$B$8))+((COUNTIF(Calendrier!FP104:FP180,Codes!$C$8))/2)</f>
        <v>0</v>
      </c>
      <c r="FD108">
        <f>(COUNTIF(Calendrier!FQ104:FQ180,Codes!$B$8))+((COUNTIF(Calendrier!FQ104:FQ180,Codes!$C$8))/2)</f>
        <v>0</v>
      </c>
      <c r="FE108">
        <f>(COUNTIF(Calendrier!FR104:FR180,Codes!$B$8))+((COUNTIF(Calendrier!FR104:FR180,Codes!$C$8))/2)</f>
        <v>0</v>
      </c>
      <c r="FF108">
        <f>(COUNTIF(Calendrier!FS104:FS180,Codes!$B$8))+((COUNTIF(Calendrier!FS104:FS180,Codes!$C$8))/2)</f>
        <v>0</v>
      </c>
      <c r="FG108">
        <f>(COUNTIF(Calendrier!FT104:FT180,Codes!$B$8))+((COUNTIF(Calendrier!FT104:FT180,Codes!$C$8))/2)</f>
        <v>0</v>
      </c>
      <c r="FH108">
        <f>(COUNTIF(Calendrier!FU104:FU180,Codes!$B$8))+((COUNTIF(Calendrier!FU104:FU180,Codes!$C$8))/2)</f>
        <v>0</v>
      </c>
      <c r="FI108">
        <f>(COUNTIF(Calendrier!FV104:FV180,Codes!$B$8))+((COUNTIF(Calendrier!FV104:FV180,Codes!$C$8))/2)</f>
        <v>0</v>
      </c>
      <c r="FJ108">
        <f>(COUNTIF(Calendrier!FW104:FW180,Codes!$B$8))+((COUNTIF(Calendrier!FW104:FW180,Codes!$C$8))/2)</f>
        <v>0</v>
      </c>
      <c r="FK108">
        <f>(COUNTIF(Calendrier!FX104:FX180,Codes!$B$8))+((COUNTIF(Calendrier!FX104:FX180,Codes!$C$8))/2)</f>
        <v>0</v>
      </c>
      <c r="FL108">
        <f>(COUNTIF(Calendrier!FY104:FY180,Codes!$B$8))+((COUNTIF(Calendrier!FY104:FY180,Codes!$C$8))/2)</f>
        <v>0</v>
      </c>
      <c r="FM108">
        <f>(COUNTIF(Calendrier!FZ104:FZ180,Codes!$B$8))+((COUNTIF(Calendrier!FZ104:FZ180,Codes!$C$8))/2)</f>
        <v>0</v>
      </c>
      <c r="FN108">
        <f>(COUNTIF(Calendrier!GA104:GA180,Codes!$B$8))+((COUNTIF(Calendrier!GA104:GA180,Codes!$C$8))/2)</f>
        <v>0</v>
      </c>
      <c r="FO108">
        <f>(COUNTIF(Calendrier!GB104:GB180,Codes!$B$8))+((COUNTIF(Calendrier!GB104:GB180,Codes!$C$8))/2)</f>
        <v>0</v>
      </c>
      <c r="FP108">
        <f>(COUNTIF(Calendrier!GC104:GC180,Codes!$B$8))+((COUNTIF(Calendrier!GC104:GC180,Codes!$C$8))/2)</f>
        <v>0</v>
      </c>
      <c r="FQ108">
        <f>(COUNTIF(Calendrier!GD104:GD180,Codes!$B$8))+((COUNTIF(Calendrier!GD104:GD180,Codes!$C$8))/2)</f>
        <v>0</v>
      </c>
      <c r="FR108">
        <f>(COUNTIF(Calendrier!GE104:GE180,Codes!$B$8))+((COUNTIF(Calendrier!GE104:GE180,Codes!$C$8))/2)</f>
        <v>0</v>
      </c>
      <c r="FS108">
        <f>(COUNTIF(Calendrier!GF104:GF180,Codes!$B$8))+((COUNTIF(Calendrier!GF104:GF180,Codes!$C$8))/2)</f>
        <v>0</v>
      </c>
      <c r="FT108">
        <f>(COUNTIF(Calendrier!GG104:GG180,Codes!$B$8))+((COUNTIF(Calendrier!GG104:GG180,Codes!$C$8))/2)</f>
        <v>0</v>
      </c>
      <c r="FU108">
        <f>(COUNTIF(Calendrier!GH104:GH180,Codes!$B$8))+((COUNTIF(Calendrier!GH104:GH180,Codes!$C$8))/2)</f>
        <v>0</v>
      </c>
      <c r="FV108">
        <f>(COUNTIF(Calendrier!GI104:GI180,Codes!$B$8))+((COUNTIF(Calendrier!GI104:GI180,Codes!$C$8))/2)</f>
        <v>0</v>
      </c>
      <c r="FW108">
        <f>(COUNTIF(Calendrier!GJ104:GJ180,Codes!$B$8))+((COUNTIF(Calendrier!GJ104:GJ180,Codes!$C$8))/2)</f>
        <v>0</v>
      </c>
      <c r="FX108">
        <f>(COUNTIF(Calendrier!GK104:GK180,Codes!$B$8))+((COUNTIF(Calendrier!GK104:GK180,Codes!$C$8))/2)</f>
        <v>0</v>
      </c>
      <c r="FY108">
        <f>(COUNTIF(Calendrier!GL104:GL180,Codes!$B$8))+((COUNTIF(Calendrier!GL104:GL180,Codes!$C$8))/2)</f>
        <v>0</v>
      </c>
      <c r="FZ108">
        <f>(COUNTIF(Calendrier!GM104:GM180,Codes!$B$8))+((COUNTIF(Calendrier!GM104:GM180,Codes!$C$8))/2)</f>
        <v>0</v>
      </c>
      <c r="GA108">
        <f>(COUNTIF(Calendrier!GN104:GN180,Codes!$B$8))+((COUNTIF(Calendrier!GN104:GN180,Codes!$C$8))/2)</f>
        <v>0</v>
      </c>
      <c r="GB108">
        <f>(COUNTIF(Calendrier!GO104:GO180,Codes!$B$8))+((COUNTIF(Calendrier!GO104:GO180,Codes!$C$8))/2)</f>
        <v>0</v>
      </c>
      <c r="GC108">
        <f>(COUNTIF(Calendrier!GP104:GP180,Codes!$B$8))+((COUNTIF(Calendrier!GP104:GP180,Codes!$C$8))/2)</f>
        <v>0</v>
      </c>
      <c r="GD108">
        <f>(COUNTIF(Calendrier!GQ104:GQ180,Codes!$B$8))+((COUNTIF(Calendrier!GQ104:GQ180,Codes!$C$8))/2)</f>
        <v>0</v>
      </c>
      <c r="GE108">
        <f>(COUNTIF(Calendrier!GR104:GR180,Codes!$B$8))+((COUNTIF(Calendrier!GR104:GR180,Codes!$C$8))/2)</f>
        <v>0</v>
      </c>
      <c r="GF108">
        <f>(COUNTIF(Calendrier!GS104:GS180,Codes!$B$8))+((COUNTIF(Calendrier!GS104:GS180,Codes!$C$8))/2)</f>
        <v>0</v>
      </c>
      <c r="GG108">
        <f>(COUNTIF(Calendrier!GT104:GT180,Codes!$B$8))+((COUNTIF(Calendrier!GT104:GT180,Codes!$C$8))/2)</f>
        <v>0</v>
      </c>
      <c r="GH108">
        <f>(COUNTIF(Calendrier!GU104:GU180,Codes!$B$8))+((COUNTIF(Calendrier!GU104:GU180,Codes!$C$8))/2)</f>
        <v>0</v>
      </c>
      <c r="GI108">
        <f>(COUNTIF(Calendrier!GV104:GV180,Codes!$B$8))+((COUNTIF(Calendrier!GV104:GV180,Codes!$C$8))/2)</f>
        <v>0</v>
      </c>
      <c r="GJ108">
        <f>(COUNTIF(Calendrier!GW104:GW180,Codes!$B$8))+((COUNTIF(Calendrier!GW104:GW180,Codes!$C$8))/2)</f>
        <v>0</v>
      </c>
      <c r="GK108">
        <f>(COUNTIF(Calendrier!GX104:GX180,Codes!$B$8))+((COUNTIF(Calendrier!GX104:GX180,Codes!$C$8))/2)</f>
        <v>0</v>
      </c>
      <c r="GL108">
        <f>(COUNTIF(Calendrier!GY104:GY180,Codes!$B$8))+((COUNTIF(Calendrier!GY104:GY180,Codes!$C$8))/2)</f>
        <v>0</v>
      </c>
      <c r="GM108">
        <f>(COUNTIF(Calendrier!GZ104:GZ180,Codes!$B$8))+((COUNTIF(Calendrier!GZ104:GZ180,Codes!$C$8))/2)</f>
        <v>0</v>
      </c>
      <c r="GN108">
        <f>(COUNTIF(Calendrier!HA104:HA180,Codes!$B$8))+((COUNTIF(Calendrier!HA104:HA180,Codes!$C$8))/2)</f>
        <v>0</v>
      </c>
      <c r="GO108">
        <f>(COUNTIF(Calendrier!HB104:HB180,Codes!$B$8))+((COUNTIF(Calendrier!HB104:HB180,Codes!$C$8))/2)</f>
        <v>0</v>
      </c>
      <c r="GP108">
        <f>(COUNTIF(Calendrier!HC104:HC180,Codes!$B$8))+((COUNTIF(Calendrier!HC104:HC180,Codes!$C$8))/2)</f>
        <v>0</v>
      </c>
      <c r="GQ108">
        <f>(COUNTIF(Calendrier!HD104:HD180,Codes!$B$8))+((COUNTIF(Calendrier!HD104:HD180,Codes!$C$8))/2)</f>
        <v>0</v>
      </c>
      <c r="GR108">
        <f>(COUNTIF(Calendrier!HE104:HE180,Codes!$B$8))+((COUNTIF(Calendrier!HE104:HE180,Codes!$C$8))/2)</f>
        <v>0</v>
      </c>
      <c r="GS108">
        <f>(COUNTIF(Calendrier!HF104:HF180,Codes!$B$8))+((COUNTIF(Calendrier!HF104:HF180,Codes!$C$8))/2)</f>
        <v>0</v>
      </c>
      <c r="GT108">
        <f>(COUNTIF(Calendrier!HG104:HG180,Codes!$B$8))+((COUNTIF(Calendrier!HG104:HG180,Codes!$C$8))/2)</f>
        <v>0</v>
      </c>
      <c r="GU108">
        <f>(COUNTIF(Calendrier!HH104:HH180,Codes!$B$8))+((COUNTIF(Calendrier!HH104:HH180,Codes!$C$8))/2)</f>
        <v>0</v>
      </c>
      <c r="GV108">
        <f>(COUNTIF(Calendrier!HI104:HI180,Codes!$B$8))+((COUNTIF(Calendrier!HI104:HI180,Codes!$C$8))/2)</f>
        <v>0</v>
      </c>
      <c r="GW108">
        <f>(COUNTIF(Calendrier!HJ104:HJ180,Codes!$B$8))+((COUNTIF(Calendrier!HJ104:HJ180,Codes!$C$8))/2)</f>
        <v>0</v>
      </c>
      <c r="GX108">
        <f>(COUNTIF(Calendrier!HK104:HK180,Codes!$B$8))+((COUNTIF(Calendrier!HK104:HK180,Codes!$C$8))/2)</f>
        <v>0</v>
      </c>
      <c r="GY108">
        <f>(COUNTIF(Calendrier!HL104:HL180,Codes!$B$8))+((COUNTIF(Calendrier!HL104:HL180,Codes!$C$8))/2)</f>
        <v>0</v>
      </c>
      <c r="GZ108">
        <f>(COUNTIF(Calendrier!HM104:HM180,Codes!$B$8))+((COUNTIF(Calendrier!HM104:HM180,Codes!$C$8))/2)</f>
        <v>0</v>
      </c>
      <c r="HA108">
        <f>(COUNTIF(Calendrier!HN104:HN180,Codes!$B$8))+((COUNTIF(Calendrier!HN104:HN180,Codes!$C$8))/2)</f>
        <v>0</v>
      </c>
      <c r="HB108">
        <f>(COUNTIF(Calendrier!HO104:HO180,Codes!$B$8))+((COUNTIF(Calendrier!HO104:HO180,Codes!$C$8))/2)</f>
        <v>0</v>
      </c>
      <c r="HC108">
        <f>(COUNTIF(Calendrier!HP104:HP180,Codes!$B$8))+((COUNTIF(Calendrier!HP104:HP180,Codes!$C$8))/2)</f>
        <v>0</v>
      </c>
      <c r="HD108">
        <f>(COUNTIF(Calendrier!HQ104:HQ180,Codes!$B$8))+((COUNTIF(Calendrier!HQ104:HQ180,Codes!$C$8))/2)</f>
        <v>0</v>
      </c>
      <c r="HE108">
        <f>(COUNTIF(Calendrier!HR104:HR180,Codes!$B$8))+((COUNTIF(Calendrier!HR104:HR180,Codes!$C$8))/2)</f>
        <v>0</v>
      </c>
      <c r="HF108">
        <f>(COUNTIF(Calendrier!HS104:HS180,Codes!$B$8))+((COUNTIF(Calendrier!HS104:HS180,Codes!$C$8))/2)</f>
        <v>0</v>
      </c>
      <c r="HG108">
        <f>(COUNTIF(Calendrier!HT104:HT180,Codes!$B$8))+((COUNTIF(Calendrier!HT104:HT180,Codes!$C$8))/2)</f>
        <v>0</v>
      </c>
      <c r="HH108">
        <f>(COUNTIF(Calendrier!HU104:HU180,Codes!$B$8))+((COUNTIF(Calendrier!HU104:HU180,Codes!$C$8))/2)</f>
        <v>0</v>
      </c>
      <c r="HI108">
        <f>(COUNTIF(Calendrier!HV104:HV180,Codes!$B$8))+((COUNTIF(Calendrier!HV104:HV180,Codes!$C$8))/2)</f>
        <v>0</v>
      </c>
      <c r="HJ108">
        <f>(COUNTIF(Calendrier!HW104:HW180,Codes!$B$8))+((COUNTIF(Calendrier!HW104:HW180,Codes!$C$8))/2)</f>
        <v>0</v>
      </c>
      <c r="HK108">
        <f>(COUNTIF(Calendrier!HX104:HX180,Codes!$B$8))+((COUNTIF(Calendrier!HX104:HX180,Codes!$C$8))/2)</f>
        <v>0</v>
      </c>
      <c r="HL108">
        <f>(COUNTIF(Calendrier!HY104:HY180,Codes!$B$8))+((COUNTIF(Calendrier!HY104:HY180,Codes!$C$8))/2)</f>
        <v>0</v>
      </c>
      <c r="HM108">
        <f>(COUNTIF(Calendrier!HZ104:HZ180,Codes!$B$8))+((COUNTIF(Calendrier!HZ104:HZ180,Codes!$C$8))/2)</f>
        <v>0</v>
      </c>
      <c r="HN108">
        <f>(COUNTIF(Calendrier!IA104:IA180,Codes!$B$8))+((COUNTIF(Calendrier!IA104:IA180,Codes!$C$8))/2)</f>
        <v>0</v>
      </c>
      <c r="HO108">
        <f>(COUNTIF(Calendrier!IB104:IB180,Codes!$B$8))+((COUNTIF(Calendrier!IB104:IB180,Codes!$C$8))/2)</f>
        <v>0</v>
      </c>
      <c r="HP108">
        <f>(COUNTIF(Calendrier!IC104:IC180,Codes!$B$8))+((COUNTIF(Calendrier!IC104:IC180,Codes!$C$8))/2)</f>
        <v>0</v>
      </c>
      <c r="HQ108">
        <f>(COUNTIF(Calendrier!ID104:ID180,Codes!$B$8))+((COUNTIF(Calendrier!ID104:ID180,Codes!$C$8))/2)</f>
        <v>0</v>
      </c>
      <c r="HR108">
        <f>(COUNTIF(Calendrier!IE104:IE180,Codes!$B$8))+((COUNTIF(Calendrier!IE104:IE180,Codes!$C$8))/2)</f>
        <v>0</v>
      </c>
      <c r="HS108">
        <f>(COUNTIF(Calendrier!IF104:IF180,Codes!$B$8))+((COUNTIF(Calendrier!IF104:IF180,Codes!$C$8))/2)</f>
        <v>0</v>
      </c>
      <c r="HT108">
        <f>(COUNTIF(Calendrier!IG104:IG180,Codes!$B$8))+((COUNTIF(Calendrier!IG104:IG180,Codes!$C$8))/2)</f>
        <v>0</v>
      </c>
      <c r="HU108">
        <f>(COUNTIF(Calendrier!IH104:IH180,Codes!$B$8))+((COUNTIF(Calendrier!IH104:IH180,Codes!$C$8))/2)</f>
        <v>0</v>
      </c>
      <c r="HV108">
        <f>(COUNTIF(Calendrier!II104:II180,Codes!$B$8))+((COUNTIF(Calendrier!II104:II180,Codes!$C$8))/2)</f>
        <v>0</v>
      </c>
      <c r="HW108">
        <f>(COUNTIF(Calendrier!IJ104:IJ180,Codes!$B$8))+((COUNTIF(Calendrier!IJ104:IJ180,Codes!$C$8))/2)</f>
        <v>0</v>
      </c>
      <c r="HX108">
        <f>(COUNTIF(Calendrier!IK104:IK180,Codes!$B$8))+((COUNTIF(Calendrier!IK104:IK180,Codes!$C$8))/2)</f>
        <v>0</v>
      </c>
      <c r="HY108">
        <f>(COUNTIF(Calendrier!IL104:IL180,Codes!$B$8))+((COUNTIF(Calendrier!IL104:IL180,Codes!$C$8))/2)</f>
        <v>0</v>
      </c>
      <c r="HZ108">
        <f>(COUNTIF(Calendrier!IM104:IM180,Codes!$B$8))+((COUNTIF(Calendrier!IM104:IM180,Codes!$C$8))/2)</f>
        <v>0</v>
      </c>
      <c r="IA108">
        <f>(COUNTIF(Calendrier!IN104:IN180,Codes!$B$8))+((COUNTIF(Calendrier!IN104:IN180,Codes!$C$8))/2)</f>
        <v>0</v>
      </c>
      <c r="IB108">
        <f>(COUNTIF(Calendrier!IO104:IO180,Codes!$B$8))+((COUNTIF(Calendrier!IO104:IO180,Codes!$C$8))/2)</f>
        <v>0</v>
      </c>
      <c r="IC108">
        <f>(COUNTIF(Calendrier!IP104:IP180,Codes!$B$8))+((COUNTIF(Calendrier!IP104:IP180,Codes!$C$8))/2)</f>
        <v>0</v>
      </c>
      <c r="ID108">
        <f>(COUNTIF(Calendrier!IQ104:IQ180,Codes!$B$8))+((COUNTIF(Calendrier!IQ104:IQ180,Codes!$C$8))/2)</f>
        <v>0</v>
      </c>
      <c r="IE108">
        <f>(COUNTIF(Calendrier!IR104:IR180,Codes!$B$8))+((COUNTIF(Calendrier!IR104:IR180,Codes!$C$8))/2)</f>
        <v>0</v>
      </c>
      <c r="IF108">
        <f>(COUNTIF(Calendrier!IS104:IS180,Codes!$B$8))+((COUNTIF(Calendrier!IS104:IS180,Codes!$C$8))/2)</f>
        <v>0</v>
      </c>
      <c r="IG108">
        <f>(COUNTIF(Calendrier!IT104:IT180,Codes!$B$8))+((COUNTIF(Calendrier!IT104:IT180,Codes!$C$8))/2)</f>
        <v>0</v>
      </c>
      <c r="IH108">
        <f>(COUNTIF(Calendrier!IU104:IU180,Codes!$B$8))+((COUNTIF(Calendrier!IU104:IU180,Codes!$C$8))/2)</f>
        <v>0</v>
      </c>
      <c r="II108">
        <f>(COUNTIF(Calendrier!IV104:IV180,Codes!$B$8))+((COUNTIF(Calendrier!IV104:IV180,Codes!$C$8))/2)</f>
        <v>0</v>
      </c>
      <c r="IJ108">
        <f>(COUNTIF(Calendrier!IW104:IW180,Codes!$B$8))+((COUNTIF(Calendrier!IW104:IW180,Codes!$C$8))/2)</f>
        <v>0</v>
      </c>
      <c r="IK108">
        <f>(COUNTIF(Calendrier!IX104:IX180,Codes!$B$8))+((COUNTIF(Calendrier!IX104:IX180,Codes!$C$8))/2)</f>
        <v>0</v>
      </c>
      <c r="IL108">
        <f>(COUNTIF(Calendrier!IY104:IY180,Codes!$B$8))+((COUNTIF(Calendrier!IY104:IY180,Codes!$C$8))/2)</f>
        <v>0</v>
      </c>
      <c r="IM108">
        <f>(COUNTIF(Calendrier!IZ104:IZ180,Codes!$B$8))+((COUNTIF(Calendrier!IZ104:IZ180,Codes!$C$8))/2)</f>
        <v>0</v>
      </c>
      <c r="IN108">
        <f>(COUNTIF(Calendrier!JA104:JA180,Codes!$B$8))+((COUNTIF(Calendrier!JA104:JA180,Codes!$C$8))/2)</f>
        <v>0</v>
      </c>
      <c r="IO108">
        <f>(COUNTIF(Calendrier!JB104:JB180,Codes!$B$8))+((COUNTIF(Calendrier!JB104:JB180,Codes!$C$8))/2)</f>
        <v>0</v>
      </c>
      <c r="IP108">
        <f>(COUNTIF(Calendrier!JC104:JC180,Codes!$B$8))+((COUNTIF(Calendrier!JC104:JC180,Codes!$C$8))/2)</f>
        <v>0</v>
      </c>
      <c r="IQ108">
        <f>(COUNTIF(Calendrier!JD104:JD180,Codes!$B$8))+((COUNTIF(Calendrier!JD104:JD180,Codes!$C$8))/2)</f>
        <v>0</v>
      </c>
      <c r="IR108">
        <f>(COUNTIF(Calendrier!JE104:JE180,Codes!$B$8))+((COUNTIF(Calendrier!JE104:JE180,Codes!$C$8))/2)</f>
        <v>0</v>
      </c>
      <c r="IS108">
        <f>(COUNTIF(Calendrier!JF104:JF180,Codes!$B$8))+((COUNTIF(Calendrier!JF104:JF180,Codes!$C$8))/2)</f>
        <v>0</v>
      </c>
      <c r="IT108">
        <f>(COUNTIF(Calendrier!JG104:JG180,Codes!$B$8))+((COUNTIF(Calendrier!JG104:JG180,Codes!$C$8))/2)</f>
        <v>0</v>
      </c>
      <c r="IU108">
        <f>(COUNTIF(Calendrier!JH104:JH180,Codes!$B$8))+((COUNTIF(Calendrier!JH104:JH180,Codes!$C$8))/2)</f>
        <v>0</v>
      </c>
      <c r="IV108">
        <f>(COUNTIF(Calendrier!JI104:JI180,Codes!$B$8))+((COUNTIF(Calendrier!JI104:JI180,Codes!$C$8))/2)</f>
        <v>0</v>
      </c>
      <c r="IW108">
        <f>(COUNTIF(Calendrier!JJ104:JJ180,Codes!$B$8))+((COUNTIF(Calendrier!JJ104:JJ180,Codes!$C$8))/2)</f>
        <v>0</v>
      </c>
      <c r="IX108">
        <f>(COUNTIF(Calendrier!JK104:JK180,Codes!$B$8))+((COUNTIF(Calendrier!JK104:JK180,Codes!$C$8))/2)</f>
        <v>0</v>
      </c>
      <c r="IY108">
        <f>(COUNTIF(Calendrier!JL104:JL180,Codes!$B$8))+((COUNTIF(Calendrier!JL104:JL180,Codes!$C$8))/2)</f>
        <v>0</v>
      </c>
      <c r="IZ108">
        <f>(COUNTIF(Calendrier!JM104:JM180,Codes!$B$8))+((COUNTIF(Calendrier!JM104:JM180,Codes!$C$8))/2)</f>
        <v>0</v>
      </c>
      <c r="JA108">
        <f>(COUNTIF(Calendrier!JN104:JN180,Codes!$B$8))+((COUNTIF(Calendrier!JN104:JN180,Codes!$C$8))/2)</f>
        <v>0</v>
      </c>
      <c r="JB108">
        <f>(COUNTIF(Calendrier!JO104:JO180,Codes!$B$8))+((COUNTIF(Calendrier!JO104:JO180,Codes!$C$8))/2)</f>
        <v>0</v>
      </c>
      <c r="JC108">
        <f>(COUNTIF(Calendrier!JP104:JP180,Codes!$B$8))+((COUNTIF(Calendrier!JP104:JP180,Codes!$C$8))/2)</f>
        <v>0</v>
      </c>
      <c r="JD108">
        <f>(COUNTIF(Calendrier!JQ104:JQ180,Codes!$B$8))+((COUNTIF(Calendrier!JQ104:JQ180,Codes!$C$8))/2)</f>
        <v>0</v>
      </c>
      <c r="JE108">
        <f>(COUNTIF(Calendrier!JR104:JR180,Codes!$B$8))+((COUNTIF(Calendrier!JR104:JR180,Codes!$C$8))/2)</f>
        <v>0</v>
      </c>
      <c r="JF108">
        <f>(COUNTIF(Calendrier!JS104:JS180,Codes!$B$8))+((COUNTIF(Calendrier!JS104:JS180,Codes!$C$8))/2)</f>
        <v>0</v>
      </c>
      <c r="JG108">
        <f>(COUNTIF(Calendrier!JT104:JT180,Codes!$B$8))+((COUNTIF(Calendrier!JT104:JT180,Codes!$C$8))/2)</f>
        <v>0</v>
      </c>
      <c r="JH108">
        <f>(COUNTIF(Calendrier!JU104:JU180,Codes!$B$8))+((COUNTIF(Calendrier!JU104:JU180,Codes!$C$8))/2)</f>
        <v>0</v>
      </c>
      <c r="JI108">
        <f>(COUNTIF(Calendrier!JV104:JV180,Codes!$B$8))+((COUNTIF(Calendrier!JV104:JV180,Codes!$C$8))/2)</f>
        <v>0</v>
      </c>
      <c r="JJ108">
        <f>(COUNTIF(Calendrier!JW104:JW180,Codes!$B$8))+((COUNTIF(Calendrier!JW104:JW180,Codes!$C$8))/2)</f>
        <v>0</v>
      </c>
      <c r="JK108">
        <f>(COUNTIF(Calendrier!JX104:JX180,Codes!$B$8))+((COUNTIF(Calendrier!JX104:JX180,Codes!$C$8))/2)</f>
        <v>0</v>
      </c>
      <c r="JL108">
        <f>(COUNTIF(Calendrier!JY104:JY180,Codes!$B$8))+((COUNTIF(Calendrier!JY104:JY180,Codes!$C$8))/2)</f>
        <v>0</v>
      </c>
      <c r="JM108">
        <f>(COUNTIF(Calendrier!JZ104:JZ180,Codes!$B$8))+((COUNTIF(Calendrier!JZ104:JZ180,Codes!$C$8))/2)</f>
        <v>0</v>
      </c>
      <c r="JN108">
        <f>(COUNTIF(Calendrier!KA104:KA180,Codes!$B$8))+((COUNTIF(Calendrier!KA104:KA180,Codes!$C$8))/2)</f>
        <v>0</v>
      </c>
      <c r="JO108">
        <f>(COUNTIF(Calendrier!KB104:KB180,Codes!$B$8))+((COUNTIF(Calendrier!KB104:KB180,Codes!$C$8))/2)</f>
        <v>0</v>
      </c>
      <c r="JP108">
        <f>(COUNTIF(Calendrier!KC104:KC180,Codes!$B$8))+((COUNTIF(Calendrier!KC104:KC180,Codes!$C$8))/2)</f>
        <v>0</v>
      </c>
      <c r="JQ108">
        <f>(COUNTIF(Calendrier!KD104:KD180,Codes!$B$8))+((COUNTIF(Calendrier!KD104:KD180,Codes!$C$8))/2)</f>
        <v>0</v>
      </c>
      <c r="JR108">
        <f>(COUNTIF(Calendrier!KE104:KE180,Codes!$B$8))+((COUNTIF(Calendrier!KE104:KE180,Codes!$C$8))/2)</f>
        <v>0</v>
      </c>
      <c r="JS108">
        <f>(COUNTIF(Calendrier!KF104:KF180,Codes!$B$8))+((COUNTIF(Calendrier!KF104:KF180,Codes!$C$8))/2)</f>
        <v>0</v>
      </c>
      <c r="JT108">
        <f>(COUNTIF(Calendrier!KG104:KG180,Codes!$B$8))+((COUNTIF(Calendrier!KG104:KG180,Codes!$C$8))/2)</f>
        <v>0</v>
      </c>
      <c r="JU108">
        <f>(COUNTIF(Calendrier!KH104:KH180,Codes!$B$8))+((COUNTIF(Calendrier!KH104:KH180,Codes!$C$8))/2)</f>
        <v>0</v>
      </c>
      <c r="JV108">
        <f>(COUNTIF(Calendrier!KI104:KI180,Codes!$B$8))+((COUNTIF(Calendrier!KI104:KI180,Codes!$C$8))/2)</f>
        <v>0</v>
      </c>
      <c r="JW108">
        <f>(COUNTIF(Calendrier!KJ104:KJ180,Codes!$B$8))+((COUNTIF(Calendrier!KJ104:KJ180,Codes!$C$8))/2)</f>
        <v>0</v>
      </c>
      <c r="JX108">
        <f>(COUNTIF(Calendrier!KK104:KK180,Codes!$B$8))+((COUNTIF(Calendrier!KK104:KK180,Codes!$C$8))/2)</f>
        <v>0</v>
      </c>
      <c r="JY108">
        <f>(COUNTIF(Calendrier!KL104:KL180,Codes!$B$8))+((COUNTIF(Calendrier!KL104:KL180,Codes!$C$8))/2)</f>
        <v>0</v>
      </c>
      <c r="JZ108">
        <f>(COUNTIF(Calendrier!KM104:KM180,Codes!$B$8))+((COUNTIF(Calendrier!KM104:KM180,Codes!$C$8))/2)</f>
        <v>0</v>
      </c>
      <c r="KA108">
        <f>(COUNTIF(Calendrier!KN104:KN180,Codes!$B$8))+((COUNTIF(Calendrier!KN104:KN180,Codes!$C$8))/2)</f>
        <v>0</v>
      </c>
      <c r="KB108">
        <f>(COUNTIF(Calendrier!KO104:KO180,Codes!$B$8))+((COUNTIF(Calendrier!KO104:KO180,Codes!$C$8))/2)</f>
        <v>0</v>
      </c>
      <c r="KC108">
        <f>(COUNTIF(Calendrier!KP104:KP180,Codes!$B$8))+((COUNTIF(Calendrier!KP104:KP180,Codes!$C$8))/2)</f>
        <v>0</v>
      </c>
      <c r="KD108">
        <f>(COUNTIF(Calendrier!KQ104:KQ180,Codes!$B$8))+((COUNTIF(Calendrier!KQ104:KQ180,Codes!$C$8))/2)</f>
        <v>0</v>
      </c>
      <c r="KE108">
        <f>(COUNTIF(Calendrier!KR104:KR180,Codes!$B$8))+((COUNTIF(Calendrier!KR104:KR180,Codes!$C$8))/2)</f>
        <v>0</v>
      </c>
      <c r="KF108">
        <f>(COUNTIF(Calendrier!KS104:KS180,Codes!$B$8))+((COUNTIF(Calendrier!KS104:KS180,Codes!$C$8))/2)</f>
        <v>0</v>
      </c>
      <c r="KG108">
        <f>(COUNTIF(Calendrier!KT104:KT180,Codes!$B$8))+((COUNTIF(Calendrier!KT104:KT180,Codes!$C$8))/2)</f>
        <v>0</v>
      </c>
      <c r="KH108">
        <f>(COUNTIF(Calendrier!KU104:KU180,Codes!$B$8))+((COUNTIF(Calendrier!KU104:KU180,Codes!$C$8))/2)</f>
        <v>0</v>
      </c>
      <c r="KI108">
        <f>(COUNTIF(Calendrier!KV104:KV180,Codes!$B$8))+((COUNTIF(Calendrier!KV104:KV180,Codes!$C$8))/2)</f>
        <v>0</v>
      </c>
      <c r="KJ108">
        <f>(COUNTIF(Calendrier!KW104:KW180,Codes!$B$8))+((COUNTIF(Calendrier!KW104:KW180,Codes!$C$8))/2)</f>
        <v>0</v>
      </c>
      <c r="KK108">
        <f>(COUNTIF(Calendrier!KX104:KX180,Codes!$B$8))+((COUNTIF(Calendrier!KX104:KX180,Codes!$C$8))/2)</f>
        <v>0</v>
      </c>
      <c r="KL108">
        <f>(COUNTIF(Calendrier!KY104:KY180,Codes!$B$8))+((COUNTIF(Calendrier!KY104:KY180,Codes!$C$8))/2)</f>
        <v>0</v>
      </c>
      <c r="KM108">
        <f>(COUNTIF(Calendrier!KZ104:KZ180,Codes!$B$8))+((COUNTIF(Calendrier!KZ104:KZ180,Codes!$C$8))/2)</f>
        <v>0</v>
      </c>
      <c r="KN108">
        <f>(COUNTIF(Calendrier!LA104:LA180,Codes!$B$8))+((COUNTIF(Calendrier!LA104:LA180,Codes!$C$8))/2)</f>
        <v>0</v>
      </c>
      <c r="KO108">
        <f>(COUNTIF(Calendrier!LB104:LB180,Codes!$B$8))+((COUNTIF(Calendrier!LB104:LB180,Codes!$C$8))/2)</f>
        <v>0</v>
      </c>
      <c r="KP108">
        <f>(COUNTIF(Calendrier!LC104:LC180,Codes!$B$8))+((COUNTIF(Calendrier!LC104:LC180,Codes!$C$8))/2)</f>
        <v>0</v>
      </c>
      <c r="KQ108">
        <f>(COUNTIF(Calendrier!LD104:LD180,Codes!$B$8))+((COUNTIF(Calendrier!LD104:LD180,Codes!$C$8))/2)</f>
        <v>0</v>
      </c>
      <c r="KR108">
        <f>(COUNTIF(Calendrier!LE104:LE180,Codes!$B$8))+((COUNTIF(Calendrier!LE104:LE180,Codes!$C$8))/2)</f>
        <v>0</v>
      </c>
      <c r="KS108">
        <f>(COUNTIF(Calendrier!LF104:LF180,Codes!$B$8))+((COUNTIF(Calendrier!LF104:LF180,Codes!$C$8))/2)</f>
        <v>0</v>
      </c>
      <c r="KT108">
        <f>(COUNTIF(Calendrier!LG104:LG180,Codes!$B$8))+((COUNTIF(Calendrier!LG104:LG180,Codes!$C$8))/2)</f>
        <v>0</v>
      </c>
      <c r="KU108">
        <f>(COUNTIF(Calendrier!LH104:LH180,Codes!$B$8))+((COUNTIF(Calendrier!LH104:LH180,Codes!$C$8))/2)</f>
        <v>0</v>
      </c>
      <c r="KV108">
        <f>(COUNTIF(Calendrier!LI104:LI180,Codes!$B$8))+((COUNTIF(Calendrier!LI104:LI180,Codes!$C$8))/2)</f>
        <v>0</v>
      </c>
      <c r="KW108">
        <f>(COUNTIF(Calendrier!LJ104:LJ180,Codes!$B$8))+((COUNTIF(Calendrier!LJ104:LJ180,Codes!$C$8))/2)</f>
        <v>0</v>
      </c>
      <c r="KX108">
        <f>(COUNTIF(Calendrier!LK104:LK180,Codes!$B$8))+((COUNTIF(Calendrier!LK104:LK180,Codes!$C$8))/2)</f>
        <v>0</v>
      </c>
      <c r="KY108">
        <f>(COUNTIF(Calendrier!LL104:LL180,Codes!$B$8))+((COUNTIF(Calendrier!LL104:LL180,Codes!$C$8))/2)</f>
        <v>0</v>
      </c>
      <c r="KZ108">
        <f>(COUNTIF(Calendrier!LM104:LM180,Codes!$B$8))+((COUNTIF(Calendrier!LM104:LM180,Codes!$C$8))/2)</f>
        <v>0</v>
      </c>
      <c r="LA108">
        <f>(COUNTIF(Calendrier!LN104:LN180,Codes!$B$8))+((COUNTIF(Calendrier!LN104:LN180,Codes!$C$8))/2)</f>
        <v>0</v>
      </c>
      <c r="LB108">
        <f>(COUNTIF(Calendrier!LO104:LO180,Codes!$B$8))+((COUNTIF(Calendrier!LO104:LO180,Codes!$C$8))/2)</f>
        <v>0</v>
      </c>
      <c r="LC108">
        <f>(COUNTIF(Calendrier!LP104:LP180,Codes!$B$8))+((COUNTIF(Calendrier!LP104:LP180,Codes!$C$8))/2)</f>
        <v>0</v>
      </c>
      <c r="LD108">
        <f>(COUNTIF(Calendrier!LQ104:LQ180,Codes!$B$8))+((COUNTIF(Calendrier!LQ104:LQ180,Codes!$C$8))/2)</f>
        <v>0</v>
      </c>
      <c r="LE108">
        <f>(COUNTIF(Calendrier!LR104:LR180,Codes!$B$8))+((COUNTIF(Calendrier!LR104:LR180,Codes!$C$8))/2)</f>
        <v>0</v>
      </c>
      <c r="LF108">
        <f>(COUNTIF(Calendrier!LS104:LS180,Codes!$B$8))+((COUNTIF(Calendrier!LS104:LS180,Codes!$C$8))/2)</f>
        <v>0</v>
      </c>
      <c r="LG108">
        <f>(COUNTIF(Calendrier!LT104:LT180,Codes!$B$8))+((COUNTIF(Calendrier!LT104:LT180,Codes!$C$8))/2)</f>
        <v>0</v>
      </c>
      <c r="LH108">
        <f>(COUNTIF(Calendrier!LU104:LU180,Codes!$B$8))+((COUNTIF(Calendrier!LU104:LU180,Codes!$C$8))/2)</f>
        <v>0</v>
      </c>
      <c r="LI108">
        <f>(COUNTIF(Calendrier!LV104:LV180,Codes!$B$8))+((COUNTIF(Calendrier!LV104:LV180,Codes!$C$8))/2)</f>
        <v>0</v>
      </c>
      <c r="LJ108">
        <f>(COUNTIF(Calendrier!LW104:LW180,Codes!$B$8))+((COUNTIF(Calendrier!LW104:LW180,Codes!$C$8))/2)</f>
        <v>0</v>
      </c>
      <c r="LK108">
        <f>(COUNTIF(Calendrier!LX104:LX180,Codes!$B$8))+((COUNTIF(Calendrier!LX104:LX180,Codes!$C$8))/2)</f>
        <v>0</v>
      </c>
      <c r="LL108">
        <f>(COUNTIF(Calendrier!LY104:LY180,Codes!$B$8))+((COUNTIF(Calendrier!LY104:LY180,Codes!$C$8))/2)</f>
        <v>0</v>
      </c>
      <c r="LM108">
        <f>(COUNTIF(Calendrier!LZ104:LZ180,Codes!$B$8))+((COUNTIF(Calendrier!LZ104:LZ180,Codes!$C$8))/2)</f>
        <v>0</v>
      </c>
      <c r="LN108">
        <f>(COUNTIF(Calendrier!MA104:MA180,Codes!$B$8))+((COUNTIF(Calendrier!MA104:MA180,Codes!$C$8))/2)</f>
        <v>0</v>
      </c>
      <c r="LO108">
        <f>(COUNTIF(Calendrier!MB104:MB180,Codes!$B$8))+((COUNTIF(Calendrier!MB104:MB180,Codes!$C$8))/2)</f>
        <v>0</v>
      </c>
      <c r="LP108">
        <f>(COUNTIF(Calendrier!MC104:MC180,Codes!$B$8))+((COUNTIF(Calendrier!MC104:MC180,Codes!$C$8))/2)</f>
        <v>0</v>
      </c>
      <c r="LQ108">
        <f>(COUNTIF(Calendrier!MD104:MD180,Codes!$B$8))+((COUNTIF(Calendrier!MD104:MD180,Codes!$C$8))/2)</f>
        <v>0</v>
      </c>
      <c r="LR108">
        <f>(COUNTIF(Calendrier!ME104:ME180,Codes!$B$8))+((COUNTIF(Calendrier!ME104:ME180,Codes!$C$8))/2)</f>
        <v>0</v>
      </c>
      <c r="LS108">
        <f>(COUNTIF(Calendrier!MF104:MF180,Codes!$B$8))+((COUNTIF(Calendrier!MF104:MF180,Codes!$C$8))/2)</f>
        <v>0</v>
      </c>
      <c r="LT108">
        <f>(COUNTIF(Calendrier!MG104:MG180,Codes!$B$8))+((COUNTIF(Calendrier!MG104:MG180,Codes!$C$8))/2)</f>
        <v>0</v>
      </c>
      <c r="LU108">
        <f>(COUNTIF(Calendrier!MH104:MH180,Codes!$B$8))+((COUNTIF(Calendrier!MH104:MH180,Codes!$C$8))/2)</f>
        <v>0</v>
      </c>
      <c r="LV108">
        <f>(COUNTIF(Calendrier!MI104:MI180,Codes!$B$8))+((COUNTIF(Calendrier!MI104:MI180,Codes!$C$8))/2)</f>
        <v>0</v>
      </c>
      <c r="LW108">
        <f>(COUNTIF(Calendrier!MJ104:MJ180,Codes!$B$8))+((COUNTIF(Calendrier!MJ104:MJ180,Codes!$C$8))/2)</f>
        <v>0</v>
      </c>
      <c r="LX108">
        <f>(COUNTIF(Calendrier!MK104:MK180,Codes!$B$8))+((COUNTIF(Calendrier!MK104:MK180,Codes!$C$8))/2)</f>
        <v>0</v>
      </c>
      <c r="LY108">
        <f>(COUNTIF(Calendrier!ML104:ML180,Codes!$B$8))+((COUNTIF(Calendrier!ML104:ML180,Codes!$C$8))/2)</f>
        <v>0</v>
      </c>
      <c r="LZ108">
        <f>(COUNTIF(Calendrier!MM104:MM180,Codes!$B$8))+((COUNTIF(Calendrier!MM104:MM180,Codes!$C$8))/2)</f>
        <v>0</v>
      </c>
      <c r="MA108">
        <f>(COUNTIF(Calendrier!MN104:MN180,Codes!$B$8))+((COUNTIF(Calendrier!MN104:MN180,Codes!$C$8))/2)</f>
        <v>0</v>
      </c>
      <c r="MB108">
        <f>(COUNTIF(Calendrier!MO104:MO180,Codes!$B$8))+((COUNTIF(Calendrier!MO104:MO180,Codes!$C$8))/2)</f>
        <v>0</v>
      </c>
      <c r="MC108">
        <f>(COUNTIF(Calendrier!MP104:MP180,Codes!$B$8))+((COUNTIF(Calendrier!MP104:MP180,Codes!$C$8))/2)</f>
        <v>0</v>
      </c>
      <c r="MD108">
        <f>(COUNTIF(Calendrier!MQ104:MQ180,Codes!$B$8))+((COUNTIF(Calendrier!MQ104:MQ180,Codes!$C$8))/2)</f>
        <v>0</v>
      </c>
      <c r="ME108">
        <f>(COUNTIF(Calendrier!MR104:MR180,Codes!$B$8))+((COUNTIF(Calendrier!MR104:MR180,Codes!$C$8))/2)</f>
        <v>0</v>
      </c>
      <c r="MF108">
        <f>(COUNTIF(Calendrier!MS104:MS180,Codes!$B$8))+((COUNTIF(Calendrier!MS104:MS180,Codes!$C$8))/2)</f>
        <v>0</v>
      </c>
      <c r="MG108">
        <f>(COUNTIF(Calendrier!MT104:MT180,Codes!$B$8))+((COUNTIF(Calendrier!MT104:MT180,Codes!$C$8))/2)</f>
        <v>0</v>
      </c>
      <c r="MH108">
        <f>(COUNTIF(Calendrier!MU104:MU180,Codes!$B$8))+((COUNTIF(Calendrier!MU104:MU180,Codes!$C$8))/2)</f>
        <v>0</v>
      </c>
      <c r="MI108">
        <f>(COUNTIF(Calendrier!MV104:MV180,Codes!$B$8))+((COUNTIF(Calendrier!MV104:MV180,Codes!$C$8))/2)</f>
        <v>0</v>
      </c>
      <c r="MJ108">
        <f>(COUNTIF(Calendrier!MW104:MW180,Codes!$B$8))+((COUNTIF(Calendrier!MW104:MW180,Codes!$C$8))/2)</f>
        <v>0</v>
      </c>
      <c r="MK108">
        <f>(COUNTIF(Calendrier!MX104:MX180,Codes!$B$8))+((COUNTIF(Calendrier!MX104:MX180,Codes!$C$8))/2)</f>
        <v>0</v>
      </c>
      <c r="ML108">
        <f>(COUNTIF(Calendrier!MY104:MY180,Codes!$B$8))+((COUNTIF(Calendrier!MY104:MY180,Codes!$C$8))/2)</f>
        <v>0</v>
      </c>
      <c r="MM108">
        <f>(COUNTIF(Calendrier!MZ104:MZ180,Codes!$B$8))+((COUNTIF(Calendrier!MZ104:MZ180,Codes!$C$8))/2)</f>
        <v>0</v>
      </c>
      <c r="MN108">
        <f>(COUNTIF(Calendrier!NA104:NA180,Codes!$B$8))+((COUNTIF(Calendrier!NA104:NA180,Codes!$C$8))/2)</f>
        <v>0</v>
      </c>
      <c r="MO108">
        <f>(COUNTIF(Calendrier!NB104:NB180,Codes!$B$8))+((COUNTIF(Calendrier!NB104:NB180,Codes!$C$8))/2)</f>
        <v>0</v>
      </c>
      <c r="MP108">
        <f>(COUNTIF(Calendrier!NC104:NC180,Codes!$B$8))+((COUNTIF(Calendrier!NC104:NC180,Codes!$C$8))/2)</f>
        <v>0</v>
      </c>
      <c r="MQ108">
        <f>(COUNTIF(Calendrier!ND104:ND180,Codes!$B$8))+((COUNTIF(Calendrier!ND104:ND180,Codes!$C$8))/2)</f>
        <v>0</v>
      </c>
      <c r="MR108">
        <f>(COUNTIF(Calendrier!NE104:NE180,Codes!$B$8))+((COUNTIF(Calendrier!NE104:NE180,Codes!$C$8))/2)</f>
        <v>0</v>
      </c>
      <c r="MS108">
        <f>(COUNTIF(Calendrier!NF104:NF180,Codes!$B$8))+((COUNTIF(Calendrier!NF104:NF180,Codes!$C$8))/2)</f>
        <v>0</v>
      </c>
      <c r="MT108">
        <f>(COUNTIF(Calendrier!NG104:NG180,Codes!$B$8))+((COUNTIF(Calendrier!NG104:NG180,Codes!$C$8))/2)</f>
        <v>0</v>
      </c>
      <c r="MU108">
        <f>(COUNTIF(Calendrier!NH104:NH180,Codes!$B$8))+((COUNTIF(Calendrier!NH104:NH180,Codes!$C$8))/2)</f>
        <v>0</v>
      </c>
      <c r="MV108">
        <f>(COUNTIF(Calendrier!NI104:NI180,Codes!$B$8))+((COUNTIF(Calendrier!NI104:NI180,Codes!$C$8))/2)</f>
        <v>0</v>
      </c>
      <c r="MW108">
        <f>(COUNTIF(Calendrier!NJ104:NJ180,Codes!$B$8))+((COUNTIF(Calendrier!NJ104:NJ180,Codes!$C$8))/2)</f>
        <v>0</v>
      </c>
      <c r="MX108">
        <f>(COUNTIF(Calendrier!NK104:NK180,Codes!$B$8))+((COUNTIF(Calendrier!NK104:NK180,Codes!$C$8))/2)</f>
        <v>0</v>
      </c>
      <c r="MY108">
        <f>(COUNTIF(Calendrier!NL104:NL180,Codes!$B$8))+((COUNTIF(Calendrier!NL104:NL180,Codes!$C$8))/2)</f>
        <v>0</v>
      </c>
      <c r="MZ108">
        <f>(COUNTIF(Calendrier!NM104:NM180,Codes!$B$8))+((COUNTIF(Calendrier!NM104:NM180,Codes!$C$8))/2)</f>
        <v>0</v>
      </c>
      <c r="NA108">
        <f>(COUNTIF(Calendrier!NN104:NN180,Codes!$B$8))+((COUNTIF(Calendrier!NN104:NN180,Codes!$C$8))/2)</f>
        <v>0</v>
      </c>
      <c r="NB108">
        <f>(COUNTIF(Calendrier!NO104:NO180,Codes!$B$8))+((COUNTIF(Calendrier!NO104:NO180,Codes!$C$8))/2)</f>
        <v>0</v>
      </c>
      <c r="NC108">
        <f>(COUNTIF(Calendrier!NP104:NP180,Codes!$B$8))+((COUNTIF(Calendrier!NP104:NP180,Codes!$C$8))/2)</f>
        <v>0</v>
      </c>
      <c r="ND108">
        <f t="shared" si="358"/>
        <v>0</v>
      </c>
    </row>
    <row r="109" spans="1:368" x14ac:dyDescent="0.3">
      <c r="A109" t="s">
        <v>131</v>
      </c>
      <c r="B109">
        <f>(COUNTIF(Calendrier!O104:O180,Codes!$B$9))+((COUNTIF(Calendrier!O104:O180,Codes!$C$9))/2)</f>
        <v>0</v>
      </c>
      <c r="C109">
        <f>(COUNTIF(Calendrier!P104:P180,Codes!$B$9))+((COUNTIF(Calendrier!P104:P180,Codes!$C$9))/2)</f>
        <v>0</v>
      </c>
      <c r="D109">
        <f>(COUNTIF(Calendrier!Q104:Q180,Codes!$B$9))+((COUNTIF(Calendrier!Q104:Q180,Codes!$C$9))/2)</f>
        <v>0</v>
      </c>
      <c r="E109">
        <f>(COUNTIF(Calendrier!R104:R180,Codes!$B$9))+((COUNTIF(Calendrier!R104:R180,Codes!$C$9))/2)</f>
        <v>0</v>
      </c>
      <c r="F109">
        <f>(COUNTIF(Calendrier!S104:S180,Codes!$B$9))+((COUNTIF(Calendrier!S104:S180,Codes!$C$9))/2)</f>
        <v>0</v>
      </c>
      <c r="G109">
        <f>(COUNTIF(Calendrier!T104:T180,Codes!$B$9))+((COUNTIF(Calendrier!T104:T180,Codes!$C$9))/2)</f>
        <v>0</v>
      </c>
      <c r="H109">
        <f>(COUNTIF(Calendrier!U104:U180,Codes!$B$9))+((COUNTIF(Calendrier!U104:U180,Codes!$C$9))/2)</f>
        <v>0</v>
      </c>
      <c r="I109">
        <f>(COUNTIF(Calendrier!V104:V180,Codes!$B$9))+((COUNTIF(Calendrier!V104:V180,Codes!$C$9))/2)</f>
        <v>0</v>
      </c>
      <c r="J109">
        <f>(COUNTIF(Calendrier!W104:W180,Codes!$B$9))+((COUNTIF(Calendrier!W104:W180,Codes!$C$9))/2)</f>
        <v>0</v>
      </c>
      <c r="K109">
        <f>(COUNTIF(Calendrier!X104:X180,Codes!$B$9))+((COUNTIF(Calendrier!X104:X180,Codes!$C$9))/2)</f>
        <v>0</v>
      </c>
      <c r="L109">
        <f>(COUNTIF(Calendrier!Y104:Y180,Codes!$B$9))+((COUNTIF(Calendrier!Y104:Y180,Codes!$C$9))/2)</f>
        <v>0</v>
      </c>
      <c r="M109">
        <f>(COUNTIF(Calendrier!Z104:Z180,Codes!$B$9))+((COUNTIF(Calendrier!Z104:Z180,Codes!$C$9))/2)</f>
        <v>0</v>
      </c>
      <c r="N109">
        <f>(COUNTIF(Calendrier!AA104:AA180,Codes!$B$9))+((COUNTIF(Calendrier!AA104:AA180,Codes!$C$9))/2)</f>
        <v>0</v>
      </c>
      <c r="O109">
        <f>(COUNTIF(Calendrier!AB104:AB180,Codes!$B$9))+((COUNTIF(Calendrier!AB104:AB180,Codes!$C$9))/2)</f>
        <v>0</v>
      </c>
      <c r="P109">
        <f>(COUNTIF(Calendrier!AC104:AC180,Codes!$B$9))+((COUNTIF(Calendrier!AC104:AC180,Codes!$C$9))/2)</f>
        <v>0</v>
      </c>
      <c r="Q109">
        <f>(COUNTIF(Calendrier!AD104:AD180,Codes!$B$9))+((COUNTIF(Calendrier!AD104:AD180,Codes!$C$9))/2)</f>
        <v>0</v>
      </c>
      <c r="R109">
        <f>(COUNTIF(Calendrier!AE104:AE180,Codes!$B$9))+((COUNTIF(Calendrier!AE104:AE180,Codes!$C$9))/2)</f>
        <v>0</v>
      </c>
      <c r="S109">
        <f>(COUNTIF(Calendrier!AF104:AF180,Codes!$B$9))+((COUNTIF(Calendrier!AF104:AF180,Codes!$C$9))/2)</f>
        <v>0</v>
      </c>
      <c r="T109">
        <f>(COUNTIF(Calendrier!AG104:AG180,Codes!$B$9))+((COUNTIF(Calendrier!AG104:AG180,Codes!$C$9))/2)</f>
        <v>0</v>
      </c>
      <c r="U109">
        <f>(COUNTIF(Calendrier!AH104:AH180,Codes!$B$9))+((COUNTIF(Calendrier!AH104:AH180,Codes!$C$9))/2)</f>
        <v>0</v>
      </c>
      <c r="V109">
        <f>(COUNTIF(Calendrier!AI104:AI180,Codes!$B$9))+((COUNTIF(Calendrier!AI104:AI180,Codes!$C$9))/2)</f>
        <v>0</v>
      </c>
      <c r="W109">
        <f>(COUNTIF(Calendrier!AJ104:AJ180,Codes!$B$9))+((COUNTIF(Calendrier!AJ104:AJ180,Codes!$C$9))/2)</f>
        <v>0</v>
      </c>
      <c r="X109">
        <f>(COUNTIF(Calendrier!AK104:AK180,Codes!$B$9))+((COUNTIF(Calendrier!AK104:AK180,Codes!$C$9))/2)</f>
        <v>0</v>
      </c>
      <c r="Y109">
        <f>(COUNTIF(Calendrier!AL104:AL180,Codes!$B$9))+((COUNTIF(Calendrier!AL104:AL180,Codes!$C$9))/2)</f>
        <v>0</v>
      </c>
      <c r="Z109">
        <f>(COUNTIF(Calendrier!AM104:AM180,Codes!$B$9))+((COUNTIF(Calendrier!AM104:AM180,Codes!$C$9))/2)</f>
        <v>0</v>
      </c>
      <c r="AA109">
        <f>(COUNTIF(Calendrier!AN104:AN180,Codes!$B$9))+((COUNTIF(Calendrier!AN104:AN180,Codes!$C$9))/2)</f>
        <v>0</v>
      </c>
      <c r="AB109">
        <f>(COUNTIF(Calendrier!AO104:AO180,Codes!$B$9))+((COUNTIF(Calendrier!AO104:AO180,Codes!$C$9))/2)</f>
        <v>0</v>
      </c>
      <c r="AC109">
        <f>(COUNTIF(Calendrier!AP104:AP180,Codes!$B$9))+((COUNTIF(Calendrier!AP104:AP180,Codes!$C$9))/2)</f>
        <v>0</v>
      </c>
      <c r="AD109">
        <f>(COUNTIF(Calendrier!AQ104:AQ180,Codes!$B$9))+((COUNTIF(Calendrier!AQ104:AQ180,Codes!$C$9))/2)</f>
        <v>0</v>
      </c>
      <c r="AE109">
        <f>(COUNTIF(Calendrier!AR104:AR180,Codes!$B$9))+((COUNTIF(Calendrier!AR104:AR180,Codes!$C$9))/2)</f>
        <v>0</v>
      </c>
      <c r="AF109">
        <f>(COUNTIF(Calendrier!AS104:AS180,Codes!$B$9))+((COUNTIF(Calendrier!AS104:AS180,Codes!$C$9))/2)</f>
        <v>0</v>
      </c>
      <c r="AG109">
        <f>(COUNTIF(Calendrier!AT104:AT180,Codes!$B$9))+((COUNTIF(Calendrier!AT104:AT180,Codes!$C$9))/2)</f>
        <v>0</v>
      </c>
      <c r="AH109">
        <f>(COUNTIF(Calendrier!AU104:AU180,Codes!$B$9))+((COUNTIF(Calendrier!AU104:AU180,Codes!$C$9))/2)</f>
        <v>0</v>
      </c>
      <c r="AI109">
        <f>(COUNTIF(Calendrier!AV104:AV180,Codes!$B$9))+((COUNTIF(Calendrier!AV104:AV180,Codes!$C$9))/2)</f>
        <v>0</v>
      </c>
      <c r="AJ109">
        <f>(COUNTIF(Calendrier!AW104:AW180,Codes!$B$9))+((COUNTIF(Calendrier!AW104:AW180,Codes!$C$9))/2)</f>
        <v>0</v>
      </c>
      <c r="AK109">
        <f>(COUNTIF(Calendrier!AX104:AX180,Codes!$B$9))+((COUNTIF(Calendrier!AX104:AX180,Codes!$C$9))/2)</f>
        <v>0</v>
      </c>
      <c r="AL109">
        <f>(COUNTIF(Calendrier!AY104:AY180,Codes!$B$9))+((COUNTIF(Calendrier!AY104:AY180,Codes!$C$9))/2)</f>
        <v>0</v>
      </c>
      <c r="AM109">
        <f>(COUNTIF(Calendrier!AZ104:AZ180,Codes!$B$9))+((COUNTIF(Calendrier!AZ104:AZ180,Codes!$C$9))/2)</f>
        <v>0</v>
      </c>
      <c r="AN109">
        <f>(COUNTIF(Calendrier!BA104:BA180,Codes!$B$9))+((COUNTIF(Calendrier!BA104:BA180,Codes!$C$9))/2)</f>
        <v>0</v>
      </c>
      <c r="AO109">
        <f>(COUNTIF(Calendrier!BB104:BB180,Codes!$B$9))+((COUNTIF(Calendrier!BB104:BB180,Codes!$C$9))/2)</f>
        <v>0</v>
      </c>
      <c r="AP109">
        <f>(COUNTIF(Calendrier!BC104:BC180,Codes!$B$9))+((COUNTIF(Calendrier!BC104:BC180,Codes!$C$9))/2)</f>
        <v>0</v>
      </c>
      <c r="AQ109">
        <f>(COUNTIF(Calendrier!BD104:BD180,Codes!$B$9))+((COUNTIF(Calendrier!BD104:BD180,Codes!$C$9))/2)</f>
        <v>0</v>
      </c>
      <c r="AR109">
        <f>(COUNTIF(Calendrier!BE104:BE180,Codes!$B$9))+((COUNTIF(Calendrier!BE104:BE180,Codes!$C$9))/2)</f>
        <v>0</v>
      </c>
      <c r="AS109">
        <f>(COUNTIF(Calendrier!BF104:BF180,Codes!$B$9))+((COUNTIF(Calendrier!BF104:BF180,Codes!$C$9))/2)</f>
        <v>0</v>
      </c>
      <c r="AT109">
        <f>(COUNTIF(Calendrier!BG104:BG180,Codes!$B$9))+((COUNTIF(Calendrier!BG104:BG180,Codes!$C$9))/2)</f>
        <v>0</v>
      </c>
      <c r="AU109">
        <f>(COUNTIF(Calendrier!BH104:BH180,Codes!$B$9))+((COUNTIF(Calendrier!BH104:BH180,Codes!$C$9))/2)</f>
        <v>0</v>
      </c>
      <c r="AV109">
        <f>(COUNTIF(Calendrier!BI104:BI180,Codes!$B$9))+((COUNTIF(Calendrier!BI104:BI180,Codes!$C$9))/2)</f>
        <v>0</v>
      </c>
      <c r="AW109">
        <f>(COUNTIF(Calendrier!BJ104:BJ180,Codes!$B$9))+((COUNTIF(Calendrier!BJ104:BJ180,Codes!$C$9))/2)</f>
        <v>0</v>
      </c>
      <c r="AX109">
        <f>(COUNTIF(Calendrier!BK104:BK180,Codes!$B$9))+((COUNTIF(Calendrier!BK104:BK180,Codes!$C$9))/2)</f>
        <v>0</v>
      </c>
      <c r="AY109">
        <f>(COUNTIF(Calendrier!BL104:BL180,Codes!$B$9))+((COUNTIF(Calendrier!BL104:BL180,Codes!$C$9))/2)</f>
        <v>0</v>
      </c>
      <c r="AZ109">
        <f>(COUNTIF(Calendrier!BM104:BM180,Codes!$B$9))+((COUNTIF(Calendrier!BM104:BM180,Codes!$C$9))/2)</f>
        <v>0</v>
      </c>
      <c r="BA109">
        <f>(COUNTIF(Calendrier!BN104:BN180,Codes!$B$9))+((COUNTIF(Calendrier!BN104:BN180,Codes!$C$9))/2)</f>
        <v>0</v>
      </c>
      <c r="BB109">
        <f>(COUNTIF(Calendrier!BO104:BO180,Codes!$B$9))+((COUNTIF(Calendrier!BO104:BO180,Codes!$C$9))/2)</f>
        <v>0</v>
      </c>
      <c r="BC109">
        <f>(COUNTIF(Calendrier!BP104:BP180,Codes!$B$9))+((COUNTIF(Calendrier!BP104:BP180,Codes!$C$9))/2)</f>
        <v>0</v>
      </c>
      <c r="BD109">
        <f>(COUNTIF(Calendrier!BQ104:BQ180,Codes!$B$9))+((COUNTIF(Calendrier!BQ104:BQ180,Codes!$C$9))/2)</f>
        <v>0</v>
      </c>
      <c r="BE109">
        <f>(COUNTIF(Calendrier!BR104:BR180,Codes!$B$9))+((COUNTIF(Calendrier!BR104:BR180,Codes!$C$9))/2)</f>
        <v>0</v>
      </c>
      <c r="BF109">
        <f>(COUNTIF(Calendrier!BS104:BS180,Codes!$B$9))+((COUNTIF(Calendrier!BS104:BS180,Codes!$C$9))/2)</f>
        <v>0</v>
      </c>
      <c r="BG109">
        <f>(COUNTIF(Calendrier!BT104:BT180,Codes!$B$9))+((COUNTIF(Calendrier!BT104:BT180,Codes!$C$9))/2)</f>
        <v>0</v>
      </c>
      <c r="BH109">
        <f>(COUNTIF(Calendrier!BU104:BU180,Codes!$B$9))+((COUNTIF(Calendrier!BU104:BU180,Codes!$C$9))/2)</f>
        <v>0</v>
      </c>
      <c r="BI109">
        <f>(COUNTIF(Calendrier!BV104:BV180,Codes!$B$9))+((COUNTIF(Calendrier!BV104:BV180,Codes!$C$9))/2)</f>
        <v>0</v>
      </c>
      <c r="BJ109">
        <f>(COUNTIF(Calendrier!BW104:BW180,Codes!$B$9))+((COUNTIF(Calendrier!BW104:BW180,Codes!$C$9))/2)</f>
        <v>0</v>
      </c>
      <c r="BK109">
        <f>(COUNTIF(Calendrier!BX104:BX180,Codes!$B$9))+((COUNTIF(Calendrier!BX104:BX180,Codes!$C$9))/2)</f>
        <v>0</v>
      </c>
      <c r="BL109">
        <f>(COUNTIF(Calendrier!BY104:BY180,Codes!$B$9))+((COUNTIF(Calendrier!BY104:BY180,Codes!$C$9))/2)</f>
        <v>0</v>
      </c>
      <c r="BM109">
        <f>(COUNTIF(Calendrier!BZ104:BZ180,Codes!$B$9))+((COUNTIF(Calendrier!BZ104:BZ180,Codes!$C$9))/2)</f>
        <v>0</v>
      </c>
      <c r="BN109">
        <f>(COUNTIF(Calendrier!CA104:CA180,Codes!$B$9))+((COUNTIF(Calendrier!CA104:CA180,Codes!$C$9))/2)</f>
        <v>0</v>
      </c>
      <c r="BO109">
        <f>(COUNTIF(Calendrier!CB104:CB180,Codes!$B$9))+((COUNTIF(Calendrier!CB104:CB180,Codes!$C$9))/2)</f>
        <v>0</v>
      </c>
      <c r="BP109">
        <f>(COUNTIF(Calendrier!CC104:CC180,Codes!$B$9))+((COUNTIF(Calendrier!CC104:CC180,Codes!$C$9))/2)</f>
        <v>0</v>
      </c>
      <c r="BQ109">
        <f>(COUNTIF(Calendrier!CD104:CD180,Codes!$B$9))+((COUNTIF(Calendrier!CD104:CD180,Codes!$C$9))/2)</f>
        <v>0</v>
      </c>
      <c r="BR109">
        <f>(COUNTIF(Calendrier!CE104:CE180,Codes!$B$9))+((COUNTIF(Calendrier!CE104:CE180,Codes!$C$9))/2)</f>
        <v>0</v>
      </c>
      <c r="BS109">
        <f>(COUNTIF(Calendrier!CF104:CF180,Codes!$B$9))+((COUNTIF(Calendrier!CF104:CF180,Codes!$C$9))/2)</f>
        <v>0</v>
      </c>
      <c r="BT109">
        <f>(COUNTIF(Calendrier!CG104:CG180,Codes!$B$9))+((COUNTIF(Calendrier!CG104:CG180,Codes!$C$9))/2)</f>
        <v>0</v>
      </c>
      <c r="BU109">
        <f>(COUNTIF(Calendrier!CH104:CH180,Codes!$B$9))+((COUNTIF(Calendrier!CH104:CH180,Codes!$C$9))/2)</f>
        <v>0</v>
      </c>
      <c r="BV109">
        <f>(COUNTIF(Calendrier!CI104:CI180,Codes!$B$9))+((COUNTIF(Calendrier!CI104:CI180,Codes!$C$9))/2)</f>
        <v>0</v>
      </c>
      <c r="BW109">
        <f>(COUNTIF(Calendrier!CJ104:CJ180,Codes!$B$9))+((COUNTIF(Calendrier!CJ104:CJ180,Codes!$C$9))/2)</f>
        <v>0</v>
      </c>
      <c r="BX109">
        <f>(COUNTIF(Calendrier!CK104:CK180,Codes!$B$9))+((COUNTIF(Calendrier!CK104:CK180,Codes!$C$9))/2)</f>
        <v>0</v>
      </c>
      <c r="BY109">
        <f>(COUNTIF(Calendrier!CL104:CL180,Codes!$B$9))+((COUNTIF(Calendrier!CL104:CL180,Codes!$C$9))/2)</f>
        <v>0</v>
      </c>
      <c r="BZ109">
        <f>(COUNTIF(Calendrier!CM104:CM180,Codes!$B$9))+((COUNTIF(Calendrier!CM104:CM180,Codes!$C$9))/2)</f>
        <v>0</v>
      </c>
      <c r="CA109">
        <f>(COUNTIF(Calendrier!CN104:CN180,Codes!$B$9))+((COUNTIF(Calendrier!CN104:CN180,Codes!$C$9))/2)</f>
        <v>0</v>
      </c>
      <c r="CB109">
        <f>(COUNTIF(Calendrier!CO104:CO180,Codes!$B$9))+((COUNTIF(Calendrier!CO104:CO180,Codes!$C$9))/2)</f>
        <v>0</v>
      </c>
      <c r="CC109">
        <f>(COUNTIF(Calendrier!CP104:CP180,Codes!$B$9))+((COUNTIF(Calendrier!CP104:CP180,Codes!$C$9))/2)</f>
        <v>0</v>
      </c>
      <c r="CD109">
        <f>(COUNTIF(Calendrier!CQ104:CQ180,Codes!$B$9))+((COUNTIF(Calendrier!CQ104:CQ180,Codes!$C$9))/2)</f>
        <v>0</v>
      </c>
      <c r="CE109">
        <f>(COUNTIF(Calendrier!CR104:CR180,Codes!$B$9))+((COUNTIF(Calendrier!CR104:CR180,Codes!$C$9))/2)</f>
        <v>0</v>
      </c>
      <c r="CF109">
        <f>(COUNTIF(Calendrier!CS104:CS180,Codes!$B$9))+((COUNTIF(Calendrier!CS104:CS180,Codes!$C$9))/2)</f>
        <v>0</v>
      </c>
      <c r="CG109">
        <f>(COUNTIF(Calendrier!CT104:CT180,Codes!$B$9))+((COUNTIF(Calendrier!CT104:CT180,Codes!$C$9))/2)</f>
        <v>0</v>
      </c>
      <c r="CH109">
        <f>(COUNTIF(Calendrier!CU104:CU180,Codes!$B$9))+((COUNTIF(Calendrier!CU104:CU180,Codes!$C$9))/2)</f>
        <v>0</v>
      </c>
      <c r="CI109">
        <f>(COUNTIF(Calendrier!CV104:CV180,Codes!$B$9))+((COUNTIF(Calendrier!CV104:CV180,Codes!$C$9))/2)</f>
        <v>0</v>
      </c>
      <c r="CJ109">
        <f>(COUNTIF(Calendrier!CW104:CW180,Codes!$B$9))+((COUNTIF(Calendrier!CW104:CW180,Codes!$C$9))/2)</f>
        <v>0</v>
      </c>
      <c r="CK109">
        <f>(COUNTIF(Calendrier!CX104:CX180,Codes!$B$9))+((COUNTIF(Calendrier!CX104:CX180,Codes!$C$9))/2)</f>
        <v>0</v>
      </c>
      <c r="CL109">
        <f>(COUNTIF(Calendrier!CY104:CY180,Codes!$B$9))+((COUNTIF(Calendrier!CY104:CY180,Codes!$C$9))/2)</f>
        <v>0</v>
      </c>
      <c r="CM109">
        <f>(COUNTIF(Calendrier!CZ104:CZ180,Codes!$B$9))+((COUNTIF(Calendrier!CZ104:CZ180,Codes!$C$9))/2)</f>
        <v>0</v>
      </c>
      <c r="CN109">
        <f>(COUNTIF(Calendrier!DA104:DA180,Codes!$B$9))+((COUNTIF(Calendrier!DA104:DA180,Codes!$C$9))/2)</f>
        <v>0</v>
      </c>
      <c r="CO109">
        <f>(COUNTIF(Calendrier!DB104:DB180,Codes!$B$9))+((COUNTIF(Calendrier!DB104:DB180,Codes!$C$9))/2)</f>
        <v>0</v>
      </c>
      <c r="CP109">
        <f>(COUNTIF(Calendrier!DC104:DC180,Codes!$B$9))+((COUNTIF(Calendrier!DC104:DC180,Codes!$C$9))/2)</f>
        <v>0</v>
      </c>
      <c r="CQ109">
        <f>(COUNTIF(Calendrier!DD104:DD180,Codes!$B$9))+((COUNTIF(Calendrier!DD104:DD180,Codes!$C$9))/2)</f>
        <v>0</v>
      </c>
      <c r="CR109">
        <f>(COUNTIF(Calendrier!DE104:DE180,Codes!$B$9))+((COUNTIF(Calendrier!DE104:DE180,Codes!$C$9))/2)</f>
        <v>0</v>
      </c>
      <c r="CS109">
        <f>(COUNTIF(Calendrier!DF104:DF180,Codes!$B$9))+((COUNTIF(Calendrier!DF104:DF180,Codes!$C$9))/2)</f>
        <v>0</v>
      </c>
      <c r="CT109">
        <f>(COUNTIF(Calendrier!DG104:DG180,Codes!$B$9))+((COUNTIF(Calendrier!DG104:DG180,Codes!$C$9))/2)</f>
        <v>0</v>
      </c>
      <c r="CU109">
        <f>(COUNTIF(Calendrier!DH104:DH180,Codes!$B$9))+((COUNTIF(Calendrier!DH104:DH180,Codes!$C$9))/2)</f>
        <v>0</v>
      </c>
      <c r="CV109">
        <f>(COUNTIF(Calendrier!DI104:DI180,Codes!$B$9))+((COUNTIF(Calendrier!DI104:DI180,Codes!$C$9))/2)</f>
        <v>0</v>
      </c>
      <c r="CW109">
        <f>(COUNTIF(Calendrier!DJ104:DJ180,Codes!$B$9))+((COUNTIF(Calendrier!DJ104:DJ180,Codes!$C$9))/2)</f>
        <v>0</v>
      </c>
      <c r="CX109">
        <f>(COUNTIF(Calendrier!DK104:DK180,Codes!$B$9))+((COUNTIF(Calendrier!DK104:DK180,Codes!$C$9))/2)</f>
        <v>0</v>
      </c>
      <c r="CY109">
        <f>(COUNTIF(Calendrier!DL104:DL180,Codes!$B$9))+((COUNTIF(Calendrier!DL104:DL180,Codes!$C$9))/2)</f>
        <v>0</v>
      </c>
      <c r="CZ109">
        <f>(COUNTIF(Calendrier!DM104:DM180,Codes!$B$9))+((COUNTIF(Calendrier!DM104:DM180,Codes!$C$9))/2)</f>
        <v>0</v>
      </c>
      <c r="DA109">
        <f>(COUNTIF(Calendrier!DN104:DN180,Codes!$B$9))+((COUNTIF(Calendrier!DN104:DN180,Codes!$C$9))/2)</f>
        <v>0</v>
      </c>
      <c r="DB109">
        <f>(COUNTIF(Calendrier!DO104:DO180,Codes!$B$9))+((COUNTIF(Calendrier!DO104:DO180,Codes!$C$9))/2)</f>
        <v>0</v>
      </c>
      <c r="DC109">
        <f>(COUNTIF(Calendrier!DP104:DP180,Codes!$B$9))+((COUNTIF(Calendrier!DP104:DP180,Codes!$C$9))/2)</f>
        <v>0</v>
      </c>
      <c r="DD109">
        <f>(COUNTIF(Calendrier!DQ104:DQ180,Codes!$B$9))+((COUNTIF(Calendrier!DQ104:DQ180,Codes!$C$9))/2)</f>
        <v>0</v>
      </c>
      <c r="DE109">
        <f>(COUNTIF(Calendrier!DR104:DR180,Codes!$B$9))+((COUNTIF(Calendrier!DR104:DR180,Codes!$C$9))/2)</f>
        <v>0</v>
      </c>
      <c r="DF109">
        <f>(COUNTIF(Calendrier!DS104:DS180,Codes!$B$9))+((COUNTIF(Calendrier!DS104:DS180,Codes!$C$9))/2)</f>
        <v>0</v>
      </c>
      <c r="DG109">
        <f>(COUNTIF(Calendrier!DT104:DT180,Codes!$B$9))+((COUNTIF(Calendrier!DT104:DT180,Codes!$C$9))/2)</f>
        <v>0</v>
      </c>
      <c r="DH109">
        <f>(COUNTIF(Calendrier!DU104:DU180,Codes!$B$9))+((COUNTIF(Calendrier!DU104:DU180,Codes!$C$9))/2)</f>
        <v>0</v>
      </c>
      <c r="DI109">
        <f>(COUNTIF(Calendrier!DV104:DV180,Codes!$B$9))+((COUNTIF(Calendrier!DV104:DV180,Codes!$C$9))/2)</f>
        <v>0</v>
      </c>
      <c r="DJ109">
        <f>(COUNTIF(Calendrier!DW104:DW180,Codes!$B$9))+((COUNTIF(Calendrier!DW104:DW180,Codes!$C$9))/2)</f>
        <v>0</v>
      </c>
      <c r="DK109">
        <f>(COUNTIF(Calendrier!DX104:DX180,Codes!$B$9))+((COUNTIF(Calendrier!DX104:DX180,Codes!$C$9))/2)</f>
        <v>0</v>
      </c>
      <c r="DL109">
        <f>(COUNTIF(Calendrier!DY104:DY180,Codes!$B$9))+((COUNTIF(Calendrier!DY104:DY180,Codes!$C$9))/2)</f>
        <v>0</v>
      </c>
      <c r="DM109">
        <f>(COUNTIF(Calendrier!DZ104:DZ180,Codes!$B$9))+((COUNTIF(Calendrier!DZ104:DZ180,Codes!$C$9))/2)</f>
        <v>0</v>
      </c>
      <c r="DN109">
        <f>(COUNTIF(Calendrier!EA104:EA180,Codes!$B$9))+((COUNTIF(Calendrier!EA104:EA180,Codes!$C$9))/2)</f>
        <v>0</v>
      </c>
      <c r="DO109">
        <f>(COUNTIF(Calendrier!EB104:EB180,Codes!$B$9))+((COUNTIF(Calendrier!EB104:EB180,Codes!$C$9))/2)</f>
        <v>0</v>
      </c>
      <c r="DP109">
        <f>(COUNTIF(Calendrier!EC104:EC180,Codes!$B$9))+((COUNTIF(Calendrier!EC104:EC180,Codes!$C$9))/2)</f>
        <v>0</v>
      </c>
      <c r="DQ109">
        <f>(COUNTIF(Calendrier!ED104:ED180,Codes!$B$9))+((COUNTIF(Calendrier!ED104:ED180,Codes!$C$9))/2)</f>
        <v>0</v>
      </c>
      <c r="DR109">
        <f>(COUNTIF(Calendrier!EE104:EE180,Codes!$B$9))+((COUNTIF(Calendrier!EE104:EE180,Codes!$C$9))/2)</f>
        <v>0</v>
      </c>
      <c r="DS109">
        <f>(COUNTIF(Calendrier!EF104:EF180,Codes!$B$9))+((COUNTIF(Calendrier!EF104:EF180,Codes!$C$9))/2)</f>
        <v>0</v>
      </c>
      <c r="DT109">
        <f>(COUNTIF(Calendrier!EG104:EG180,Codes!$B$9))+((COUNTIF(Calendrier!EG104:EG180,Codes!$C$9))/2)</f>
        <v>0</v>
      </c>
      <c r="DU109">
        <f>(COUNTIF(Calendrier!EH104:EH180,Codes!$B$9))+((COUNTIF(Calendrier!EH104:EH180,Codes!$C$9))/2)</f>
        <v>0</v>
      </c>
      <c r="DV109">
        <f>(COUNTIF(Calendrier!EI104:EI180,Codes!$B$9))+((COUNTIF(Calendrier!EI104:EI180,Codes!$C$9))/2)</f>
        <v>0</v>
      </c>
      <c r="DW109">
        <f>(COUNTIF(Calendrier!EJ104:EJ180,Codes!$B$9))+((COUNTIF(Calendrier!EJ104:EJ180,Codes!$C$9))/2)</f>
        <v>0</v>
      </c>
      <c r="DX109">
        <f>(COUNTIF(Calendrier!EK104:EK180,Codes!$B$9))+((COUNTIF(Calendrier!EK104:EK180,Codes!$C$9))/2)</f>
        <v>0</v>
      </c>
      <c r="DY109">
        <f>(COUNTIF(Calendrier!EL104:EL180,Codes!$B$9))+((COUNTIF(Calendrier!EL104:EL180,Codes!$C$9))/2)</f>
        <v>0</v>
      </c>
      <c r="DZ109">
        <f>(COUNTIF(Calendrier!EM104:EM180,Codes!$B$9))+((COUNTIF(Calendrier!EM104:EM180,Codes!$C$9))/2)</f>
        <v>0</v>
      </c>
      <c r="EA109">
        <f>(COUNTIF(Calendrier!EN104:EN180,Codes!$B$9))+((COUNTIF(Calendrier!EN104:EN180,Codes!$C$9))/2)</f>
        <v>0</v>
      </c>
      <c r="EB109">
        <f>(COUNTIF(Calendrier!EO104:EO180,Codes!$B$9))+((COUNTIF(Calendrier!EO104:EO180,Codes!$C$9))/2)</f>
        <v>0</v>
      </c>
      <c r="EC109">
        <f>(COUNTIF(Calendrier!EP104:EP180,Codes!$B$9))+((COUNTIF(Calendrier!EP104:EP180,Codes!$C$9))/2)</f>
        <v>0</v>
      </c>
      <c r="ED109">
        <f>(COUNTIF(Calendrier!EQ104:EQ180,Codes!$B$9))+((COUNTIF(Calendrier!EQ104:EQ180,Codes!$C$9))/2)</f>
        <v>0</v>
      </c>
      <c r="EE109">
        <f>(COUNTIF(Calendrier!ER104:ER180,Codes!$B$9))+((COUNTIF(Calendrier!ER104:ER180,Codes!$C$9))/2)</f>
        <v>0</v>
      </c>
      <c r="EF109">
        <f>(COUNTIF(Calendrier!ES104:ES180,Codes!$B$9))+((COUNTIF(Calendrier!ES104:ES180,Codes!$C$9))/2)</f>
        <v>0</v>
      </c>
      <c r="EG109">
        <f>(COUNTIF(Calendrier!ET104:ET180,Codes!$B$9))+((COUNTIF(Calendrier!ET104:ET180,Codes!$C$9))/2)</f>
        <v>0</v>
      </c>
      <c r="EH109">
        <f>(COUNTIF(Calendrier!EU104:EU180,Codes!$B$9))+((COUNTIF(Calendrier!EU104:EU180,Codes!$C$9))/2)</f>
        <v>0</v>
      </c>
      <c r="EI109">
        <f>(COUNTIF(Calendrier!EV104:EV180,Codes!$B$9))+((COUNTIF(Calendrier!EV104:EV180,Codes!$C$9))/2)</f>
        <v>0</v>
      </c>
      <c r="EJ109">
        <f>(COUNTIF(Calendrier!EW104:EW180,Codes!$B$9))+((COUNTIF(Calendrier!EW104:EW180,Codes!$C$9))/2)</f>
        <v>0</v>
      </c>
      <c r="EK109">
        <f>(COUNTIF(Calendrier!EX104:EX180,Codes!$B$9))+((COUNTIF(Calendrier!EX104:EX180,Codes!$C$9))/2)</f>
        <v>0</v>
      </c>
      <c r="EL109">
        <f>(COUNTIF(Calendrier!EY104:EY180,Codes!$B$9))+((COUNTIF(Calendrier!EY104:EY180,Codes!$C$9))/2)</f>
        <v>0</v>
      </c>
      <c r="EM109">
        <f>(COUNTIF(Calendrier!EZ104:EZ180,Codes!$B$9))+((COUNTIF(Calendrier!EZ104:EZ180,Codes!$C$9))/2)</f>
        <v>0</v>
      </c>
      <c r="EN109">
        <f>(COUNTIF(Calendrier!FA104:FA180,Codes!$B$9))+((COUNTIF(Calendrier!FA104:FA180,Codes!$C$9))/2)</f>
        <v>0</v>
      </c>
      <c r="EO109">
        <f>(COUNTIF(Calendrier!FB104:FB180,Codes!$B$9))+((COUNTIF(Calendrier!FB104:FB180,Codes!$C$9))/2)</f>
        <v>0</v>
      </c>
      <c r="EP109">
        <f>(COUNTIF(Calendrier!FC104:FC180,Codes!$B$9))+((COUNTIF(Calendrier!FC104:FC180,Codes!$C$9))/2)</f>
        <v>0</v>
      </c>
      <c r="EQ109">
        <f>(COUNTIF(Calendrier!FD104:FD180,Codes!$B$9))+((COUNTIF(Calendrier!FD104:FD180,Codes!$C$9))/2)</f>
        <v>0</v>
      </c>
      <c r="ER109">
        <f>(COUNTIF(Calendrier!FE104:FE180,Codes!$B$9))+((COUNTIF(Calendrier!FE104:FE180,Codes!$C$9))/2)</f>
        <v>0</v>
      </c>
      <c r="ES109">
        <f>(COUNTIF(Calendrier!FF104:FF180,Codes!$B$9))+((COUNTIF(Calendrier!FF104:FF180,Codes!$C$9))/2)</f>
        <v>0</v>
      </c>
      <c r="ET109">
        <f>(COUNTIF(Calendrier!FG104:FG180,Codes!$B$9))+((COUNTIF(Calendrier!FG104:FG180,Codes!$C$9))/2)</f>
        <v>0</v>
      </c>
      <c r="EU109">
        <f>(COUNTIF(Calendrier!FH104:FH180,Codes!$B$9))+((COUNTIF(Calendrier!FH104:FH180,Codes!$C$9))/2)</f>
        <v>0</v>
      </c>
      <c r="EV109">
        <f>(COUNTIF(Calendrier!FI104:FI180,Codes!$B$9))+((COUNTIF(Calendrier!FI104:FI180,Codes!$C$9))/2)</f>
        <v>0</v>
      </c>
      <c r="EW109">
        <f>(COUNTIF(Calendrier!FJ104:FJ180,Codes!$B$9))+((COUNTIF(Calendrier!FJ104:FJ180,Codes!$C$9))/2)</f>
        <v>0</v>
      </c>
      <c r="EX109">
        <f>(COUNTIF(Calendrier!FK104:FK180,Codes!$B$9))+((COUNTIF(Calendrier!FK104:FK180,Codes!$C$9))/2)</f>
        <v>0</v>
      </c>
      <c r="EY109">
        <f>(COUNTIF(Calendrier!FL104:FL180,Codes!$B$9))+((COUNTIF(Calendrier!FL104:FL180,Codes!$C$9))/2)</f>
        <v>0</v>
      </c>
      <c r="EZ109">
        <f>(COUNTIF(Calendrier!FM104:FM180,Codes!$B$9))+((COUNTIF(Calendrier!FM104:FM180,Codes!$C$9))/2)</f>
        <v>0</v>
      </c>
      <c r="FA109">
        <f>(COUNTIF(Calendrier!FN104:FN180,Codes!$B$9))+((COUNTIF(Calendrier!FN104:FN180,Codes!$C$9))/2)</f>
        <v>0</v>
      </c>
      <c r="FB109">
        <f>(COUNTIF(Calendrier!FO104:FO180,Codes!$B$9))+((COUNTIF(Calendrier!FO104:FO180,Codes!$C$9))/2)</f>
        <v>0</v>
      </c>
      <c r="FC109">
        <f>(COUNTIF(Calendrier!FP104:FP180,Codes!$B$9))+((COUNTIF(Calendrier!FP104:FP180,Codes!$C$9))/2)</f>
        <v>0</v>
      </c>
      <c r="FD109">
        <f>(COUNTIF(Calendrier!FQ104:FQ180,Codes!$B$9))+((COUNTIF(Calendrier!FQ104:FQ180,Codes!$C$9))/2)</f>
        <v>0</v>
      </c>
      <c r="FE109">
        <f>(COUNTIF(Calendrier!FR104:FR180,Codes!$B$9))+((COUNTIF(Calendrier!FR104:FR180,Codes!$C$9))/2)</f>
        <v>0</v>
      </c>
      <c r="FF109">
        <f>(COUNTIF(Calendrier!FS104:FS180,Codes!$B$9))+((COUNTIF(Calendrier!FS104:FS180,Codes!$C$9))/2)</f>
        <v>0</v>
      </c>
      <c r="FG109">
        <f>(COUNTIF(Calendrier!FT104:FT180,Codes!$B$9))+((COUNTIF(Calendrier!FT104:FT180,Codes!$C$9))/2)</f>
        <v>0</v>
      </c>
      <c r="FH109">
        <f>(COUNTIF(Calendrier!FU104:FU180,Codes!$B$9))+((COUNTIF(Calendrier!FU104:FU180,Codes!$C$9))/2)</f>
        <v>0</v>
      </c>
      <c r="FI109">
        <f>(COUNTIF(Calendrier!FV104:FV180,Codes!$B$9))+((COUNTIF(Calendrier!FV104:FV180,Codes!$C$9))/2)</f>
        <v>0</v>
      </c>
      <c r="FJ109">
        <f>(COUNTIF(Calendrier!FW104:FW180,Codes!$B$9))+((COUNTIF(Calendrier!FW104:FW180,Codes!$C$9))/2)</f>
        <v>0</v>
      </c>
      <c r="FK109">
        <f>(COUNTIF(Calendrier!FX104:FX180,Codes!$B$9))+((COUNTIF(Calendrier!FX104:FX180,Codes!$C$9))/2)</f>
        <v>0</v>
      </c>
      <c r="FL109">
        <f>(COUNTIF(Calendrier!FY104:FY180,Codes!$B$9))+((COUNTIF(Calendrier!FY104:FY180,Codes!$C$9))/2)</f>
        <v>0</v>
      </c>
      <c r="FM109">
        <f>(COUNTIF(Calendrier!FZ104:FZ180,Codes!$B$9))+((COUNTIF(Calendrier!FZ104:FZ180,Codes!$C$9))/2)</f>
        <v>0</v>
      </c>
      <c r="FN109">
        <f>(COUNTIF(Calendrier!GA104:GA180,Codes!$B$9))+((COUNTIF(Calendrier!GA104:GA180,Codes!$C$9))/2)</f>
        <v>0</v>
      </c>
      <c r="FO109">
        <f>(COUNTIF(Calendrier!GB104:GB180,Codes!$B$9))+((COUNTIF(Calendrier!GB104:GB180,Codes!$C$9))/2)</f>
        <v>0</v>
      </c>
      <c r="FP109">
        <f>(COUNTIF(Calendrier!GC104:GC180,Codes!$B$9))+((COUNTIF(Calendrier!GC104:GC180,Codes!$C$9))/2)</f>
        <v>0</v>
      </c>
      <c r="FQ109">
        <f>(COUNTIF(Calendrier!GD104:GD180,Codes!$B$9))+((COUNTIF(Calendrier!GD104:GD180,Codes!$C$9))/2)</f>
        <v>0</v>
      </c>
      <c r="FR109">
        <f>(COUNTIF(Calendrier!GE104:GE180,Codes!$B$9))+((COUNTIF(Calendrier!GE104:GE180,Codes!$C$9))/2)</f>
        <v>0</v>
      </c>
      <c r="FS109">
        <f>(COUNTIF(Calendrier!GF104:GF180,Codes!$B$9))+((COUNTIF(Calendrier!GF104:GF180,Codes!$C$9))/2)</f>
        <v>0</v>
      </c>
      <c r="FT109">
        <f>(COUNTIF(Calendrier!GG104:GG180,Codes!$B$9))+((COUNTIF(Calendrier!GG104:GG180,Codes!$C$9))/2)</f>
        <v>0</v>
      </c>
      <c r="FU109">
        <f>(COUNTIF(Calendrier!GH104:GH180,Codes!$B$9))+((COUNTIF(Calendrier!GH104:GH180,Codes!$C$9))/2)</f>
        <v>0</v>
      </c>
      <c r="FV109">
        <f>(COUNTIF(Calendrier!GI104:GI180,Codes!$B$9))+((COUNTIF(Calendrier!GI104:GI180,Codes!$C$9))/2)</f>
        <v>0</v>
      </c>
      <c r="FW109">
        <f>(COUNTIF(Calendrier!GJ104:GJ180,Codes!$B$9))+((COUNTIF(Calendrier!GJ104:GJ180,Codes!$C$9))/2)</f>
        <v>0</v>
      </c>
      <c r="FX109">
        <f>(COUNTIF(Calendrier!GK104:GK180,Codes!$B$9))+((COUNTIF(Calendrier!GK104:GK180,Codes!$C$9))/2)</f>
        <v>0</v>
      </c>
      <c r="FY109">
        <f>(COUNTIF(Calendrier!GL104:GL180,Codes!$B$9))+((COUNTIF(Calendrier!GL104:GL180,Codes!$C$9))/2)</f>
        <v>0</v>
      </c>
      <c r="FZ109">
        <f>(COUNTIF(Calendrier!GM104:GM180,Codes!$B$9))+((COUNTIF(Calendrier!GM104:GM180,Codes!$C$9))/2)</f>
        <v>0</v>
      </c>
      <c r="GA109">
        <f>(COUNTIF(Calendrier!GN104:GN180,Codes!$B$9))+((COUNTIF(Calendrier!GN104:GN180,Codes!$C$9))/2)</f>
        <v>0</v>
      </c>
      <c r="GB109">
        <f>(COUNTIF(Calendrier!GO104:GO180,Codes!$B$9))+((COUNTIF(Calendrier!GO104:GO180,Codes!$C$9))/2)</f>
        <v>0</v>
      </c>
      <c r="GC109">
        <f>(COUNTIF(Calendrier!GP104:GP180,Codes!$B$9))+((COUNTIF(Calendrier!GP104:GP180,Codes!$C$9))/2)</f>
        <v>0</v>
      </c>
      <c r="GD109">
        <f>(COUNTIF(Calendrier!GQ104:GQ180,Codes!$B$9))+((COUNTIF(Calendrier!GQ104:GQ180,Codes!$C$9))/2)</f>
        <v>0</v>
      </c>
      <c r="GE109">
        <f>(COUNTIF(Calendrier!GR104:GR180,Codes!$B$9))+((COUNTIF(Calendrier!GR104:GR180,Codes!$C$9))/2)</f>
        <v>0</v>
      </c>
      <c r="GF109">
        <f>(COUNTIF(Calendrier!GS104:GS180,Codes!$B$9))+((COUNTIF(Calendrier!GS104:GS180,Codes!$C$9))/2)</f>
        <v>0</v>
      </c>
      <c r="GG109">
        <f>(COUNTIF(Calendrier!GT104:GT180,Codes!$B$9))+((COUNTIF(Calendrier!GT104:GT180,Codes!$C$9))/2)</f>
        <v>0</v>
      </c>
      <c r="GH109">
        <f>(COUNTIF(Calendrier!GU104:GU180,Codes!$B$9))+((COUNTIF(Calendrier!GU104:GU180,Codes!$C$9))/2)</f>
        <v>0</v>
      </c>
      <c r="GI109">
        <f>(COUNTIF(Calendrier!GV104:GV180,Codes!$B$9))+((COUNTIF(Calendrier!GV104:GV180,Codes!$C$9))/2)</f>
        <v>0</v>
      </c>
      <c r="GJ109">
        <f>(COUNTIF(Calendrier!GW104:GW180,Codes!$B$9))+((COUNTIF(Calendrier!GW104:GW180,Codes!$C$9))/2)</f>
        <v>0</v>
      </c>
      <c r="GK109">
        <f>(COUNTIF(Calendrier!GX104:GX180,Codes!$B$9))+((COUNTIF(Calendrier!GX104:GX180,Codes!$C$9))/2)</f>
        <v>0</v>
      </c>
      <c r="GL109">
        <f>(COUNTIF(Calendrier!GY104:GY180,Codes!$B$9))+((COUNTIF(Calendrier!GY104:GY180,Codes!$C$9))/2)</f>
        <v>0</v>
      </c>
      <c r="GM109">
        <f>(COUNTIF(Calendrier!GZ104:GZ180,Codes!$B$9))+((COUNTIF(Calendrier!GZ104:GZ180,Codes!$C$9))/2)</f>
        <v>0</v>
      </c>
      <c r="GN109">
        <f>(COUNTIF(Calendrier!HA104:HA180,Codes!$B$9))+((COUNTIF(Calendrier!HA104:HA180,Codes!$C$9))/2)</f>
        <v>0</v>
      </c>
      <c r="GO109">
        <f>(COUNTIF(Calendrier!HB104:HB180,Codes!$B$9))+((COUNTIF(Calendrier!HB104:HB180,Codes!$C$9))/2)</f>
        <v>0</v>
      </c>
      <c r="GP109">
        <f>(COUNTIF(Calendrier!HC104:HC180,Codes!$B$9))+((COUNTIF(Calendrier!HC104:HC180,Codes!$C$9))/2)</f>
        <v>0</v>
      </c>
      <c r="GQ109">
        <f>(COUNTIF(Calendrier!HD104:HD180,Codes!$B$9))+((COUNTIF(Calendrier!HD104:HD180,Codes!$C$9))/2)</f>
        <v>0</v>
      </c>
      <c r="GR109">
        <f>(COUNTIF(Calendrier!HE104:HE180,Codes!$B$9))+((COUNTIF(Calendrier!HE104:HE180,Codes!$C$9))/2)</f>
        <v>0</v>
      </c>
      <c r="GS109">
        <f>(COUNTIF(Calendrier!HF104:HF180,Codes!$B$9))+((COUNTIF(Calendrier!HF104:HF180,Codes!$C$9))/2)</f>
        <v>0</v>
      </c>
      <c r="GT109">
        <f>(COUNTIF(Calendrier!HG104:HG180,Codes!$B$9))+((COUNTIF(Calendrier!HG104:HG180,Codes!$C$9))/2)</f>
        <v>0</v>
      </c>
      <c r="GU109">
        <f>(COUNTIF(Calendrier!HH104:HH180,Codes!$B$9))+((COUNTIF(Calendrier!HH104:HH180,Codes!$C$9))/2)</f>
        <v>0</v>
      </c>
      <c r="GV109">
        <f>(COUNTIF(Calendrier!HI104:HI180,Codes!$B$9))+((COUNTIF(Calendrier!HI104:HI180,Codes!$C$9))/2)</f>
        <v>0</v>
      </c>
      <c r="GW109">
        <f>(COUNTIF(Calendrier!HJ104:HJ180,Codes!$B$9))+((COUNTIF(Calendrier!HJ104:HJ180,Codes!$C$9))/2)</f>
        <v>0</v>
      </c>
      <c r="GX109">
        <f>(COUNTIF(Calendrier!HK104:HK180,Codes!$B$9))+((COUNTIF(Calendrier!HK104:HK180,Codes!$C$9))/2)</f>
        <v>0</v>
      </c>
      <c r="GY109">
        <f>(COUNTIF(Calendrier!HL104:HL180,Codes!$B$9))+((COUNTIF(Calendrier!HL104:HL180,Codes!$C$9))/2)</f>
        <v>0</v>
      </c>
      <c r="GZ109">
        <f>(COUNTIF(Calendrier!HM104:HM180,Codes!$B$9))+((COUNTIF(Calendrier!HM104:HM180,Codes!$C$9))/2)</f>
        <v>0</v>
      </c>
      <c r="HA109">
        <f>(COUNTIF(Calendrier!HN104:HN180,Codes!$B$9))+((COUNTIF(Calendrier!HN104:HN180,Codes!$C$9))/2)</f>
        <v>0</v>
      </c>
      <c r="HB109">
        <f>(COUNTIF(Calendrier!HO104:HO180,Codes!$B$9))+((COUNTIF(Calendrier!HO104:HO180,Codes!$C$9))/2)</f>
        <v>0</v>
      </c>
      <c r="HC109">
        <f>(COUNTIF(Calendrier!HP104:HP180,Codes!$B$9))+((COUNTIF(Calendrier!HP104:HP180,Codes!$C$9))/2)</f>
        <v>0</v>
      </c>
      <c r="HD109">
        <f>(COUNTIF(Calendrier!HQ104:HQ180,Codes!$B$9))+((COUNTIF(Calendrier!HQ104:HQ180,Codes!$C$9))/2)</f>
        <v>0</v>
      </c>
      <c r="HE109">
        <f>(COUNTIF(Calendrier!HR104:HR180,Codes!$B$9))+((COUNTIF(Calendrier!HR104:HR180,Codes!$C$9))/2)</f>
        <v>0</v>
      </c>
      <c r="HF109">
        <f>(COUNTIF(Calendrier!HS104:HS180,Codes!$B$9))+((COUNTIF(Calendrier!HS104:HS180,Codes!$C$9))/2)</f>
        <v>0</v>
      </c>
      <c r="HG109">
        <f>(COUNTIF(Calendrier!HT104:HT180,Codes!$B$9))+((COUNTIF(Calendrier!HT104:HT180,Codes!$C$9))/2)</f>
        <v>0</v>
      </c>
      <c r="HH109">
        <f>(COUNTIF(Calendrier!HU104:HU180,Codes!$B$9))+((COUNTIF(Calendrier!HU104:HU180,Codes!$C$9))/2)</f>
        <v>0</v>
      </c>
      <c r="HI109">
        <f>(COUNTIF(Calendrier!HV104:HV180,Codes!$B$9))+((COUNTIF(Calendrier!HV104:HV180,Codes!$C$9))/2)</f>
        <v>0</v>
      </c>
      <c r="HJ109">
        <f>(COUNTIF(Calendrier!HW104:HW180,Codes!$B$9))+((COUNTIF(Calendrier!HW104:HW180,Codes!$C$9))/2)</f>
        <v>0</v>
      </c>
      <c r="HK109">
        <f>(COUNTIF(Calendrier!HX104:HX180,Codes!$B$9))+((COUNTIF(Calendrier!HX104:HX180,Codes!$C$9))/2)</f>
        <v>0</v>
      </c>
      <c r="HL109">
        <f>(COUNTIF(Calendrier!HY104:HY180,Codes!$B$9))+((COUNTIF(Calendrier!HY104:HY180,Codes!$C$9))/2)</f>
        <v>0</v>
      </c>
      <c r="HM109">
        <f>(COUNTIF(Calendrier!HZ104:HZ180,Codes!$B$9))+((COUNTIF(Calendrier!HZ104:HZ180,Codes!$C$9))/2)</f>
        <v>0</v>
      </c>
      <c r="HN109">
        <f>(COUNTIF(Calendrier!IA104:IA180,Codes!$B$9))+((COUNTIF(Calendrier!IA104:IA180,Codes!$C$9))/2)</f>
        <v>0</v>
      </c>
      <c r="HO109">
        <f>(COUNTIF(Calendrier!IB104:IB180,Codes!$B$9))+((COUNTIF(Calendrier!IB104:IB180,Codes!$C$9))/2)</f>
        <v>0</v>
      </c>
      <c r="HP109">
        <f>(COUNTIF(Calendrier!IC104:IC180,Codes!$B$9))+((COUNTIF(Calendrier!IC104:IC180,Codes!$C$9))/2)</f>
        <v>0</v>
      </c>
      <c r="HQ109">
        <f>(COUNTIF(Calendrier!ID104:ID180,Codes!$B$9))+((COUNTIF(Calendrier!ID104:ID180,Codes!$C$9))/2)</f>
        <v>0</v>
      </c>
      <c r="HR109">
        <f>(COUNTIF(Calendrier!IE104:IE180,Codes!$B$9))+((COUNTIF(Calendrier!IE104:IE180,Codes!$C$9))/2)</f>
        <v>0</v>
      </c>
      <c r="HS109">
        <f>(COUNTIF(Calendrier!IF104:IF180,Codes!$B$9))+((COUNTIF(Calendrier!IF104:IF180,Codes!$C$9))/2)</f>
        <v>0</v>
      </c>
      <c r="HT109">
        <f>(COUNTIF(Calendrier!IG104:IG180,Codes!$B$9))+((COUNTIF(Calendrier!IG104:IG180,Codes!$C$9))/2)</f>
        <v>0</v>
      </c>
      <c r="HU109">
        <f>(COUNTIF(Calendrier!IH104:IH180,Codes!$B$9))+((COUNTIF(Calendrier!IH104:IH180,Codes!$C$9))/2)</f>
        <v>0</v>
      </c>
      <c r="HV109">
        <f>(COUNTIF(Calendrier!II104:II180,Codes!$B$9))+((COUNTIF(Calendrier!II104:II180,Codes!$C$9))/2)</f>
        <v>0</v>
      </c>
      <c r="HW109">
        <f>(COUNTIF(Calendrier!IJ104:IJ180,Codes!$B$9))+((COUNTIF(Calendrier!IJ104:IJ180,Codes!$C$9))/2)</f>
        <v>0</v>
      </c>
      <c r="HX109">
        <f>(COUNTIF(Calendrier!IK104:IK180,Codes!$B$9))+((COUNTIF(Calendrier!IK104:IK180,Codes!$C$9))/2)</f>
        <v>0</v>
      </c>
      <c r="HY109">
        <f>(COUNTIF(Calendrier!IL104:IL180,Codes!$B$9))+((COUNTIF(Calendrier!IL104:IL180,Codes!$C$9))/2)</f>
        <v>0</v>
      </c>
      <c r="HZ109">
        <f>(COUNTIF(Calendrier!IM104:IM180,Codes!$B$9))+((COUNTIF(Calendrier!IM104:IM180,Codes!$C$9))/2)</f>
        <v>0</v>
      </c>
      <c r="IA109">
        <f>(COUNTIF(Calendrier!IN104:IN180,Codes!$B$9))+((COUNTIF(Calendrier!IN104:IN180,Codes!$C$9))/2)</f>
        <v>0</v>
      </c>
      <c r="IB109">
        <f>(COUNTIF(Calendrier!IO104:IO180,Codes!$B$9))+((COUNTIF(Calendrier!IO104:IO180,Codes!$C$9))/2)</f>
        <v>0</v>
      </c>
      <c r="IC109">
        <f>(COUNTIF(Calendrier!IP104:IP180,Codes!$B$9))+((COUNTIF(Calendrier!IP104:IP180,Codes!$C$9))/2)</f>
        <v>0</v>
      </c>
      <c r="ID109">
        <f>(COUNTIF(Calendrier!IQ104:IQ180,Codes!$B$9))+((COUNTIF(Calendrier!IQ104:IQ180,Codes!$C$9))/2)</f>
        <v>0</v>
      </c>
      <c r="IE109">
        <f>(COUNTIF(Calendrier!IR104:IR180,Codes!$B$9))+((COUNTIF(Calendrier!IR104:IR180,Codes!$C$9))/2)</f>
        <v>0</v>
      </c>
      <c r="IF109">
        <f>(COUNTIF(Calendrier!IS104:IS180,Codes!$B$9))+((COUNTIF(Calendrier!IS104:IS180,Codes!$C$9))/2)</f>
        <v>0</v>
      </c>
      <c r="IG109">
        <f>(COUNTIF(Calendrier!IT104:IT180,Codes!$B$9))+((COUNTIF(Calendrier!IT104:IT180,Codes!$C$9))/2)</f>
        <v>0</v>
      </c>
      <c r="IH109">
        <f>(COUNTIF(Calendrier!IU104:IU180,Codes!$B$9))+((COUNTIF(Calendrier!IU104:IU180,Codes!$C$9))/2)</f>
        <v>0</v>
      </c>
      <c r="II109">
        <f>(COUNTIF(Calendrier!IV104:IV180,Codes!$B$9))+((COUNTIF(Calendrier!IV104:IV180,Codes!$C$9))/2)</f>
        <v>0</v>
      </c>
      <c r="IJ109">
        <f>(COUNTIF(Calendrier!IW104:IW180,Codes!$B$9))+((COUNTIF(Calendrier!IW104:IW180,Codes!$C$9))/2)</f>
        <v>0</v>
      </c>
      <c r="IK109">
        <f>(COUNTIF(Calendrier!IX104:IX180,Codes!$B$9))+((COUNTIF(Calendrier!IX104:IX180,Codes!$C$9))/2)</f>
        <v>0</v>
      </c>
      <c r="IL109">
        <f>(COUNTIF(Calendrier!IY104:IY180,Codes!$B$9))+((COUNTIF(Calendrier!IY104:IY180,Codes!$C$9))/2)</f>
        <v>0</v>
      </c>
      <c r="IM109">
        <f>(COUNTIF(Calendrier!IZ104:IZ180,Codes!$B$9))+((COUNTIF(Calendrier!IZ104:IZ180,Codes!$C$9))/2)</f>
        <v>0</v>
      </c>
      <c r="IN109">
        <f>(COUNTIF(Calendrier!JA104:JA180,Codes!$B$9))+((COUNTIF(Calendrier!JA104:JA180,Codes!$C$9))/2)</f>
        <v>0</v>
      </c>
      <c r="IO109">
        <f>(COUNTIF(Calendrier!JB104:JB180,Codes!$B$9))+((COUNTIF(Calendrier!JB104:JB180,Codes!$C$9))/2)</f>
        <v>0</v>
      </c>
      <c r="IP109">
        <f>(COUNTIF(Calendrier!JC104:JC180,Codes!$B$9))+((COUNTIF(Calendrier!JC104:JC180,Codes!$C$9))/2)</f>
        <v>0</v>
      </c>
      <c r="IQ109">
        <f>(COUNTIF(Calendrier!JD104:JD180,Codes!$B$9))+((COUNTIF(Calendrier!JD104:JD180,Codes!$C$9))/2)</f>
        <v>0</v>
      </c>
      <c r="IR109">
        <f>(COUNTIF(Calendrier!JE104:JE180,Codes!$B$9))+((COUNTIF(Calendrier!JE104:JE180,Codes!$C$9))/2)</f>
        <v>0</v>
      </c>
      <c r="IS109">
        <f>(COUNTIF(Calendrier!JF104:JF180,Codes!$B$9))+((COUNTIF(Calendrier!JF104:JF180,Codes!$C$9))/2)</f>
        <v>0</v>
      </c>
      <c r="IT109">
        <f>(COUNTIF(Calendrier!JG104:JG180,Codes!$B$9))+((COUNTIF(Calendrier!JG104:JG180,Codes!$C$9))/2)</f>
        <v>0</v>
      </c>
      <c r="IU109">
        <f>(COUNTIF(Calendrier!JH104:JH180,Codes!$B$9))+((COUNTIF(Calendrier!JH104:JH180,Codes!$C$9))/2)</f>
        <v>0</v>
      </c>
      <c r="IV109">
        <f>(COUNTIF(Calendrier!JI104:JI180,Codes!$B$9))+((COUNTIF(Calendrier!JI104:JI180,Codes!$C$9))/2)</f>
        <v>0</v>
      </c>
      <c r="IW109">
        <f>(COUNTIF(Calendrier!JJ104:JJ180,Codes!$B$9))+((COUNTIF(Calendrier!JJ104:JJ180,Codes!$C$9))/2)</f>
        <v>0</v>
      </c>
      <c r="IX109">
        <f>(COUNTIF(Calendrier!JK104:JK180,Codes!$B$9))+((COUNTIF(Calendrier!JK104:JK180,Codes!$C$9))/2)</f>
        <v>0</v>
      </c>
      <c r="IY109">
        <f>(COUNTIF(Calendrier!JL104:JL180,Codes!$B$9))+((COUNTIF(Calendrier!JL104:JL180,Codes!$C$9))/2)</f>
        <v>0</v>
      </c>
      <c r="IZ109">
        <f>(COUNTIF(Calendrier!JM104:JM180,Codes!$B$9))+((COUNTIF(Calendrier!JM104:JM180,Codes!$C$9))/2)</f>
        <v>0</v>
      </c>
      <c r="JA109">
        <f>(COUNTIF(Calendrier!JN104:JN180,Codes!$B$9))+((COUNTIF(Calendrier!JN104:JN180,Codes!$C$9))/2)</f>
        <v>0</v>
      </c>
      <c r="JB109">
        <f>(COUNTIF(Calendrier!JO104:JO180,Codes!$B$9))+((COUNTIF(Calendrier!JO104:JO180,Codes!$C$9))/2)</f>
        <v>0</v>
      </c>
      <c r="JC109">
        <f>(COUNTIF(Calendrier!JP104:JP180,Codes!$B$9))+((COUNTIF(Calendrier!JP104:JP180,Codes!$C$9))/2)</f>
        <v>0</v>
      </c>
      <c r="JD109">
        <f>(COUNTIF(Calendrier!JQ104:JQ180,Codes!$B$9))+((COUNTIF(Calendrier!JQ104:JQ180,Codes!$C$9))/2)</f>
        <v>0</v>
      </c>
      <c r="JE109">
        <f>(COUNTIF(Calendrier!JR104:JR180,Codes!$B$9))+((COUNTIF(Calendrier!JR104:JR180,Codes!$C$9))/2)</f>
        <v>0</v>
      </c>
      <c r="JF109">
        <f>(COUNTIF(Calendrier!JS104:JS180,Codes!$B$9))+((COUNTIF(Calendrier!JS104:JS180,Codes!$C$9))/2)</f>
        <v>0</v>
      </c>
      <c r="JG109">
        <f>(COUNTIF(Calendrier!JT104:JT180,Codes!$B$9))+((COUNTIF(Calendrier!JT104:JT180,Codes!$C$9))/2)</f>
        <v>0</v>
      </c>
      <c r="JH109">
        <f>(COUNTIF(Calendrier!JU104:JU180,Codes!$B$9))+((COUNTIF(Calendrier!JU104:JU180,Codes!$C$9))/2)</f>
        <v>0</v>
      </c>
      <c r="JI109">
        <f>(COUNTIF(Calendrier!JV104:JV180,Codes!$B$9))+((COUNTIF(Calendrier!JV104:JV180,Codes!$C$9))/2)</f>
        <v>0</v>
      </c>
      <c r="JJ109">
        <f>(COUNTIF(Calendrier!JW104:JW180,Codes!$B$9))+((COUNTIF(Calendrier!JW104:JW180,Codes!$C$9))/2)</f>
        <v>0</v>
      </c>
      <c r="JK109">
        <f>(COUNTIF(Calendrier!JX104:JX180,Codes!$B$9))+((COUNTIF(Calendrier!JX104:JX180,Codes!$C$9))/2)</f>
        <v>0</v>
      </c>
      <c r="JL109">
        <f>(COUNTIF(Calendrier!JY104:JY180,Codes!$B$9))+((COUNTIF(Calendrier!JY104:JY180,Codes!$C$9))/2)</f>
        <v>0</v>
      </c>
      <c r="JM109">
        <f>(COUNTIF(Calendrier!JZ104:JZ180,Codes!$B$9))+((COUNTIF(Calendrier!JZ104:JZ180,Codes!$C$9))/2)</f>
        <v>0</v>
      </c>
      <c r="JN109">
        <f>(COUNTIF(Calendrier!KA104:KA180,Codes!$B$9))+((COUNTIF(Calendrier!KA104:KA180,Codes!$C$9))/2)</f>
        <v>0</v>
      </c>
      <c r="JO109">
        <f>(COUNTIF(Calendrier!KB104:KB180,Codes!$B$9))+((COUNTIF(Calendrier!KB104:KB180,Codes!$C$9))/2)</f>
        <v>0</v>
      </c>
      <c r="JP109">
        <f>(COUNTIF(Calendrier!KC104:KC180,Codes!$B$9))+((COUNTIF(Calendrier!KC104:KC180,Codes!$C$9))/2)</f>
        <v>0</v>
      </c>
      <c r="JQ109">
        <f>(COUNTIF(Calendrier!KD104:KD180,Codes!$B$9))+((COUNTIF(Calendrier!KD104:KD180,Codes!$C$9))/2)</f>
        <v>0</v>
      </c>
      <c r="JR109">
        <f>(COUNTIF(Calendrier!KE104:KE180,Codes!$B$9))+((COUNTIF(Calendrier!KE104:KE180,Codes!$C$9))/2)</f>
        <v>0</v>
      </c>
      <c r="JS109">
        <f>(COUNTIF(Calendrier!KF104:KF180,Codes!$B$9))+((COUNTIF(Calendrier!KF104:KF180,Codes!$C$9))/2)</f>
        <v>0</v>
      </c>
      <c r="JT109">
        <f>(COUNTIF(Calendrier!KG104:KG180,Codes!$B$9))+((COUNTIF(Calendrier!KG104:KG180,Codes!$C$9))/2)</f>
        <v>0</v>
      </c>
      <c r="JU109">
        <f>(COUNTIF(Calendrier!KH104:KH180,Codes!$B$9))+((COUNTIF(Calendrier!KH104:KH180,Codes!$C$9))/2)</f>
        <v>0</v>
      </c>
      <c r="JV109">
        <f>(COUNTIF(Calendrier!KI104:KI180,Codes!$B$9))+((COUNTIF(Calendrier!KI104:KI180,Codes!$C$9))/2)</f>
        <v>0</v>
      </c>
      <c r="JW109">
        <f>(COUNTIF(Calendrier!KJ104:KJ180,Codes!$B$9))+((COUNTIF(Calendrier!KJ104:KJ180,Codes!$C$9))/2)</f>
        <v>0</v>
      </c>
      <c r="JX109">
        <f>(COUNTIF(Calendrier!KK104:KK180,Codes!$B$9))+((COUNTIF(Calendrier!KK104:KK180,Codes!$C$9))/2)</f>
        <v>0</v>
      </c>
      <c r="JY109">
        <f>(COUNTIF(Calendrier!KL104:KL180,Codes!$B$9))+((COUNTIF(Calendrier!KL104:KL180,Codes!$C$9))/2)</f>
        <v>0</v>
      </c>
      <c r="JZ109">
        <f>(COUNTIF(Calendrier!KM104:KM180,Codes!$B$9))+((COUNTIF(Calendrier!KM104:KM180,Codes!$C$9))/2)</f>
        <v>0</v>
      </c>
      <c r="KA109">
        <f>(COUNTIF(Calendrier!KN104:KN180,Codes!$B$9))+((COUNTIF(Calendrier!KN104:KN180,Codes!$C$9))/2)</f>
        <v>0</v>
      </c>
      <c r="KB109">
        <f>(COUNTIF(Calendrier!KO104:KO180,Codes!$B$9))+((COUNTIF(Calendrier!KO104:KO180,Codes!$C$9))/2)</f>
        <v>0</v>
      </c>
      <c r="KC109">
        <f>(COUNTIF(Calendrier!KP104:KP180,Codes!$B$9))+((COUNTIF(Calendrier!KP104:KP180,Codes!$C$9))/2)</f>
        <v>0</v>
      </c>
      <c r="KD109">
        <f>(COUNTIF(Calendrier!KQ104:KQ180,Codes!$B$9))+((COUNTIF(Calendrier!KQ104:KQ180,Codes!$C$9))/2)</f>
        <v>0</v>
      </c>
      <c r="KE109">
        <f>(COUNTIF(Calendrier!KR104:KR180,Codes!$B$9))+((COUNTIF(Calendrier!KR104:KR180,Codes!$C$9))/2)</f>
        <v>0</v>
      </c>
      <c r="KF109">
        <f>(COUNTIF(Calendrier!KS104:KS180,Codes!$B$9))+((COUNTIF(Calendrier!KS104:KS180,Codes!$C$9))/2)</f>
        <v>0</v>
      </c>
      <c r="KG109">
        <f>(COUNTIF(Calendrier!KT104:KT180,Codes!$B$9))+((COUNTIF(Calendrier!KT104:KT180,Codes!$C$9))/2)</f>
        <v>0</v>
      </c>
      <c r="KH109">
        <f>(COUNTIF(Calendrier!KU104:KU180,Codes!$B$9))+((COUNTIF(Calendrier!KU104:KU180,Codes!$C$9))/2)</f>
        <v>0</v>
      </c>
      <c r="KI109">
        <f>(COUNTIF(Calendrier!KV104:KV180,Codes!$B$9))+((COUNTIF(Calendrier!KV104:KV180,Codes!$C$9))/2)</f>
        <v>0</v>
      </c>
      <c r="KJ109">
        <f>(COUNTIF(Calendrier!KW104:KW180,Codes!$B$9))+((COUNTIF(Calendrier!KW104:KW180,Codes!$C$9))/2)</f>
        <v>0</v>
      </c>
      <c r="KK109">
        <f>(COUNTIF(Calendrier!KX104:KX180,Codes!$B$9))+((COUNTIF(Calendrier!KX104:KX180,Codes!$C$9))/2)</f>
        <v>0</v>
      </c>
      <c r="KL109">
        <f>(COUNTIF(Calendrier!KY104:KY180,Codes!$B$9))+((COUNTIF(Calendrier!KY104:KY180,Codes!$C$9))/2)</f>
        <v>0</v>
      </c>
      <c r="KM109">
        <f>(COUNTIF(Calendrier!KZ104:KZ180,Codes!$B$9))+((COUNTIF(Calendrier!KZ104:KZ180,Codes!$C$9))/2)</f>
        <v>0</v>
      </c>
      <c r="KN109">
        <f>(COUNTIF(Calendrier!LA104:LA180,Codes!$B$9))+((COUNTIF(Calendrier!LA104:LA180,Codes!$C$9))/2)</f>
        <v>0</v>
      </c>
      <c r="KO109">
        <f>(COUNTIF(Calendrier!LB104:LB180,Codes!$B$9))+((COUNTIF(Calendrier!LB104:LB180,Codes!$C$9))/2)</f>
        <v>0</v>
      </c>
      <c r="KP109">
        <f>(COUNTIF(Calendrier!LC104:LC180,Codes!$B$9))+((COUNTIF(Calendrier!LC104:LC180,Codes!$C$9))/2)</f>
        <v>0</v>
      </c>
      <c r="KQ109">
        <f>(COUNTIF(Calendrier!LD104:LD180,Codes!$B$9))+((COUNTIF(Calendrier!LD104:LD180,Codes!$C$9))/2)</f>
        <v>0</v>
      </c>
      <c r="KR109">
        <f>(COUNTIF(Calendrier!LE104:LE180,Codes!$B$9))+((COUNTIF(Calendrier!LE104:LE180,Codes!$C$9))/2)</f>
        <v>0</v>
      </c>
      <c r="KS109">
        <f>(COUNTIF(Calendrier!LF104:LF180,Codes!$B$9))+((COUNTIF(Calendrier!LF104:LF180,Codes!$C$9))/2)</f>
        <v>0</v>
      </c>
      <c r="KT109">
        <f>(COUNTIF(Calendrier!LG104:LG180,Codes!$B$9))+((COUNTIF(Calendrier!LG104:LG180,Codes!$C$9))/2)</f>
        <v>0</v>
      </c>
      <c r="KU109">
        <f>(COUNTIF(Calendrier!LH104:LH180,Codes!$B$9))+((COUNTIF(Calendrier!LH104:LH180,Codes!$C$9))/2)</f>
        <v>0</v>
      </c>
      <c r="KV109">
        <f>(COUNTIF(Calendrier!LI104:LI180,Codes!$B$9))+((COUNTIF(Calendrier!LI104:LI180,Codes!$C$9))/2)</f>
        <v>0</v>
      </c>
      <c r="KW109">
        <f>(COUNTIF(Calendrier!LJ104:LJ180,Codes!$B$9))+((COUNTIF(Calendrier!LJ104:LJ180,Codes!$C$9))/2)</f>
        <v>0</v>
      </c>
      <c r="KX109">
        <f>(COUNTIF(Calendrier!LK104:LK180,Codes!$B$9))+((COUNTIF(Calendrier!LK104:LK180,Codes!$C$9))/2)</f>
        <v>0</v>
      </c>
      <c r="KY109">
        <f>(COUNTIF(Calendrier!LL104:LL180,Codes!$B$9))+((COUNTIF(Calendrier!LL104:LL180,Codes!$C$9))/2)</f>
        <v>0</v>
      </c>
      <c r="KZ109">
        <f>(COUNTIF(Calendrier!LM104:LM180,Codes!$B$9))+((COUNTIF(Calendrier!LM104:LM180,Codes!$C$9))/2)</f>
        <v>0</v>
      </c>
      <c r="LA109">
        <f>(COUNTIF(Calendrier!LN104:LN180,Codes!$B$9))+((COUNTIF(Calendrier!LN104:LN180,Codes!$C$9))/2)</f>
        <v>0</v>
      </c>
      <c r="LB109">
        <f>(COUNTIF(Calendrier!LO104:LO180,Codes!$B$9))+((COUNTIF(Calendrier!LO104:LO180,Codes!$C$9))/2)</f>
        <v>0</v>
      </c>
      <c r="LC109">
        <f>(COUNTIF(Calendrier!LP104:LP180,Codes!$B$9))+((COUNTIF(Calendrier!LP104:LP180,Codes!$C$9))/2)</f>
        <v>0</v>
      </c>
      <c r="LD109">
        <f>(COUNTIF(Calendrier!LQ104:LQ180,Codes!$B$9))+((COUNTIF(Calendrier!LQ104:LQ180,Codes!$C$9))/2)</f>
        <v>0</v>
      </c>
      <c r="LE109">
        <f>(COUNTIF(Calendrier!LR104:LR180,Codes!$B$9))+((COUNTIF(Calendrier!LR104:LR180,Codes!$C$9))/2)</f>
        <v>0</v>
      </c>
      <c r="LF109">
        <f>(COUNTIF(Calendrier!LS104:LS180,Codes!$B$9))+((COUNTIF(Calendrier!LS104:LS180,Codes!$C$9))/2)</f>
        <v>0</v>
      </c>
      <c r="LG109">
        <f>(COUNTIF(Calendrier!LT104:LT180,Codes!$B$9))+((COUNTIF(Calendrier!LT104:LT180,Codes!$C$9))/2)</f>
        <v>0</v>
      </c>
      <c r="LH109">
        <f>(COUNTIF(Calendrier!LU104:LU180,Codes!$B$9))+((COUNTIF(Calendrier!LU104:LU180,Codes!$C$9))/2)</f>
        <v>0</v>
      </c>
      <c r="LI109">
        <f>(COUNTIF(Calendrier!LV104:LV180,Codes!$B$9))+((COUNTIF(Calendrier!LV104:LV180,Codes!$C$9))/2)</f>
        <v>0</v>
      </c>
      <c r="LJ109">
        <f>(COUNTIF(Calendrier!LW104:LW180,Codes!$B$9))+((COUNTIF(Calendrier!LW104:LW180,Codes!$C$9))/2)</f>
        <v>0</v>
      </c>
      <c r="LK109">
        <f>(COUNTIF(Calendrier!LX104:LX180,Codes!$B$9))+((COUNTIF(Calendrier!LX104:LX180,Codes!$C$9))/2)</f>
        <v>0</v>
      </c>
      <c r="LL109">
        <f>(COUNTIF(Calendrier!LY104:LY180,Codes!$B$9))+((COUNTIF(Calendrier!LY104:LY180,Codes!$C$9))/2)</f>
        <v>0</v>
      </c>
      <c r="LM109">
        <f>(COUNTIF(Calendrier!LZ104:LZ180,Codes!$B$9))+((COUNTIF(Calendrier!LZ104:LZ180,Codes!$C$9))/2)</f>
        <v>0</v>
      </c>
      <c r="LN109">
        <f>(COUNTIF(Calendrier!MA104:MA180,Codes!$B$9))+((COUNTIF(Calendrier!MA104:MA180,Codes!$C$9))/2)</f>
        <v>0</v>
      </c>
      <c r="LO109">
        <f>(COUNTIF(Calendrier!MB104:MB180,Codes!$B$9))+((COUNTIF(Calendrier!MB104:MB180,Codes!$C$9))/2)</f>
        <v>0</v>
      </c>
      <c r="LP109">
        <f>(COUNTIF(Calendrier!MC104:MC180,Codes!$B$9))+((COUNTIF(Calendrier!MC104:MC180,Codes!$C$9))/2)</f>
        <v>0</v>
      </c>
      <c r="LQ109">
        <f>(COUNTIF(Calendrier!MD104:MD180,Codes!$B$9))+((COUNTIF(Calendrier!MD104:MD180,Codes!$C$9))/2)</f>
        <v>0</v>
      </c>
      <c r="LR109">
        <f>(COUNTIF(Calendrier!ME104:ME180,Codes!$B$9))+((COUNTIF(Calendrier!ME104:ME180,Codes!$C$9))/2)</f>
        <v>0</v>
      </c>
      <c r="LS109">
        <f>(COUNTIF(Calendrier!MF104:MF180,Codes!$B$9))+((COUNTIF(Calendrier!MF104:MF180,Codes!$C$9))/2)</f>
        <v>0</v>
      </c>
      <c r="LT109">
        <f>(COUNTIF(Calendrier!MG104:MG180,Codes!$B$9))+((COUNTIF(Calendrier!MG104:MG180,Codes!$C$9))/2)</f>
        <v>0</v>
      </c>
      <c r="LU109">
        <f>(COUNTIF(Calendrier!MH104:MH180,Codes!$B$9))+((COUNTIF(Calendrier!MH104:MH180,Codes!$C$9))/2)</f>
        <v>0</v>
      </c>
      <c r="LV109">
        <f>(COUNTIF(Calendrier!MI104:MI180,Codes!$B$9))+((COUNTIF(Calendrier!MI104:MI180,Codes!$C$9))/2)</f>
        <v>0</v>
      </c>
      <c r="LW109">
        <f>(COUNTIF(Calendrier!MJ104:MJ180,Codes!$B$9))+((COUNTIF(Calendrier!MJ104:MJ180,Codes!$C$9))/2)</f>
        <v>0</v>
      </c>
      <c r="LX109">
        <f>(COUNTIF(Calendrier!MK104:MK180,Codes!$B$9))+((COUNTIF(Calendrier!MK104:MK180,Codes!$C$9))/2)</f>
        <v>0</v>
      </c>
      <c r="LY109">
        <f>(COUNTIF(Calendrier!ML104:ML180,Codes!$B$9))+((COUNTIF(Calendrier!ML104:ML180,Codes!$C$9))/2)</f>
        <v>0</v>
      </c>
      <c r="LZ109">
        <f>(COUNTIF(Calendrier!MM104:MM180,Codes!$B$9))+((COUNTIF(Calendrier!MM104:MM180,Codes!$C$9))/2)</f>
        <v>0</v>
      </c>
      <c r="MA109">
        <f>(COUNTIF(Calendrier!MN104:MN180,Codes!$B$9))+((COUNTIF(Calendrier!MN104:MN180,Codes!$C$9))/2)</f>
        <v>0</v>
      </c>
      <c r="MB109">
        <f>(COUNTIF(Calendrier!MO104:MO180,Codes!$B$9))+((COUNTIF(Calendrier!MO104:MO180,Codes!$C$9))/2)</f>
        <v>0</v>
      </c>
      <c r="MC109">
        <f>(COUNTIF(Calendrier!MP104:MP180,Codes!$B$9))+((COUNTIF(Calendrier!MP104:MP180,Codes!$C$9))/2)</f>
        <v>0</v>
      </c>
      <c r="MD109">
        <f>(COUNTIF(Calendrier!MQ104:MQ180,Codes!$B$9))+((COUNTIF(Calendrier!MQ104:MQ180,Codes!$C$9))/2)</f>
        <v>0</v>
      </c>
      <c r="ME109">
        <f>(COUNTIF(Calendrier!MR104:MR180,Codes!$B$9))+((COUNTIF(Calendrier!MR104:MR180,Codes!$C$9))/2)</f>
        <v>0</v>
      </c>
      <c r="MF109">
        <f>(COUNTIF(Calendrier!MS104:MS180,Codes!$B$9))+((COUNTIF(Calendrier!MS104:MS180,Codes!$C$9))/2)</f>
        <v>0</v>
      </c>
      <c r="MG109">
        <f>(COUNTIF(Calendrier!MT104:MT180,Codes!$B$9))+((COUNTIF(Calendrier!MT104:MT180,Codes!$C$9))/2)</f>
        <v>0</v>
      </c>
      <c r="MH109">
        <f>(COUNTIF(Calendrier!MU104:MU180,Codes!$B$9))+((COUNTIF(Calendrier!MU104:MU180,Codes!$C$9))/2)</f>
        <v>0</v>
      </c>
      <c r="MI109">
        <f>(COUNTIF(Calendrier!MV104:MV180,Codes!$B$9))+((COUNTIF(Calendrier!MV104:MV180,Codes!$C$9))/2)</f>
        <v>0</v>
      </c>
      <c r="MJ109">
        <f>(COUNTIF(Calendrier!MW104:MW180,Codes!$B$9))+((COUNTIF(Calendrier!MW104:MW180,Codes!$C$9))/2)</f>
        <v>0</v>
      </c>
      <c r="MK109">
        <f>(COUNTIF(Calendrier!MX104:MX180,Codes!$B$9))+((COUNTIF(Calendrier!MX104:MX180,Codes!$C$9))/2)</f>
        <v>0</v>
      </c>
      <c r="ML109">
        <f>(COUNTIF(Calendrier!MY104:MY180,Codes!$B$9))+((COUNTIF(Calendrier!MY104:MY180,Codes!$C$9))/2)</f>
        <v>0</v>
      </c>
      <c r="MM109">
        <f>(COUNTIF(Calendrier!MZ104:MZ180,Codes!$B$9))+((COUNTIF(Calendrier!MZ104:MZ180,Codes!$C$9))/2)</f>
        <v>0</v>
      </c>
      <c r="MN109">
        <f>(COUNTIF(Calendrier!NA104:NA180,Codes!$B$9))+((COUNTIF(Calendrier!NA104:NA180,Codes!$C$9))/2)</f>
        <v>0</v>
      </c>
      <c r="MO109">
        <f>(COUNTIF(Calendrier!NB104:NB180,Codes!$B$9))+((COUNTIF(Calendrier!NB104:NB180,Codes!$C$9))/2)</f>
        <v>0</v>
      </c>
      <c r="MP109">
        <f>(COUNTIF(Calendrier!NC104:NC180,Codes!$B$9))+((COUNTIF(Calendrier!NC104:NC180,Codes!$C$9))/2)</f>
        <v>0</v>
      </c>
      <c r="MQ109">
        <f>(COUNTIF(Calendrier!ND104:ND180,Codes!$B$9))+((COUNTIF(Calendrier!ND104:ND180,Codes!$C$9))/2)</f>
        <v>0</v>
      </c>
      <c r="MR109">
        <f>(COUNTIF(Calendrier!NE104:NE180,Codes!$B$9))+((COUNTIF(Calendrier!NE104:NE180,Codes!$C$9))/2)</f>
        <v>0</v>
      </c>
      <c r="MS109">
        <f>(COUNTIF(Calendrier!NF104:NF180,Codes!$B$9))+((COUNTIF(Calendrier!NF104:NF180,Codes!$C$9))/2)</f>
        <v>0</v>
      </c>
      <c r="MT109">
        <f>(COUNTIF(Calendrier!NG104:NG180,Codes!$B$9))+((COUNTIF(Calendrier!NG104:NG180,Codes!$C$9))/2)</f>
        <v>0</v>
      </c>
      <c r="MU109">
        <f>(COUNTIF(Calendrier!NH104:NH180,Codes!$B$9))+((COUNTIF(Calendrier!NH104:NH180,Codes!$C$9))/2)</f>
        <v>0</v>
      </c>
      <c r="MV109">
        <f>(COUNTIF(Calendrier!NI104:NI180,Codes!$B$9))+((COUNTIF(Calendrier!NI104:NI180,Codes!$C$9))/2)</f>
        <v>0</v>
      </c>
      <c r="MW109">
        <f>(COUNTIF(Calendrier!NJ104:NJ180,Codes!$B$9))+((COUNTIF(Calendrier!NJ104:NJ180,Codes!$C$9))/2)</f>
        <v>0</v>
      </c>
      <c r="MX109">
        <f>(COUNTIF(Calendrier!NK104:NK180,Codes!$B$9))+((COUNTIF(Calendrier!NK104:NK180,Codes!$C$9))/2)</f>
        <v>0</v>
      </c>
      <c r="MY109">
        <f>(COUNTIF(Calendrier!NL104:NL180,Codes!$B$9))+((COUNTIF(Calendrier!NL104:NL180,Codes!$C$9))/2)</f>
        <v>0</v>
      </c>
      <c r="MZ109">
        <f>(COUNTIF(Calendrier!NM104:NM180,Codes!$B$9))+((COUNTIF(Calendrier!NM104:NM180,Codes!$C$9))/2)</f>
        <v>0</v>
      </c>
      <c r="NA109">
        <f>(COUNTIF(Calendrier!NN104:NN180,Codes!$B$9))+((COUNTIF(Calendrier!NN104:NN180,Codes!$C$9))/2)</f>
        <v>0</v>
      </c>
      <c r="NB109">
        <f>(COUNTIF(Calendrier!NO104:NO180,Codes!$B$9))+((COUNTIF(Calendrier!NO104:NO180,Codes!$C$9))/2)</f>
        <v>0</v>
      </c>
      <c r="NC109">
        <f>(COUNTIF(Calendrier!NP104:NP180,Codes!$B$9))+((COUNTIF(Calendrier!NP104:NP180,Codes!$C$9))/2)</f>
        <v>0</v>
      </c>
      <c r="ND109">
        <f t="shared" si="358"/>
        <v>0</v>
      </c>
    </row>
  </sheetData>
  <sortState ref="A22:A97">
    <sortCondition ref="A22:A97"/>
  </sortState>
  <mergeCells count="24">
    <mergeCell ref="LY3:NC3"/>
    <mergeCell ref="B3:AF3"/>
    <mergeCell ref="AG3:BI3"/>
    <mergeCell ref="BJ3:CN3"/>
    <mergeCell ref="CO3:DR3"/>
    <mergeCell ref="DS3:EW3"/>
    <mergeCell ref="EX3:GA3"/>
    <mergeCell ref="GB3:HF3"/>
    <mergeCell ref="HG3:IK3"/>
    <mergeCell ref="IL3:JO3"/>
    <mergeCell ref="JP3:KT3"/>
    <mergeCell ref="KU3:LX3"/>
    <mergeCell ref="LY99:NC99"/>
    <mergeCell ref="B99:AF99"/>
    <mergeCell ref="AG99:BI99"/>
    <mergeCell ref="BJ99:CN99"/>
    <mergeCell ref="CO99:DR99"/>
    <mergeCell ref="DS99:EW99"/>
    <mergeCell ref="EX99:GA99"/>
    <mergeCell ref="GB99:HF99"/>
    <mergeCell ref="HG99:IK99"/>
    <mergeCell ref="IL99:JO99"/>
    <mergeCell ref="JP99:KT99"/>
    <mergeCell ref="KU99:LX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Sommaire</vt:lpstr>
      <vt:lpstr>Calendrier</vt:lpstr>
      <vt:lpstr>Tableau de bord</vt:lpstr>
      <vt:lpstr>Tableau de bord par employé</vt:lpstr>
      <vt:lpstr>Codes</vt:lpstr>
      <vt:lpstr>Calculs</vt:lpstr>
      <vt:lpstr>d_noms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Dede</cp:lastModifiedBy>
  <dcterms:created xsi:type="dcterms:W3CDTF">2017-09-28T14:31:51Z</dcterms:created>
  <dcterms:modified xsi:type="dcterms:W3CDTF">2017-10-23T19:09:33Z</dcterms:modified>
</cp:coreProperties>
</file>