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-12" yWindow="3948" windowWidth="17256" windowHeight="3984" activeTab="1"/>
  </bookViews>
  <sheets>
    <sheet name="Feuil1" sheetId="8" r:id="rId1"/>
    <sheet name="Feuil2" sheetId="7" r:id="rId2"/>
  </sheets>
  <externalReferences>
    <externalReference r:id="rId3"/>
  </externalReferences>
  <definedNames>
    <definedName name="_xlnm._FilterDatabase" localSheetId="0" hidden="1">Feuil1!$A$2:$G$5</definedName>
    <definedName name="jferies">[1]Feuil1!$B$2:$B$12</definedName>
  </definedNames>
  <calcPr calcId="114210" concurrentCalc="0"/>
</workbook>
</file>

<file path=xl/calcChain.xml><?xml version="1.0" encoding="utf-8"?>
<calcChain xmlns="http://schemas.openxmlformats.org/spreadsheetml/2006/main">
  <c r="Q2" i="7"/>
  <c r="E4"/>
  <c r="B4"/>
  <c r="G3" i="8"/>
  <c r="G4"/>
  <c r="G5"/>
  <c r="G7" i="7"/>
  <c r="J7"/>
  <c r="M7"/>
  <c r="D8"/>
  <c r="G8"/>
  <c r="J8"/>
  <c r="M8"/>
  <c r="F7"/>
  <c r="I7"/>
  <c r="L7"/>
  <c r="C8"/>
  <c r="F8"/>
  <c r="I8"/>
  <c r="L8"/>
  <c r="K7"/>
  <c r="K8"/>
  <c r="H7"/>
  <c r="H8"/>
  <c r="E7"/>
  <c r="E8"/>
  <c r="B7"/>
  <c r="B8"/>
  <c r="C7"/>
  <c r="D7"/>
</calcChain>
</file>

<file path=xl/sharedStrings.xml><?xml version="1.0" encoding="utf-8"?>
<sst xmlns="http://schemas.openxmlformats.org/spreadsheetml/2006/main" count="31" uniqueCount="18">
  <si>
    <t>Matricule</t>
  </si>
  <si>
    <t>Début ds période</t>
  </si>
  <si>
    <t>Fin ds période</t>
  </si>
  <si>
    <t>Motif d'absence</t>
  </si>
  <si>
    <t>Nbre heures (jours ouvrés)</t>
  </si>
  <si>
    <t>Total
Jours calendaires</t>
  </si>
  <si>
    <t>Total
Jours ouvrés</t>
  </si>
  <si>
    <t>Nombre jours ouvrés</t>
  </si>
  <si>
    <t>RESEAU ADHIS - SUIVI MENSUEL ARRETS MALADIES 2014</t>
  </si>
  <si>
    <t>JANVIER 2014</t>
  </si>
  <si>
    <t>MARS 2014</t>
  </si>
  <si>
    <t>AVRIL 2014</t>
  </si>
  <si>
    <t>Durée absence (en jours ouvrés)</t>
  </si>
  <si>
    <t>Durée absence (en heures)</t>
  </si>
  <si>
    <t>Type d'arrêt</t>
  </si>
  <si>
    <t>AM</t>
  </si>
  <si>
    <t>AT</t>
  </si>
  <si>
    <t>Février 2014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</si>
</sst>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#,##0.00\ _€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color indexed="10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 textRotation="90"/>
    </xf>
    <xf numFmtId="164" fontId="3" fillId="0" borderId="3" xfId="1" applyNumberFormat="1" applyFont="1" applyBorder="1" applyAlignment="1">
      <alignment horizontal="center" vertical="center" textRotation="90"/>
    </xf>
    <xf numFmtId="164" fontId="3" fillId="0" borderId="4" xfId="1" applyNumberFormat="1" applyFont="1" applyBorder="1" applyAlignment="1">
      <alignment horizontal="center" vertical="center" textRotation="90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4" fontId="5" fillId="0" borderId="5" xfId="2" applyNumberFormat="1" applyFont="1" applyFill="1" applyBorder="1" applyAlignment="1">
      <alignment horizontal="center" vertical="center"/>
    </xf>
    <xf numFmtId="4" fontId="5" fillId="0" borderId="0" xfId="2" applyNumberFormat="1" applyFont="1" applyFill="1" applyBorder="1" applyAlignment="1">
      <alignment horizontal="center" vertical="center"/>
    </xf>
    <xf numFmtId="4" fontId="5" fillId="0" borderId="0" xfId="2" applyNumberFormat="1" applyFont="1" applyBorder="1" applyAlignment="1">
      <alignment horizontal="center" vertical="center"/>
    </xf>
    <xf numFmtId="4" fontId="5" fillId="0" borderId="6" xfId="2" applyNumberFormat="1" applyFont="1" applyBorder="1" applyAlignment="1">
      <alignment horizontal="center" vertical="center"/>
    </xf>
    <xf numFmtId="4" fontId="5" fillId="0" borderId="5" xfId="2" applyNumberFormat="1" applyFont="1" applyBorder="1" applyAlignment="1">
      <alignment horizontal="center" vertical="center"/>
    </xf>
    <xf numFmtId="0" fontId="5" fillId="2" borderId="0" xfId="2" applyFont="1" applyFill="1" applyBorder="1" applyAlignment="1">
      <alignment horizontal="center"/>
    </xf>
    <xf numFmtId="4" fontId="5" fillId="2" borderId="0" xfId="2" applyNumberFormat="1" applyFont="1" applyFill="1" applyBorder="1" applyAlignment="1">
      <alignment horizontal="center" vertical="center"/>
    </xf>
    <xf numFmtId="4" fontId="5" fillId="2" borderId="6" xfId="2" applyNumberFormat="1" applyFont="1" applyFill="1" applyBorder="1" applyAlignment="1">
      <alignment horizontal="center" vertical="center"/>
    </xf>
    <xf numFmtId="4" fontId="5" fillId="2" borderId="5" xfId="2" applyNumberFormat="1" applyFont="1" applyFill="1" applyBorder="1" applyAlignment="1">
      <alignment horizontal="center" vertical="center"/>
    </xf>
    <xf numFmtId="3" fontId="7" fillId="2" borderId="5" xfId="2" applyNumberFormat="1" applyFont="1" applyFill="1" applyBorder="1" applyAlignment="1">
      <alignment horizontal="center" vertical="center"/>
    </xf>
    <xf numFmtId="3" fontId="6" fillId="0" borderId="5" xfId="2" applyNumberFormat="1" applyFont="1" applyFill="1" applyBorder="1" applyAlignment="1">
      <alignment horizontal="center" vertical="center"/>
    </xf>
    <xf numFmtId="3" fontId="5" fillId="0" borderId="0" xfId="2" applyNumberFormat="1" applyFon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>
      <alignment horizontal="center" vertical="center"/>
    </xf>
    <xf numFmtId="2" fontId="2" fillId="2" borderId="7" xfId="0" applyNumberFormat="1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" vertical="center"/>
    </xf>
    <xf numFmtId="0" fontId="1" fillId="0" borderId="0" xfId="2" applyBorder="1" applyAlignment="1">
      <alignment horizontal="center" vertical="center"/>
    </xf>
    <xf numFmtId="3" fontId="5" fillId="2" borderId="0" xfId="2" applyNumberFormat="1" applyFont="1" applyFill="1" applyBorder="1" applyAlignment="1">
      <alignment horizontal="center" vertical="center"/>
    </xf>
    <xf numFmtId="3" fontId="4" fillId="0" borderId="7" xfId="2" applyNumberFormat="1" applyFont="1" applyBorder="1" applyAlignment="1">
      <alignment horizontal="center" vertical="center" wrapText="1"/>
    </xf>
    <xf numFmtId="3" fontId="5" fillId="0" borderId="0" xfId="2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4" fillId="0" borderId="0" xfId="2" applyFont="1" applyBorder="1" applyAlignment="1">
      <alignment horizontal="center"/>
    </xf>
    <xf numFmtId="165" fontId="4" fillId="0" borderId="8" xfId="2" applyNumberFormat="1" applyFont="1" applyBorder="1" applyAlignment="1">
      <alignment horizontal="center" vertical="center" wrapText="1"/>
    </xf>
    <xf numFmtId="165" fontId="4" fillId="0" borderId="7" xfId="2" applyNumberFormat="1" applyFont="1" applyBorder="1" applyAlignment="1">
      <alignment horizontal="center" vertical="center" wrapText="1"/>
    </xf>
    <xf numFmtId="165" fontId="4" fillId="0" borderId="11" xfId="2" applyNumberFormat="1" applyFont="1" applyBorder="1" applyAlignment="1">
      <alignment horizontal="center" vertical="center" wrapText="1"/>
    </xf>
    <xf numFmtId="2" fontId="2" fillId="2" borderId="11" xfId="0" applyNumberFormat="1" applyFont="1" applyFill="1" applyBorder="1" applyAlignment="1">
      <alignment horizontal="center" vertical="center"/>
    </xf>
    <xf numFmtId="2" fontId="2" fillId="2" borderId="12" xfId="0" applyNumberFormat="1" applyFont="1" applyFill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 textRotation="90"/>
    </xf>
    <xf numFmtId="0" fontId="1" fillId="0" borderId="5" xfId="2" applyBorder="1" applyAlignment="1">
      <alignment horizontal="center" vertical="center"/>
    </xf>
    <xf numFmtId="14" fontId="1" fillId="0" borderId="0" xfId="2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10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14" fontId="1" fillId="0" borderId="9" xfId="2" applyNumberForma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3" borderId="5" xfId="2" applyFill="1" applyBorder="1" applyAlignment="1">
      <alignment horizontal="center" vertical="center"/>
    </xf>
    <xf numFmtId="0" fontId="8" fillId="3" borderId="0" xfId="2" applyFont="1" applyFill="1" applyAlignment="1">
      <alignment horizontal="center"/>
    </xf>
    <xf numFmtId="3" fontId="4" fillId="0" borderId="7" xfId="2" applyNumberFormat="1" applyFont="1" applyFill="1" applyBorder="1" applyAlignment="1">
      <alignment horizontal="center" vertical="center" wrapText="1"/>
    </xf>
    <xf numFmtId="4" fontId="4" fillId="0" borderId="7" xfId="2" applyNumberFormat="1" applyFont="1" applyFill="1" applyBorder="1" applyAlignment="1">
      <alignment horizontal="center" vertical="center" wrapText="1"/>
    </xf>
    <xf numFmtId="17" fontId="0" fillId="0" borderId="0" xfId="0" applyNumberFormat="1"/>
    <xf numFmtId="14" fontId="0" fillId="0" borderId="0" xfId="0" applyNumberFormat="1"/>
    <xf numFmtId="0" fontId="1" fillId="0" borderId="8" xfId="2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7" xfId="2" applyBorder="1" applyAlignment="1">
      <alignment horizontal="center" vertical="center" wrapText="1"/>
    </xf>
    <xf numFmtId="0" fontId="1" fillId="0" borderId="0" xfId="2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9" fontId="4" fillId="2" borderId="18" xfId="0" applyNumberFormat="1" applyFont="1" applyFill="1" applyBorder="1" applyAlignment="1">
      <alignment horizontal="center" vertical="center"/>
    </xf>
    <xf numFmtId="49" fontId="4" fillId="2" borderId="19" xfId="0" applyNumberFormat="1" applyFont="1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avanel/Downloads/D&#233;coupeur%20de%20dur&#233;es%20calendai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oupage"/>
      <sheetName val="Feuil1"/>
    </sheetNames>
    <sheetDataSet>
      <sheetData sheetId="0"/>
      <sheetData sheetId="1">
        <row r="2">
          <cell r="B2">
            <v>41275</v>
          </cell>
        </row>
        <row r="3">
          <cell r="B3">
            <v>41365</v>
          </cell>
        </row>
        <row r="4">
          <cell r="B4">
            <v>41395</v>
          </cell>
        </row>
        <row r="5">
          <cell r="B5">
            <v>41402</v>
          </cell>
        </row>
        <row r="6">
          <cell r="B6">
            <v>41403</v>
          </cell>
        </row>
        <row r="7">
          <cell r="B7">
            <v>41414</v>
          </cell>
        </row>
        <row r="8">
          <cell r="B8">
            <v>41469</v>
          </cell>
        </row>
        <row r="9">
          <cell r="B9">
            <v>41501</v>
          </cell>
        </row>
        <row r="10">
          <cell r="B10">
            <v>41579</v>
          </cell>
        </row>
        <row r="11">
          <cell r="B11">
            <v>41589</v>
          </cell>
        </row>
        <row r="12">
          <cell r="B12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"/>
  <sheetViews>
    <sheetView zoomScale="75" zoomScaleNormal="50" workbookViewId="0">
      <selection activeCell="A4" sqref="A4"/>
    </sheetView>
  </sheetViews>
  <sheetFormatPr baseColWidth="10" defaultColWidth="10.88671875" defaultRowHeight="14.4"/>
  <cols>
    <col min="1" max="1" width="10.21875" style="2" customWidth="1"/>
    <col min="2" max="3" width="13.77734375" style="2" customWidth="1"/>
    <col min="4" max="4" width="21.77734375" style="2" customWidth="1"/>
    <col min="5" max="7" width="9.109375" style="2" customWidth="1"/>
    <col min="8" max="31" width="5.88671875" style="1" customWidth="1"/>
    <col min="32" max="16384" width="10.88671875" style="1"/>
  </cols>
  <sheetData>
    <row r="1" spans="1:31" ht="14.55" customHeight="1">
      <c r="A1" s="60" t="s">
        <v>0</v>
      </c>
      <c r="B1" s="65" t="s">
        <v>1</v>
      </c>
      <c r="C1" s="65" t="s">
        <v>2</v>
      </c>
      <c r="D1" s="65" t="s">
        <v>3</v>
      </c>
      <c r="E1" s="65" t="s">
        <v>5</v>
      </c>
      <c r="F1" s="65" t="s">
        <v>6</v>
      </c>
      <c r="G1" s="65" t="s">
        <v>4</v>
      </c>
      <c r="H1" s="62" t="s">
        <v>7</v>
      </c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4"/>
    </row>
    <row r="2" spans="1:31" ht="48" customHeight="1">
      <c r="A2" s="61"/>
      <c r="B2" s="66"/>
      <c r="C2" s="66"/>
      <c r="D2" s="66"/>
      <c r="E2" s="66"/>
      <c r="F2" s="66"/>
      <c r="G2" s="66"/>
      <c r="H2" s="5">
        <v>41640</v>
      </c>
      <c r="I2" s="6">
        <v>41671</v>
      </c>
      <c r="J2" s="6">
        <v>41699</v>
      </c>
      <c r="K2" s="6">
        <v>41730</v>
      </c>
      <c r="L2" s="6">
        <v>41760</v>
      </c>
      <c r="M2" s="6">
        <v>41791</v>
      </c>
      <c r="N2" s="6">
        <v>41821</v>
      </c>
      <c r="O2" s="6">
        <v>41852</v>
      </c>
      <c r="P2" s="6">
        <v>41883</v>
      </c>
      <c r="Q2" s="6">
        <v>41913</v>
      </c>
      <c r="R2" s="6">
        <v>41944</v>
      </c>
      <c r="S2" s="7">
        <v>41974</v>
      </c>
      <c r="T2" s="5">
        <v>42005</v>
      </c>
      <c r="U2" s="6">
        <v>42036</v>
      </c>
      <c r="V2" s="6">
        <v>42064</v>
      </c>
      <c r="W2" s="6">
        <v>42095</v>
      </c>
      <c r="X2" s="6">
        <v>42125</v>
      </c>
      <c r="Y2" s="6">
        <v>42156</v>
      </c>
      <c r="Z2" s="6">
        <v>42186</v>
      </c>
      <c r="AA2" s="6">
        <v>42217</v>
      </c>
      <c r="AB2" s="6">
        <v>42248</v>
      </c>
      <c r="AC2" s="6">
        <v>42278</v>
      </c>
      <c r="AD2" s="6">
        <v>42309</v>
      </c>
      <c r="AE2" s="43">
        <v>42339</v>
      </c>
    </row>
    <row r="3" spans="1:31">
      <c r="A3" s="44">
        <v>1</v>
      </c>
      <c r="B3" s="45">
        <v>41984</v>
      </c>
      <c r="C3" s="45">
        <v>41997</v>
      </c>
      <c r="D3" s="30" t="s">
        <v>15</v>
      </c>
      <c r="E3" s="30">
        <v>14</v>
      </c>
      <c r="F3" s="30">
        <v>10</v>
      </c>
      <c r="G3" s="30">
        <f>F3*7</f>
        <v>70</v>
      </c>
      <c r="H3" s="3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3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6">
        <v>0</v>
      </c>
    </row>
    <row r="4" spans="1:31">
      <c r="A4" s="54">
        <v>3</v>
      </c>
      <c r="B4" s="53">
        <v>41652</v>
      </c>
      <c r="C4" s="45">
        <v>41665</v>
      </c>
      <c r="D4" s="30" t="s">
        <v>15</v>
      </c>
      <c r="E4" s="30">
        <v>14</v>
      </c>
      <c r="F4" s="30">
        <v>10</v>
      </c>
      <c r="G4" s="30">
        <f>F4*7</f>
        <v>70</v>
      </c>
      <c r="H4" s="3">
        <v>10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3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6">
        <v>0</v>
      </c>
    </row>
    <row r="5" spans="1:31" ht="15" thickBot="1">
      <c r="A5" s="47">
        <v>2</v>
      </c>
      <c r="B5" s="49">
        <v>41998</v>
      </c>
      <c r="C5" s="49">
        <v>42027</v>
      </c>
      <c r="D5" s="48" t="s">
        <v>15</v>
      </c>
      <c r="E5" s="48">
        <v>30</v>
      </c>
      <c r="F5" s="48">
        <v>20</v>
      </c>
      <c r="G5" s="48">
        <f>F5*7</f>
        <v>140</v>
      </c>
      <c r="H5" s="50">
        <v>0</v>
      </c>
      <c r="I5" s="51">
        <v>0</v>
      </c>
      <c r="J5" s="51">
        <v>0</v>
      </c>
      <c r="K5" s="51">
        <v>0</v>
      </c>
      <c r="L5" s="51">
        <v>0</v>
      </c>
      <c r="M5" s="51">
        <v>0</v>
      </c>
      <c r="N5" s="51">
        <v>0</v>
      </c>
      <c r="O5" s="51">
        <v>0</v>
      </c>
      <c r="P5" s="51">
        <v>0</v>
      </c>
      <c r="Q5" s="51">
        <v>0</v>
      </c>
      <c r="R5" s="51">
        <v>0</v>
      </c>
      <c r="S5" s="51">
        <v>0</v>
      </c>
      <c r="T5" s="50">
        <v>0</v>
      </c>
      <c r="U5" s="51">
        <v>0</v>
      </c>
      <c r="V5" s="51">
        <v>0</v>
      </c>
      <c r="W5" s="51">
        <v>0</v>
      </c>
      <c r="X5" s="51">
        <v>0</v>
      </c>
      <c r="Y5" s="51">
        <v>0</v>
      </c>
      <c r="Z5" s="51">
        <v>0</v>
      </c>
      <c r="AA5" s="51">
        <v>0</v>
      </c>
      <c r="AB5" s="51">
        <v>0</v>
      </c>
      <c r="AC5" s="51">
        <v>0</v>
      </c>
      <c r="AD5" s="51">
        <v>0</v>
      </c>
      <c r="AE5" s="52">
        <v>0</v>
      </c>
    </row>
  </sheetData>
  <autoFilter ref="A2:G5">
    <sortState ref="A4:M93">
      <sortCondition ref="A2:A93"/>
    </sortState>
  </autoFilter>
  <mergeCells count="8">
    <mergeCell ref="A1:A2"/>
    <mergeCell ref="H1:AE1"/>
    <mergeCell ref="B1:B2"/>
    <mergeCell ref="C1:C2"/>
    <mergeCell ref="D1:D2"/>
    <mergeCell ref="E1:E2"/>
    <mergeCell ref="F1:F2"/>
    <mergeCell ref="G1:G2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"/>
  <sheetViews>
    <sheetView tabSelected="1" zoomScale="60" zoomScaleNormal="60" workbookViewId="0">
      <selection activeCell="B4" sqref="B4"/>
    </sheetView>
  </sheetViews>
  <sheetFormatPr baseColWidth="10" defaultRowHeight="14.4"/>
  <cols>
    <col min="1" max="1" width="13.6640625" style="1" customWidth="1"/>
    <col min="3" max="3" width="13.44140625" style="36" customWidth="1"/>
    <col min="4" max="4" width="10.88671875" style="36" customWidth="1"/>
  </cols>
  <sheetData>
    <row r="1" spans="1:17" ht="15" thickBot="1">
      <c r="A1" s="8"/>
      <c r="B1" s="67" t="s">
        <v>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/>
    </row>
    <row r="2" spans="1:17" ht="15" customHeight="1" thickBot="1">
      <c r="A2" s="9"/>
      <c r="B2" s="70" t="s">
        <v>9</v>
      </c>
      <c r="C2" s="70"/>
      <c r="D2" s="70"/>
      <c r="E2" s="71" t="s">
        <v>17</v>
      </c>
      <c r="F2" s="72"/>
      <c r="G2" s="72"/>
      <c r="H2" s="71" t="s">
        <v>10</v>
      </c>
      <c r="I2" s="72"/>
      <c r="J2" s="72"/>
      <c r="K2" s="71" t="s">
        <v>11</v>
      </c>
      <c r="L2" s="72"/>
      <c r="M2" s="73"/>
      <c r="P2" s="58">
        <v>41671</v>
      </c>
      <c r="Q2" s="59" t="str">
        <f>UPPER(P2)</f>
        <v>41671</v>
      </c>
    </row>
    <row r="3" spans="1:17" ht="77.55" customHeight="1">
      <c r="A3" s="10" t="s">
        <v>0</v>
      </c>
      <c r="B3" s="38" t="s">
        <v>14</v>
      </c>
      <c r="C3" s="56" t="s">
        <v>12</v>
      </c>
      <c r="D3" s="32" t="s">
        <v>13</v>
      </c>
      <c r="E3" s="38" t="s">
        <v>14</v>
      </c>
      <c r="F3" s="57" t="s">
        <v>12</v>
      </c>
      <c r="G3" s="39" t="s">
        <v>13</v>
      </c>
      <c r="H3" s="38" t="s">
        <v>14</v>
      </c>
      <c r="I3" s="57" t="s">
        <v>12</v>
      </c>
      <c r="J3" s="39" t="s">
        <v>13</v>
      </c>
      <c r="K3" s="38" t="s">
        <v>14</v>
      </c>
      <c r="L3" s="57" t="s">
        <v>12</v>
      </c>
      <c r="M3" s="40" t="s">
        <v>13</v>
      </c>
    </row>
    <row r="4" spans="1:17">
      <c r="A4" s="55">
        <v>3</v>
      </c>
      <c r="B4" s="29" t="str">
        <f ca="1">IF(OFFSET(Feuil1!$G$1,MATCH($A4,Feuil1!$A$3:$A$5,0)+1,MATCH(DATE(RIGHT(B$2,4)*1,MONTH("1/"&amp;B$2),1),Feuil1!$H$2:$AE$2))=0,"",OFFSET(Feuil1!$D$1,MATCH($A4,Feuil1!$A$3:$A$5,0)+1,0))</f>
        <v>AM</v>
      </c>
      <c r="C4" s="33">
        <v>10</v>
      </c>
      <c r="D4" s="33">
        <v>70</v>
      </c>
      <c r="E4" s="29" t="str">
        <f ca="1">IF(OFFSET(Feuil1!$G$1,MATCH($A4,Feuil1!$A$3:$A$5,0)+1,MATCH(DATE(RIGHT(E$2,4)*1,MONTH("1/"&amp;E$2),1),Feuil1!$H$2:$AE$2))=0,"",OFFSET(Feuil1!$D$1,MATCH($A4,Feuil1!$A$3:$A$5,0)+1,0))</f>
        <v/>
      </c>
      <c r="F4" s="12"/>
      <c r="G4" s="12"/>
      <c r="H4" s="11"/>
      <c r="I4" s="12"/>
      <c r="J4" s="13"/>
      <c r="K4" s="15"/>
      <c r="L4" s="12"/>
      <c r="M4" s="14"/>
    </row>
    <row r="5" spans="1:17">
      <c r="A5" s="16">
        <v>4</v>
      </c>
      <c r="B5" s="20"/>
      <c r="C5" s="31">
        <v>0</v>
      </c>
      <c r="D5" s="31">
        <v>0</v>
      </c>
      <c r="E5" s="19"/>
      <c r="F5" s="17"/>
      <c r="G5" s="17"/>
      <c r="H5" s="19"/>
      <c r="I5" s="17"/>
      <c r="J5" s="17"/>
      <c r="K5" s="19"/>
      <c r="L5" s="17"/>
      <c r="M5" s="18"/>
    </row>
    <row r="6" spans="1:17" ht="15" thickBot="1">
      <c r="A6" s="37">
        <v>5</v>
      </c>
      <c r="B6" s="21"/>
      <c r="C6" s="33">
        <v>0</v>
      </c>
      <c r="D6" s="22">
        <v>0</v>
      </c>
      <c r="E6" s="15"/>
      <c r="F6" s="13"/>
      <c r="G6" s="13"/>
      <c r="H6" s="15"/>
      <c r="I6" s="13"/>
      <c r="J6" s="13"/>
      <c r="K6" s="15"/>
      <c r="L6" s="13"/>
      <c r="M6" s="14"/>
    </row>
    <row r="7" spans="1:17">
      <c r="A7" s="23" t="s">
        <v>15</v>
      </c>
      <c r="B7" s="24">
        <f ca="1">COUNTIF(B4:B6,"*AM*")</f>
        <v>1</v>
      </c>
      <c r="C7" s="34">
        <f ca="1">SUMIF(B4:B6,"AM",C4:C6)</f>
        <v>10</v>
      </c>
      <c r="D7" s="34">
        <f ca="1">SUMIF(B4:B6,"AM",D4:D6)</f>
        <v>70</v>
      </c>
      <c r="E7" s="24">
        <f ca="1">COUNTIF(E4:E6,"*AM*")</f>
        <v>0</v>
      </c>
      <c r="F7" s="25">
        <f ca="1">SUMIF(E4:E6,"AM",F4:F6)</f>
        <v>0</v>
      </c>
      <c r="G7" s="25">
        <f ca="1">SUMIF(E4:E6,"AM",G4:G6)</f>
        <v>0</v>
      </c>
      <c r="H7" s="24">
        <f>COUNTIF(H4:H6,"*AM*")</f>
        <v>0</v>
      </c>
      <c r="I7" s="25">
        <f>SUMIF(H4:H6,"AM",I4:I6)</f>
        <v>0</v>
      </c>
      <c r="J7" s="25">
        <f>SUMIF(H4:H6,"AM",J4:J6)</f>
        <v>0</v>
      </c>
      <c r="K7" s="24">
        <f>COUNTIF(K4:K6,"*AM*")</f>
        <v>0</v>
      </c>
      <c r="L7" s="25">
        <f>SUMIF(K4:K6,"AM",L4:L6)</f>
        <v>0</v>
      </c>
      <c r="M7" s="41">
        <f>SUMIF(K4:K6,"AM",M4:M6)</f>
        <v>0</v>
      </c>
    </row>
    <row r="8" spans="1:17" ht="15" thickBot="1">
      <c r="A8" s="26" t="s">
        <v>16</v>
      </c>
      <c r="B8" s="27">
        <f ca="1">COUNTIF(B4:B6,"*AT*")</f>
        <v>0</v>
      </c>
      <c r="C8" s="35">
        <f ca="1">SUMIF(B4:B6,"AT",C4:C6)</f>
        <v>0</v>
      </c>
      <c r="D8" s="35">
        <f ca="1">SUMIF(B4:B6,"AT",D4:D6)</f>
        <v>0</v>
      </c>
      <c r="E8" s="27">
        <f ca="1">COUNTIF(E4:E6,"*AT*")</f>
        <v>0</v>
      </c>
      <c r="F8" s="28">
        <f ca="1">SUMIF(E4:E6,"AT",F4:F6)</f>
        <v>0</v>
      </c>
      <c r="G8" s="28">
        <f ca="1">SUMIF(E4:E6,"AT",G4:G6)</f>
        <v>0</v>
      </c>
      <c r="H8" s="27">
        <f>COUNTIF(H4:H6,"*AT*")</f>
        <v>0</v>
      </c>
      <c r="I8" s="28">
        <f>SUMIF(H4:H6,"AT",I4:I6)</f>
        <v>0</v>
      </c>
      <c r="J8" s="28">
        <f>SUMIF(H4:H6,"AT",J4:J6)</f>
        <v>0</v>
      </c>
      <c r="K8" s="27">
        <f>COUNTIF(K4:K6,"*AT*")</f>
        <v>0</v>
      </c>
      <c r="L8" s="28">
        <f>SUMIF(K4:K6,"AT",L4:L6)</f>
        <v>0</v>
      </c>
      <c r="M8" s="42">
        <f>SUMIF(K4:K6,"AT",M4:M6)</f>
        <v>0</v>
      </c>
    </row>
  </sheetData>
  <mergeCells count="5">
    <mergeCell ref="B1:M1"/>
    <mergeCell ref="B2:D2"/>
    <mergeCell ref="E2:G2"/>
    <mergeCell ref="H2:J2"/>
    <mergeCell ref="K2:M2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2015-07-27T12:17:55Z</dcterms:created>
  <dcterms:modified xsi:type="dcterms:W3CDTF">2015-07-27T20:24:56Z</dcterms:modified>
</cp:coreProperties>
</file>