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90" windowWidth="15315" windowHeight="7455" tabRatio="497" activeTab="1"/>
  </bookViews>
  <sheets>
    <sheet name="Feuil1" sheetId="1" r:id="rId1"/>
    <sheet name="Feuil2" sheetId="2" r:id="rId2"/>
  </sheets>
  <definedNames>
    <definedName name="zone1979">Feuil2!$A$4:$A$23</definedName>
  </definedNames>
  <calcPr calcId="114210" calcMode="manual"/>
</workbook>
</file>

<file path=xl/calcChain.xml><?xml version="1.0" encoding="utf-8"?>
<calcChain xmlns="http://schemas.openxmlformats.org/spreadsheetml/2006/main">
  <c r="H8" i="2"/>
  <c r="I8"/>
  <c r="I9"/>
  <c r="H12"/>
  <c r="H11"/>
  <c r="H10"/>
  <c r="H9"/>
  <c r="Q3" i="1"/>
  <c r="E23" i="2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W3" i="1"/>
  <c r="U3"/>
</calcChain>
</file>

<file path=xl/sharedStrings.xml><?xml version="1.0" encoding="utf-8"?>
<sst xmlns="http://schemas.openxmlformats.org/spreadsheetml/2006/main" count="34" uniqueCount="15">
  <si>
    <t>MN101102</t>
  </si>
  <si>
    <t>P. NON PROF</t>
  </si>
  <si>
    <t>FORFAIT PRELEVEMENT REJET PROPORTIONNEL</t>
  </si>
  <si>
    <t>70291231</t>
  </si>
  <si>
    <t>1979</t>
  </si>
  <si>
    <t>oui</t>
  </si>
  <si>
    <t xml:space="preserve"> </t>
  </si>
  <si>
    <t xml:space="preserve">1979 </t>
  </si>
  <si>
    <t>Montant</t>
  </si>
  <si>
    <t>Nbre</t>
  </si>
  <si>
    <t>Type prestation</t>
  </si>
  <si>
    <t>Tarification unitaire</t>
  </si>
  <si>
    <t>contrôle</t>
  </si>
  <si>
    <t>b</t>
  </si>
  <si>
    <t>a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</si>
</sst>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10"/>
      <name val="Calibri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22" fontId="1" fillId="0" borderId="0" xfId="0" applyNumberFormat="1" applyFont="1"/>
    <xf numFmtId="0" fontId="1" fillId="0" borderId="0" xfId="0" applyFont="1"/>
    <xf numFmtId="4" fontId="1" fillId="0" borderId="0" xfId="0" applyNumberFormat="1" applyFont="1"/>
    <xf numFmtId="2" fontId="1" fillId="0" borderId="0" xfId="0" applyNumberFormat="1" applyFont="1"/>
    <xf numFmtId="0" fontId="2" fillId="0" borderId="0" xfId="0" applyFont="1"/>
    <xf numFmtId="4" fontId="0" fillId="0" borderId="0" xfId="0" applyNumberFormat="1"/>
    <xf numFmtId="2" fontId="0" fillId="0" borderId="0" xfId="0" applyNumberFormat="1"/>
    <xf numFmtId="4" fontId="0" fillId="2" borderId="0" xfId="0" applyNumberFormat="1" applyFill="1"/>
    <xf numFmtId="0" fontId="0" fillId="2" borderId="0" xfId="0" applyFill="1"/>
    <xf numFmtId="0" fontId="0" fillId="3" borderId="0" xfId="0" applyFill="1"/>
    <xf numFmtId="4" fontId="0" fillId="3" borderId="0" xfId="0" applyNumberFormat="1" applyFill="1"/>
    <xf numFmtId="0" fontId="0" fillId="4" borderId="0" xfId="0" applyFill="1"/>
    <xf numFmtId="4" fontId="0" fillId="4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0</xdr:row>
      <xdr:rowOff>0</xdr:rowOff>
    </xdr:from>
    <xdr:to>
      <xdr:col>15</xdr:col>
      <xdr:colOff>361950</xdr:colOff>
      <xdr:row>13</xdr:row>
      <xdr:rowOff>0</xdr:rowOff>
    </xdr:to>
    <xdr:grpSp>
      <xdr:nvGrpSpPr>
        <xdr:cNvPr id="1037" name="Group 13"/>
        <xdr:cNvGrpSpPr>
          <a:grpSpLocks/>
        </xdr:cNvGrpSpPr>
      </xdr:nvGrpSpPr>
      <xdr:grpSpPr bwMode="auto">
        <a:xfrm>
          <a:off x="3848100" y="0"/>
          <a:ext cx="7943850" cy="2476500"/>
          <a:chOff x="404" y="0"/>
          <a:chExt cx="834" cy="260"/>
        </a:xfrm>
      </xdr:grpSpPr>
      <xdr:pic>
        <xdr:nvPicPr>
          <xdr:cNvPr id="1027" name="Picture 3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720" y="0"/>
            <a:ext cx="518" cy="260"/>
          </a:xfrm>
          <a:prstGeom prst="rect">
            <a:avLst/>
          </a:prstGeom>
          <a:noFill/>
        </xdr:spPr>
      </xdr:pic>
      <xdr:sp macro="" textlink="">
        <xdr:nvSpPr>
          <xdr:cNvPr id="1034" name="Line 10"/>
          <xdr:cNvSpPr>
            <a:spLocks noChangeShapeType="1"/>
          </xdr:cNvSpPr>
        </xdr:nvSpPr>
        <xdr:spPr bwMode="auto">
          <a:xfrm flipH="1">
            <a:off x="407" y="148"/>
            <a:ext cx="163" cy="0"/>
          </a:xfrm>
          <a:prstGeom prst="line">
            <a:avLst/>
          </a:prstGeom>
          <a:noFill/>
          <a:ln w="57150">
            <a:solidFill>
              <a:srgbClr val="00FFFF"/>
            </a:solidFill>
            <a:round/>
            <a:headEnd/>
            <a:tailEnd type="triangle" w="med" len="med"/>
          </a:ln>
        </xdr:spPr>
      </xdr:sp>
      <xdr:sp macro="" textlink="">
        <xdr:nvSpPr>
          <xdr:cNvPr id="1035" name="Line 11"/>
          <xdr:cNvSpPr>
            <a:spLocks noChangeShapeType="1"/>
          </xdr:cNvSpPr>
        </xdr:nvSpPr>
        <xdr:spPr bwMode="auto">
          <a:xfrm flipH="1">
            <a:off x="404" y="170"/>
            <a:ext cx="162" cy="0"/>
          </a:xfrm>
          <a:prstGeom prst="line">
            <a:avLst/>
          </a:prstGeom>
          <a:noFill/>
          <a:ln w="57150">
            <a:solidFill>
              <a:srgbClr val="FF00FF"/>
            </a:solidFill>
            <a:round/>
            <a:headEnd/>
            <a:tailEnd type="triangle" w="med" len="med"/>
          </a:ln>
        </xdr:spPr>
      </xdr:sp>
      <xdr:sp macro="" textlink="">
        <xdr:nvSpPr>
          <xdr:cNvPr id="1036" name="Line 12"/>
          <xdr:cNvSpPr>
            <a:spLocks noChangeShapeType="1"/>
          </xdr:cNvSpPr>
        </xdr:nvSpPr>
        <xdr:spPr bwMode="auto">
          <a:xfrm flipH="1">
            <a:off x="411" y="191"/>
            <a:ext cx="155" cy="0"/>
          </a:xfrm>
          <a:prstGeom prst="line">
            <a:avLst/>
          </a:prstGeom>
          <a:noFill/>
          <a:ln w="57150">
            <a:solidFill>
              <a:srgbClr val="00FF00"/>
            </a:solidFill>
            <a:round/>
            <a:headEnd/>
            <a:tailEnd type="triangle" w="med" len="med"/>
          </a:ln>
        </xdr:spPr>
      </xdr:sp>
    </xdr:grpSp>
    <xdr:clientData/>
  </xdr:twoCellAnchor>
  <xdr:oneCellAnchor>
    <xdr:from>
      <xdr:col>5</xdr:col>
      <xdr:colOff>742950</xdr:colOff>
      <xdr:row>10</xdr:row>
      <xdr:rowOff>28575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52950" y="19335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0</xdr:colOff>
      <xdr:row>28</xdr:row>
      <xdr:rowOff>0</xdr:rowOff>
    </xdr:from>
    <xdr:to>
      <xdr:col>15</xdr:col>
      <xdr:colOff>390525</xdr:colOff>
      <xdr:row>41</xdr:row>
      <xdr:rowOff>28575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858000" y="5334000"/>
          <a:ext cx="4962525" cy="2505075"/>
        </a:xfrm>
        <a:prstGeom prst="rect">
          <a:avLst/>
        </a:prstGeom>
        <a:noFill/>
      </xdr:spPr>
    </xdr:pic>
    <xdr:clientData/>
  </xdr:twoCellAnchor>
  <xdr:twoCellAnchor>
    <xdr:from>
      <xdr:col>7</xdr:col>
      <xdr:colOff>352425</xdr:colOff>
      <xdr:row>3</xdr:row>
      <xdr:rowOff>76200</xdr:rowOff>
    </xdr:from>
    <xdr:to>
      <xdr:col>15</xdr:col>
      <xdr:colOff>400050</xdr:colOff>
      <xdr:row>30</xdr:row>
      <xdr:rowOff>133350</xdr:rowOff>
    </xdr:to>
    <xdr:grpSp>
      <xdr:nvGrpSpPr>
        <xdr:cNvPr id="1033" name="Group 9"/>
        <xdr:cNvGrpSpPr>
          <a:grpSpLocks/>
        </xdr:cNvGrpSpPr>
      </xdr:nvGrpSpPr>
      <xdr:grpSpPr bwMode="auto">
        <a:xfrm>
          <a:off x="5686425" y="647700"/>
          <a:ext cx="6143625" cy="5200650"/>
          <a:chOff x="597" y="68"/>
          <a:chExt cx="645" cy="546"/>
        </a:xfrm>
      </xdr:grpSpPr>
      <xdr:pic>
        <xdr:nvPicPr>
          <xdr:cNvPr id="1028" name="Picture 4"/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720" y="280"/>
            <a:ext cx="522" cy="260"/>
          </a:xfrm>
          <a:prstGeom prst="rect">
            <a:avLst/>
          </a:prstGeom>
          <a:noFill/>
        </xdr:spPr>
      </xdr:pic>
      <xdr:sp macro="" textlink="">
        <xdr:nvSpPr>
          <xdr:cNvPr id="1030" name="Line 6"/>
          <xdr:cNvSpPr>
            <a:spLocks noChangeShapeType="1"/>
          </xdr:cNvSpPr>
        </xdr:nvSpPr>
        <xdr:spPr bwMode="auto">
          <a:xfrm flipV="1">
            <a:off x="634" y="68"/>
            <a:ext cx="292" cy="78"/>
          </a:xfrm>
          <a:prstGeom prst="line">
            <a:avLst/>
          </a:prstGeom>
          <a:noFill/>
          <a:ln w="57150">
            <a:solidFill>
              <a:srgbClr val="00FFFF"/>
            </a:solidFill>
            <a:round/>
            <a:headEnd/>
            <a:tailEnd type="triangle" w="med" len="med"/>
          </a:ln>
        </xdr:spPr>
      </xdr:sp>
      <xdr:sp macro="" textlink="">
        <xdr:nvSpPr>
          <xdr:cNvPr id="1031" name="Line 7"/>
          <xdr:cNvSpPr>
            <a:spLocks noChangeShapeType="1"/>
          </xdr:cNvSpPr>
        </xdr:nvSpPr>
        <xdr:spPr bwMode="auto">
          <a:xfrm>
            <a:off x="641" y="171"/>
            <a:ext cx="283" cy="165"/>
          </a:xfrm>
          <a:prstGeom prst="line">
            <a:avLst/>
          </a:prstGeom>
          <a:noFill/>
          <a:ln w="57150">
            <a:solidFill>
              <a:srgbClr val="FF00FF"/>
            </a:solidFill>
            <a:round/>
            <a:headEnd/>
            <a:tailEnd type="triangle" w="med" len="med"/>
          </a:ln>
        </xdr:spPr>
      </xdr:sp>
      <xdr:sp macro="" textlink="">
        <xdr:nvSpPr>
          <xdr:cNvPr id="1032" name="Line 8"/>
          <xdr:cNvSpPr>
            <a:spLocks noChangeShapeType="1"/>
          </xdr:cNvSpPr>
        </xdr:nvSpPr>
        <xdr:spPr bwMode="auto">
          <a:xfrm>
            <a:off x="597" y="198"/>
            <a:ext cx="333" cy="416"/>
          </a:xfrm>
          <a:prstGeom prst="line">
            <a:avLst/>
          </a:prstGeom>
          <a:noFill/>
          <a:ln w="57150">
            <a:solidFill>
              <a:srgbClr val="00FF00"/>
            </a:solidFill>
            <a:round/>
            <a:headEnd/>
            <a:tailEnd type="triangle" w="med" len="med"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W3"/>
  <sheetViews>
    <sheetView topLeftCell="B1" workbookViewId="0">
      <selection activeCell="F3" sqref="F3"/>
    </sheetView>
  </sheetViews>
  <sheetFormatPr baseColWidth="10" defaultRowHeight="15"/>
  <cols>
    <col min="1" max="1" width="15.28515625" bestFit="1" customWidth="1"/>
    <col min="2" max="2" width="5" bestFit="1" customWidth="1"/>
    <col min="3" max="3" width="36.5703125" customWidth="1"/>
    <col min="4" max="4" width="10.7109375" customWidth="1"/>
    <col min="5" max="5" width="4.42578125" bestFit="1" customWidth="1"/>
    <col min="6" max="6" width="5.42578125" bestFit="1" customWidth="1"/>
    <col min="7" max="8" width="4.42578125" bestFit="1" customWidth="1"/>
    <col min="9" max="9" width="9.28515625" customWidth="1"/>
    <col min="10" max="10" width="10.5703125" customWidth="1"/>
    <col min="11" max="11" width="8.5703125" customWidth="1"/>
    <col min="12" max="12" width="5" bestFit="1" customWidth="1"/>
    <col min="13" max="13" width="3.5703125" bestFit="1" customWidth="1"/>
    <col min="14" max="14" width="2" bestFit="1" customWidth="1"/>
    <col min="15" max="15" width="1.42578125" bestFit="1" customWidth="1"/>
    <col min="16" max="16" width="4.7109375" customWidth="1"/>
    <col min="17" max="17" width="9.5703125" bestFit="1" customWidth="1"/>
    <col min="18" max="19" width="2" bestFit="1" customWidth="1"/>
    <col min="20" max="20" width="1.42578125" bestFit="1" customWidth="1"/>
    <col min="21" max="21" width="4.7109375" customWidth="1"/>
    <col min="22" max="23" width="2" bestFit="1" customWidth="1"/>
  </cols>
  <sheetData>
    <row r="3" spans="1:23" s="2" customFormat="1">
      <c r="A3" s="1">
        <v>40513</v>
      </c>
      <c r="B3" s="2">
        <v>1979</v>
      </c>
      <c r="C3" s="2" t="s">
        <v>2</v>
      </c>
      <c r="D3" s="2">
        <v>4005370072</v>
      </c>
      <c r="E3" s="3">
        <v>2</v>
      </c>
      <c r="F3" s="4">
        <v>40</v>
      </c>
      <c r="G3" s="3">
        <v>0</v>
      </c>
      <c r="H3" s="3">
        <v>0</v>
      </c>
      <c r="I3" s="2" t="s">
        <v>0</v>
      </c>
      <c r="J3" s="2" t="s">
        <v>1</v>
      </c>
      <c r="K3" s="2" t="s">
        <v>3</v>
      </c>
      <c r="L3" s="2" t="s">
        <v>4</v>
      </c>
      <c r="M3" s="2" t="s">
        <v>5</v>
      </c>
      <c r="N3" s="2">
        <v>2</v>
      </c>
      <c r="O3" s="2" t="s">
        <v>6</v>
      </c>
      <c r="P3" s="2" t="s">
        <v>7</v>
      </c>
      <c r="Q3" t="e">
        <f ca="1">IF(OR(Feuil1!F3=zone1979),SUMPRODUCT((Feuil2!$D$4:$D$23)*((Feuil2!$A$4:$A$23=Feuil1!F3))),Feuil1!F3)</f>
        <v>#VALUE!</v>
      </c>
      <c r="R3" s="2">
        <v>2</v>
      </c>
      <c r="S3" s="2">
        <v>0</v>
      </c>
      <c r="T3" s="2" t="s">
        <v>6</v>
      </c>
      <c r="U3" s="2" t="str">
        <f>L3&amp;T3</f>
        <v xml:space="preserve">1979 </v>
      </c>
      <c r="V3" s="2">
        <v>0</v>
      </c>
      <c r="W3" s="2">
        <f>IF(S3=G3,G3,G3*S3)</f>
        <v>0</v>
      </c>
    </row>
  </sheetData>
  <phoneticPr fontId="3" type="noConversion"/>
  <pageMargins left="0.7" right="0.7" top="0.75" bottom="0.75" header="0.3" footer="0.3"/>
  <ignoredErrors>
    <ignoredError sqref="K3:L3 P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3:I23"/>
  <sheetViews>
    <sheetView tabSelected="1" topLeftCell="D1" workbookViewId="0">
      <selection activeCell="I9" sqref="I9"/>
    </sheetView>
  </sheetViews>
  <sheetFormatPr baseColWidth="10" defaultRowHeight="15"/>
  <sheetData>
    <row r="3" spans="1:9">
      <c r="A3" s="5" t="s">
        <v>8</v>
      </c>
      <c r="B3" s="5" t="s">
        <v>9</v>
      </c>
      <c r="C3" s="5" t="s">
        <v>10</v>
      </c>
      <c r="D3" s="5" t="s">
        <v>11</v>
      </c>
      <c r="E3" s="5" t="s">
        <v>12</v>
      </c>
    </row>
    <row r="4" spans="1:9">
      <c r="A4" s="6">
        <v>9</v>
      </c>
      <c r="B4">
        <v>1</v>
      </c>
      <c r="C4" t="s">
        <v>13</v>
      </c>
      <c r="D4" s="7">
        <v>9</v>
      </c>
      <c r="E4">
        <f t="shared" ref="E4:E23" si="0">D4*B4</f>
        <v>9</v>
      </c>
    </row>
    <row r="5" spans="1:9">
      <c r="A5" s="6">
        <v>10</v>
      </c>
      <c r="B5">
        <v>1</v>
      </c>
      <c r="C5" t="s">
        <v>13</v>
      </c>
      <c r="D5" s="7">
        <v>10</v>
      </c>
      <c r="E5">
        <f t="shared" si="0"/>
        <v>10</v>
      </c>
    </row>
    <row r="6" spans="1:9">
      <c r="A6" s="6">
        <v>20</v>
      </c>
      <c r="B6">
        <v>1</v>
      </c>
      <c r="C6" t="s">
        <v>14</v>
      </c>
      <c r="D6" s="7">
        <v>20</v>
      </c>
      <c r="E6">
        <f t="shared" si="0"/>
        <v>20</v>
      </c>
    </row>
    <row r="7" spans="1:9">
      <c r="A7" s="6">
        <v>30</v>
      </c>
      <c r="B7">
        <v>3</v>
      </c>
      <c r="C7" t="s">
        <v>13</v>
      </c>
      <c r="D7" s="7">
        <v>10</v>
      </c>
      <c r="E7">
        <f t="shared" si="0"/>
        <v>30</v>
      </c>
    </row>
    <row r="8" spans="1:9">
      <c r="A8" s="8">
        <v>40</v>
      </c>
      <c r="B8">
        <v>2</v>
      </c>
      <c r="C8" t="s">
        <v>14</v>
      </c>
      <c r="D8" s="7">
        <v>20</v>
      </c>
      <c r="E8">
        <f t="shared" si="0"/>
        <v>40</v>
      </c>
      <c r="H8" s="9">
        <f ca="1">IF(OR(Feuil1!F3=Feuil2!$A$4:$A$23),SUMPRODUCT((Feuil2!$D$4:$D$23)*((Feuil2!$A$4:$A$23=Feuil1!F3))),Feuil1!F3)</f>
        <v>20</v>
      </c>
      <c r="I8" t="b">
        <f ca="1">Feuil1!F3=Feuil2!$A$4:$A$23</f>
        <v>1</v>
      </c>
    </row>
    <row r="9" spans="1:9">
      <c r="A9" s="11">
        <v>60</v>
      </c>
      <c r="B9">
        <v>3</v>
      </c>
      <c r="C9" t="s">
        <v>14</v>
      </c>
      <c r="D9" s="7">
        <v>20</v>
      </c>
      <c r="E9">
        <f t="shared" si="0"/>
        <v>60</v>
      </c>
      <c r="H9" s="10">
        <f ca="1">IF(OR(Feuil1!F3=Feuil2!$A$4:$A$23),SUMPRODUCT((Feuil2!$D$4:$D$23)*((Feuil2!$A$4:$A$23=Feuil1!F3))),Feuil1!F3)</f>
        <v>40</v>
      </c>
      <c r="I9" t="b">
        <f ca="1">Feuil1!F3=Feuil2!$A$4:$A$23</f>
        <v>0</v>
      </c>
    </row>
    <row r="10" spans="1:9">
      <c r="A10" s="13">
        <v>70</v>
      </c>
      <c r="B10">
        <v>7</v>
      </c>
      <c r="C10" t="s">
        <v>13</v>
      </c>
      <c r="D10" s="7">
        <v>10</v>
      </c>
      <c r="E10">
        <f t="shared" si="0"/>
        <v>70</v>
      </c>
      <c r="H10" s="12">
        <f ca="1">IF(OR(Feuil1!F3=Feuil2!$A$4:$A$23),SUMPRODUCT((Feuil2!$D$4:$D$23)*((Feuil2!$A$4:$A$23=Feuil1!F3))),Feuil1!F3)</f>
        <v>40</v>
      </c>
    </row>
    <row r="11" spans="1:9">
      <c r="A11" s="6">
        <v>80</v>
      </c>
      <c r="B11">
        <v>4</v>
      </c>
      <c r="C11" t="s">
        <v>14</v>
      </c>
      <c r="D11" s="7">
        <v>20</v>
      </c>
      <c r="E11">
        <f t="shared" si="0"/>
        <v>80</v>
      </c>
      <c r="H11">
        <f ca="1">IF(OR(Feuil1!F3=Feuil2!$A$4:$A$23),SUMPRODUCT((Feuil2!$D$4:$D$23)*((Feuil2!$A$4:$A$23=Feuil1!F3))),Feuil1!F3)</f>
        <v>40</v>
      </c>
    </row>
    <row r="12" spans="1:9">
      <c r="A12" s="6">
        <v>90</v>
      </c>
      <c r="B12">
        <v>9</v>
      </c>
      <c r="C12" t="s">
        <v>13</v>
      </c>
      <c r="D12" s="7">
        <v>10</v>
      </c>
      <c r="E12">
        <f t="shared" si="0"/>
        <v>90</v>
      </c>
      <c r="H12">
        <f ca="1">IF(OR(Feuil1!F3=Feuil2!$A$4:$A$23),SUMPRODUCT((Feuil2!$D$4:$D$23)*((Feuil2!$A$4:$A$23=Feuil1!F3))),Feuil1!F3)</f>
        <v>40</v>
      </c>
    </row>
    <row r="13" spans="1:9">
      <c r="A13" s="6">
        <v>100</v>
      </c>
      <c r="B13">
        <v>5</v>
      </c>
      <c r="C13" t="s">
        <v>14</v>
      </c>
      <c r="D13" s="7">
        <v>20</v>
      </c>
      <c r="E13">
        <f t="shared" si="0"/>
        <v>100</v>
      </c>
    </row>
    <row r="14" spans="1:9">
      <c r="A14" s="6">
        <v>110</v>
      </c>
      <c r="B14">
        <v>11</v>
      </c>
      <c r="C14" t="s">
        <v>13</v>
      </c>
      <c r="D14" s="7">
        <v>10</v>
      </c>
      <c r="E14">
        <f t="shared" si="0"/>
        <v>110</v>
      </c>
    </row>
    <row r="15" spans="1:9">
      <c r="A15" s="6">
        <v>120</v>
      </c>
      <c r="B15">
        <v>6</v>
      </c>
      <c r="C15" t="s">
        <v>14</v>
      </c>
      <c r="D15" s="7">
        <v>20</v>
      </c>
      <c r="E15">
        <f t="shared" si="0"/>
        <v>120</v>
      </c>
    </row>
    <row r="16" spans="1:9">
      <c r="A16" s="6">
        <v>140</v>
      </c>
      <c r="B16">
        <v>7</v>
      </c>
      <c r="C16" t="s">
        <v>14</v>
      </c>
      <c r="D16" s="7">
        <v>20</v>
      </c>
      <c r="E16">
        <f t="shared" si="0"/>
        <v>140</v>
      </c>
    </row>
    <row r="17" spans="1:5">
      <c r="A17" s="6">
        <v>160</v>
      </c>
      <c r="B17">
        <v>8</v>
      </c>
      <c r="C17" t="s">
        <v>14</v>
      </c>
      <c r="D17" s="7">
        <v>20</v>
      </c>
      <c r="E17">
        <f t="shared" si="0"/>
        <v>160</v>
      </c>
    </row>
    <row r="18" spans="1:5">
      <c r="A18" s="6">
        <v>180</v>
      </c>
      <c r="B18">
        <v>9</v>
      </c>
      <c r="C18" t="s">
        <v>14</v>
      </c>
      <c r="D18" s="7">
        <v>20</v>
      </c>
      <c r="E18">
        <f t="shared" si="0"/>
        <v>180</v>
      </c>
    </row>
    <row r="19" spans="1:5">
      <c r="A19" s="6">
        <v>200</v>
      </c>
      <c r="B19">
        <v>10</v>
      </c>
      <c r="C19" t="s">
        <v>14</v>
      </c>
      <c r="D19" s="7">
        <v>20</v>
      </c>
      <c r="E19">
        <f t="shared" si="0"/>
        <v>200</v>
      </c>
    </row>
    <row r="20" spans="1:5">
      <c r="A20" s="6">
        <v>220</v>
      </c>
      <c r="B20">
        <v>11</v>
      </c>
      <c r="C20" t="s">
        <v>14</v>
      </c>
      <c r="D20" s="7">
        <v>20</v>
      </c>
      <c r="E20">
        <f t="shared" si="0"/>
        <v>220</v>
      </c>
    </row>
    <row r="21" spans="1:5">
      <c r="A21" s="6">
        <v>240</v>
      </c>
      <c r="B21">
        <v>12</v>
      </c>
      <c r="C21" t="s">
        <v>14</v>
      </c>
      <c r="D21" s="7">
        <v>20</v>
      </c>
      <c r="E21">
        <f t="shared" si="0"/>
        <v>240</v>
      </c>
    </row>
    <row r="22" spans="1:5">
      <c r="A22" s="6">
        <v>260</v>
      </c>
      <c r="B22">
        <v>13</v>
      </c>
      <c r="C22" t="s">
        <v>14</v>
      </c>
      <c r="D22" s="7">
        <v>20</v>
      </c>
      <c r="E22">
        <f t="shared" si="0"/>
        <v>260</v>
      </c>
    </row>
    <row r="23" spans="1:5">
      <c r="A23" s="6">
        <v>280</v>
      </c>
      <c r="B23">
        <v>14</v>
      </c>
      <c r="C23" t="s">
        <v>14</v>
      </c>
      <c r="D23" s="7">
        <v>20</v>
      </c>
      <c r="E23">
        <f t="shared" si="0"/>
        <v>280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zone1979</vt:lpstr>
    </vt:vector>
  </TitlesOfParts>
  <Company>GCETech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A2164593</dc:creator>
  <cp:lastModifiedBy>Dédé</cp:lastModifiedBy>
  <dcterms:created xsi:type="dcterms:W3CDTF">2011-01-26T14:45:01Z</dcterms:created>
  <dcterms:modified xsi:type="dcterms:W3CDTF">2011-01-26T21:28:22Z</dcterms:modified>
</cp:coreProperties>
</file>