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E18" i="1"/>
  <c r="F16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19" i="1" l="1"/>
  <c r="E17" i="1"/>
</calcChain>
</file>

<file path=xl/sharedStrings.xml><?xml version="1.0" encoding="utf-8"?>
<sst xmlns="http://schemas.openxmlformats.org/spreadsheetml/2006/main" count="21" uniqueCount="10">
  <si>
    <t>Δ</t>
  </si>
  <si>
    <t>mercredi</t>
  </si>
  <si>
    <t>vendredi</t>
  </si>
  <si>
    <t>lundi</t>
  </si>
  <si>
    <t>TOTAL Δ</t>
  </si>
  <si>
    <t>Δ TOTAL Δ</t>
  </si>
  <si>
    <t>Écarts ≥ 5min retirés</t>
  </si>
  <si>
    <t>HEURES</t>
  </si>
  <si>
    <t>VERIFIEE</t>
  </si>
  <si>
    <t>ESTIMEE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</si>
</sst>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70" formatCode="[Red]h:mm;[Green]\-hh:mm;@"/>
  </numFmts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7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70" fontId="2" fillId="0" borderId="17" xfId="0" applyNumberFormat="1" applyFont="1" applyBorder="1" applyAlignment="1">
      <alignment horizontal="centerContinuous" vertical="center"/>
    </xf>
    <xf numFmtId="170" fontId="2" fillId="0" borderId="18" xfId="0" applyNumberFormat="1" applyFont="1" applyBorder="1" applyAlignment="1">
      <alignment horizontal="centerContinuous" vertical="center"/>
    </xf>
    <xf numFmtId="170" fontId="2" fillId="0" borderId="26" xfId="0" applyNumberFormat="1" applyFont="1" applyBorder="1" applyAlignment="1">
      <alignment horizontal="centerContinuous" vertical="center"/>
    </xf>
    <xf numFmtId="170" fontId="2" fillId="0" borderId="27" xfId="0" applyNumberFormat="1" applyFont="1" applyBorder="1" applyAlignment="1">
      <alignment horizontal="centerContinuous" vertical="center"/>
    </xf>
    <xf numFmtId="170" fontId="2" fillId="0" borderId="21" xfId="0" applyNumberFormat="1" applyFont="1" applyBorder="1" applyAlignment="1">
      <alignment horizontal="centerContinuous" vertical="center"/>
    </xf>
    <xf numFmtId="170" fontId="2" fillId="0" borderId="2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10"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E19" sqref="E19:F19"/>
    </sheetView>
  </sheetViews>
  <sheetFormatPr baseColWidth="10" defaultColWidth="11.44140625" defaultRowHeight="18" x14ac:dyDescent="0.3"/>
  <cols>
    <col min="1" max="1" width="11.109375" style="2" bestFit="1" customWidth="1"/>
    <col min="2" max="2" width="4.109375" style="1" bestFit="1" customWidth="1"/>
    <col min="3" max="3" width="12.33203125" style="1" bestFit="1" customWidth="1"/>
    <col min="4" max="4" width="10.6640625" style="1" bestFit="1" customWidth="1"/>
    <col min="5" max="5" width="11.21875" style="1" bestFit="1" customWidth="1"/>
    <col min="6" max="6" width="9.109375" style="1" customWidth="1"/>
    <col min="7" max="16384" width="11.44140625" style="1"/>
  </cols>
  <sheetData>
    <row r="1" spans="1:7" x14ac:dyDescent="0.3">
      <c r="A1" s="30" t="s">
        <v>7</v>
      </c>
      <c r="B1" s="30"/>
      <c r="C1" s="30"/>
      <c r="D1" s="30"/>
      <c r="E1" s="30"/>
      <c r="F1" s="30"/>
    </row>
    <row r="2" spans="1:7" ht="7.5" customHeight="1" thickBot="1" x14ac:dyDescent="0.35"/>
    <row r="3" spans="1:7" ht="18.600000000000001" thickBot="1" x14ac:dyDescent="0.35">
      <c r="A3" s="31">
        <v>43191</v>
      </c>
      <c r="B3" s="32"/>
      <c r="C3" s="3" t="s">
        <v>8</v>
      </c>
      <c r="D3" s="3" t="s">
        <v>9</v>
      </c>
      <c r="E3" s="35" t="s">
        <v>0</v>
      </c>
      <c r="F3" s="33"/>
    </row>
    <row r="4" spans="1:7" x14ac:dyDescent="0.3">
      <c r="A4" s="4" t="s">
        <v>1</v>
      </c>
      <c r="B4" s="5">
        <v>4</v>
      </c>
      <c r="C4" s="6">
        <v>0.8305555555555556</v>
      </c>
      <c r="D4" s="34">
        <v>0.82291666666666663</v>
      </c>
      <c r="E4" s="36">
        <f>D4-C4</f>
        <v>-7.6388888888889728E-3</v>
      </c>
      <c r="F4" s="37"/>
    </row>
    <row r="5" spans="1:7" x14ac:dyDescent="0.3">
      <c r="A5" s="7" t="s">
        <v>2</v>
      </c>
      <c r="B5" s="8">
        <v>6</v>
      </c>
      <c r="C5" s="9">
        <v>0.7680555555555556</v>
      </c>
      <c r="D5" s="10">
        <v>0.78125</v>
      </c>
      <c r="E5" s="38">
        <f t="shared" ref="E5:E15" si="0">D5-C5</f>
        <v>1.3194444444444398E-2</v>
      </c>
      <c r="F5" s="39"/>
    </row>
    <row r="6" spans="1:7" x14ac:dyDescent="0.3">
      <c r="A6" s="7" t="s">
        <v>3</v>
      </c>
      <c r="B6" s="8">
        <v>9</v>
      </c>
      <c r="C6" s="9">
        <v>0.82152777777777775</v>
      </c>
      <c r="D6" s="10">
        <v>0.82291666666666663</v>
      </c>
      <c r="E6" s="38">
        <f t="shared" si="0"/>
        <v>1.388888888888884E-3</v>
      </c>
      <c r="F6" s="39"/>
    </row>
    <row r="7" spans="1:7" x14ac:dyDescent="0.3">
      <c r="A7" s="7" t="s">
        <v>1</v>
      </c>
      <c r="B7" s="8">
        <v>11</v>
      </c>
      <c r="C7" s="9">
        <v>0.81944444444444453</v>
      </c>
      <c r="D7" s="10">
        <v>0.82291666666666663</v>
      </c>
      <c r="E7" s="38">
        <f t="shared" si="0"/>
        <v>3.4722222222220989E-3</v>
      </c>
      <c r="F7" s="39"/>
    </row>
    <row r="8" spans="1:7" x14ac:dyDescent="0.3">
      <c r="A8" s="7" t="s">
        <v>2</v>
      </c>
      <c r="B8" s="8">
        <v>13</v>
      </c>
      <c r="C8" s="9">
        <v>0.77777777777777779</v>
      </c>
      <c r="D8" s="10">
        <v>0.78125</v>
      </c>
      <c r="E8" s="38">
        <f t="shared" si="0"/>
        <v>3.4722222222222099E-3</v>
      </c>
      <c r="F8" s="39"/>
    </row>
    <row r="9" spans="1:7" x14ac:dyDescent="0.3">
      <c r="A9" s="7" t="s">
        <v>3</v>
      </c>
      <c r="B9" s="8">
        <v>16</v>
      </c>
      <c r="C9" s="9">
        <v>0.80555555555555547</v>
      </c>
      <c r="D9" s="10">
        <v>0.82291666666666663</v>
      </c>
      <c r="E9" s="38">
        <f t="shared" si="0"/>
        <v>1.736111111111116E-2</v>
      </c>
      <c r="F9" s="39"/>
    </row>
    <row r="10" spans="1:7" x14ac:dyDescent="0.3">
      <c r="A10" s="7" t="s">
        <v>1</v>
      </c>
      <c r="B10" s="8">
        <v>18</v>
      </c>
      <c r="C10" s="9">
        <v>0.81944444444444453</v>
      </c>
      <c r="D10" s="10">
        <v>0.82291666666666663</v>
      </c>
      <c r="E10" s="38">
        <f t="shared" si="0"/>
        <v>3.4722222222220989E-3</v>
      </c>
      <c r="F10" s="39"/>
    </row>
    <row r="11" spans="1:7" x14ac:dyDescent="0.3">
      <c r="A11" s="7" t="s">
        <v>2</v>
      </c>
      <c r="B11" s="8">
        <v>20</v>
      </c>
      <c r="C11" s="9">
        <v>0.82013888888888886</v>
      </c>
      <c r="D11" s="10">
        <v>0.82013888888888886</v>
      </c>
      <c r="E11" s="38">
        <f t="shared" si="0"/>
        <v>0</v>
      </c>
      <c r="F11" s="39"/>
    </row>
    <row r="12" spans="1:7" x14ac:dyDescent="0.3">
      <c r="A12" s="7" t="s">
        <v>3</v>
      </c>
      <c r="B12" s="8">
        <v>23</v>
      </c>
      <c r="C12" s="9">
        <v>0.81736111111111109</v>
      </c>
      <c r="D12" s="10">
        <v>0.82291666666666663</v>
      </c>
      <c r="E12" s="38">
        <f t="shared" si="0"/>
        <v>5.5555555555555358E-3</v>
      </c>
      <c r="F12" s="39"/>
    </row>
    <row r="13" spans="1:7" s="11" customFormat="1" x14ac:dyDescent="0.3">
      <c r="A13" s="7" t="s">
        <v>1</v>
      </c>
      <c r="B13" s="8">
        <v>25</v>
      </c>
      <c r="C13" s="9">
        <v>0.82708333333333339</v>
      </c>
      <c r="D13" s="10">
        <v>0.82291666666666663</v>
      </c>
      <c r="E13" s="38">
        <f t="shared" si="0"/>
        <v>-4.1666666666667629E-3</v>
      </c>
      <c r="F13" s="39"/>
      <c r="G13" s="1"/>
    </row>
    <row r="14" spans="1:7" x14ac:dyDescent="0.3">
      <c r="A14" s="7" t="s">
        <v>2</v>
      </c>
      <c r="B14" s="8">
        <v>27</v>
      </c>
      <c r="C14" s="9">
        <v>0.78472222222222221</v>
      </c>
      <c r="D14" s="10">
        <v>0.78125</v>
      </c>
      <c r="E14" s="38">
        <f t="shared" si="0"/>
        <v>-3.4722222222222099E-3</v>
      </c>
      <c r="F14" s="39"/>
    </row>
    <row r="15" spans="1:7" s="11" customFormat="1" ht="18.600000000000001" thickBot="1" x14ac:dyDescent="0.35">
      <c r="A15" s="12" t="s">
        <v>3</v>
      </c>
      <c r="B15" s="13">
        <v>30</v>
      </c>
      <c r="C15" s="14">
        <v>0.8208333333333333</v>
      </c>
      <c r="D15" s="15">
        <v>0.82291666666666663</v>
      </c>
      <c r="E15" s="40">
        <f t="shared" si="0"/>
        <v>2.0833333333333259E-3</v>
      </c>
      <c r="F15" s="41"/>
      <c r="G15" s="1"/>
    </row>
    <row r="16" spans="1:7" ht="18.75" customHeight="1" x14ac:dyDescent="0.3">
      <c r="A16" s="26" t="s">
        <v>4</v>
      </c>
      <c r="B16" s="27"/>
      <c r="C16" s="27"/>
      <c r="D16" s="27"/>
      <c r="E16" s="38">
        <f>SUMPRODUCT(($E$4:$E$15&lt;0)*($E$4:$E$15))</f>
        <v>-1.5277777777777946E-2</v>
      </c>
      <c r="F16" s="38">
        <f>SUMPRODUCT(($E$4:$E$15&gt;0)*($E$4:$E$15))</f>
        <v>4.9999999999999711E-2</v>
      </c>
    </row>
    <row r="17" spans="1:6" ht="18.600000000000001" thickBot="1" x14ac:dyDescent="0.35">
      <c r="A17" s="28" t="s">
        <v>5</v>
      </c>
      <c r="B17" s="29"/>
      <c r="C17" s="29"/>
      <c r="D17" s="29"/>
      <c r="E17" s="38">
        <f>IF(E16&gt;F16,E16-F16,F16-E16)</f>
        <v>6.5277777777777657E-2</v>
      </c>
      <c r="F17" s="38"/>
    </row>
    <row r="18" spans="1:6" ht="18.75" customHeight="1" x14ac:dyDescent="0.3">
      <c r="A18" s="22" t="s">
        <v>6</v>
      </c>
      <c r="B18" s="23"/>
      <c r="C18" s="20" t="s">
        <v>4</v>
      </c>
      <c r="D18" s="21"/>
      <c r="E18" s="38">
        <f>SUMPRODUCT(($E$4:$E$15&gt;=TIMEVALUE("00:05:00"))*($E$4:$E$15))</f>
        <v>3.6111111111111094E-2</v>
      </c>
      <c r="F18" s="38">
        <f>SUMPRODUCT(($E$4:$E$15&lt;=-TIMEVALUE("00:05:00"))*($E$4:$E$15))</f>
        <v>-1.1805555555555736E-2</v>
      </c>
    </row>
    <row r="19" spans="1:6" ht="18.600000000000001" thickBot="1" x14ac:dyDescent="0.35">
      <c r="A19" s="24"/>
      <c r="B19" s="25"/>
      <c r="C19" s="18" t="s">
        <v>5</v>
      </c>
      <c r="D19" s="19"/>
      <c r="E19" s="16">
        <f>IF(E18&gt;F18,E18-F18,F18-E18)</f>
        <v>4.7916666666666829E-2</v>
      </c>
      <c r="F19" s="17"/>
    </row>
  </sheetData>
  <mergeCells count="9">
    <mergeCell ref="A1:F1"/>
    <mergeCell ref="A3:B3"/>
    <mergeCell ref="E3:F3"/>
    <mergeCell ref="E19:F19"/>
    <mergeCell ref="C19:D19"/>
    <mergeCell ref="C18:D18"/>
    <mergeCell ref="A18:B19"/>
    <mergeCell ref="A16:D16"/>
    <mergeCell ref="A17:D17"/>
  </mergeCells>
  <conditionalFormatting sqref="E19">
    <cfRule type="expression" dxfId="3" priority="1">
      <formula>IF(E18&lt;F18,E19,)</formula>
    </cfRule>
    <cfRule type="expression" dxfId="2" priority="2">
      <formula>IF(E18&gt;F18,E19,)</formula>
    </cfRule>
  </conditionalFormatting>
  <conditionalFormatting sqref="F19">
    <cfRule type="expression" dxfId="1" priority="3">
      <formula>IF(F18&lt;#REF!,F19,)</formula>
    </cfRule>
    <cfRule type="expression" dxfId="0" priority="4">
      <formula>IF(F18&gt;#REF!,F19,)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Bougaud - TerreauxSTAR</dc:creator>
  <cp:lastModifiedBy>Dede</cp:lastModifiedBy>
  <dcterms:created xsi:type="dcterms:W3CDTF">2018-05-02T14:50:57Z</dcterms:created>
  <dcterms:modified xsi:type="dcterms:W3CDTF">2018-05-02T16:57:48Z</dcterms:modified>
</cp:coreProperties>
</file>