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888"/>
  </bookViews>
  <sheets>
    <sheet name="Récap heure" sheetId="4" r:id="rId1"/>
    <sheet name="Janvier" sheetId="6" r:id="rId2"/>
    <sheet name="Février" sheetId="17" r:id="rId3"/>
    <sheet name="Mars" sheetId="18" r:id="rId4"/>
    <sheet name="Avril" sheetId="19" r:id="rId5"/>
    <sheet name="Mai" sheetId="20" r:id="rId6"/>
    <sheet name="Juin" sheetId="21" r:id="rId7"/>
    <sheet name="Juillet" sheetId="22" r:id="rId8"/>
    <sheet name="Août" sheetId="23" r:id="rId9"/>
    <sheet name="Septembre" sheetId="24" r:id="rId10"/>
    <sheet name="Octobre" sheetId="25" r:id="rId11"/>
    <sheet name="Novembre" sheetId="26" r:id="rId12"/>
    <sheet name="Décembre" sheetId="27" r:id="rId13"/>
  </sheets>
  <definedNames>
    <definedName name="Année">'Récap heure'!$I$1</definedName>
    <definedName name="Z_01EACC3A_2F81_40D5_A4D3_43DA0FA176B6_.wvu.Cols" localSheetId="8" hidden="1">Août!$M:$XFD</definedName>
    <definedName name="Z_01EACC3A_2F81_40D5_A4D3_43DA0FA176B6_.wvu.Cols" localSheetId="4" hidden="1">Avril!$M:$XFD</definedName>
    <definedName name="Z_01EACC3A_2F81_40D5_A4D3_43DA0FA176B6_.wvu.Cols" localSheetId="12" hidden="1">Décembre!$M:$XFD</definedName>
    <definedName name="Z_01EACC3A_2F81_40D5_A4D3_43DA0FA176B6_.wvu.Cols" localSheetId="2" hidden="1">Février!$M:$XFD</definedName>
    <definedName name="Z_01EACC3A_2F81_40D5_A4D3_43DA0FA176B6_.wvu.Cols" localSheetId="1" hidden="1">Janvier!$M:$XFD</definedName>
    <definedName name="Z_01EACC3A_2F81_40D5_A4D3_43DA0FA176B6_.wvu.Cols" localSheetId="7" hidden="1">Juillet!$M:$XFD</definedName>
    <definedName name="Z_01EACC3A_2F81_40D5_A4D3_43DA0FA176B6_.wvu.Cols" localSheetId="6" hidden="1">Juin!$M:$XFD</definedName>
    <definedName name="Z_01EACC3A_2F81_40D5_A4D3_43DA0FA176B6_.wvu.Cols" localSheetId="5" hidden="1">Mai!$M:$XFD</definedName>
    <definedName name="Z_01EACC3A_2F81_40D5_A4D3_43DA0FA176B6_.wvu.Cols" localSheetId="3" hidden="1">Mars!$M:$XFD</definedName>
    <definedName name="Z_01EACC3A_2F81_40D5_A4D3_43DA0FA176B6_.wvu.Cols" localSheetId="11" hidden="1">Novembre!$M:$XFD</definedName>
    <definedName name="Z_01EACC3A_2F81_40D5_A4D3_43DA0FA176B6_.wvu.Cols" localSheetId="10" hidden="1">Octobre!$M:$XFD</definedName>
    <definedName name="Z_01EACC3A_2F81_40D5_A4D3_43DA0FA176B6_.wvu.Cols" localSheetId="0" hidden="1">'Récap heure'!$Q:$XFD</definedName>
    <definedName name="Z_01EACC3A_2F81_40D5_A4D3_43DA0FA176B6_.wvu.Cols" localSheetId="9" hidden="1">Septembre!$M:$XFD</definedName>
    <definedName name="Z_01EACC3A_2F81_40D5_A4D3_43DA0FA176B6_.wvu.PrintArea" localSheetId="8" hidden="1">Août!$A$1:$L$42</definedName>
    <definedName name="Z_01EACC3A_2F81_40D5_A4D3_43DA0FA176B6_.wvu.PrintArea" localSheetId="4" hidden="1">Avril!$A$1:$L$42</definedName>
    <definedName name="Z_01EACC3A_2F81_40D5_A4D3_43DA0FA176B6_.wvu.PrintArea" localSheetId="12" hidden="1">Décembre!$A$1:$L$42</definedName>
    <definedName name="Z_01EACC3A_2F81_40D5_A4D3_43DA0FA176B6_.wvu.PrintArea" localSheetId="2" hidden="1">Février!$A$1:$L$42</definedName>
    <definedName name="Z_01EACC3A_2F81_40D5_A4D3_43DA0FA176B6_.wvu.PrintArea" localSheetId="1" hidden="1">Janvier!$A$1:$L$42</definedName>
    <definedName name="Z_01EACC3A_2F81_40D5_A4D3_43DA0FA176B6_.wvu.PrintArea" localSheetId="7" hidden="1">Juillet!$A$1:$L$42</definedName>
    <definedName name="Z_01EACC3A_2F81_40D5_A4D3_43DA0FA176B6_.wvu.PrintArea" localSheetId="6" hidden="1">Juin!$A$1:$L$42</definedName>
    <definedName name="Z_01EACC3A_2F81_40D5_A4D3_43DA0FA176B6_.wvu.PrintArea" localSheetId="5" hidden="1">Mai!$A$1:$L$42</definedName>
    <definedName name="Z_01EACC3A_2F81_40D5_A4D3_43DA0FA176B6_.wvu.PrintArea" localSheetId="3" hidden="1">Mars!$A$1:$L$42</definedName>
    <definedName name="Z_01EACC3A_2F81_40D5_A4D3_43DA0FA176B6_.wvu.PrintArea" localSheetId="11" hidden="1">Novembre!$A$1:$L$42</definedName>
    <definedName name="Z_01EACC3A_2F81_40D5_A4D3_43DA0FA176B6_.wvu.PrintArea" localSheetId="10" hidden="1">Octobre!$A$1:$L$42</definedName>
    <definedName name="Z_01EACC3A_2F81_40D5_A4D3_43DA0FA176B6_.wvu.PrintArea" localSheetId="0" hidden="1">'Récap heure'!$A$1:$Y$51</definedName>
    <definedName name="Z_01EACC3A_2F81_40D5_A4D3_43DA0FA176B6_.wvu.PrintArea" localSheetId="9" hidden="1">Septembre!$A$1:$L$42</definedName>
    <definedName name="Z_01EACC3A_2F81_40D5_A4D3_43DA0FA176B6_.wvu.Rows" localSheetId="8" hidden="1">Août!$42:$1048576,Août!$36:$37</definedName>
    <definedName name="Z_01EACC3A_2F81_40D5_A4D3_43DA0FA176B6_.wvu.Rows" localSheetId="4" hidden="1">Avril!$42:$1048576,Avril!$36:$37</definedName>
    <definedName name="Z_01EACC3A_2F81_40D5_A4D3_43DA0FA176B6_.wvu.Rows" localSheetId="12" hidden="1">Décembre!$42:$1048576,Décembre!$36:$37</definedName>
    <definedName name="Z_01EACC3A_2F81_40D5_A4D3_43DA0FA176B6_.wvu.Rows" localSheetId="2" hidden="1">Février!$42:$1048576,Février!$36:$37</definedName>
    <definedName name="Z_01EACC3A_2F81_40D5_A4D3_43DA0FA176B6_.wvu.Rows" localSheetId="1" hidden="1">Janvier!$42:$1048576,Janvier!$36:$37</definedName>
    <definedName name="Z_01EACC3A_2F81_40D5_A4D3_43DA0FA176B6_.wvu.Rows" localSheetId="7" hidden="1">Juillet!$42:$1048576,Juillet!$36:$37</definedName>
    <definedName name="Z_01EACC3A_2F81_40D5_A4D3_43DA0FA176B6_.wvu.Rows" localSheetId="6" hidden="1">Juin!$42:$1048576,Juin!$36:$37</definedName>
    <definedName name="Z_01EACC3A_2F81_40D5_A4D3_43DA0FA176B6_.wvu.Rows" localSheetId="5" hidden="1">Mai!$42:$1048576,Mai!$36:$37</definedName>
    <definedName name="Z_01EACC3A_2F81_40D5_A4D3_43DA0FA176B6_.wvu.Rows" localSheetId="3" hidden="1">Mars!$42:$1048576,Mars!$36:$37</definedName>
    <definedName name="Z_01EACC3A_2F81_40D5_A4D3_43DA0FA176B6_.wvu.Rows" localSheetId="11" hidden="1">Novembre!$42:$1048576,Novembre!$36:$37</definedName>
    <definedName name="Z_01EACC3A_2F81_40D5_A4D3_43DA0FA176B6_.wvu.Rows" localSheetId="10" hidden="1">Octobre!$42:$1048576,Octobre!$36:$37</definedName>
    <definedName name="Z_01EACC3A_2F81_40D5_A4D3_43DA0FA176B6_.wvu.Rows" localSheetId="0" hidden="1">'Récap heure'!$45:$1048576</definedName>
    <definedName name="Z_01EACC3A_2F81_40D5_A4D3_43DA0FA176B6_.wvu.Rows" localSheetId="9" hidden="1">Septembre!$42:$1048576,Septembre!$36:$37</definedName>
    <definedName name="Z_62ECC5AF_B827_441B_8DA2_C3E50660F1C7_.wvu.Cols" localSheetId="8" hidden="1">Août!$C:$G,Août!$K:$K,Août!$M:$XFD</definedName>
    <definedName name="Z_62ECC5AF_B827_441B_8DA2_C3E50660F1C7_.wvu.Cols" localSheetId="4" hidden="1">Avril!$C:$G,Avril!$K:$K,Avril!$M:$XFD</definedName>
    <definedName name="Z_62ECC5AF_B827_441B_8DA2_C3E50660F1C7_.wvu.Cols" localSheetId="12" hidden="1">Décembre!$C:$G,Décembre!$K:$K,Décembre!$M:$XFD</definedName>
    <definedName name="Z_62ECC5AF_B827_441B_8DA2_C3E50660F1C7_.wvu.Cols" localSheetId="2" hidden="1">Février!$C:$G,Février!$K:$K,Février!$M:$XFD</definedName>
    <definedName name="Z_62ECC5AF_B827_441B_8DA2_C3E50660F1C7_.wvu.Cols" localSheetId="1" hidden="1">Janvier!$C:$G,Janvier!$K:$K,Janvier!$M:$XFD</definedName>
    <definedName name="Z_62ECC5AF_B827_441B_8DA2_C3E50660F1C7_.wvu.Cols" localSheetId="7" hidden="1">Juillet!$C:$G,Juillet!$K:$K,Juillet!$M:$XFD</definedName>
    <definedName name="Z_62ECC5AF_B827_441B_8DA2_C3E50660F1C7_.wvu.Cols" localSheetId="6" hidden="1">Juin!$C:$G,Juin!$K:$K,Juin!$M:$XFD</definedName>
    <definedName name="Z_62ECC5AF_B827_441B_8DA2_C3E50660F1C7_.wvu.Cols" localSheetId="5" hidden="1">Mai!$C:$G,Mai!$K:$K,Mai!$M:$XFD</definedName>
    <definedName name="Z_62ECC5AF_B827_441B_8DA2_C3E50660F1C7_.wvu.Cols" localSheetId="3" hidden="1">Mars!$C:$G,Mars!$K:$K,Mars!$M:$XFD</definedName>
    <definedName name="Z_62ECC5AF_B827_441B_8DA2_C3E50660F1C7_.wvu.Cols" localSheetId="11" hidden="1">Novembre!$C:$G,Novembre!$K:$K,Novembre!$M:$XFD</definedName>
    <definedName name="Z_62ECC5AF_B827_441B_8DA2_C3E50660F1C7_.wvu.Cols" localSheetId="10" hidden="1">Octobre!$C:$G,Octobre!$K:$K,Octobre!$M:$XFD</definedName>
    <definedName name="Z_62ECC5AF_B827_441B_8DA2_C3E50660F1C7_.wvu.Cols" localSheetId="0" hidden="1">'Récap heure'!$Q:$XFD</definedName>
    <definedName name="Z_62ECC5AF_B827_441B_8DA2_C3E50660F1C7_.wvu.Cols" localSheetId="9" hidden="1">Septembre!$C:$G,Septembre!$K:$K,Septembre!$M:$XFD</definedName>
    <definedName name="Z_62ECC5AF_B827_441B_8DA2_C3E50660F1C7_.wvu.PrintArea" localSheetId="8" hidden="1">Août!$A$1:$L$42</definedName>
    <definedName name="Z_62ECC5AF_B827_441B_8DA2_C3E50660F1C7_.wvu.PrintArea" localSheetId="4" hidden="1">Avril!$A$1:$L$42</definedName>
    <definedName name="Z_62ECC5AF_B827_441B_8DA2_C3E50660F1C7_.wvu.PrintArea" localSheetId="12" hidden="1">Décembre!$A$1:$L$42</definedName>
    <definedName name="Z_62ECC5AF_B827_441B_8DA2_C3E50660F1C7_.wvu.PrintArea" localSheetId="2" hidden="1">Février!$A$1:$L$42</definedName>
    <definedName name="Z_62ECC5AF_B827_441B_8DA2_C3E50660F1C7_.wvu.PrintArea" localSheetId="1" hidden="1">Janvier!$A$1:$L$42</definedName>
    <definedName name="Z_62ECC5AF_B827_441B_8DA2_C3E50660F1C7_.wvu.PrintArea" localSheetId="7" hidden="1">Juillet!$A$1:$L$42</definedName>
    <definedName name="Z_62ECC5AF_B827_441B_8DA2_C3E50660F1C7_.wvu.PrintArea" localSheetId="6" hidden="1">Juin!$A$1:$L$42</definedName>
    <definedName name="Z_62ECC5AF_B827_441B_8DA2_C3E50660F1C7_.wvu.PrintArea" localSheetId="5" hidden="1">Mai!$A$1:$L$42</definedName>
    <definedName name="Z_62ECC5AF_B827_441B_8DA2_C3E50660F1C7_.wvu.PrintArea" localSheetId="3" hidden="1">Mars!$A$1:$L$42</definedName>
    <definedName name="Z_62ECC5AF_B827_441B_8DA2_C3E50660F1C7_.wvu.PrintArea" localSheetId="11" hidden="1">Novembre!$A$1:$L$42</definedName>
    <definedName name="Z_62ECC5AF_B827_441B_8DA2_C3E50660F1C7_.wvu.PrintArea" localSheetId="10" hidden="1">Octobre!$A$1:$L$42</definedName>
    <definedName name="Z_62ECC5AF_B827_441B_8DA2_C3E50660F1C7_.wvu.PrintArea" localSheetId="0" hidden="1">'Récap heure'!$A$1:$Y$51</definedName>
    <definedName name="Z_62ECC5AF_B827_441B_8DA2_C3E50660F1C7_.wvu.PrintArea" localSheetId="9" hidden="1">Septembre!$A$1:$L$42</definedName>
    <definedName name="Z_62ECC5AF_B827_441B_8DA2_C3E50660F1C7_.wvu.Rows" localSheetId="8" hidden="1">Août!$42:$1048576,Août!$35:$40</definedName>
    <definedName name="Z_62ECC5AF_B827_441B_8DA2_C3E50660F1C7_.wvu.Rows" localSheetId="4" hidden="1">Avril!$42:$1048576,Avril!$35:$40</definedName>
    <definedName name="Z_62ECC5AF_B827_441B_8DA2_C3E50660F1C7_.wvu.Rows" localSheetId="12" hidden="1">Décembre!$42:$1048576,Décembre!$35:$40</definedName>
    <definedName name="Z_62ECC5AF_B827_441B_8DA2_C3E50660F1C7_.wvu.Rows" localSheetId="2" hidden="1">Février!$42:$1048576,Février!$35:$40</definedName>
    <definedName name="Z_62ECC5AF_B827_441B_8DA2_C3E50660F1C7_.wvu.Rows" localSheetId="1" hidden="1">Janvier!$42:$1048576,Janvier!$35:$40</definedName>
    <definedName name="Z_62ECC5AF_B827_441B_8DA2_C3E50660F1C7_.wvu.Rows" localSheetId="7" hidden="1">Juillet!$42:$1048576,Juillet!$35:$40</definedName>
    <definedName name="Z_62ECC5AF_B827_441B_8DA2_C3E50660F1C7_.wvu.Rows" localSheetId="6" hidden="1">Juin!$42:$1048576,Juin!$35:$40</definedName>
    <definedName name="Z_62ECC5AF_B827_441B_8DA2_C3E50660F1C7_.wvu.Rows" localSheetId="5" hidden="1">Mai!$42:$1048576,Mai!$35:$40</definedName>
    <definedName name="Z_62ECC5AF_B827_441B_8DA2_C3E50660F1C7_.wvu.Rows" localSheetId="3" hidden="1">Mars!$42:$1048576,Mars!$35:$40</definedName>
    <definedName name="Z_62ECC5AF_B827_441B_8DA2_C3E50660F1C7_.wvu.Rows" localSheetId="11" hidden="1">Novembre!$42:$1048576,Novembre!$35:$40</definedName>
    <definedName name="Z_62ECC5AF_B827_441B_8DA2_C3E50660F1C7_.wvu.Rows" localSheetId="10" hidden="1">Octobre!$42:$1048576,Octobre!$35:$40</definedName>
    <definedName name="Z_62ECC5AF_B827_441B_8DA2_C3E50660F1C7_.wvu.Rows" localSheetId="0" hidden="1">'Récap heure'!$45:$1048576</definedName>
    <definedName name="Z_62ECC5AF_B827_441B_8DA2_C3E50660F1C7_.wvu.Rows" localSheetId="9" hidden="1">Septembre!$42:$1048576,Septembre!$35:$40</definedName>
    <definedName name="Z_E125C003_941A_4503_94C0_38F171A67544_.wvu.Cols" localSheetId="8" hidden="1">Août!$K:$XFD</definedName>
    <definedName name="Z_E125C003_941A_4503_94C0_38F171A67544_.wvu.Cols" localSheetId="4" hidden="1">Avril!$K:$XFD</definedName>
    <definedName name="Z_E125C003_941A_4503_94C0_38F171A67544_.wvu.Cols" localSheetId="12" hidden="1">Décembre!$K:$XFD</definedName>
    <definedName name="Z_E125C003_941A_4503_94C0_38F171A67544_.wvu.Cols" localSheetId="2" hidden="1">Février!$K:$XFD</definedName>
    <definedName name="Z_E125C003_941A_4503_94C0_38F171A67544_.wvu.Cols" localSheetId="1" hidden="1">Janvier!$K:$XFD</definedName>
    <definedName name="Z_E125C003_941A_4503_94C0_38F171A67544_.wvu.Cols" localSheetId="7" hidden="1">Juillet!$K:$XFD</definedName>
    <definedName name="Z_E125C003_941A_4503_94C0_38F171A67544_.wvu.Cols" localSheetId="6" hidden="1">Juin!$K:$XFD</definedName>
    <definedName name="Z_E125C003_941A_4503_94C0_38F171A67544_.wvu.Cols" localSheetId="5" hidden="1">Mai!$K:$XFD</definedName>
    <definedName name="Z_E125C003_941A_4503_94C0_38F171A67544_.wvu.Cols" localSheetId="3" hidden="1">Mars!$K:$XFD</definedName>
    <definedName name="Z_E125C003_941A_4503_94C0_38F171A67544_.wvu.Cols" localSheetId="11" hidden="1">Novembre!$K:$XFD</definedName>
    <definedName name="Z_E125C003_941A_4503_94C0_38F171A67544_.wvu.Cols" localSheetId="10" hidden="1">Octobre!$K:$XFD</definedName>
    <definedName name="Z_E125C003_941A_4503_94C0_38F171A67544_.wvu.Cols" localSheetId="0" hidden="1">'Récap heure'!$Q:$XFD</definedName>
    <definedName name="Z_E125C003_941A_4503_94C0_38F171A67544_.wvu.Cols" localSheetId="9" hidden="1">Septembre!$K:$XFD</definedName>
    <definedName name="Z_E125C003_941A_4503_94C0_38F171A67544_.wvu.PrintArea" localSheetId="8" hidden="1">Août!$A$1:$L$42</definedName>
    <definedName name="Z_E125C003_941A_4503_94C0_38F171A67544_.wvu.PrintArea" localSheetId="4" hidden="1">Avril!$A$1:$L$42</definedName>
    <definedName name="Z_E125C003_941A_4503_94C0_38F171A67544_.wvu.PrintArea" localSheetId="12" hidden="1">Décembre!$A$1:$L$42</definedName>
    <definedName name="Z_E125C003_941A_4503_94C0_38F171A67544_.wvu.PrintArea" localSheetId="2" hidden="1">Février!$A$1:$L$42</definedName>
    <definedName name="Z_E125C003_941A_4503_94C0_38F171A67544_.wvu.PrintArea" localSheetId="1" hidden="1">Janvier!$A$1:$L$42</definedName>
    <definedName name="Z_E125C003_941A_4503_94C0_38F171A67544_.wvu.PrintArea" localSheetId="7" hidden="1">Juillet!$A$1:$L$42</definedName>
    <definedName name="Z_E125C003_941A_4503_94C0_38F171A67544_.wvu.PrintArea" localSheetId="6" hidden="1">Juin!$A$1:$L$42</definedName>
    <definedName name="Z_E125C003_941A_4503_94C0_38F171A67544_.wvu.PrintArea" localSheetId="5" hidden="1">Mai!$A$1:$L$42</definedName>
    <definedName name="Z_E125C003_941A_4503_94C0_38F171A67544_.wvu.PrintArea" localSheetId="3" hidden="1">Mars!$A$1:$L$42</definedName>
    <definedName name="Z_E125C003_941A_4503_94C0_38F171A67544_.wvu.PrintArea" localSheetId="11" hidden="1">Novembre!$A$1:$L$42</definedName>
    <definedName name="Z_E125C003_941A_4503_94C0_38F171A67544_.wvu.PrintArea" localSheetId="10" hidden="1">Octobre!$A$1:$L$42</definedName>
    <definedName name="Z_E125C003_941A_4503_94C0_38F171A67544_.wvu.PrintArea" localSheetId="0" hidden="1">'Récap heure'!$A$1:$Y$51</definedName>
    <definedName name="Z_E125C003_941A_4503_94C0_38F171A67544_.wvu.PrintArea" localSheetId="9" hidden="1">Septembre!$A$1:$L$42</definedName>
    <definedName name="Z_E125C003_941A_4503_94C0_38F171A67544_.wvu.Rows" localSheetId="8" hidden="1">Août!$42:$1048576,Août!$36:$37</definedName>
    <definedName name="Z_E125C003_941A_4503_94C0_38F171A67544_.wvu.Rows" localSheetId="4" hidden="1">Avril!$42:$1048576,Avril!$36:$37</definedName>
    <definedName name="Z_E125C003_941A_4503_94C0_38F171A67544_.wvu.Rows" localSheetId="12" hidden="1">Décembre!$42:$1048576,Décembre!$36:$37</definedName>
    <definedName name="Z_E125C003_941A_4503_94C0_38F171A67544_.wvu.Rows" localSheetId="2" hidden="1">Février!$42:$1048576,Février!$36:$37</definedName>
    <definedName name="Z_E125C003_941A_4503_94C0_38F171A67544_.wvu.Rows" localSheetId="1" hidden="1">Janvier!$42:$1048576,Janvier!$36:$37</definedName>
    <definedName name="Z_E125C003_941A_4503_94C0_38F171A67544_.wvu.Rows" localSheetId="7" hidden="1">Juillet!$42:$1048576,Juillet!$36:$37</definedName>
    <definedName name="Z_E125C003_941A_4503_94C0_38F171A67544_.wvu.Rows" localSheetId="6" hidden="1">Juin!$42:$1048576,Juin!$36:$37</definedName>
    <definedName name="Z_E125C003_941A_4503_94C0_38F171A67544_.wvu.Rows" localSheetId="5" hidden="1">Mai!$42:$1048576,Mai!$36:$37</definedName>
    <definedName name="Z_E125C003_941A_4503_94C0_38F171A67544_.wvu.Rows" localSheetId="3" hidden="1">Mars!$42:$1048576,Mars!$36:$37</definedName>
    <definedName name="Z_E125C003_941A_4503_94C0_38F171A67544_.wvu.Rows" localSheetId="11" hidden="1">Novembre!$42:$1048576,Novembre!$36:$37</definedName>
    <definedName name="Z_E125C003_941A_4503_94C0_38F171A67544_.wvu.Rows" localSheetId="10" hidden="1">Octobre!$42:$1048576,Octobre!$36:$37</definedName>
    <definedName name="Z_E125C003_941A_4503_94C0_38F171A67544_.wvu.Rows" localSheetId="0" hidden="1">'Récap heure'!$45:$1048576</definedName>
    <definedName name="Z_E125C003_941A_4503_94C0_38F171A67544_.wvu.Rows" localSheetId="9" hidden="1">Septembre!$42:$1048576,Septembre!$36:$37</definedName>
    <definedName name="_xlnm.Print_Area" localSheetId="8">Août!$A$1:$L$42</definedName>
    <definedName name="_xlnm.Print_Area" localSheetId="4">Avril!$A$1:$L$42</definedName>
    <definedName name="_xlnm.Print_Area" localSheetId="12">Décembre!$A$1:$L$42</definedName>
    <definedName name="_xlnm.Print_Area" localSheetId="2">Février!$A$1:$L$42</definedName>
    <definedName name="_xlnm.Print_Area" localSheetId="1">Janvier!$A$1:$L$42</definedName>
    <definedName name="_xlnm.Print_Area" localSheetId="7">Juillet!$A$1:$L$42</definedName>
    <definedName name="_xlnm.Print_Area" localSheetId="6">Juin!$A$1:$L$42</definedName>
    <definedName name="_xlnm.Print_Area" localSheetId="5">Mai!$A$1:$L$42</definedName>
    <definedName name="_xlnm.Print_Area" localSheetId="3">Mars!$A$1:$L$42</definedName>
    <definedName name="_xlnm.Print_Area" localSheetId="11">Novembre!$A$1:$L$42</definedName>
    <definedName name="_xlnm.Print_Area" localSheetId="10">Octobre!$A$1:$L$42</definedName>
    <definedName name="_xlnm.Print_Area" localSheetId="0">'Récap heure'!$A$1:$Y$51</definedName>
    <definedName name="_xlnm.Print_Area" localSheetId="9">Septembre!$A$1:$L$42</definedName>
  </definedNames>
  <calcPr calcId="152511"/>
  <customWorkbookViews>
    <customWorkbookView name="Presences" guid="{62ECC5AF-B827-441B-8DA2-C3E50660F1C7}" maximized="1" windowWidth="1916" windowHeight="855" tabRatio="670" activeSheetId="6"/>
    <customWorkbookView name="Impression" guid="{E125C003-941A-4503-94C0-38F171A67544}" maximized="1" windowWidth="1280" windowHeight="577" tabRatio="670" activeSheetId="6"/>
    <customWorkbookView name="Standard" guid="{01EACC3A-2F81-40D5-A4D3-43DA0FA176B6}" maximized="1" windowWidth="1280" windowHeight="577" tabRatio="670" activeSheetId="6"/>
  </customWorkbookViews>
</workbook>
</file>

<file path=xl/calcChain.xml><?xml version="1.0" encoding="utf-8"?>
<calcChain xmlns="http://schemas.openxmlformats.org/spreadsheetml/2006/main">
  <c r="B32" i="17" l="1"/>
  <c r="G34" i="27" l="1"/>
  <c r="G33" i="27"/>
  <c r="G32" i="27"/>
  <c r="G31" i="27"/>
  <c r="G30" i="27"/>
  <c r="G29" i="27"/>
  <c r="G28" i="27"/>
  <c r="G27" i="27"/>
  <c r="G26" i="27"/>
  <c r="G25" i="27"/>
  <c r="G24" i="27"/>
  <c r="G23" i="27"/>
  <c r="G22" i="27"/>
  <c r="G21" i="27"/>
  <c r="G20" i="27"/>
  <c r="G19" i="27"/>
  <c r="G18" i="27"/>
  <c r="G17" i="27"/>
  <c r="G16" i="27"/>
  <c r="G15" i="27"/>
  <c r="G14" i="27"/>
  <c r="G13" i="27"/>
  <c r="G12" i="27"/>
  <c r="G11" i="27"/>
  <c r="G10" i="27"/>
  <c r="G9" i="27"/>
  <c r="G8" i="27"/>
  <c r="G7" i="27"/>
  <c r="G6" i="27"/>
  <c r="G5" i="27"/>
  <c r="G4" i="27"/>
  <c r="G35" i="27" s="1"/>
  <c r="B4" i="27"/>
  <c r="B5" i="27" s="1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D40" i="26" s="1"/>
  <c r="G4" i="26"/>
  <c r="G35" i="26" s="1"/>
  <c r="B4" i="26"/>
  <c r="B5" i="26" s="1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7" i="25"/>
  <c r="G6" i="25"/>
  <c r="G5" i="25"/>
  <c r="D40" i="25" s="1"/>
  <c r="H4" i="25"/>
  <c r="G4" i="25"/>
  <c r="G35" i="25" s="1"/>
  <c r="B4" i="25"/>
  <c r="B5" i="25" s="1"/>
  <c r="G34" i="24"/>
  <c r="G33" i="24"/>
  <c r="G32" i="24"/>
  <c r="G31" i="24"/>
  <c r="G30" i="24"/>
  <c r="G29" i="24"/>
  <c r="G28" i="24"/>
  <c r="G27" i="24"/>
  <c r="G26" i="24"/>
  <c r="G25" i="24"/>
  <c r="G24" i="24"/>
  <c r="G23" i="24"/>
  <c r="G22" i="24"/>
  <c r="G21" i="24"/>
  <c r="G20" i="24"/>
  <c r="G19" i="24"/>
  <c r="G18" i="24"/>
  <c r="G17" i="24"/>
  <c r="G16" i="24"/>
  <c r="G15" i="24"/>
  <c r="G14" i="24"/>
  <c r="G13" i="24"/>
  <c r="G12" i="24"/>
  <c r="G11" i="24"/>
  <c r="G10" i="24"/>
  <c r="G9" i="24"/>
  <c r="G8" i="24"/>
  <c r="G7" i="24"/>
  <c r="G6" i="24"/>
  <c r="G5" i="24"/>
  <c r="G4" i="24"/>
  <c r="G35" i="24" s="1"/>
  <c r="B4" i="24"/>
  <c r="B5" i="24" s="1"/>
  <c r="G34" i="23"/>
  <c r="G33" i="23"/>
  <c r="G32" i="23"/>
  <c r="G31" i="23"/>
  <c r="G30" i="23"/>
  <c r="G29" i="23"/>
  <c r="G28" i="23"/>
  <c r="G27" i="23"/>
  <c r="G26" i="23"/>
  <c r="G25" i="23"/>
  <c r="G24" i="23"/>
  <c r="G23" i="23"/>
  <c r="G22" i="23"/>
  <c r="G21" i="23"/>
  <c r="G20" i="23"/>
  <c r="G19" i="23"/>
  <c r="G18" i="23"/>
  <c r="G17" i="23"/>
  <c r="G16" i="23"/>
  <c r="G15" i="23"/>
  <c r="G14" i="23"/>
  <c r="G13" i="23"/>
  <c r="G12" i="23"/>
  <c r="G11" i="23"/>
  <c r="G10" i="23"/>
  <c r="G9" i="23"/>
  <c r="G8" i="23"/>
  <c r="G7" i="23"/>
  <c r="G6" i="23"/>
  <c r="G5" i="23"/>
  <c r="G4" i="23"/>
  <c r="G35" i="23" s="1"/>
  <c r="B4" i="23"/>
  <c r="B5" i="23" s="1"/>
  <c r="G34" i="22"/>
  <c r="G33" i="22"/>
  <c r="G32" i="22"/>
  <c r="G31" i="22"/>
  <c r="G30" i="22"/>
  <c r="G29" i="22"/>
  <c r="G28" i="22"/>
  <c r="G27" i="22"/>
  <c r="G26" i="22"/>
  <c r="G25" i="22"/>
  <c r="G24" i="22"/>
  <c r="G23" i="22"/>
  <c r="G22" i="22"/>
  <c r="G21" i="22"/>
  <c r="G20" i="22"/>
  <c r="G19" i="22"/>
  <c r="G18" i="22"/>
  <c r="G17" i="22"/>
  <c r="G16" i="22"/>
  <c r="G15" i="22"/>
  <c r="G14" i="22"/>
  <c r="G13" i="22"/>
  <c r="G12" i="22"/>
  <c r="G11" i="22"/>
  <c r="G10" i="22"/>
  <c r="G9" i="22"/>
  <c r="G8" i="22"/>
  <c r="G7" i="22"/>
  <c r="G6" i="22"/>
  <c r="G5" i="22"/>
  <c r="D40" i="22" s="1"/>
  <c r="G4" i="22"/>
  <c r="G35" i="22" s="1"/>
  <c r="B4" i="22"/>
  <c r="B5" i="22" s="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G7" i="21"/>
  <c r="G6" i="21"/>
  <c r="G5" i="21"/>
  <c r="G4" i="21"/>
  <c r="G35" i="21" s="1"/>
  <c r="B4" i="21"/>
  <c r="B5" i="21" s="1"/>
  <c r="G34" i="20"/>
  <c r="G33" i="20"/>
  <c r="G32" i="20"/>
  <c r="G31" i="20"/>
  <c r="G30" i="20"/>
  <c r="G29" i="20"/>
  <c r="G28" i="20"/>
  <c r="G27" i="20"/>
  <c r="G26" i="20"/>
  <c r="G25" i="20"/>
  <c r="G24" i="20"/>
  <c r="G23" i="20"/>
  <c r="G22" i="20"/>
  <c r="G21" i="20"/>
  <c r="G20" i="20"/>
  <c r="G19" i="20"/>
  <c r="G18" i="20"/>
  <c r="G17" i="20"/>
  <c r="G16" i="20"/>
  <c r="G15" i="20"/>
  <c r="G14" i="20"/>
  <c r="G13" i="20"/>
  <c r="G12" i="20"/>
  <c r="G11" i="20"/>
  <c r="G10" i="20"/>
  <c r="G9" i="20"/>
  <c r="G8" i="20"/>
  <c r="G7" i="20"/>
  <c r="G6" i="20"/>
  <c r="G5" i="20"/>
  <c r="G4" i="20"/>
  <c r="G35" i="20" s="1"/>
  <c r="B4" i="20"/>
  <c r="B5" i="20" s="1"/>
  <c r="G34" i="19"/>
  <c r="G33" i="19"/>
  <c r="G32" i="19"/>
  <c r="G31" i="19"/>
  <c r="G30" i="19"/>
  <c r="G29" i="19"/>
  <c r="G28" i="19"/>
  <c r="G27" i="19"/>
  <c r="G26" i="19"/>
  <c r="G25" i="19"/>
  <c r="G24" i="19"/>
  <c r="G23" i="19"/>
  <c r="G22" i="19"/>
  <c r="G21" i="19"/>
  <c r="G20" i="19"/>
  <c r="G19" i="19"/>
  <c r="G18" i="19"/>
  <c r="G17" i="19"/>
  <c r="G16" i="19"/>
  <c r="G15" i="19"/>
  <c r="G14" i="19"/>
  <c r="G13" i="19"/>
  <c r="G12" i="19"/>
  <c r="G11" i="19"/>
  <c r="G10" i="19"/>
  <c r="G9" i="19"/>
  <c r="G8" i="19"/>
  <c r="G7" i="19"/>
  <c r="G6" i="19"/>
  <c r="G5" i="19"/>
  <c r="D40" i="19" s="1"/>
  <c r="G4" i="19"/>
  <c r="G35" i="19" s="1"/>
  <c r="B4" i="19"/>
  <c r="B5" i="19" s="1"/>
  <c r="G34" i="18"/>
  <c r="G33" i="18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3" i="18"/>
  <c r="G12" i="18"/>
  <c r="G11" i="18"/>
  <c r="G10" i="18"/>
  <c r="G9" i="18"/>
  <c r="G8" i="18"/>
  <c r="G7" i="18"/>
  <c r="G6" i="18"/>
  <c r="G5" i="18"/>
  <c r="G4" i="18"/>
  <c r="G35" i="18" s="1"/>
  <c r="B4" i="18"/>
  <c r="B5" i="18" s="1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  <c r="G6" i="17"/>
  <c r="G5" i="17"/>
  <c r="G4" i="17"/>
  <c r="G35" i="17" s="1"/>
  <c r="B4" i="17"/>
  <c r="B5" i="17" s="1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B4" i="6"/>
  <c r="B5" i="6" s="1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H28" i="6" s="1"/>
  <c r="C8" i="4"/>
  <c r="K6" i="4"/>
  <c r="G6" i="4"/>
  <c r="C6" i="4"/>
  <c r="J5" i="4"/>
  <c r="M5" i="4"/>
  <c r="C5" i="4"/>
  <c r="E4" i="4"/>
  <c r="F4" i="4"/>
  <c r="C4" i="4"/>
  <c r="L6" i="4"/>
  <c r="L5" i="4"/>
  <c r="G5" i="4"/>
  <c r="K4" i="4"/>
  <c r="D6" i="4"/>
  <c r="E6" i="4"/>
  <c r="F6" i="4"/>
  <c r="D5" i="4"/>
  <c r="K5" i="4"/>
  <c r="F5" i="4"/>
  <c r="D4" i="4"/>
  <c r="I4" i="4"/>
  <c r="J4" i="4"/>
  <c r="M6" i="4"/>
  <c r="L4" i="4"/>
  <c r="H6" i="4"/>
  <c r="I6" i="4"/>
  <c r="J6" i="4"/>
  <c r="H5" i="4"/>
  <c r="E5" i="4"/>
  <c r="N5" i="4"/>
  <c r="H4" i="4"/>
  <c r="M4" i="4"/>
  <c r="N4" i="4"/>
  <c r="N6" i="4"/>
  <c r="I5" i="4"/>
  <c r="G4" i="4"/>
  <c r="C7" i="4" l="1"/>
  <c r="D7" i="4" s="1"/>
  <c r="E7" i="4" s="1"/>
  <c r="F7" i="4" s="1"/>
  <c r="G7" i="4" s="1"/>
  <c r="H7" i="4" s="1"/>
  <c r="I7" i="4" s="1"/>
  <c r="J7" i="4" s="1"/>
  <c r="K7" i="4" s="1"/>
  <c r="L7" i="4" s="1"/>
  <c r="M7" i="4" s="1"/>
  <c r="N7" i="4" s="1"/>
  <c r="H4" i="27"/>
  <c r="G40" i="26"/>
  <c r="B40" i="26"/>
  <c r="G37" i="26"/>
  <c r="B40" i="27"/>
  <c r="G37" i="27"/>
  <c r="G40" i="27"/>
  <c r="B6" i="25"/>
  <c r="H5" i="25"/>
  <c r="B40" i="25"/>
  <c r="G37" i="25"/>
  <c r="G40" i="25"/>
  <c r="H5" i="26"/>
  <c r="B6" i="26"/>
  <c r="B6" i="27"/>
  <c r="H5" i="27"/>
  <c r="D40" i="27"/>
  <c r="H4" i="21"/>
  <c r="H4" i="26"/>
  <c r="H4" i="23"/>
  <c r="B40" i="21"/>
  <c r="G37" i="21"/>
  <c r="G40" i="21"/>
  <c r="H5" i="22"/>
  <c r="B6" i="22"/>
  <c r="B6" i="23"/>
  <c r="H5" i="23"/>
  <c r="G40" i="22"/>
  <c r="B40" i="22"/>
  <c r="G37" i="22"/>
  <c r="B40" i="23"/>
  <c r="G37" i="23"/>
  <c r="G40" i="23"/>
  <c r="H5" i="24"/>
  <c r="B6" i="24"/>
  <c r="G40" i="24"/>
  <c r="B40" i="24"/>
  <c r="G37" i="24"/>
  <c r="B6" i="21"/>
  <c r="H5" i="21"/>
  <c r="D40" i="21"/>
  <c r="H4" i="22"/>
  <c r="D40" i="23"/>
  <c r="H4" i="24"/>
  <c r="H4" i="20"/>
  <c r="D40" i="24"/>
  <c r="B40" i="19"/>
  <c r="G37" i="19"/>
  <c r="G40" i="19"/>
  <c r="G40" i="20"/>
  <c r="G37" i="20"/>
  <c r="B40" i="20"/>
  <c r="B6" i="19"/>
  <c r="H5" i="19"/>
  <c r="H5" i="20"/>
  <c r="B6" i="20"/>
  <c r="D40" i="20"/>
  <c r="H4" i="19"/>
  <c r="G40" i="18"/>
  <c r="B40" i="18"/>
  <c r="G37" i="18"/>
  <c r="H5" i="18"/>
  <c r="B6" i="18"/>
  <c r="H4" i="18"/>
  <c r="D40" i="18"/>
  <c r="H5" i="17"/>
  <c r="B6" i="17"/>
  <c r="G40" i="17"/>
  <c r="B40" i="17"/>
  <c r="G37" i="17"/>
  <c r="B29" i="6"/>
  <c r="B30" i="6" s="1"/>
  <c r="H27" i="6"/>
  <c r="H24" i="6"/>
  <c r="H19" i="6"/>
  <c r="H16" i="6"/>
  <c r="H11" i="6"/>
  <c r="H8" i="6"/>
  <c r="H4" i="17"/>
  <c r="H29" i="6"/>
  <c r="H26" i="6"/>
  <c r="H21" i="6"/>
  <c r="H18" i="6"/>
  <c r="H13" i="6"/>
  <c r="H10" i="6"/>
  <c r="H5" i="6"/>
  <c r="H23" i="6"/>
  <c r="H20" i="6"/>
  <c r="H15" i="6"/>
  <c r="H12" i="6"/>
  <c r="H7" i="6"/>
  <c r="D40" i="17"/>
  <c r="H25" i="6"/>
  <c r="H22" i="6"/>
  <c r="H17" i="6"/>
  <c r="H14" i="6"/>
  <c r="H9" i="6"/>
  <c r="H6" i="6"/>
  <c r="G4" i="6"/>
  <c r="D8" i="4"/>
  <c r="B7" i="25" l="1"/>
  <c r="H6" i="25"/>
  <c r="B7" i="27"/>
  <c r="H6" i="27"/>
  <c r="B7" i="26"/>
  <c r="H6" i="26"/>
  <c r="B7" i="21"/>
  <c r="H6" i="21"/>
  <c r="B7" i="24"/>
  <c r="H6" i="24"/>
  <c r="B7" i="23"/>
  <c r="H6" i="23"/>
  <c r="B7" i="22"/>
  <c r="H6" i="22"/>
  <c r="B7" i="19"/>
  <c r="H6" i="19"/>
  <c r="B7" i="20"/>
  <c r="H6" i="20"/>
  <c r="B7" i="18"/>
  <c r="H6" i="18"/>
  <c r="B31" i="6"/>
  <c r="H30" i="6"/>
  <c r="B7" i="17"/>
  <c r="H6" i="17"/>
  <c r="B3" i="4"/>
  <c r="E8" i="4"/>
  <c r="B8" i="26" l="1"/>
  <c r="H7" i="26"/>
  <c r="H7" i="27"/>
  <c r="B8" i="27"/>
  <c r="H7" i="25"/>
  <c r="B8" i="25"/>
  <c r="H7" i="23"/>
  <c r="B8" i="23"/>
  <c r="B8" i="22"/>
  <c r="H7" i="22"/>
  <c r="B8" i="24"/>
  <c r="H7" i="24"/>
  <c r="H7" i="21"/>
  <c r="B8" i="21"/>
  <c r="B8" i="20"/>
  <c r="H7" i="20"/>
  <c r="H7" i="19"/>
  <c r="B8" i="19"/>
  <c r="B8" i="18"/>
  <c r="H7" i="18"/>
  <c r="B8" i="17"/>
  <c r="H7" i="17"/>
  <c r="B32" i="6"/>
  <c r="H31" i="6"/>
  <c r="H4" i="6"/>
  <c r="G35" i="6"/>
  <c r="G40" i="6" s="1"/>
  <c r="D40" i="6"/>
  <c r="F8" i="4"/>
  <c r="B9" i="25" l="1"/>
  <c r="H8" i="25"/>
  <c r="B9" i="27"/>
  <c r="H8" i="27"/>
  <c r="B9" i="26"/>
  <c r="H8" i="26"/>
  <c r="B9" i="21"/>
  <c r="H8" i="21"/>
  <c r="B9" i="24"/>
  <c r="H8" i="24"/>
  <c r="B9" i="22"/>
  <c r="H8" i="22"/>
  <c r="B9" i="23"/>
  <c r="H8" i="23"/>
  <c r="B9" i="19"/>
  <c r="H8" i="19"/>
  <c r="H8" i="20"/>
  <c r="B9" i="20"/>
  <c r="B9" i="18"/>
  <c r="H8" i="18"/>
  <c r="B33" i="6"/>
  <c r="H32" i="6"/>
  <c r="B9" i="17"/>
  <c r="H8" i="17"/>
  <c r="G8" i="4"/>
  <c r="H9" i="26" l="1"/>
  <c r="B10" i="26"/>
  <c r="B10" i="27"/>
  <c r="H9" i="27"/>
  <c r="B10" i="25"/>
  <c r="H9" i="25"/>
  <c r="B10" i="23"/>
  <c r="H9" i="23"/>
  <c r="H9" i="24"/>
  <c r="B10" i="24"/>
  <c r="H9" i="22"/>
  <c r="B10" i="22"/>
  <c r="H9" i="21"/>
  <c r="B10" i="21"/>
  <c r="H9" i="20"/>
  <c r="B10" i="20"/>
  <c r="B10" i="19"/>
  <c r="H9" i="19"/>
  <c r="H9" i="18"/>
  <c r="B10" i="18"/>
  <c r="H9" i="17"/>
  <c r="B10" i="17"/>
  <c r="B34" i="6"/>
  <c r="H34" i="6" s="1"/>
  <c r="H33" i="6"/>
  <c r="H8" i="4"/>
  <c r="B11" i="25" l="1"/>
  <c r="H10" i="25"/>
  <c r="B11" i="26"/>
  <c r="H10" i="26"/>
  <c r="B11" i="27"/>
  <c r="H10" i="27"/>
  <c r="B11" i="23"/>
  <c r="H10" i="23"/>
  <c r="B11" i="21"/>
  <c r="H10" i="21"/>
  <c r="B11" i="24"/>
  <c r="H10" i="24"/>
  <c r="B11" i="22"/>
  <c r="H10" i="22"/>
  <c r="H10" i="19"/>
  <c r="B11" i="19"/>
  <c r="B11" i="20"/>
  <c r="H10" i="20"/>
  <c r="B11" i="18"/>
  <c r="H10" i="18"/>
  <c r="B11" i="17"/>
  <c r="H10" i="17"/>
  <c r="B40" i="6"/>
  <c r="I8" i="4"/>
  <c r="H11" i="27" l="1"/>
  <c r="B12" i="27"/>
  <c r="H11" i="25"/>
  <c r="B12" i="25"/>
  <c r="B12" i="26"/>
  <c r="H11" i="26"/>
  <c r="B12" i="22"/>
  <c r="H11" i="22"/>
  <c r="H11" i="21"/>
  <c r="B12" i="21"/>
  <c r="B12" i="24"/>
  <c r="H11" i="24"/>
  <c r="H11" i="23"/>
  <c r="B12" i="23"/>
  <c r="B12" i="20"/>
  <c r="H11" i="20"/>
  <c r="H11" i="19"/>
  <c r="B12" i="19"/>
  <c r="B12" i="18"/>
  <c r="H11" i="18"/>
  <c r="B12" i="17"/>
  <c r="H11" i="17"/>
  <c r="O5" i="4"/>
  <c r="G37" i="6"/>
  <c r="J8" i="4"/>
  <c r="B13" i="25" l="1"/>
  <c r="H12" i="25"/>
  <c r="B13" i="27"/>
  <c r="H12" i="27"/>
  <c r="B13" i="26"/>
  <c r="H12" i="26"/>
  <c r="B13" i="23"/>
  <c r="H12" i="23"/>
  <c r="B13" i="21"/>
  <c r="H12" i="21"/>
  <c r="B13" i="24"/>
  <c r="H12" i="24"/>
  <c r="B13" i="22"/>
  <c r="H12" i="22"/>
  <c r="B13" i="19"/>
  <c r="H12" i="19"/>
  <c r="H12" i="20"/>
  <c r="B13" i="20"/>
  <c r="B13" i="18"/>
  <c r="H12" i="18"/>
  <c r="B13" i="17"/>
  <c r="H12" i="17"/>
  <c r="O6" i="4"/>
  <c r="K8" i="4"/>
  <c r="H13" i="26" l="1"/>
  <c r="B14" i="26"/>
  <c r="B14" i="27"/>
  <c r="H13" i="27"/>
  <c r="B14" i="25"/>
  <c r="H13" i="25"/>
  <c r="H13" i="22"/>
  <c r="B14" i="22"/>
  <c r="H13" i="24"/>
  <c r="B14" i="24"/>
  <c r="B14" i="23"/>
  <c r="H13" i="23"/>
  <c r="B14" i="21"/>
  <c r="H13" i="21"/>
  <c r="H13" i="20"/>
  <c r="B14" i="20"/>
  <c r="B14" i="19"/>
  <c r="H13" i="19"/>
  <c r="H13" i="18"/>
  <c r="B14" i="18"/>
  <c r="H13" i="17"/>
  <c r="B14" i="17"/>
  <c r="L8" i="4"/>
  <c r="B15" i="25" l="1"/>
  <c r="H14" i="25"/>
  <c r="B15" i="26"/>
  <c r="H14" i="26"/>
  <c r="B15" i="27"/>
  <c r="H14" i="27"/>
  <c r="B15" i="23"/>
  <c r="H14" i="23"/>
  <c r="B15" i="24"/>
  <c r="H14" i="24"/>
  <c r="B15" i="21"/>
  <c r="H14" i="21"/>
  <c r="B15" i="22"/>
  <c r="H14" i="22"/>
  <c r="H14" i="19"/>
  <c r="B15" i="19"/>
  <c r="B15" i="20"/>
  <c r="H14" i="20"/>
  <c r="B15" i="18"/>
  <c r="H14" i="18"/>
  <c r="B15" i="17"/>
  <c r="H14" i="17"/>
  <c r="M8" i="4"/>
  <c r="H15" i="27" l="1"/>
  <c r="B16" i="27"/>
  <c r="H15" i="25"/>
  <c r="B16" i="25"/>
  <c r="B16" i="26"/>
  <c r="H15" i="26"/>
  <c r="H15" i="23"/>
  <c r="B16" i="23"/>
  <c r="H15" i="21"/>
  <c r="B16" i="21"/>
  <c r="B16" i="22"/>
  <c r="H15" i="22"/>
  <c r="B16" i="24"/>
  <c r="H15" i="24"/>
  <c r="H15" i="19"/>
  <c r="B16" i="19"/>
  <c r="B16" i="20"/>
  <c r="H15" i="20"/>
  <c r="B16" i="18"/>
  <c r="H15" i="18"/>
  <c r="B16" i="17"/>
  <c r="H15" i="17"/>
  <c r="N8" i="4"/>
  <c r="B17" i="25" l="1"/>
  <c r="H16" i="25"/>
  <c r="B17" i="27"/>
  <c r="H16" i="27"/>
  <c r="B17" i="26"/>
  <c r="H16" i="26"/>
  <c r="B17" i="22"/>
  <c r="H16" i="22"/>
  <c r="B17" i="21"/>
  <c r="H16" i="21"/>
  <c r="B17" i="24"/>
  <c r="H16" i="24"/>
  <c r="B17" i="23"/>
  <c r="H16" i="23"/>
  <c r="B17" i="19"/>
  <c r="H16" i="19"/>
  <c r="H16" i="20"/>
  <c r="B17" i="20"/>
  <c r="B17" i="18"/>
  <c r="H16" i="18"/>
  <c r="B17" i="17"/>
  <c r="H16" i="17"/>
  <c r="H17" i="26" l="1"/>
  <c r="B18" i="26"/>
  <c r="B18" i="27"/>
  <c r="H17" i="27"/>
  <c r="B18" i="25"/>
  <c r="H17" i="25"/>
  <c r="B18" i="23"/>
  <c r="H17" i="23"/>
  <c r="B18" i="21"/>
  <c r="H17" i="21"/>
  <c r="H17" i="24"/>
  <c r="B18" i="24"/>
  <c r="H17" i="22"/>
  <c r="B18" i="22"/>
  <c r="H17" i="20"/>
  <c r="B18" i="20"/>
  <c r="B18" i="19"/>
  <c r="H17" i="19"/>
  <c r="H17" i="18"/>
  <c r="B18" i="18"/>
  <c r="H17" i="17"/>
  <c r="B18" i="17"/>
  <c r="B19" i="25" l="1"/>
  <c r="H18" i="25"/>
  <c r="B19" i="26"/>
  <c r="H18" i="26"/>
  <c r="B19" i="27"/>
  <c r="H18" i="27"/>
  <c r="B19" i="23"/>
  <c r="H18" i="23"/>
  <c r="B19" i="22"/>
  <c r="H18" i="22"/>
  <c r="B19" i="21"/>
  <c r="H18" i="21"/>
  <c r="B19" i="24"/>
  <c r="H18" i="24"/>
  <c r="H18" i="19"/>
  <c r="B19" i="19"/>
  <c r="B19" i="20"/>
  <c r="H18" i="20"/>
  <c r="B19" i="18"/>
  <c r="H18" i="18"/>
  <c r="B19" i="17"/>
  <c r="H18" i="17"/>
  <c r="H19" i="27" l="1"/>
  <c r="B20" i="27"/>
  <c r="H19" i="25"/>
  <c r="B20" i="25"/>
  <c r="B20" i="26"/>
  <c r="H19" i="26"/>
  <c r="H19" i="21"/>
  <c r="B20" i="21"/>
  <c r="B20" i="24"/>
  <c r="H19" i="24"/>
  <c r="B20" i="22"/>
  <c r="H19" i="22"/>
  <c r="H19" i="23"/>
  <c r="B20" i="23"/>
  <c r="B20" i="20"/>
  <c r="H19" i="20"/>
  <c r="H19" i="19"/>
  <c r="B20" i="19"/>
  <c r="B20" i="18"/>
  <c r="H19" i="18"/>
  <c r="B20" i="17"/>
  <c r="H19" i="17"/>
  <c r="B21" i="25" l="1"/>
  <c r="H20" i="25"/>
  <c r="B21" i="27"/>
  <c r="H20" i="27"/>
  <c r="B21" i="26"/>
  <c r="H20" i="26"/>
  <c r="B21" i="22"/>
  <c r="H20" i="22"/>
  <c r="B21" i="23"/>
  <c r="H20" i="23"/>
  <c r="B21" i="24"/>
  <c r="H20" i="24"/>
  <c r="B21" i="21"/>
  <c r="H20" i="21"/>
  <c r="B21" i="19"/>
  <c r="H20" i="19"/>
  <c r="H20" i="20"/>
  <c r="B21" i="20"/>
  <c r="B21" i="18"/>
  <c r="H20" i="18"/>
  <c r="B21" i="17"/>
  <c r="H20" i="17"/>
  <c r="H21" i="26" l="1"/>
  <c r="B22" i="26"/>
  <c r="B22" i="27"/>
  <c r="H21" i="27"/>
  <c r="H21" i="25"/>
  <c r="B22" i="25"/>
  <c r="H21" i="24"/>
  <c r="B22" i="24"/>
  <c r="H21" i="22"/>
  <c r="B22" i="22"/>
  <c r="B22" i="21"/>
  <c r="H21" i="21"/>
  <c r="B22" i="23"/>
  <c r="H21" i="23"/>
  <c r="H21" i="20"/>
  <c r="B22" i="20"/>
  <c r="B22" i="19"/>
  <c r="H21" i="19"/>
  <c r="H21" i="18"/>
  <c r="B22" i="18"/>
  <c r="H21" i="17"/>
  <c r="B22" i="17"/>
  <c r="B23" i="25" l="1"/>
  <c r="H22" i="25"/>
  <c r="B23" i="26"/>
  <c r="H22" i="26"/>
  <c r="B23" i="27"/>
  <c r="H22" i="27"/>
  <c r="B23" i="21"/>
  <c r="H22" i="21"/>
  <c r="B23" i="22"/>
  <c r="H22" i="22"/>
  <c r="B23" i="23"/>
  <c r="H22" i="23"/>
  <c r="B23" i="24"/>
  <c r="H22" i="24"/>
  <c r="B23" i="19"/>
  <c r="H22" i="19"/>
  <c r="B23" i="20"/>
  <c r="H22" i="20"/>
  <c r="B23" i="18"/>
  <c r="H22" i="18"/>
  <c r="B23" i="17"/>
  <c r="H22" i="17"/>
  <c r="H23" i="27" l="1"/>
  <c r="B24" i="27"/>
  <c r="B24" i="26"/>
  <c r="H23" i="26"/>
  <c r="H23" i="25"/>
  <c r="B24" i="25"/>
  <c r="H23" i="23"/>
  <c r="B24" i="23"/>
  <c r="H23" i="21"/>
  <c r="B24" i="21"/>
  <c r="B24" i="24"/>
  <c r="H23" i="24"/>
  <c r="B24" i="22"/>
  <c r="H23" i="22"/>
  <c r="B24" i="20"/>
  <c r="H23" i="20"/>
  <c r="H23" i="19"/>
  <c r="B24" i="19"/>
  <c r="B24" i="18"/>
  <c r="H23" i="18"/>
  <c r="B24" i="17"/>
  <c r="H23" i="17"/>
  <c r="B25" i="25" l="1"/>
  <c r="H24" i="25"/>
  <c r="B25" i="27"/>
  <c r="H24" i="27"/>
  <c r="B25" i="26"/>
  <c r="H24" i="26"/>
  <c r="B25" i="21"/>
  <c r="H24" i="21"/>
  <c r="B25" i="23"/>
  <c r="H24" i="23"/>
  <c r="B25" i="22"/>
  <c r="H24" i="22"/>
  <c r="B25" i="24"/>
  <c r="H24" i="24"/>
  <c r="B25" i="19"/>
  <c r="H24" i="19"/>
  <c r="H24" i="20"/>
  <c r="B25" i="20"/>
  <c r="B25" i="18"/>
  <c r="H24" i="18"/>
  <c r="B25" i="17"/>
  <c r="H24" i="17"/>
  <c r="H25" i="26" l="1"/>
  <c r="B26" i="26"/>
  <c r="B26" i="27"/>
  <c r="H25" i="27"/>
  <c r="B26" i="25"/>
  <c r="H25" i="25"/>
  <c r="B26" i="21"/>
  <c r="H25" i="21"/>
  <c r="H25" i="24"/>
  <c r="B26" i="24"/>
  <c r="B26" i="23"/>
  <c r="H25" i="23"/>
  <c r="H25" i="22"/>
  <c r="B26" i="22"/>
  <c r="H25" i="20"/>
  <c r="B26" i="20"/>
  <c r="B26" i="19"/>
  <c r="H25" i="19"/>
  <c r="H25" i="18"/>
  <c r="B26" i="18"/>
  <c r="H25" i="17"/>
  <c r="B26" i="17"/>
  <c r="B27" i="25" l="1"/>
  <c r="H26" i="25"/>
  <c r="B27" i="26"/>
  <c r="H26" i="26"/>
  <c r="B27" i="27"/>
  <c r="H26" i="27"/>
  <c r="B27" i="23"/>
  <c r="H26" i="23"/>
  <c r="B27" i="21"/>
  <c r="H26" i="21"/>
  <c r="B27" i="22"/>
  <c r="H26" i="22"/>
  <c r="B27" i="24"/>
  <c r="H26" i="24"/>
  <c r="H26" i="19"/>
  <c r="B27" i="19"/>
  <c r="B27" i="20"/>
  <c r="H26" i="20"/>
  <c r="B27" i="18"/>
  <c r="H26" i="18"/>
  <c r="B27" i="17"/>
  <c r="H26" i="17"/>
  <c r="H27" i="27" l="1"/>
  <c r="B28" i="27"/>
  <c r="H27" i="25"/>
  <c r="B28" i="25"/>
  <c r="B28" i="26"/>
  <c r="H27" i="26"/>
  <c r="B28" i="22"/>
  <c r="H27" i="22"/>
  <c r="B28" i="24"/>
  <c r="H27" i="24"/>
  <c r="H27" i="21"/>
  <c r="B28" i="21"/>
  <c r="H27" i="23"/>
  <c r="B28" i="23"/>
  <c r="H27" i="19"/>
  <c r="B28" i="19"/>
  <c r="B28" i="20"/>
  <c r="H27" i="20"/>
  <c r="B28" i="18"/>
  <c r="H27" i="18"/>
  <c r="B28" i="17"/>
  <c r="H27" i="17"/>
  <c r="B29" i="25" l="1"/>
  <c r="H28" i="25"/>
  <c r="B29" i="27"/>
  <c r="H28" i="27"/>
  <c r="B29" i="26"/>
  <c r="H28" i="26"/>
  <c r="B29" i="23"/>
  <c r="H28" i="23"/>
  <c r="B29" i="24"/>
  <c r="H28" i="24"/>
  <c r="B29" i="21"/>
  <c r="H28" i="21"/>
  <c r="B29" i="22"/>
  <c r="H28" i="22"/>
  <c r="B29" i="19"/>
  <c r="H28" i="19"/>
  <c r="H28" i="20"/>
  <c r="B29" i="20"/>
  <c r="B29" i="18"/>
  <c r="H28" i="18"/>
  <c r="B29" i="17"/>
  <c r="H28" i="17"/>
  <c r="H29" i="26" l="1"/>
  <c r="B30" i="26"/>
  <c r="B30" i="27"/>
  <c r="H29" i="27"/>
  <c r="H29" i="25"/>
  <c r="B30" i="25"/>
  <c r="H29" i="22"/>
  <c r="B30" i="22"/>
  <c r="H29" i="24"/>
  <c r="B30" i="24"/>
  <c r="B30" i="21"/>
  <c r="H29" i="21"/>
  <c r="B30" i="23"/>
  <c r="H29" i="23"/>
  <c r="H29" i="20"/>
  <c r="B30" i="20"/>
  <c r="B30" i="19"/>
  <c r="H29" i="19"/>
  <c r="H29" i="18"/>
  <c r="B30" i="18"/>
  <c r="H29" i="17"/>
  <c r="B30" i="17"/>
  <c r="B31" i="25" l="1"/>
  <c r="H30" i="25"/>
  <c r="B31" i="26"/>
  <c r="H30" i="26"/>
  <c r="B31" i="27"/>
  <c r="H30" i="27"/>
  <c r="B31" i="21"/>
  <c r="H30" i="21"/>
  <c r="B31" i="24"/>
  <c r="H30" i="24"/>
  <c r="B31" i="23"/>
  <c r="H30" i="23"/>
  <c r="B31" i="22"/>
  <c r="H30" i="22"/>
  <c r="B31" i="19"/>
  <c r="H30" i="19"/>
  <c r="B31" i="20"/>
  <c r="H30" i="20"/>
  <c r="B31" i="18"/>
  <c r="H30" i="18"/>
  <c r="B31" i="17"/>
  <c r="H30" i="17"/>
  <c r="H31" i="27" l="1"/>
  <c r="B32" i="27"/>
  <c r="B32" i="26"/>
  <c r="H31" i="26"/>
  <c r="H31" i="25"/>
  <c r="B32" i="25"/>
  <c r="H31" i="23"/>
  <c r="B32" i="23"/>
  <c r="H31" i="21"/>
  <c r="B32" i="21"/>
  <c r="B32" i="22"/>
  <c r="H31" i="22"/>
  <c r="B32" i="24"/>
  <c r="H31" i="24"/>
  <c r="B32" i="20"/>
  <c r="H31" i="20"/>
  <c r="H31" i="19"/>
  <c r="B32" i="19"/>
  <c r="B32" i="18"/>
  <c r="H31" i="18"/>
  <c r="H31" i="17"/>
  <c r="B33" i="25" l="1"/>
  <c r="H32" i="25"/>
  <c r="B33" i="27"/>
  <c r="H32" i="27"/>
  <c r="B33" i="26"/>
  <c r="H32" i="26"/>
  <c r="B33" i="22"/>
  <c r="H32" i="22"/>
  <c r="B33" i="21"/>
  <c r="H32" i="21"/>
  <c r="B33" i="24"/>
  <c r="H32" i="24"/>
  <c r="B33" i="23"/>
  <c r="H32" i="23"/>
  <c r="B33" i="19"/>
  <c r="H32" i="19"/>
  <c r="H32" i="20"/>
  <c r="B33" i="20"/>
  <c r="B33" i="18"/>
  <c r="H32" i="18"/>
  <c r="H32" i="17"/>
  <c r="H33" i="26" l="1"/>
  <c r="B34" i="26"/>
  <c r="H34" i="26" s="1"/>
  <c r="B34" i="27"/>
  <c r="H34" i="27" s="1"/>
  <c r="H33" i="27"/>
  <c r="B34" i="25"/>
  <c r="H34" i="25" s="1"/>
  <c r="H33" i="25"/>
  <c r="H33" i="24"/>
  <c r="B34" i="24"/>
  <c r="H34" i="24" s="1"/>
  <c r="H33" i="22"/>
  <c r="B34" i="22"/>
  <c r="H34" i="22" s="1"/>
  <c r="B34" i="23"/>
  <c r="H34" i="23" s="1"/>
  <c r="H33" i="23"/>
  <c r="B34" i="21"/>
  <c r="H34" i="21" s="1"/>
  <c r="H33" i="21"/>
  <c r="H33" i="20"/>
  <c r="B34" i="20"/>
  <c r="H34" i="20" s="1"/>
  <c r="B34" i="19"/>
  <c r="H34" i="19" s="1"/>
  <c r="H33" i="19"/>
  <c r="H33" i="18"/>
  <c r="B34" i="18"/>
  <c r="H34" i="18" s="1"/>
  <c r="H33" i="17"/>
  <c r="H34" i="17"/>
</calcChain>
</file>

<file path=xl/comments1.xml><?xml version="1.0" encoding="utf-8"?>
<comments xmlns="http://schemas.openxmlformats.org/spreadsheetml/2006/main">
  <authors>
    <author>Defours Nicolas (Consultant)</author>
    <author>Nicolas Defours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 xml:space="preserve">
Changez l'année ici, toutes les dates se mettrons à jour!</t>
        </r>
      </text>
    </comment>
    <comment ref="M1" authorId="1" shapeId="0">
      <text>
        <r>
          <rPr>
            <b/>
            <sz val="9"/>
            <color indexed="81"/>
            <rFont val="Tahoma"/>
            <family val="2"/>
          </rPr>
          <t>Entrez ici la base hebdomadaire.
Base de calcul des heures supplémentaires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<sst xmlns="http://schemas.openxmlformats.org/spreadsheetml/2006/main" count="223" uniqueCount="33">
  <si>
    <t>Jour</t>
  </si>
  <si>
    <t>Arrivée</t>
  </si>
  <si>
    <t>Départ</t>
  </si>
  <si>
    <t>Total de la paie</t>
  </si>
  <si>
    <t>Heures totales</t>
  </si>
  <si>
    <t>Taux horaire</t>
  </si>
  <si>
    <t>Mars</t>
  </si>
  <si>
    <t>Avril</t>
  </si>
  <si>
    <t>Mai</t>
  </si>
  <si>
    <t>Juin</t>
  </si>
  <si>
    <t>Juillet</t>
  </si>
  <si>
    <t>Août</t>
  </si>
  <si>
    <t>Fiche d'heure</t>
  </si>
  <si>
    <t>Moyenne par jour</t>
  </si>
  <si>
    <t>Nb Heures</t>
  </si>
  <si>
    <t>Moy H/J</t>
  </si>
  <si>
    <t>Janvier</t>
  </si>
  <si>
    <t>Février</t>
  </si>
  <si>
    <t>Septembre</t>
  </si>
  <si>
    <t>Octobre</t>
  </si>
  <si>
    <t>Novembre</t>
  </si>
  <si>
    <t>Décembre</t>
  </si>
  <si>
    <t>Nb jours travaillés</t>
  </si>
  <si>
    <t>Heures exedentaires</t>
  </si>
  <si>
    <t>HE</t>
  </si>
  <si>
    <t>HE cumulées</t>
  </si>
  <si>
    <t>Total Heures</t>
  </si>
  <si>
    <t>Commentaire</t>
  </si>
  <si>
    <t>Nb Jours cumulées</t>
  </si>
  <si>
    <t>Feuille de présence mensuelle</t>
  </si>
  <si>
    <t>Statut</t>
  </si>
  <si>
    <t>Motif absence</t>
  </si>
  <si>
    <t>Base
hebdomadaire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</si>
</sst>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€&quot;#,##0.00_);\(&quot;€&quot;#,##0.00\)"/>
    <numFmt numFmtId="165" formatCode="[h]:mm:ss;@"/>
    <numFmt numFmtId="166" formatCode="ddd\ dd\ mmmm"/>
    <numFmt numFmtId="167" formatCode="[h]:mm;@"/>
    <numFmt numFmtId="168" formatCode="\+0.00&quot;h&quot;_ ;[Red]\-0.00&quot;h&quot;\ "/>
    <numFmt numFmtId="169" formatCode="0;0;&quot;0&quot;"/>
    <numFmt numFmtId="170" formatCode="0.00_ ;[Red]\-0.00\ "/>
  </numFmts>
  <fonts count="21" x14ac:knownFonts="1">
    <font>
      <sz val="10"/>
      <name val="Arial"/>
      <charset val="186"/>
    </font>
    <font>
      <sz val="10"/>
      <name val="Century Gothic"/>
      <family val="2"/>
    </font>
    <font>
      <b/>
      <sz val="22"/>
      <color indexed="20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b/>
      <sz val="22"/>
      <name val="Arial"/>
      <family val="2"/>
    </font>
    <font>
      <b/>
      <sz val="14"/>
      <color rgb="FFFF0000"/>
      <name val="Arial"/>
      <family val="2"/>
    </font>
    <font>
      <b/>
      <sz val="12"/>
      <color rgb="FF0070C0"/>
      <name val="Arial"/>
      <family val="2"/>
    </font>
    <font>
      <b/>
      <sz val="10"/>
      <name val="Century Gothic"/>
      <family val="2"/>
    </font>
    <font>
      <b/>
      <sz val="10"/>
      <color rgb="FF0070C0"/>
      <name val="Arial"/>
      <family val="2"/>
    </font>
    <font>
      <sz val="10"/>
      <color theme="0"/>
      <name val="Century Gothic"/>
      <family val="2"/>
    </font>
    <font>
      <b/>
      <sz val="8"/>
      <name val="Century Gothic"/>
      <family val="2"/>
    </font>
    <font>
      <b/>
      <sz val="8"/>
      <color rgb="FF0070C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8"/>
      <color rgb="FF0070C0"/>
      <name val="Arial"/>
      <family val="2"/>
    </font>
    <font>
      <sz val="6"/>
      <name val="Century Gothic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2"/>
      <name val="Arial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65" fontId="4" fillId="3" borderId="1" xfId="0" applyNumberFormat="1" applyFont="1" applyFill="1" applyBorder="1" applyAlignment="1" applyProtection="1">
      <alignment horizontal="center" vertical="center"/>
      <protection locked="0"/>
    </xf>
    <xf numFmtId="165" fontId="4" fillId="4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/>
    <xf numFmtId="0" fontId="2" fillId="0" borderId="0" xfId="0" applyFont="1" applyAlignment="1" applyProtection="1">
      <alignment horizontal="right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/>
    </xf>
    <xf numFmtId="0" fontId="1" fillId="0" borderId="0" xfId="0" applyFont="1" applyBorder="1" applyProtection="1"/>
    <xf numFmtId="0" fontId="4" fillId="0" borderId="0" xfId="0" applyFont="1" applyBorder="1" applyAlignment="1" applyProtection="1">
      <alignment horizontal="left"/>
    </xf>
    <xf numFmtId="164" fontId="4" fillId="3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166" fontId="3" fillId="2" borderId="1" xfId="0" applyNumberFormat="1" applyFont="1" applyFill="1" applyBorder="1" applyAlignment="1" applyProtection="1">
      <alignment horizontal="left" vertical="center"/>
    </xf>
    <xf numFmtId="0" fontId="5" fillId="0" borderId="0" xfId="0" applyFont="1" applyAlignment="1">
      <alignment horizontal="left"/>
    </xf>
    <xf numFmtId="0" fontId="5" fillId="6" borderId="0" xfId="0" applyFont="1" applyFill="1" applyAlignment="1">
      <alignment horizontal="left"/>
    </xf>
    <xf numFmtId="0" fontId="8" fillId="7" borderId="1" xfId="0" applyFont="1" applyFill="1" applyBorder="1" applyAlignment="1" applyProtection="1">
      <alignment horizontal="center" vertical="center"/>
    </xf>
    <xf numFmtId="167" fontId="4" fillId="5" borderId="1" xfId="0" applyNumberFormat="1" applyFont="1" applyFill="1" applyBorder="1" applyAlignment="1" applyProtection="1">
      <alignment horizontal="center" vertical="center"/>
    </xf>
    <xf numFmtId="167" fontId="1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/>
    </xf>
    <xf numFmtId="167" fontId="7" fillId="0" borderId="1" xfId="0" applyNumberFormat="1" applyFont="1" applyBorder="1" applyAlignment="1">
      <alignment horizontal="center"/>
    </xf>
    <xf numFmtId="0" fontId="0" fillId="0" borderId="2" xfId="0" applyBorder="1" applyAlignment="1">
      <alignment vertical="center"/>
    </xf>
    <xf numFmtId="0" fontId="10" fillId="0" borderId="0" xfId="0" applyFont="1" applyAlignment="1" applyProtection="1">
      <alignment horizontal="center" vertical="center"/>
    </xf>
    <xf numFmtId="168" fontId="1" fillId="0" borderId="1" xfId="0" applyNumberFormat="1" applyFont="1" applyBorder="1" applyAlignment="1" applyProtection="1">
      <alignment horizontal="center" vertical="center"/>
    </xf>
    <xf numFmtId="167" fontId="12" fillId="0" borderId="1" xfId="0" applyNumberFormat="1" applyFont="1" applyBorder="1" applyAlignment="1">
      <alignment horizontal="center" wrapText="1"/>
    </xf>
    <xf numFmtId="0" fontId="13" fillId="0" borderId="0" xfId="0" applyFont="1"/>
    <xf numFmtId="4" fontId="0" fillId="0" borderId="0" xfId="0" applyNumberFormat="1"/>
    <xf numFmtId="2" fontId="12" fillId="0" borderId="1" xfId="0" applyNumberFormat="1" applyFont="1" applyBorder="1" applyAlignment="1">
      <alignment horizontal="center"/>
    </xf>
    <xf numFmtId="2" fontId="0" fillId="0" borderId="0" xfId="0" applyNumberFormat="1"/>
    <xf numFmtId="170" fontId="12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170" fontId="15" fillId="0" borderId="1" xfId="0" applyNumberFormat="1" applyFont="1" applyBorder="1" applyAlignment="1">
      <alignment horizontal="center"/>
    </xf>
    <xf numFmtId="0" fontId="16" fillId="0" borderId="3" xfId="0" applyFont="1" applyBorder="1" applyAlignment="1" applyProtection="1">
      <alignment horizontal="left" vertical="center"/>
    </xf>
    <xf numFmtId="0" fontId="11" fillId="7" borderId="1" xfId="0" applyFont="1" applyFill="1" applyBorder="1" applyAlignment="1" applyProtection="1">
      <alignment horizontal="center" vertical="center"/>
    </xf>
    <xf numFmtId="0" fontId="1" fillId="0" borderId="1" xfId="0" applyNumberFormat="1" applyFont="1" applyBorder="1" applyProtection="1"/>
    <xf numFmtId="0" fontId="2" fillId="0" borderId="0" xfId="0" applyFont="1" applyAlignment="1" applyProtection="1"/>
    <xf numFmtId="46" fontId="1" fillId="0" borderId="0" xfId="0" applyNumberFormat="1" applyFont="1" applyProtection="1"/>
    <xf numFmtId="0" fontId="19" fillId="0" borderId="0" xfId="0" applyFont="1" applyAlignment="1">
      <alignment horizontal="center"/>
    </xf>
    <xf numFmtId="46" fontId="19" fillId="6" borderId="0" xfId="0" applyNumberFormat="1" applyFont="1" applyFill="1" applyAlignment="1">
      <alignment horizontal="center"/>
    </xf>
    <xf numFmtId="0" fontId="11" fillId="7" borderId="1" xfId="0" applyFont="1" applyFill="1" applyBorder="1" applyAlignment="1" applyProtection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167" fontId="1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8" fillId="0" borderId="0" xfId="0" applyFont="1" applyAlignment="1">
      <alignment horizontal="left" vertical="center" wrapText="1"/>
    </xf>
    <xf numFmtId="0" fontId="11" fillId="7" borderId="1" xfId="0" applyFont="1" applyFill="1" applyBorder="1" applyAlignment="1" applyProtection="1">
      <alignment horizontal="center" vertical="center"/>
    </xf>
    <xf numFmtId="169" fontId="1" fillId="0" borderId="1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  <mruColors>
      <color rgb="FFFFFF66"/>
      <color rgb="FFC495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Heures travaillées</c:v>
          </c:tx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'Récap heure'!$C$3:$N$3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'Récap heure'!$C$4:$N$4</c:f>
              <c:numCache>
                <c:formatCode>[h]:mm;@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1A0-4DDC-950C-E5A1785A1B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283160"/>
        <c:axId val="379282376"/>
      </c:lineChart>
      <c:catAx>
        <c:axId val="3792831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79282376"/>
        <c:crosses val="autoZero"/>
        <c:auto val="1"/>
        <c:lblAlgn val="ctr"/>
        <c:lblOffset val="100"/>
        <c:noMultiLvlLbl val="0"/>
      </c:catAx>
      <c:valAx>
        <c:axId val="379282376"/>
        <c:scaling>
          <c:orientation val="minMax"/>
        </c:scaling>
        <c:delete val="0"/>
        <c:axPos val="l"/>
        <c:majorGridlines/>
        <c:numFmt formatCode="[h]:mm;@" sourceLinked="1"/>
        <c:majorTickMark val="out"/>
        <c:minorTickMark val="none"/>
        <c:tickLblPos val="nextTo"/>
        <c:crossAx val="3792831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Moyenne H/J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4733115677613471E-2"/>
          <c:y val="0.26843737834206133"/>
          <c:w val="0.7577055246143013"/>
          <c:h val="0.57174346029712797"/>
        </c:manualLayout>
      </c:layout>
      <c:lineChart>
        <c:grouping val="standard"/>
        <c:varyColors val="0"/>
        <c:ser>
          <c:idx val="0"/>
          <c:order val="0"/>
          <c:tx>
            <c:v>Moyenne H/J</c:v>
          </c:tx>
          <c:dLbls>
            <c:spPr>
              <a:effectLst>
                <a:softEdge rad="0"/>
              </a:effectLst>
              <a:scene3d>
                <a:camera prst="orthographicFront"/>
                <a:lightRig rig="threePt" dir="t"/>
              </a:scene3d>
              <a:sp3d>
                <a:bevelT w="6350"/>
              </a:sp3d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'Récap heure'!$C$3:$N$3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'Récap heure'!$C$5:$N$5</c:f>
              <c:numCache>
                <c:formatCode>[h]:mm;@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CF2-4BF0-9ACC-9DA667CC2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7287200"/>
        <c:axId val="337283672"/>
      </c:lineChart>
      <c:catAx>
        <c:axId val="337287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37283672"/>
        <c:crosses val="autoZero"/>
        <c:auto val="1"/>
        <c:lblAlgn val="ctr"/>
        <c:lblOffset val="100"/>
        <c:noMultiLvlLbl val="0"/>
      </c:catAx>
      <c:valAx>
        <c:axId val="337283672"/>
        <c:scaling>
          <c:orientation val="minMax"/>
        </c:scaling>
        <c:delete val="0"/>
        <c:axPos val="l"/>
        <c:majorGridlines/>
        <c:numFmt formatCode="[h]:mm;@" sourceLinked="1"/>
        <c:majorTickMark val="out"/>
        <c:minorTickMark val="none"/>
        <c:tickLblPos val="nextTo"/>
        <c:crossAx val="3372872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Heures excédentaires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'Récap heure'!$A$7</c:f>
              <c:strCache>
                <c:ptCount val="1"/>
                <c:pt idx="0">
                  <c:v>HE cumulées</c:v>
                </c:pt>
              </c:strCache>
            </c:strRef>
          </c:tx>
          <c:marker>
            <c:symbol val="diamond"/>
            <c:size val="7"/>
          </c:marker>
          <c:dLbls>
            <c:dLbl>
              <c:idx val="0"/>
              <c:layout>
                <c:manualLayout>
                  <c:x val="-2.6946844799089518E-2"/>
                  <c:y val="-0.1565212208735916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DACF-4C07-8368-7E32C95F5B23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6946844799089518E-2"/>
                  <c:y val="-0.1448763882680603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DACF-4C07-8368-7E32C95F5B2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2.5322809070303483E-2"/>
                  <c:y val="-0.1623436371763573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DACF-4C07-8368-7E32C95F5B2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2.6946844799089518E-2"/>
                  <c:y val="-0.1623436371763573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DACF-4C07-8368-7E32C95F5B2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2.6946844799089518E-2"/>
                  <c:y val="-0.1623436371763573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DACF-4C07-8368-7E32C95F5B2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2.6946844799089518E-2"/>
                  <c:y val="-0.1274091393597634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DACF-4C07-8368-7E32C95F5B2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numFmt formatCode="#\,##0.00_ ;[Red]\-#\,##0.00\ 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rgbClr val="C00000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eparator>; </c:separator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'Récap heure'!$B$3:$N$3</c:f>
              <c:strCache>
                <c:ptCount val="13"/>
                <c:pt idx="0">
                  <c:v>Relicat 2019</c:v>
                </c:pt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Août</c:v>
                </c:pt>
                <c:pt idx="9">
                  <c:v>Septembre</c:v>
                </c:pt>
                <c:pt idx="10">
                  <c:v>Octobre</c:v>
                </c:pt>
                <c:pt idx="11">
                  <c:v>Novembre</c:v>
                </c:pt>
                <c:pt idx="12">
                  <c:v>Décembre</c:v>
                </c:pt>
              </c:strCache>
            </c:strRef>
          </c:cat>
          <c:val>
            <c:numRef>
              <c:f>'Récap heure'!$B$7:$N$7</c:f>
              <c:numCache>
                <c:formatCode>0.00_ ;[Red]\-0.00\ </c:formatCode>
                <c:ptCount val="1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DACF-4C07-8368-7E32C95F5B23}"/>
            </c:ext>
          </c:extLst>
        </c:ser>
        <c:ser>
          <c:idx val="0"/>
          <c:order val="1"/>
          <c:tx>
            <c:strRef>
              <c:f>'Récap heure'!$A$6</c:f>
              <c:strCache>
                <c:ptCount val="1"/>
                <c:pt idx="0">
                  <c:v>HE</c:v>
                </c:pt>
              </c:strCache>
            </c:strRef>
          </c:tx>
          <c:dLbls>
            <c:numFmt formatCode="#\,##0.00_ ;[Red]\-#\,##0.00\ 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0070C0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'Récap heure'!$B$3:$N$3</c:f>
              <c:strCache>
                <c:ptCount val="13"/>
                <c:pt idx="0">
                  <c:v>Relicat 2019</c:v>
                </c:pt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Août</c:v>
                </c:pt>
                <c:pt idx="9">
                  <c:v>Septembre</c:v>
                </c:pt>
                <c:pt idx="10">
                  <c:v>Octobre</c:v>
                </c:pt>
                <c:pt idx="11">
                  <c:v>Novembre</c:v>
                </c:pt>
                <c:pt idx="12">
                  <c:v>Décembre</c:v>
                </c:pt>
              </c:strCache>
            </c:strRef>
          </c:cat>
          <c:val>
            <c:numRef>
              <c:f>'Récap heure'!$B$6:$N$6</c:f>
              <c:numCache>
                <c:formatCode>0.00_ ;[Red]\-0.00\ </c:formatCode>
                <c:ptCount val="1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7-DACF-4C07-8368-7E32C95F5B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0688464"/>
        <c:axId val="380690424"/>
      </c:lineChart>
      <c:catAx>
        <c:axId val="380688464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numFmt formatCode="General" sourceLinked="0"/>
        <c:majorTickMark val="out"/>
        <c:minorTickMark val="none"/>
        <c:tickLblPos val="nextTo"/>
        <c:crossAx val="380690424"/>
        <c:crosses val="autoZero"/>
        <c:auto val="1"/>
        <c:lblAlgn val="ctr"/>
        <c:lblOffset val="100"/>
        <c:noMultiLvlLbl val="0"/>
      </c:catAx>
      <c:valAx>
        <c:axId val="380690424"/>
        <c:scaling>
          <c:orientation val="minMax"/>
        </c:scaling>
        <c:delete val="0"/>
        <c:axPos val="l"/>
        <c:majorGridlines/>
        <c:numFmt formatCode="#\,##0.00" sourceLinked="0"/>
        <c:majorTickMark val="out"/>
        <c:minorTickMark val="none"/>
        <c:tickLblPos val="nextTo"/>
        <c:crossAx val="380688464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628649</xdr:colOff>
      <xdr:row>9</xdr:row>
      <xdr:rowOff>9525</xdr:rowOff>
    </xdr:from>
    <xdr:to>
      <xdr:col>12</xdr:col>
      <xdr:colOff>628649</xdr:colOff>
      <xdr:row>19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619124</xdr:colOff>
      <xdr:row>19</xdr:row>
      <xdr:rowOff>35720</xdr:rowOff>
    </xdr:from>
    <xdr:to>
      <xdr:col>12</xdr:col>
      <xdr:colOff>619124</xdr:colOff>
      <xdr:row>29</xdr:row>
      <xdr:rowOff>50007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609599</xdr:colOff>
      <xdr:row>29</xdr:row>
      <xdr:rowOff>95249</xdr:rowOff>
    </xdr:from>
    <xdr:to>
      <xdr:col>12</xdr:col>
      <xdr:colOff>619124</xdr:colOff>
      <xdr:row>43</xdr:row>
      <xdr:rowOff>9524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autoPageBreaks="0"/>
  </sheetPr>
  <dimension ref="A1:P44"/>
  <sheetViews>
    <sheetView tabSelected="1" workbookViewId="0">
      <selection activeCell="N18" sqref="N18"/>
    </sheetView>
  </sheetViews>
  <sheetFormatPr baseColWidth="10" defaultColWidth="0" defaultRowHeight="13.2" zeroHeight="1" x14ac:dyDescent="0.25"/>
  <cols>
    <col min="1" max="1" width="11.44140625" customWidth="1"/>
    <col min="2" max="2" width="6.109375" bestFit="1" customWidth="1"/>
    <col min="3" max="10" width="11.6640625" customWidth="1"/>
    <col min="11" max="11" width="14.33203125" bestFit="1" customWidth="1"/>
    <col min="12" max="12" width="11.6640625" customWidth="1"/>
    <col min="13" max="13" width="13.6640625" bestFit="1" customWidth="1"/>
    <col min="14" max="14" width="13.5546875" bestFit="1" customWidth="1"/>
    <col min="15" max="15" width="7.109375" bestFit="1" customWidth="1"/>
    <col min="16" max="16" width="1.88671875" customWidth="1"/>
    <col min="17" max="16384" width="11.44140625" hidden="1"/>
  </cols>
  <sheetData>
    <row r="1" spans="1:15" ht="28.2" x14ac:dyDescent="0.5">
      <c r="C1" s="42" t="s">
        <v>12</v>
      </c>
      <c r="D1" s="42"/>
      <c r="E1" s="42"/>
      <c r="F1" s="42"/>
      <c r="G1" s="42"/>
      <c r="H1" s="42"/>
      <c r="I1" s="14">
        <v>2020</v>
      </c>
      <c r="J1" s="13"/>
      <c r="K1" s="43" t="s">
        <v>32</v>
      </c>
      <c r="L1" s="43"/>
      <c r="M1" s="38">
        <v>1.625</v>
      </c>
      <c r="N1" s="37"/>
    </row>
    <row r="2" spans="1:15" ht="12.75" customHeight="1" x14ac:dyDescent="0.25"/>
    <row r="3" spans="1:15" s="11" customFormat="1" ht="28.5" customHeight="1" x14ac:dyDescent="0.25">
      <c r="A3" s="21"/>
      <c r="B3" s="30" t="str">
        <f>"Relicat "
&amp; Année-1</f>
        <v>Relicat 2019</v>
      </c>
      <c r="C3" s="18" t="s">
        <v>16</v>
      </c>
      <c r="D3" s="18" t="s">
        <v>17</v>
      </c>
      <c r="E3" s="18" t="s">
        <v>6</v>
      </c>
      <c r="F3" s="18" t="s">
        <v>7</v>
      </c>
      <c r="G3" s="18" t="s">
        <v>8</v>
      </c>
      <c r="H3" s="18" t="s">
        <v>9</v>
      </c>
      <c r="I3" s="18" t="s">
        <v>10</v>
      </c>
      <c r="J3" s="18" t="s">
        <v>11</v>
      </c>
      <c r="K3" s="18" t="s">
        <v>18</v>
      </c>
      <c r="L3" s="18" t="s">
        <v>19</v>
      </c>
      <c r="M3" s="18" t="s">
        <v>20</v>
      </c>
      <c r="N3" s="18" t="s">
        <v>21</v>
      </c>
    </row>
    <row r="4" spans="1:15" ht="23.25" customHeight="1" x14ac:dyDescent="0.3">
      <c r="A4" s="40" t="s">
        <v>14</v>
      </c>
      <c r="B4" s="19"/>
      <c r="C4" s="20">
        <f ca="1">INDIRECT(C$3&amp;"!G35")</f>
        <v>0</v>
      </c>
      <c r="D4" s="20">
        <f t="shared" ref="D4:N4" ca="1" si="0">INDIRECT(D$3&amp;"!G35")</f>
        <v>0</v>
      </c>
      <c r="E4" s="20">
        <f t="shared" ca="1" si="0"/>
        <v>0</v>
      </c>
      <c r="F4" s="20">
        <f t="shared" ca="1" si="0"/>
        <v>0</v>
      </c>
      <c r="G4" s="20">
        <f t="shared" ca="1" si="0"/>
        <v>0</v>
      </c>
      <c r="H4" s="20">
        <f t="shared" ca="1" si="0"/>
        <v>0</v>
      </c>
      <c r="I4" s="20">
        <f t="shared" ca="1" si="0"/>
        <v>0</v>
      </c>
      <c r="J4" s="20">
        <f t="shared" ca="1" si="0"/>
        <v>0</v>
      </c>
      <c r="K4" s="20">
        <f t="shared" ca="1" si="0"/>
        <v>0</v>
      </c>
      <c r="L4" s="20">
        <f t="shared" ca="1" si="0"/>
        <v>0</v>
      </c>
      <c r="M4" s="20">
        <f t="shared" ca="1" si="0"/>
        <v>0</v>
      </c>
      <c r="N4" s="20">
        <f t="shared" ca="1" si="0"/>
        <v>0</v>
      </c>
    </row>
    <row r="5" spans="1:15" ht="23.25" customHeight="1" x14ac:dyDescent="0.3">
      <c r="A5" s="40" t="s">
        <v>15</v>
      </c>
      <c r="B5" s="19"/>
      <c r="C5" s="20" t="str">
        <f ca="1">INDIRECT(C$3&amp;"!B40")</f>
        <v/>
      </c>
      <c r="D5" s="20" t="str">
        <f t="shared" ref="D5:N5" ca="1" si="1">INDIRECT(D$3&amp;"!B40")</f>
        <v/>
      </c>
      <c r="E5" s="20" t="str">
        <f t="shared" ca="1" si="1"/>
        <v/>
      </c>
      <c r="F5" s="20" t="str">
        <f t="shared" ca="1" si="1"/>
        <v/>
      </c>
      <c r="G5" s="20" t="str">
        <f t="shared" ca="1" si="1"/>
        <v/>
      </c>
      <c r="H5" s="20" t="str">
        <f t="shared" ca="1" si="1"/>
        <v/>
      </c>
      <c r="I5" s="20" t="str">
        <f t="shared" ca="1" si="1"/>
        <v/>
      </c>
      <c r="J5" s="20" t="str">
        <f t="shared" ca="1" si="1"/>
        <v/>
      </c>
      <c r="K5" s="20" t="str">
        <f t="shared" ca="1" si="1"/>
        <v/>
      </c>
      <c r="L5" s="20" t="str">
        <f t="shared" ca="1" si="1"/>
        <v/>
      </c>
      <c r="M5" s="20" t="str">
        <f t="shared" ca="1" si="1"/>
        <v/>
      </c>
      <c r="N5" s="20" t="str">
        <f t="shared" ca="1" si="1"/>
        <v/>
      </c>
      <c r="O5" s="40">
        <f ca="1">SUM(C5:N5)/12</f>
        <v>0</v>
      </c>
    </row>
    <row r="6" spans="1:15" s="25" customFormat="1" ht="10.199999999999999" x14ac:dyDescent="0.2">
      <c r="A6" s="41" t="s">
        <v>24</v>
      </c>
      <c r="B6" s="31"/>
      <c r="C6" s="29">
        <f ca="1">INDIRECT(C$3&amp;"!G40")</f>
        <v>0</v>
      </c>
      <c r="D6" s="29">
        <f t="shared" ref="D6:N6" ca="1" si="2">INDIRECT(D$3&amp;"!G40")</f>
        <v>0</v>
      </c>
      <c r="E6" s="29">
        <f t="shared" ca="1" si="2"/>
        <v>0</v>
      </c>
      <c r="F6" s="29">
        <f t="shared" ca="1" si="2"/>
        <v>0</v>
      </c>
      <c r="G6" s="29">
        <f t="shared" ca="1" si="2"/>
        <v>0</v>
      </c>
      <c r="H6" s="29">
        <f t="shared" ca="1" si="2"/>
        <v>0</v>
      </c>
      <c r="I6" s="29">
        <f t="shared" ca="1" si="2"/>
        <v>0</v>
      </c>
      <c r="J6" s="29">
        <f t="shared" ca="1" si="2"/>
        <v>0</v>
      </c>
      <c r="K6" s="29">
        <f t="shared" ca="1" si="2"/>
        <v>0</v>
      </c>
      <c r="L6" s="29">
        <f t="shared" ca="1" si="2"/>
        <v>0</v>
      </c>
      <c r="M6" s="29">
        <f t="shared" ca="1" si="2"/>
        <v>0</v>
      </c>
      <c r="N6" s="29">
        <f t="shared" ca="1" si="2"/>
        <v>0</v>
      </c>
      <c r="O6" s="27">
        <f ca="1">SUM(C6:N6)</f>
        <v>0</v>
      </c>
    </row>
    <row r="7" spans="1:15" s="25" customFormat="1" x14ac:dyDescent="0.25">
      <c r="A7" s="24" t="s">
        <v>25</v>
      </c>
      <c r="B7" s="31"/>
      <c r="C7" s="29">
        <f ca="1">C6+B7</f>
        <v>0</v>
      </c>
      <c r="D7" s="29">
        <f ca="1">D6+C7</f>
        <v>0</v>
      </c>
      <c r="E7" s="29">
        <f t="shared" ref="E7:N7" ca="1" si="3">E6+D7</f>
        <v>0</v>
      </c>
      <c r="F7" s="29">
        <f t="shared" ca="1" si="3"/>
        <v>0</v>
      </c>
      <c r="G7" s="29">
        <f t="shared" ca="1" si="3"/>
        <v>0</v>
      </c>
      <c r="H7" s="29">
        <f t="shared" ca="1" si="3"/>
        <v>0</v>
      </c>
      <c r="I7" s="29">
        <f t="shared" ca="1" si="3"/>
        <v>0</v>
      </c>
      <c r="J7" s="29">
        <f t="shared" ca="1" si="3"/>
        <v>0</v>
      </c>
      <c r="K7" s="29">
        <f t="shared" ca="1" si="3"/>
        <v>0</v>
      </c>
      <c r="L7" s="29">
        <f t="shared" ca="1" si="3"/>
        <v>0</v>
      </c>
      <c r="M7" s="29">
        <f t="shared" ca="1" si="3"/>
        <v>0</v>
      </c>
      <c r="N7" s="29">
        <f t="shared" ca="1" si="3"/>
        <v>0</v>
      </c>
      <c r="O7" s="28"/>
    </row>
    <row r="8" spans="1:15" s="25" customFormat="1" ht="21" x14ac:dyDescent="0.25">
      <c r="A8" s="24" t="s">
        <v>28</v>
      </c>
      <c r="B8" s="31"/>
      <c r="C8" s="29">
        <f ca="1">INDIRECT(C$3&amp;"!D40")+B8</f>
        <v>0</v>
      </c>
      <c r="D8" s="29">
        <f t="shared" ref="D8:N8" ca="1" si="4">INDIRECT(D$3&amp;"!D40")+C8</f>
        <v>0</v>
      </c>
      <c r="E8" s="29">
        <f t="shared" ca="1" si="4"/>
        <v>0</v>
      </c>
      <c r="F8" s="29">
        <f t="shared" ca="1" si="4"/>
        <v>0</v>
      </c>
      <c r="G8" s="29">
        <f t="shared" ca="1" si="4"/>
        <v>0</v>
      </c>
      <c r="H8" s="29">
        <f t="shared" ca="1" si="4"/>
        <v>0</v>
      </c>
      <c r="I8" s="29">
        <f t="shared" ca="1" si="4"/>
        <v>0</v>
      </c>
      <c r="J8" s="29">
        <f t="shared" ca="1" si="4"/>
        <v>0</v>
      </c>
      <c r="K8" s="29">
        <f t="shared" ca="1" si="4"/>
        <v>0</v>
      </c>
      <c r="L8" s="29">
        <f t="shared" ca="1" si="4"/>
        <v>0</v>
      </c>
      <c r="M8" s="29">
        <f t="shared" ca="1" si="4"/>
        <v>0</v>
      </c>
      <c r="N8" s="29">
        <f t="shared" ca="1" si="4"/>
        <v>0</v>
      </c>
      <c r="O8" s="28"/>
    </row>
    <row r="9" spans="1:15" x14ac:dyDescent="0.25"/>
    <row r="10" spans="1:15" x14ac:dyDescent="0.25"/>
    <row r="11" spans="1:15" x14ac:dyDescent="0.25"/>
    <row r="12" spans="1:15" x14ac:dyDescent="0.25"/>
    <row r="13" spans="1:15" x14ac:dyDescent="0.25"/>
    <row r="14" spans="1:15" x14ac:dyDescent="0.25"/>
    <row r="15" spans="1:15" x14ac:dyDescent="0.25"/>
    <row r="16" spans="1:15" x14ac:dyDescent="0.25"/>
    <row r="17" spans="3:14" x14ac:dyDescent="0.25"/>
    <row r="18" spans="3:14" x14ac:dyDescent="0.25"/>
    <row r="19" spans="3:14" x14ac:dyDescent="0.25"/>
    <row r="20" spans="3:14" x14ac:dyDescent="0.25"/>
    <row r="21" spans="3:14" x14ac:dyDescent="0.25"/>
    <row r="22" spans="3:14" x14ac:dyDescent="0.25"/>
    <row r="23" spans="3:14" x14ac:dyDescent="0.25"/>
    <row r="24" spans="3:14" x14ac:dyDescent="0.25"/>
    <row r="25" spans="3:14" x14ac:dyDescent="0.25"/>
    <row r="26" spans="3:14" x14ac:dyDescent="0.25"/>
    <row r="27" spans="3:14" x14ac:dyDescent="0.25"/>
    <row r="28" spans="3:14" x14ac:dyDescent="0.25"/>
    <row r="29" spans="3:14" x14ac:dyDescent="0.25"/>
    <row r="30" spans="3:14" x14ac:dyDescent="0.25"/>
    <row r="31" spans="3:14" x14ac:dyDescent="0.25"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</row>
    <row r="32" spans="3:14" x14ac:dyDescent="0.25"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</row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</sheetData>
  <customSheetViews>
    <customSheetView guid="{62ECC5AF-B827-441B-8DA2-C3E50660F1C7}" printArea="1" hiddenRows="1" hiddenColumns="1">
      <selection activeCell="C7" sqref="C7"/>
      <pageMargins left="0.19685039370078741" right="0.19685039370078741" top="0.19685039370078741" bottom="0.19685039370078741" header="0.31496062992125984" footer="0.31496062992125984"/>
      <printOptions horizontalCentered="1" verticalCentered="1"/>
      <pageSetup paperSize="9" scale="89" orientation="landscape" r:id="rId1"/>
    </customSheetView>
    <customSheetView guid="{E125C003-941A-4503-94C0-38F171A67544}" printArea="1" hiddenRows="1" hiddenColumns="1">
      <selection activeCell="C7" sqref="C7"/>
      <pageMargins left="0.19685039370078741" right="0.19685039370078741" top="0.19685039370078741" bottom="0.19685039370078741" header="0.31496062992125984" footer="0.31496062992125984"/>
      <printOptions horizontalCentered="1" verticalCentered="1"/>
      <pageSetup paperSize="9" scale="89" orientation="landscape" r:id="rId2"/>
    </customSheetView>
    <customSheetView guid="{01EACC3A-2F81-40D5-A4D3-43DA0FA176B6}" printArea="1" hiddenRows="1" hiddenColumns="1">
      <selection activeCell="C7" sqref="C7"/>
      <pageMargins left="0.19685039370078741" right="0.19685039370078741" top="0.19685039370078741" bottom="0.19685039370078741" header="0.31496062992125984" footer="0.31496062992125984"/>
      <printOptions horizontalCentered="1" verticalCentered="1"/>
      <pageSetup paperSize="9" scale="89" orientation="landscape" r:id="rId3"/>
    </customSheetView>
  </customSheetViews>
  <mergeCells count="2">
    <mergeCell ref="C1:H1"/>
    <mergeCell ref="K1:L1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89" orientation="landscape" r:id="rId4"/>
  <drawing r:id="rId5"/>
  <legacy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  <pageSetUpPr fitToPage="1"/>
  </sheetPr>
  <dimension ref="A1:M41"/>
  <sheetViews>
    <sheetView topLeftCell="A19" workbookViewId="0">
      <selection activeCell="H6" sqref="H6"/>
    </sheetView>
  </sheetViews>
  <sheetFormatPr baseColWidth="10" defaultColWidth="0" defaultRowHeight="13.2" zeroHeight="1" x14ac:dyDescent="0.25"/>
  <cols>
    <col min="1" max="1" width="2.109375" style="3" customWidth="1"/>
    <col min="2" max="2" width="23.5546875" style="3" customWidth="1"/>
    <col min="3" max="6" width="12.6640625" style="3" customWidth="1"/>
    <col min="7" max="7" width="16.6640625" style="3" customWidth="1"/>
    <col min="8" max="8" width="16.109375" style="3" customWidth="1"/>
    <col min="9" max="9" width="24.5546875" style="3" customWidth="1"/>
    <col min="10" max="10" width="2.6640625" style="3" customWidth="1"/>
    <col min="11" max="11" width="18.6640625" style="3" customWidth="1"/>
    <col min="12" max="12" width="2.6640625" style="3" customWidth="1"/>
    <col min="13" max="13" width="2.6640625" style="3" hidden="1" customWidth="1"/>
    <col min="14" max="16384" width="13.5546875" style="3" hidden="1"/>
  </cols>
  <sheetData>
    <row r="1" spans="2:12" ht="34.5" customHeight="1" x14ac:dyDescent="0.45"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4"/>
    </row>
    <row r="2" spans="2:12" x14ac:dyDescent="0.25">
      <c r="D2" s="22" t="s">
        <v>16</v>
      </c>
    </row>
    <row r="3" spans="2:12" ht="21" customHeight="1" x14ac:dyDescent="0.25">
      <c r="B3" s="5" t="s">
        <v>0</v>
      </c>
      <c r="C3" s="5" t="s">
        <v>1</v>
      </c>
      <c r="D3" s="5" t="s">
        <v>2</v>
      </c>
      <c r="E3" s="5" t="s">
        <v>1</v>
      </c>
      <c r="F3" s="5" t="s">
        <v>2</v>
      </c>
      <c r="G3" s="6" t="s">
        <v>26</v>
      </c>
      <c r="H3" s="6" t="s">
        <v>30</v>
      </c>
      <c r="I3" s="6" t="s">
        <v>31</v>
      </c>
      <c r="K3" s="6" t="s">
        <v>27</v>
      </c>
    </row>
    <row r="4" spans="2:12" ht="21" customHeight="1" x14ac:dyDescent="0.25">
      <c r="B4" s="12">
        <f>DATE(Année,MONTH("1/"&amp;D2),1)</f>
        <v>43831</v>
      </c>
      <c r="C4" s="1"/>
      <c r="D4" s="2"/>
      <c r="E4" s="1"/>
      <c r="F4" s="2"/>
      <c r="G4" s="16">
        <f>(IF(D4&lt;C4,(1-C4+D4),((D4-C4)))+IF(F4&lt;E4,(1-E4+F4),((F4-E4))))</f>
        <v>0</v>
      </c>
      <c r="H4" s="34" t="str">
        <f>IF(B4&lt;&gt;"",IF(G4&gt;(1/24*6),"Présent",IF(G4&gt;0,"1/2 journée","Absent")),"")</f>
        <v>Absent</v>
      </c>
      <c r="I4" s="34"/>
      <c r="K4" s="32"/>
    </row>
    <row r="5" spans="2:12" ht="21" customHeight="1" x14ac:dyDescent="0.25">
      <c r="B5" s="12">
        <f>B4+1</f>
        <v>43832</v>
      </c>
      <c r="C5" s="1"/>
      <c r="D5" s="2"/>
      <c r="E5" s="1"/>
      <c r="F5" s="2"/>
      <c r="G5" s="16">
        <f t="shared" ref="G5:G34" si="0">(IF(D5&lt;C5,(1-C5+D5),((D5-C5)))+IF(F5&lt;E5,(1-E5+F5),((F5-E5))))</f>
        <v>0</v>
      </c>
      <c r="H5" s="34" t="str">
        <f t="shared" ref="H5:H34" si="1">IF(B5&lt;&gt;"",IF(G5&gt;(1/24*6),"Présent",IF(G5&gt;0,"1/2 journée","Absent")),"")</f>
        <v>Absent</v>
      </c>
      <c r="I5" s="34"/>
      <c r="K5" s="32"/>
    </row>
    <row r="6" spans="2:12" ht="21" customHeight="1" x14ac:dyDescent="0.25">
      <c r="B6" s="12">
        <f t="shared" ref="B6:B34" si="2">B5+1</f>
        <v>43833</v>
      </c>
      <c r="C6" s="1"/>
      <c r="D6" s="2"/>
      <c r="E6" s="1"/>
      <c r="F6" s="2"/>
      <c r="G6" s="16">
        <f t="shared" si="0"/>
        <v>0</v>
      </c>
      <c r="H6" s="34" t="str">
        <f t="shared" si="1"/>
        <v>Absent</v>
      </c>
      <c r="I6" s="34"/>
      <c r="K6" s="32"/>
    </row>
    <row r="7" spans="2:12" ht="21" customHeight="1" x14ac:dyDescent="0.25">
      <c r="B7" s="12">
        <f t="shared" si="2"/>
        <v>43834</v>
      </c>
      <c r="C7" s="1"/>
      <c r="D7" s="2"/>
      <c r="E7" s="1"/>
      <c r="F7" s="2"/>
      <c r="G7" s="16">
        <f t="shared" si="0"/>
        <v>0</v>
      </c>
      <c r="H7" s="34" t="str">
        <f t="shared" si="1"/>
        <v>Absent</v>
      </c>
      <c r="I7" s="34"/>
      <c r="K7" s="32"/>
    </row>
    <row r="8" spans="2:12" ht="21" customHeight="1" x14ac:dyDescent="0.25">
      <c r="B8" s="12">
        <f t="shared" si="2"/>
        <v>43835</v>
      </c>
      <c r="C8" s="1"/>
      <c r="D8" s="2"/>
      <c r="E8" s="1"/>
      <c r="F8" s="2"/>
      <c r="G8" s="16">
        <f t="shared" si="0"/>
        <v>0</v>
      </c>
      <c r="H8" s="34" t="str">
        <f t="shared" si="1"/>
        <v>Absent</v>
      </c>
      <c r="I8" s="34"/>
      <c r="K8" s="32"/>
    </row>
    <row r="9" spans="2:12" ht="21" customHeight="1" x14ac:dyDescent="0.25">
      <c r="B9" s="12">
        <f t="shared" si="2"/>
        <v>43836</v>
      </c>
      <c r="C9" s="1"/>
      <c r="D9" s="2"/>
      <c r="E9" s="1"/>
      <c r="F9" s="2"/>
      <c r="G9" s="16">
        <f t="shared" si="0"/>
        <v>0</v>
      </c>
      <c r="H9" s="34" t="str">
        <f t="shared" si="1"/>
        <v>Absent</v>
      </c>
      <c r="I9" s="34"/>
      <c r="K9" s="32"/>
    </row>
    <row r="10" spans="2:12" ht="21" customHeight="1" x14ac:dyDescent="0.25">
      <c r="B10" s="12">
        <f t="shared" si="2"/>
        <v>43837</v>
      </c>
      <c r="C10" s="1"/>
      <c r="D10" s="2"/>
      <c r="E10" s="1"/>
      <c r="F10" s="2"/>
      <c r="G10" s="16">
        <f t="shared" si="0"/>
        <v>0</v>
      </c>
      <c r="H10" s="34" t="str">
        <f t="shared" si="1"/>
        <v>Absent</v>
      </c>
      <c r="I10" s="34"/>
      <c r="K10" s="32"/>
    </row>
    <row r="11" spans="2:12" ht="21" customHeight="1" x14ac:dyDescent="0.25">
      <c r="B11" s="12">
        <f t="shared" si="2"/>
        <v>43838</v>
      </c>
      <c r="C11" s="1"/>
      <c r="D11" s="2"/>
      <c r="E11" s="1"/>
      <c r="F11" s="2"/>
      <c r="G11" s="16">
        <f t="shared" si="0"/>
        <v>0</v>
      </c>
      <c r="H11" s="34" t="str">
        <f t="shared" si="1"/>
        <v>Absent</v>
      </c>
      <c r="I11" s="34"/>
      <c r="K11" s="32"/>
    </row>
    <row r="12" spans="2:12" ht="21" customHeight="1" x14ac:dyDescent="0.25">
      <c r="B12" s="12">
        <f t="shared" si="2"/>
        <v>43839</v>
      </c>
      <c r="C12" s="1"/>
      <c r="D12" s="2"/>
      <c r="E12" s="1"/>
      <c r="F12" s="2"/>
      <c r="G12" s="16">
        <f t="shared" si="0"/>
        <v>0</v>
      </c>
      <c r="H12" s="34" t="str">
        <f t="shared" si="1"/>
        <v>Absent</v>
      </c>
      <c r="I12" s="34"/>
      <c r="K12" s="32"/>
    </row>
    <row r="13" spans="2:12" ht="21" customHeight="1" x14ac:dyDescent="0.25">
      <c r="B13" s="12">
        <f t="shared" si="2"/>
        <v>43840</v>
      </c>
      <c r="C13" s="1"/>
      <c r="D13" s="2"/>
      <c r="E13" s="1"/>
      <c r="F13" s="2"/>
      <c r="G13" s="16">
        <f t="shared" si="0"/>
        <v>0</v>
      </c>
      <c r="H13" s="34" t="str">
        <f t="shared" si="1"/>
        <v>Absent</v>
      </c>
      <c r="I13" s="34"/>
      <c r="K13" s="32"/>
    </row>
    <row r="14" spans="2:12" ht="21" customHeight="1" x14ac:dyDescent="0.25">
      <c r="B14" s="12">
        <f t="shared" si="2"/>
        <v>43841</v>
      </c>
      <c r="C14" s="1"/>
      <c r="D14" s="2"/>
      <c r="E14" s="1"/>
      <c r="F14" s="2"/>
      <c r="G14" s="16">
        <f t="shared" si="0"/>
        <v>0</v>
      </c>
      <c r="H14" s="34" t="str">
        <f t="shared" si="1"/>
        <v>Absent</v>
      </c>
      <c r="I14" s="34"/>
      <c r="K14" s="32"/>
    </row>
    <row r="15" spans="2:12" ht="21" customHeight="1" x14ac:dyDescent="0.25">
      <c r="B15" s="12">
        <f t="shared" si="2"/>
        <v>43842</v>
      </c>
      <c r="C15" s="1"/>
      <c r="D15" s="2"/>
      <c r="E15" s="1"/>
      <c r="F15" s="2"/>
      <c r="G15" s="16">
        <f t="shared" si="0"/>
        <v>0</v>
      </c>
      <c r="H15" s="34" t="str">
        <f t="shared" si="1"/>
        <v>Absent</v>
      </c>
      <c r="I15" s="34"/>
      <c r="K15" s="32"/>
    </row>
    <row r="16" spans="2:12" ht="21" customHeight="1" x14ac:dyDescent="0.25">
      <c r="B16" s="12">
        <f t="shared" si="2"/>
        <v>43843</v>
      </c>
      <c r="C16" s="1"/>
      <c r="D16" s="2"/>
      <c r="E16" s="1"/>
      <c r="F16" s="2"/>
      <c r="G16" s="16">
        <f t="shared" si="0"/>
        <v>0</v>
      </c>
      <c r="H16" s="34" t="str">
        <f t="shared" si="1"/>
        <v>Absent</v>
      </c>
      <c r="I16" s="34"/>
      <c r="K16" s="32"/>
    </row>
    <row r="17" spans="2:11" ht="21" customHeight="1" x14ac:dyDescent="0.25">
      <c r="B17" s="12">
        <f t="shared" si="2"/>
        <v>43844</v>
      </c>
      <c r="C17" s="1"/>
      <c r="D17" s="2"/>
      <c r="E17" s="1"/>
      <c r="F17" s="2"/>
      <c r="G17" s="16">
        <f t="shared" si="0"/>
        <v>0</v>
      </c>
      <c r="H17" s="34" t="str">
        <f t="shared" si="1"/>
        <v>Absent</v>
      </c>
      <c r="I17" s="34"/>
      <c r="K17" s="32"/>
    </row>
    <row r="18" spans="2:11" ht="21" customHeight="1" x14ac:dyDescent="0.25">
      <c r="B18" s="12">
        <f t="shared" si="2"/>
        <v>43845</v>
      </c>
      <c r="C18" s="1"/>
      <c r="D18" s="2"/>
      <c r="E18" s="1"/>
      <c r="F18" s="2"/>
      <c r="G18" s="16">
        <f t="shared" si="0"/>
        <v>0</v>
      </c>
      <c r="H18" s="34" t="str">
        <f t="shared" si="1"/>
        <v>Absent</v>
      </c>
      <c r="I18" s="34"/>
      <c r="K18" s="32"/>
    </row>
    <row r="19" spans="2:11" ht="21" customHeight="1" x14ac:dyDescent="0.25">
      <c r="B19" s="12">
        <f t="shared" si="2"/>
        <v>43846</v>
      </c>
      <c r="C19" s="1"/>
      <c r="D19" s="2"/>
      <c r="E19" s="1"/>
      <c r="F19" s="2"/>
      <c r="G19" s="16">
        <f t="shared" si="0"/>
        <v>0</v>
      </c>
      <c r="H19" s="34" t="str">
        <f t="shared" si="1"/>
        <v>Absent</v>
      </c>
      <c r="I19" s="34"/>
      <c r="K19" s="32"/>
    </row>
    <row r="20" spans="2:11" ht="21" customHeight="1" x14ac:dyDescent="0.25">
      <c r="B20" s="12">
        <f t="shared" si="2"/>
        <v>43847</v>
      </c>
      <c r="C20" s="1"/>
      <c r="D20" s="2"/>
      <c r="E20" s="1"/>
      <c r="F20" s="2"/>
      <c r="G20" s="16">
        <f t="shared" si="0"/>
        <v>0</v>
      </c>
      <c r="H20" s="34" t="str">
        <f t="shared" si="1"/>
        <v>Absent</v>
      </c>
      <c r="I20" s="34"/>
      <c r="K20" s="32"/>
    </row>
    <row r="21" spans="2:11" ht="21" customHeight="1" x14ac:dyDescent="0.25">
      <c r="B21" s="12">
        <f t="shared" si="2"/>
        <v>43848</v>
      </c>
      <c r="C21" s="1"/>
      <c r="D21" s="2"/>
      <c r="E21" s="1"/>
      <c r="F21" s="2"/>
      <c r="G21" s="16">
        <f t="shared" si="0"/>
        <v>0</v>
      </c>
      <c r="H21" s="34" t="str">
        <f t="shared" si="1"/>
        <v>Absent</v>
      </c>
      <c r="I21" s="34"/>
      <c r="K21" s="32"/>
    </row>
    <row r="22" spans="2:11" ht="21" customHeight="1" x14ac:dyDescent="0.25">
      <c r="B22" s="12">
        <f t="shared" si="2"/>
        <v>43849</v>
      </c>
      <c r="C22" s="1"/>
      <c r="D22" s="2"/>
      <c r="E22" s="1"/>
      <c r="F22" s="2"/>
      <c r="G22" s="16">
        <f t="shared" si="0"/>
        <v>0</v>
      </c>
      <c r="H22" s="34" t="str">
        <f t="shared" si="1"/>
        <v>Absent</v>
      </c>
      <c r="I22" s="34"/>
      <c r="K22" s="32"/>
    </row>
    <row r="23" spans="2:11" ht="21" customHeight="1" x14ac:dyDescent="0.25">
      <c r="B23" s="12">
        <f t="shared" si="2"/>
        <v>43850</v>
      </c>
      <c r="C23" s="1"/>
      <c r="D23" s="2"/>
      <c r="E23" s="1"/>
      <c r="F23" s="2"/>
      <c r="G23" s="16">
        <f t="shared" si="0"/>
        <v>0</v>
      </c>
      <c r="H23" s="34" t="str">
        <f t="shared" si="1"/>
        <v>Absent</v>
      </c>
      <c r="I23" s="34"/>
      <c r="K23" s="32"/>
    </row>
    <row r="24" spans="2:11" ht="21" customHeight="1" x14ac:dyDescent="0.25">
      <c r="B24" s="12">
        <f t="shared" si="2"/>
        <v>43851</v>
      </c>
      <c r="C24" s="1"/>
      <c r="D24" s="2"/>
      <c r="E24" s="1"/>
      <c r="F24" s="2"/>
      <c r="G24" s="16">
        <f t="shared" si="0"/>
        <v>0</v>
      </c>
      <c r="H24" s="34" t="str">
        <f t="shared" si="1"/>
        <v>Absent</v>
      </c>
      <c r="I24" s="34"/>
      <c r="K24" s="32"/>
    </row>
    <row r="25" spans="2:11" ht="21" customHeight="1" x14ac:dyDescent="0.25">
      <c r="B25" s="12">
        <f t="shared" si="2"/>
        <v>43852</v>
      </c>
      <c r="C25" s="1"/>
      <c r="D25" s="2"/>
      <c r="E25" s="1"/>
      <c r="F25" s="2"/>
      <c r="G25" s="16">
        <f t="shared" si="0"/>
        <v>0</v>
      </c>
      <c r="H25" s="34" t="str">
        <f t="shared" si="1"/>
        <v>Absent</v>
      </c>
      <c r="I25" s="34"/>
      <c r="K25" s="32"/>
    </row>
    <row r="26" spans="2:11" ht="21" customHeight="1" x14ac:dyDescent="0.25">
      <c r="B26" s="12">
        <f t="shared" si="2"/>
        <v>43853</v>
      </c>
      <c r="C26" s="1"/>
      <c r="D26" s="2"/>
      <c r="E26" s="1"/>
      <c r="F26" s="2"/>
      <c r="G26" s="16">
        <f t="shared" si="0"/>
        <v>0</v>
      </c>
      <c r="H26" s="34" t="str">
        <f t="shared" si="1"/>
        <v>Absent</v>
      </c>
      <c r="I26" s="34"/>
      <c r="K26" s="32"/>
    </row>
    <row r="27" spans="2:11" ht="21" customHeight="1" x14ac:dyDescent="0.25">
      <c r="B27" s="12">
        <f t="shared" si="2"/>
        <v>43854</v>
      </c>
      <c r="C27" s="1"/>
      <c r="D27" s="2"/>
      <c r="E27" s="1"/>
      <c r="F27" s="2"/>
      <c r="G27" s="16">
        <f t="shared" si="0"/>
        <v>0</v>
      </c>
      <c r="H27" s="34" t="str">
        <f t="shared" si="1"/>
        <v>Absent</v>
      </c>
      <c r="I27" s="34"/>
      <c r="K27" s="32"/>
    </row>
    <row r="28" spans="2:11" ht="21" customHeight="1" x14ac:dyDescent="0.25">
      <c r="B28" s="12">
        <f t="shared" si="2"/>
        <v>43855</v>
      </c>
      <c r="C28" s="1"/>
      <c r="D28" s="2"/>
      <c r="E28" s="1"/>
      <c r="F28" s="2"/>
      <c r="G28" s="16">
        <f t="shared" si="0"/>
        <v>0</v>
      </c>
      <c r="H28" s="34" t="str">
        <f t="shared" si="1"/>
        <v>Absent</v>
      </c>
      <c r="I28" s="34"/>
      <c r="K28" s="32"/>
    </row>
    <row r="29" spans="2:11" ht="21" customHeight="1" x14ac:dyDescent="0.25">
      <c r="B29" s="12">
        <f t="shared" si="2"/>
        <v>43856</v>
      </c>
      <c r="C29" s="1"/>
      <c r="D29" s="2"/>
      <c r="E29" s="1"/>
      <c r="F29" s="2"/>
      <c r="G29" s="16">
        <f t="shared" si="0"/>
        <v>0</v>
      </c>
      <c r="H29" s="34" t="str">
        <f t="shared" si="1"/>
        <v>Absent</v>
      </c>
      <c r="I29" s="34"/>
      <c r="K29" s="32"/>
    </row>
    <row r="30" spans="2:11" ht="21" customHeight="1" x14ac:dyDescent="0.25">
      <c r="B30" s="12">
        <f t="shared" si="2"/>
        <v>43857</v>
      </c>
      <c r="C30" s="1"/>
      <c r="D30" s="2"/>
      <c r="E30" s="1"/>
      <c r="F30" s="2"/>
      <c r="G30" s="16">
        <f t="shared" si="0"/>
        <v>0</v>
      </c>
      <c r="H30" s="34" t="str">
        <f t="shared" si="1"/>
        <v>Absent</v>
      </c>
      <c r="I30" s="34"/>
      <c r="K30" s="32"/>
    </row>
    <row r="31" spans="2:11" ht="21" customHeight="1" x14ac:dyDescent="0.25">
      <c r="B31" s="12">
        <f t="shared" si="2"/>
        <v>43858</v>
      </c>
      <c r="C31" s="1"/>
      <c r="D31" s="2"/>
      <c r="E31" s="1"/>
      <c r="F31" s="2"/>
      <c r="G31" s="16">
        <f t="shared" si="0"/>
        <v>0</v>
      </c>
      <c r="H31" s="34" t="str">
        <f t="shared" si="1"/>
        <v>Absent</v>
      </c>
      <c r="I31" s="34"/>
      <c r="K31" s="32"/>
    </row>
    <row r="32" spans="2:11" ht="21" customHeight="1" x14ac:dyDescent="0.25">
      <c r="B32" s="12">
        <f t="shared" si="2"/>
        <v>43859</v>
      </c>
      <c r="C32" s="1"/>
      <c r="D32" s="2"/>
      <c r="E32" s="1"/>
      <c r="F32" s="2"/>
      <c r="G32" s="16">
        <f t="shared" si="0"/>
        <v>0</v>
      </c>
      <c r="H32" s="34" t="str">
        <f t="shared" si="1"/>
        <v>Absent</v>
      </c>
      <c r="I32" s="34"/>
      <c r="K32" s="32"/>
    </row>
    <row r="33" spans="2:11" ht="21" customHeight="1" x14ac:dyDescent="0.25">
      <c r="B33" s="12">
        <f t="shared" si="2"/>
        <v>43860</v>
      </c>
      <c r="C33" s="1"/>
      <c r="D33" s="2"/>
      <c r="E33" s="1"/>
      <c r="F33" s="2"/>
      <c r="G33" s="16">
        <f t="shared" si="0"/>
        <v>0</v>
      </c>
      <c r="H33" s="34" t="str">
        <f t="shared" si="1"/>
        <v>Absent</v>
      </c>
      <c r="I33" s="34"/>
      <c r="K33" s="32"/>
    </row>
    <row r="34" spans="2:11" ht="21" customHeight="1" x14ac:dyDescent="0.25">
      <c r="B34" s="12">
        <f t="shared" si="2"/>
        <v>43861</v>
      </c>
      <c r="C34" s="1"/>
      <c r="D34" s="2"/>
      <c r="E34" s="1"/>
      <c r="F34" s="2"/>
      <c r="G34" s="16">
        <f t="shared" si="0"/>
        <v>0</v>
      </c>
      <c r="H34" s="34" t="str">
        <f t="shared" si="1"/>
        <v>Absent</v>
      </c>
      <c r="I34" s="34"/>
      <c r="K34" s="32"/>
    </row>
    <row r="35" spans="2:11" ht="21" customHeight="1" x14ac:dyDescent="0.25">
      <c r="B35" s="8"/>
      <c r="C35" s="8"/>
      <c r="D35" s="8"/>
      <c r="E35" s="8"/>
      <c r="F35" s="7" t="s">
        <v>4</v>
      </c>
      <c r="G35" s="16">
        <f>SUM(G4:G34)</f>
        <v>0</v>
      </c>
    </row>
    <row r="36" spans="2:11" ht="21" hidden="1" customHeight="1" x14ac:dyDescent="0.25">
      <c r="B36" s="9"/>
      <c r="C36" s="8"/>
      <c r="D36" s="9"/>
      <c r="E36" s="8"/>
      <c r="F36" s="7" t="s">
        <v>5</v>
      </c>
      <c r="G36" s="10">
        <v>8.5</v>
      </c>
    </row>
    <row r="37" spans="2:11" ht="21" hidden="1" customHeight="1" x14ac:dyDescent="0.25">
      <c r="B37" s="8"/>
      <c r="C37" s="8"/>
      <c r="D37" s="8"/>
      <c r="E37" s="8"/>
      <c r="F37" s="7" t="s">
        <v>3</v>
      </c>
      <c r="G37" s="10">
        <f>G35*G36</f>
        <v>0</v>
      </c>
    </row>
    <row r="38" spans="2:11" ht="6.75" customHeight="1" x14ac:dyDescent="0.25"/>
    <row r="39" spans="2:11" x14ac:dyDescent="0.25">
      <c r="B39" s="15" t="s">
        <v>13</v>
      </c>
      <c r="D39" s="44" t="s">
        <v>22</v>
      </c>
      <c r="E39" s="44"/>
      <c r="G39" s="33" t="s">
        <v>23</v>
      </c>
    </row>
    <row r="40" spans="2:11" ht="21.75" customHeight="1" x14ac:dyDescent="0.25">
      <c r="B40" s="17" t="str">
        <f>IF(G35&lt;&gt;0,AVERAGEIF(G4:G33,"&lt;&gt;0"),"")</f>
        <v/>
      </c>
      <c r="D40" s="45">
        <f>COUNTIFS(G4:G34,"&gt;0")</f>
        <v>0</v>
      </c>
      <c r="E40" s="45"/>
      <c r="G40" s="23">
        <f>(G35-(COUNTIFS(G4:G34,"&gt;0")*'Récap heure'!M1/5))*24</f>
        <v>0</v>
      </c>
      <c r="H40" s="36"/>
    </row>
    <row r="41" spans="2:11" ht="21" customHeight="1" x14ac:dyDescent="0.25"/>
  </sheetData>
  <sheetProtection formatCells="0" selectLockedCells="1"/>
  <customSheetViews>
    <customSheetView guid="{62ECC5AF-B827-441B-8DA2-C3E50660F1C7}" showPageBreaks="1" showGridLines="0" zeroValues="0" fitToPage="1" printArea="1" hiddenRows="1" hiddenColumns="1">
      <selection activeCell="B1" sqref="B1"/>
      <pageMargins left="0.23622047244094491" right="0.23622047244094491" top="0.87322916666666661" bottom="0.74803149606299213" header="0" footer="0.31496062992125984"/>
      <printOptions horizontalCentered="1" verticalCentered="1"/>
      <pageSetup paperSize="9" orientation="portrait" r:id="rId1"/>
      <headerFooter alignWithMargins="0">
        <oddHeader>&amp;C&amp;"Century Gothic,Gras"&amp;22&amp;K00-033
&amp;A</oddHeader>
      </headerFooter>
    </customSheetView>
    <customSheetView guid="{E125C003-941A-4503-94C0-38F171A67544}" showPageBreaks="1" showGridLines="0" zeroValues="0" fitToPage="1" printArea="1" hiddenRows="1" hiddenColumns="1">
      <selection activeCell="H1" sqref="H1"/>
      <pageMargins left="0.23622047244094491" right="0.23622047244094491" top="0.87322916666666661" bottom="0.74803149606299213" header="0" footer="0.31496062992125984"/>
      <printOptions horizontalCentered="1" verticalCentered="1"/>
      <pageSetup paperSize="9" orientation="portrait" r:id="rId2"/>
      <headerFooter alignWithMargins="0">
        <oddHeader>&amp;C&amp;"Century Gothic,Gras"&amp;22&amp;K00-033
&amp;A</oddHeader>
      </headerFooter>
    </customSheetView>
    <customSheetView guid="{01EACC3A-2F81-40D5-A4D3-43DA0FA176B6}" showPageBreaks="1" showGridLines="0" zeroValues="0" fitToPage="1" printArea="1" hiddenRows="1" hiddenColumns="1">
      <selection activeCell="G9" sqref="G9"/>
      <pageMargins left="0.23622047244094491" right="0.23622047244094491" top="0.87322916666666661" bottom="0.74803149606299213" header="0" footer="0.31496062992125984"/>
      <printOptions horizontalCentered="1" verticalCentered="1"/>
      <pageSetup paperSize="9" scale="83" orientation="portrait" r:id="rId3"/>
      <headerFooter alignWithMargins="0">
        <oddHeader>&amp;C&amp;"Century Gothic,Gras"&amp;22&amp;K00-033
&amp;A</oddHeader>
      </headerFooter>
    </customSheetView>
  </customSheetViews>
  <mergeCells count="2">
    <mergeCell ref="D39:E39"/>
    <mergeCell ref="D40:E40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1" right="0.23622047244094491" top="0.87322916666666661" bottom="0.74803149606299213" header="0" footer="0.31496062992125984"/>
  <pageSetup paperSize="9" scale="64" orientation="portrait" r:id="rId4"/>
  <headerFooter alignWithMargins="0">
    <oddHeader>&amp;C&amp;"Century Gothic,Gras"&amp;22&amp;K00-033
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  <pageSetUpPr fitToPage="1"/>
  </sheetPr>
  <dimension ref="A1:M41"/>
  <sheetViews>
    <sheetView topLeftCell="A19" workbookViewId="0">
      <selection activeCell="B35" sqref="B35"/>
    </sheetView>
  </sheetViews>
  <sheetFormatPr baseColWidth="10" defaultColWidth="0" defaultRowHeight="13.2" zeroHeight="1" x14ac:dyDescent="0.25"/>
  <cols>
    <col min="1" max="1" width="2.109375" style="3" customWidth="1"/>
    <col min="2" max="2" width="23.5546875" style="3" customWidth="1"/>
    <col min="3" max="6" width="12.6640625" style="3" customWidth="1"/>
    <col min="7" max="7" width="16.6640625" style="3" customWidth="1"/>
    <col min="8" max="8" width="16.109375" style="3" customWidth="1"/>
    <col min="9" max="9" width="24.5546875" style="3" customWidth="1"/>
    <col min="10" max="10" width="2.6640625" style="3" customWidth="1"/>
    <col min="11" max="11" width="18.6640625" style="3" customWidth="1"/>
    <col min="12" max="12" width="2.6640625" style="3" customWidth="1"/>
    <col min="13" max="13" width="2.6640625" style="3" hidden="1" customWidth="1"/>
    <col min="14" max="16384" width="13.5546875" style="3" hidden="1"/>
  </cols>
  <sheetData>
    <row r="1" spans="2:12" ht="34.5" customHeight="1" x14ac:dyDescent="0.45"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4"/>
    </row>
    <row r="2" spans="2:12" x14ac:dyDescent="0.25">
      <c r="D2" s="22" t="s">
        <v>17</v>
      </c>
    </row>
    <row r="3" spans="2:12" ht="21" customHeight="1" x14ac:dyDescent="0.25">
      <c r="B3" s="5" t="s">
        <v>0</v>
      </c>
      <c r="C3" s="5" t="s">
        <v>1</v>
      </c>
      <c r="D3" s="5" t="s">
        <v>2</v>
      </c>
      <c r="E3" s="5" t="s">
        <v>1</v>
      </c>
      <c r="F3" s="5" t="s">
        <v>2</v>
      </c>
      <c r="G3" s="6" t="s">
        <v>26</v>
      </c>
      <c r="H3" s="6" t="s">
        <v>30</v>
      </c>
      <c r="I3" s="6" t="s">
        <v>31</v>
      </c>
      <c r="K3" s="6" t="s">
        <v>27</v>
      </c>
    </row>
    <row r="4" spans="2:12" ht="21" customHeight="1" x14ac:dyDescent="0.25">
      <c r="B4" s="12">
        <f>DATE(Année,MONTH("1/"&amp;D2),1)</f>
        <v>43862</v>
      </c>
      <c r="C4" s="1"/>
      <c r="D4" s="2"/>
      <c r="E4" s="1"/>
      <c r="F4" s="2"/>
      <c r="G4" s="16">
        <f>(IF(D4&lt;C4,(1-C4+D4),((D4-C4)))+IF(F4&lt;E4,(1-E4+F4),((F4-E4))))</f>
        <v>0</v>
      </c>
      <c r="H4" s="34" t="str">
        <f>IF(B4&lt;&gt;"",IF(G4&gt;(1/24*6),"Présent",IF(G4&gt;0,"1/2 journée","Absent")),"")</f>
        <v>Absent</v>
      </c>
      <c r="I4" s="34"/>
      <c r="K4" s="32"/>
    </row>
    <row r="5" spans="2:12" ht="21" customHeight="1" x14ac:dyDescent="0.25">
      <c r="B5" s="12">
        <f>B4+1</f>
        <v>43863</v>
      </c>
      <c r="C5" s="1"/>
      <c r="D5" s="2"/>
      <c r="E5" s="1"/>
      <c r="F5" s="2"/>
      <c r="G5" s="16">
        <f t="shared" ref="G5:G34" si="0">(IF(D5&lt;C5,(1-C5+D5),((D5-C5)))+IF(F5&lt;E5,(1-E5+F5),((F5-E5))))</f>
        <v>0</v>
      </c>
      <c r="H5" s="34" t="str">
        <f t="shared" ref="H5:H34" si="1">IF(B5&lt;&gt;"",IF(G5&gt;(1/24*6),"Présent",IF(G5&gt;0,"1/2 journée","Absent")),"")</f>
        <v>Absent</v>
      </c>
      <c r="I5" s="34"/>
      <c r="K5" s="32"/>
    </row>
    <row r="6" spans="2:12" ht="21" customHeight="1" x14ac:dyDescent="0.25">
      <c r="B6" s="12">
        <f t="shared" ref="B6:B34" si="2">B5+1</f>
        <v>43864</v>
      </c>
      <c r="C6" s="1"/>
      <c r="D6" s="2"/>
      <c r="E6" s="1"/>
      <c r="F6" s="2"/>
      <c r="G6" s="16">
        <f t="shared" si="0"/>
        <v>0</v>
      </c>
      <c r="H6" s="34" t="str">
        <f t="shared" si="1"/>
        <v>Absent</v>
      </c>
      <c r="I6" s="34"/>
      <c r="K6" s="32"/>
    </row>
    <row r="7" spans="2:12" ht="21" customHeight="1" x14ac:dyDescent="0.25">
      <c r="B7" s="12">
        <f t="shared" si="2"/>
        <v>43865</v>
      </c>
      <c r="C7" s="1"/>
      <c r="D7" s="2"/>
      <c r="E7" s="1"/>
      <c r="F7" s="2"/>
      <c r="G7" s="16">
        <f t="shared" si="0"/>
        <v>0</v>
      </c>
      <c r="H7" s="34" t="str">
        <f t="shared" si="1"/>
        <v>Absent</v>
      </c>
      <c r="I7" s="34"/>
      <c r="K7" s="32"/>
    </row>
    <row r="8" spans="2:12" ht="21" customHeight="1" x14ac:dyDescent="0.25">
      <c r="B8" s="12">
        <f t="shared" si="2"/>
        <v>43866</v>
      </c>
      <c r="C8" s="1"/>
      <c r="D8" s="2"/>
      <c r="E8" s="1"/>
      <c r="F8" s="2"/>
      <c r="G8" s="16">
        <f t="shared" si="0"/>
        <v>0</v>
      </c>
      <c r="H8" s="34" t="str">
        <f t="shared" si="1"/>
        <v>Absent</v>
      </c>
      <c r="I8" s="34"/>
      <c r="K8" s="32"/>
    </row>
    <row r="9" spans="2:12" ht="21" customHeight="1" x14ac:dyDescent="0.25">
      <c r="B9" s="12">
        <f t="shared" si="2"/>
        <v>43867</v>
      </c>
      <c r="C9" s="1"/>
      <c r="D9" s="2"/>
      <c r="E9" s="1"/>
      <c r="F9" s="2"/>
      <c r="G9" s="16">
        <f t="shared" si="0"/>
        <v>0</v>
      </c>
      <c r="H9" s="34" t="str">
        <f t="shared" si="1"/>
        <v>Absent</v>
      </c>
      <c r="I9" s="34"/>
      <c r="K9" s="32"/>
    </row>
    <row r="10" spans="2:12" ht="21" customHeight="1" x14ac:dyDescent="0.25">
      <c r="B10" s="12">
        <f t="shared" si="2"/>
        <v>43868</v>
      </c>
      <c r="C10" s="1"/>
      <c r="D10" s="2"/>
      <c r="E10" s="1"/>
      <c r="F10" s="2"/>
      <c r="G10" s="16">
        <f t="shared" si="0"/>
        <v>0</v>
      </c>
      <c r="H10" s="34" t="str">
        <f t="shared" si="1"/>
        <v>Absent</v>
      </c>
      <c r="I10" s="34"/>
      <c r="K10" s="32"/>
    </row>
    <row r="11" spans="2:12" ht="21" customHeight="1" x14ac:dyDescent="0.25">
      <c r="B11" s="12">
        <f t="shared" si="2"/>
        <v>43869</v>
      </c>
      <c r="C11" s="1"/>
      <c r="D11" s="2"/>
      <c r="E11" s="1"/>
      <c r="F11" s="2"/>
      <c r="G11" s="16">
        <f t="shared" si="0"/>
        <v>0</v>
      </c>
      <c r="H11" s="34" t="str">
        <f t="shared" si="1"/>
        <v>Absent</v>
      </c>
      <c r="I11" s="34"/>
      <c r="K11" s="32"/>
    </row>
    <row r="12" spans="2:12" ht="21" customHeight="1" x14ac:dyDescent="0.25">
      <c r="B12" s="12">
        <f t="shared" si="2"/>
        <v>43870</v>
      </c>
      <c r="C12" s="1"/>
      <c r="D12" s="2"/>
      <c r="E12" s="1"/>
      <c r="F12" s="2"/>
      <c r="G12" s="16">
        <f t="shared" si="0"/>
        <v>0</v>
      </c>
      <c r="H12" s="34" t="str">
        <f t="shared" si="1"/>
        <v>Absent</v>
      </c>
      <c r="I12" s="34"/>
      <c r="K12" s="32"/>
    </row>
    <row r="13" spans="2:12" ht="21" customHeight="1" x14ac:dyDescent="0.25">
      <c r="B13" s="12">
        <f t="shared" si="2"/>
        <v>43871</v>
      </c>
      <c r="C13" s="1"/>
      <c r="D13" s="2"/>
      <c r="E13" s="1"/>
      <c r="F13" s="2"/>
      <c r="G13" s="16">
        <f t="shared" si="0"/>
        <v>0</v>
      </c>
      <c r="H13" s="34" t="str">
        <f t="shared" si="1"/>
        <v>Absent</v>
      </c>
      <c r="I13" s="34"/>
      <c r="K13" s="32"/>
    </row>
    <row r="14" spans="2:12" ht="21" customHeight="1" x14ac:dyDescent="0.25">
      <c r="B14" s="12">
        <f t="shared" si="2"/>
        <v>43872</v>
      </c>
      <c r="C14" s="1"/>
      <c r="D14" s="2"/>
      <c r="E14" s="1"/>
      <c r="F14" s="2"/>
      <c r="G14" s="16">
        <f t="shared" si="0"/>
        <v>0</v>
      </c>
      <c r="H14" s="34" t="str">
        <f t="shared" si="1"/>
        <v>Absent</v>
      </c>
      <c r="I14" s="34"/>
      <c r="K14" s="32"/>
    </row>
    <row r="15" spans="2:12" ht="21" customHeight="1" x14ac:dyDescent="0.25">
      <c r="B15" s="12">
        <f t="shared" si="2"/>
        <v>43873</v>
      </c>
      <c r="C15" s="1"/>
      <c r="D15" s="2"/>
      <c r="E15" s="1"/>
      <c r="F15" s="2"/>
      <c r="G15" s="16">
        <f t="shared" si="0"/>
        <v>0</v>
      </c>
      <c r="H15" s="34" t="str">
        <f t="shared" si="1"/>
        <v>Absent</v>
      </c>
      <c r="I15" s="34"/>
      <c r="K15" s="32"/>
    </row>
    <row r="16" spans="2:12" ht="21" customHeight="1" x14ac:dyDescent="0.25">
      <c r="B16" s="12">
        <f t="shared" si="2"/>
        <v>43874</v>
      </c>
      <c r="C16" s="1"/>
      <c r="D16" s="2"/>
      <c r="E16" s="1"/>
      <c r="F16" s="2"/>
      <c r="G16" s="16">
        <f t="shared" si="0"/>
        <v>0</v>
      </c>
      <c r="H16" s="34" t="str">
        <f t="shared" si="1"/>
        <v>Absent</v>
      </c>
      <c r="I16" s="34"/>
      <c r="K16" s="32"/>
    </row>
    <row r="17" spans="2:11" ht="21" customHeight="1" x14ac:dyDescent="0.25">
      <c r="B17" s="12">
        <f t="shared" si="2"/>
        <v>43875</v>
      </c>
      <c r="C17" s="1"/>
      <c r="D17" s="2"/>
      <c r="E17" s="1"/>
      <c r="F17" s="2"/>
      <c r="G17" s="16">
        <f t="shared" si="0"/>
        <v>0</v>
      </c>
      <c r="H17" s="34" t="str">
        <f t="shared" si="1"/>
        <v>Absent</v>
      </c>
      <c r="I17" s="34"/>
      <c r="K17" s="32"/>
    </row>
    <row r="18" spans="2:11" ht="21" customHeight="1" x14ac:dyDescent="0.25">
      <c r="B18" s="12">
        <f t="shared" si="2"/>
        <v>43876</v>
      </c>
      <c r="C18" s="1"/>
      <c r="D18" s="2"/>
      <c r="E18" s="1"/>
      <c r="F18" s="2"/>
      <c r="G18" s="16">
        <f t="shared" si="0"/>
        <v>0</v>
      </c>
      <c r="H18" s="34" t="str">
        <f t="shared" si="1"/>
        <v>Absent</v>
      </c>
      <c r="I18" s="34"/>
      <c r="K18" s="32"/>
    </row>
    <row r="19" spans="2:11" ht="21" customHeight="1" x14ac:dyDescent="0.25">
      <c r="B19" s="12">
        <f t="shared" si="2"/>
        <v>43877</v>
      </c>
      <c r="C19" s="1"/>
      <c r="D19" s="2"/>
      <c r="E19" s="1"/>
      <c r="F19" s="2"/>
      <c r="G19" s="16">
        <f t="shared" si="0"/>
        <v>0</v>
      </c>
      <c r="H19" s="34" t="str">
        <f t="shared" si="1"/>
        <v>Absent</v>
      </c>
      <c r="I19" s="34"/>
      <c r="K19" s="32"/>
    </row>
    <row r="20" spans="2:11" ht="21" customHeight="1" x14ac:dyDescent="0.25">
      <c r="B20" s="12">
        <f t="shared" si="2"/>
        <v>43878</v>
      </c>
      <c r="C20" s="1"/>
      <c r="D20" s="2"/>
      <c r="E20" s="1"/>
      <c r="F20" s="2"/>
      <c r="G20" s="16">
        <f t="shared" si="0"/>
        <v>0</v>
      </c>
      <c r="H20" s="34" t="str">
        <f t="shared" si="1"/>
        <v>Absent</v>
      </c>
      <c r="I20" s="34"/>
      <c r="K20" s="32"/>
    </row>
    <row r="21" spans="2:11" ht="21" customHeight="1" x14ac:dyDescent="0.25">
      <c r="B21" s="12">
        <f t="shared" si="2"/>
        <v>43879</v>
      </c>
      <c r="C21" s="1"/>
      <c r="D21" s="2"/>
      <c r="E21" s="1"/>
      <c r="F21" s="2"/>
      <c r="G21" s="16">
        <f t="shared" si="0"/>
        <v>0</v>
      </c>
      <c r="H21" s="34" t="str">
        <f t="shared" si="1"/>
        <v>Absent</v>
      </c>
      <c r="I21" s="34"/>
      <c r="K21" s="32"/>
    </row>
    <row r="22" spans="2:11" ht="21" customHeight="1" x14ac:dyDescent="0.25">
      <c r="B22" s="12">
        <f t="shared" si="2"/>
        <v>43880</v>
      </c>
      <c r="C22" s="1"/>
      <c r="D22" s="2"/>
      <c r="E22" s="1"/>
      <c r="F22" s="2"/>
      <c r="G22" s="16">
        <f t="shared" si="0"/>
        <v>0</v>
      </c>
      <c r="H22" s="34" t="str">
        <f t="shared" si="1"/>
        <v>Absent</v>
      </c>
      <c r="I22" s="34"/>
      <c r="K22" s="32"/>
    </row>
    <row r="23" spans="2:11" ht="21" customHeight="1" x14ac:dyDescent="0.25">
      <c r="B23" s="12">
        <f t="shared" si="2"/>
        <v>43881</v>
      </c>
      <c r="C23" s="1"/>
      <c r="D23" s="2"/>
      <c r="E23" s="1"/>
      <c r="F23" s="2"/>
      <c r="G23" s="16">
        <f t="shared" si="0"/>
        <v>0</v>
      </c>
      <c r="H23" s="34" t="str">
        <f t="shared" si="1"/>
        <v>Absent</v>
      </c>
      <c r="I23" s="34"/>
      <c r="K23" s="32"/>
    </row>
    <row r="24" spans="2:11" ht="21" customHeight="1" x14ac:dyDescent="0.25">
      <c r="B24" s="12">
        <f t="shared" si="2"/>
        <v>43882</v>
      </c>
      <c r="C24" s="1"/>
      <c r="D24" s="2"/>
      <c r="E24" s="1"/>
      <c r="F24" s="2"/>
      <c r="G24" s="16">
        <f t="shared" si="0"/>
        <v>0</v>
      </c>
      <c r="H24" s="34" t="str">
        <f t="shared" si="1"/>
        <v>Absent</v>
      </c>
      <c r="I24" s="34"/>
      <c r="K24" s="32"/>
    </row>
    <row r="25" spans="2:11" ht="21" customHeight="1" x14ac:dyDescent="0.25">
      <c r="B25" s="12">
        <f t="shared" si="2"/>
        <v>43883</v>
      </c>
      <c r="C25" s="1"/>
      <c r="D25" s="2"/>
      <c r="E25" s="1"/>
      <c r="F25" s="2"/>
      <c r="G25" s="16">
        <f t="shared" si="0"/>
        <v>0</v>
      </c>
      <c r="H25" s="34" t="str">
        <f t="shared" si="1"/>
        <v>Absent</v>
      </c>
      <c r="I25" s="34"/>
      <c r="K25" s="32"/>
    </row>
    <row r="26" spans="2:11" ht="21" customHeight="1" x14ac:dyDescent="0.25">
      <c r="B26" s="12">
        <f t="shared" si="2"/>
        <v>43884</v>
      </c>
      <c r="C26" s="1"/>
      <c r="D26" s="2"/>
      <c r="E26" s="1"/>
      <c r="F26" s="2"/>
      <c r="G26" s="16">
        <f t="shared" si="0"/>
        <v>0</v>
      </c>
      <c r="H26" s="34" t="str">
        <f t="shared" si="1"/>
        <v>Absent</v>
      </c>
      <c r="I26" s="34"/>
      <c r="K26" s="32"/>
    </row>
    <row r="27" spans="2:11" ht="21" customHeight="1" x14ac:dyDescent="0.25">
      <c r="B27" s="12">
        <f t="shared" si="2"/>
        <v>43885</v>
      </c>
      <c r="C27" s="1"/>
      <c r="D27" s="2"/>
      <c r="E27" s="1"/>
      <c r="F27" s="2"/>
      <c r="G27" s="16">
        <f t="shared" si="0"/>
        <v>0</v>
      </c>
      <c r="H27" s="34" t="str">
        <f t="shared" si="1"/>
        <v>Absent</v>
      </c>
      <c r="I27" s="34"/>
      <c r="K27" s="32"/>
    </row>
    <row r="28" spans="2:11" ht="21" customHeight="1" x14ac:dyDescent="0.25">
      <c r="B28" s="12">
        <f t="shared" si="2"/>
        <v>43886</v>
      </c>
      <c r="C28" s="1"/>
      <c r="D28" s="2"/>
      <c r="E28" s="1"/>
      <c r="F28" s="2"/>
      <c r="G28" s="16">
        <f t="shared" si="0"/>
        <v>0</v>
      </c>
      <c r="H28" s="34" t="str">
        <f t="shared" si="1"/>
        <v>Absent</v>
      </c>
      <c r="I28" s="34"/>
      <c r="K28" s="32"/>
    </row>
    <row r="29" spans="2:11" ht="21" customHeight="1" x14ac:dyDescent="0.25">
      <c r="B29" s="12">
        <f t="shared" si="2"/>
        <v>43887</v>
      </c>
      <c r="C29" s="1"/>
      <c r="D29" s="2"/>
      <c r="E29" s="1"/>
      <c r="F29" s="2"/>
      <c r="G29" s="16">
        <f t="shared" si="0"/>
        <v>0</v>
      </c>
      <c r="H29" s="34" t="str">
        <f t="shared" si="1"/>
        <v>Absent</v>
      </c>
      <c r="I29" s="34"/>
      <c r="K29" s="32"/>
    </row>
    <row r="30" spans="2:11" ht="21" customHeight="1" x14ac:dyDescent="0.25">
      <c r="B30" s="12">
        <f t="shared" si="2"/>
        <v>43888</v>
      </c>
      <c r="C30" s="1"/>
      <c r="D30" s="2"/>
      <c r="E30" s="1"/>
      <c r="F30" s="2"/>
      <c r="G30" s="16">
        <f t="shared" si="0"/>
        <v>0</v>
      </c>
      <c r="H30" s="34" t="str">
        <f t="shared" si="1"/>
        <v>Absent</v>
      </c>
      <c r="I30" s="34"/>
      <c r="K30" s="32"/>
    </row>
    <row r="31" spans="2:11" ht="21" customHeight="1" x14ac:dyDescent="0.25">
      <c r="B31" s="12">
        <f t="shared" si="2"/>
        <v>43889</v>
      </c>
      <c r="C31" s="1"/>
      <c r="D31" s="2"/>
      <c r="E31" s="1"/>
      <c r="F31" s="2"/>
      <c r="G31" s="16">
        <f t="shared" si="0"/>
        <v>0</v>
      </c>
      <c r="H31" s="34" t="str">
        <f t="shared" si="1"/>
        <v>Absent</v>
      </c>
      <c r="I31" s="34"/>
      <c r="K31" s="32"/>
    </row>
    <row r="32" spans="2:11" ht="21" customHeight="1" x14ac:dyDescent="0.25">
      <c r="B32" s="12">
        <f>IF(MONTH(B31+1)=MONTH(B31),B31+1,"")</f>
        <v>43890</v>
      </c>
      <c r="C32" s="1"/>
      <c r="D32" s="2"/>
      <c r="E32" s="1"/>
      <c r="F32" s="2"/>
      <c r="G32" s="16">
        <f t="shared" si="0"/>
        <v>0</v>
      </c>
      <c r="H32" s="34" t="str">
        <f t="shared" si="1"/>
        <v>Absent</v>
      </c>
      <c r="I32" s="34"/>
      <c r="K32" s="32"/>
    </row>
    <row r="33" spans="2:11" ht="21" customHeight="1" x14ac:dyDescent="0.25">
      <c r="B33" s="12"/>
      <c r="C33" s="1"/>
      <c r="D33" s="2"/>
      <c r="E33" s="1"/>
      <c r="F33" s="2"/>
      <c r="G33" s="16">
        <f t="shared" si="0"/>
        <v>0</v>
      </c>
      <c r="H33" s="34" t="str">
        <f t="shared" si="1"/>
        <v/>
      </c>
      <c r="I33" s="34"/>
      <c r="K33" s="32"/>
    </row>
    <row r="34" spans="2:11" ht="21" customHeight="1" x14ac:dyDescent="0.25">
      <c r="B34" s="12"/>
      <c r="C34" s="1"/>
      <c r="D34" s="2"/>
      <c r="E34" s="1"/>
      <c r="F34" s="2"/>
      <c r="G34" s="16">
        <f t="shared" si="0"/>
        <v>0</v>
      </c>
      <c r="H34" s="34" t="str">
        <f t="shared" si="1"/>
        <v/>
      </c>
      <c r="I34" s="34"/>
      <c r="K34" s="32"/>
    </row>
    <row r="35" spans="2:11" ht="21" customHeight="1" x14ac:dyDescent="0.25">
      <c r="B35" s="8"/>
      <c r="C35" s="8"/>
      <c r="D35" s="8"/>
      <c r="E35" s="8"/>
      <c r="F35" s="7" t="s">
        <v>4</v>
      </c>
      <c r="G35" s="16">
        <f>SUM(G4:G34)</f>
        <v>0</v>
      </c>
    </row>
    <row r="36" spans="2:11" ht="21" hidden="1" customHeight="1" x14ac:dyDescent="0.25">
      <c r="B36" s="9"/>
      <c r="C36" s="8"/>
      <c r="D36" s="9"/>
      <c r="E36" s="8"/>
      <c r="F36" s="7" t="s">
        <v>5</v>
      </c>
      <c r="G36" s="10">
        <v>8.5</v>
      </c>
    </row>
    <row r="37" spans="2:11" ht="21" hidden="1" customHeight="1" x14ac:dyDescent="0.25">
      <c r="B37" s="8"/>
      <c r="C37" s="8"/>
      <c r="D37" s="8"/>
      <c r="E37" s="8"/>
      <c r="F37" s="7" t="s">
        <v>3</v>
      </c>
      <c r="G37" s="10">
        <f>G35*G36</f>
        <v>0</v>
      </c>
    </row>
    <row r="38" spans="2:11" ht="6.75" customHeight="1" x14ac:dyDescent="0.25"/>
    <row r="39" spans="2:11" x14ac:dyDescent="0.25">
      <c r="B39" s="15" t="s">
        <v>13</v>
      </c>
      <c r="D39" s="44" t="s">
        <v>22</v>
      </c>
      <c r="E39" s="44"/>
      <c r="G39" s="39" t="s">
        <v>23</v>
      </c>
    </row>
    <row r="40" spans="2:11" ht="21.75" customHeight="1" x14ac:dyDescent="0.25">
      <c r="B40" s="17" t="str">
        <f>IF(G35&lt;&gt;0,AVERAGEIF(G4:G33,"&lt;&gt;0"),"")</f>
        <v/>
      </c>
      <c r="D40" s="45">
        <f>COUNTIFS(G4:G34,"&gt;0")</f>
        <v>0</v>
      </c>
      <c r="E40" s="45"/>
      <c r="G40" s="23">
        <f>(G35-(COUNTIFS(G4:G34,"&gt;0")*'Récap heure'!M1/5))*24</f>
        <v>0</v>
      </c>
      <c r="H40" s="36"/>
    </row>
    <row r="41" spans="2:11" ht="21" customHeight="1" x14ac:dyDescent="0.25"/>
  </sheetData>
  <sheetProtection formatCells="0" selectLockedCells="1"/>
  <mergeCells count="2">
    <mergeCell ref="D39:E39"/>
    <mergeCell ref="D40:E40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1" right="0.23622047244094491" top="0.87322916666666661" bottom="0.74803149606299213" header="0" footer="0.31496062992125984"/>
  <pageSetup paperSize="9" scale="64" orientation="portrait" r:id="rId1"/>
  <headerFooter alignWithMargins="0">
    <oddHeader>&amp;C&amp;"Century Gothic,Gras"&amp;22&amp;K00-033
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  <pageSetUpPr fitToPage="1"/>
  </sheetPr>
  <dimension ref="A1:M41"/>
  <sheetViews>
    <sheetView topLeftCell="A22" workbookViewId="0"/>
  </sheetViews>
  <sheetFormatPr baseColWidth="10" defaultColWidth="0" defaultRowHeight="13.2" zeroHeight="1" x14ac:dyDescent="0.25"/>
  <cols>
    <col min="1" max="1" width="2.109375" style="3" customWidth="1"/>
    <col min="2" max="2" width="23.5546875" style="3" customWidth="1"/>
    <col min="3" max="6" width="12.6640625" style="3" customWidth="1"/>
    <col min="7" max="7" width="16.6640625" style="3" customWidth="1"/>
    <col min="8" max="8" width="16.109375" style="3" customWidth="1"/>
    <col min="9" max="9" width="24.5546875" style="3" customWidth="1"/>
    <col min="10" max="10" width="2.6640625" style="3" customWidth="1"/>
    <col min="11" max="11" width="18.6640625" style="3" customWidth="1"/>
    <col min="12" max="12" width="2.6640625" style="3" customWidth="1"/>
    <col min="13" max="13" width="2.6640625" style="3" hidden="1" customWidth="1"/>
    <col min="14" max="16384" width="13.5546875" style="3" hidden="1"/>
  </cols>
  <sheetData>
    <row r="1" spans="2:12" ht="34.5" customHeight="1" x14ac:dyDescent="0.45"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4"/>
    </row>
    <row r="2" spans="2:12" x14ac:dyDescent="0.25">
      <c r="D2" s="22" t="s">
        <v>6</v>
      </c>
    </row>
    <row r="3" spans="2:12" ht="21" customHeight="1" x14ac:dyDescent="0.25">
      <c r="B3" s="5" t="s">
        <v>0</v>
      </c>
      <c r="C3" s="5" t="s">
        <v>1</v>
      </c>
      <c r="D3" s="5" t="s">
        <v>2</v>
      </c>
      <c r="E3" s="5" t="s">
        <v>1</v>
      </c>
      <c r="F3" s="5" t="s">
        <v>2</v>
      </c>
      <c r="G3" s="6" t="s">
        <v>26</v>
      </c>
      <c r="H3" s="6" t="s">
        <v>30</v>
      </c>
      <c r="I3" s="6" t="s">
        <v>31</v>
      </c>
      <c r="K3" s="6" t="s">
        <v>27</v>
      </c>
    </row>
    <row r="4" spans="2:12" ht="21" customHeight="1" x14ac:dyDescent="0.25">
      <c r="B4" s="12">
        <f>DATE(Année,MONTH("1/"&amp;D2),1)</f>
        <v>43891</v>
      </c>
      <c r="C4" s="1"/>
      <c r="D4" s="2"/>
      <c r="E4" s="1"/>
      <c r="F4" s="2"/>
      <c r="G4" s="16">
        <f>(IF(D4&lt;C4,(1-C4+D4),((D4-C4)))+IF(F4&lt;E4,(1-E4+F4),((F4-E4))))</f>
        <v>0</v>
      </c>
      <c r="H4" s="34" t="str">
        <f>IF(B4&lt;&gt;"",IF(G4&gt;(1/24*6),"Présent",IF(G4&gt;0,"1/2 journée","Absent")),"")</f>
        <v>Absent</v>
      </c>
      <c r="I4" s="34"/>
      <c r="K4" s="32"/>
    </row>
    <row r="5" spans="2:12" ht="21" customHeight="1" x14ac:dyDescent="0.25">
      <c r="B5" s="12">
        <f>B4+1</f>
        <v>43892</v>
      </c>
      <c r="C5" s="1"/>
      <c r="D5" s="2"/>
      <c r="E5" s="1"/>
      <c r="F5" s="2"/>
      <c r="G5" s="16">
        <f t="shared" ref="G5:G34" si="0">(IF(D5&lt;C5,(1-C5+D5),((D5-C5)))+IF(F5&lt;E5,(1-E5+F5),((F5-E5))))</f>
        <v>0</v>
      </c>
      <c r="H5" s="34" t="str">
        <f t="shared" ref="H5:H34" si="1">IF(B5&lt;&gt;"",IF(G5&gt;(1/24*6),"Présent",IF(G5&gt;0,"1/2 journée","Absent")),"")</f>
        <v>Absent</v>
      </c>
      <c r="I5" s="34"/>
      <c r="K5" s="32"/>
    </row>
    <row r="6" spans="2:12" ht="21" customHeight="1" x14ac:dyDescent="0.25">
      <c r="B6" s="12">
        <f t="shared" ref="B6:B34" si="2">B5+1</f>
        <v>43893</v>
      </c>
      <c r="C6" s="1"/>
      <c r="D6" s="2"/>
      <c r="E6" s="1"/>
      <c r="F6" s="2"/>
      <c r="G6" s="16">
        <f t="shared" si="0"/>
        <v>0</v>
      </c>
      <c r="H6" s="34" t="str">
        <f t="shared" si="1"/>
        <v>Absent</v>
      </c>
      <c r="I6" s="34"/>
      <c r="K6" s="32"/>
    </row>
    <row r="7" spans="2:12" ht="21" customHeight="1" x14ac:dyDescent="0.25">
      <c r="B7" s="12">
        <f t="shared" si="2"/>
        <v>43894</v>
      </c>
      <c r="C7" s="1"/>
      <c r="D7" s="2"/>
      <c r="E7" s="1"/>
      <c r="F7" s="2"/>
      <c r="G7" s="16">
        <f t="shared" si="0"/>
        <v>0</v>
      </c>
      <c r="H7" s="34" t="str">
        <f t="shared" si="1"/>
        <v>Absent</v>
      </c>
      <c r="I7" s="34"/>
      <c r="K7" s="32"/>
    </row>
    <row r="8" spans="2:12" ht="21" customHeight="1" x14ac:dyDescent="0.25">
      <c r="B8" s="12">
        <f t="shared" si="2"/>
        <v>43895</v>
      </c>
      <c r="C8" s="1"/>
      <c r="D8" s="2"/>
      <c r="E8" s="1"/>
      <c r="F8" s="2"/>
      <c r="G8" s="16">
        <f t="shared" si="0"/>
        <v>0</v>
      </c>
      <c r="H8" s="34" t="str">
        <f t="shared" si="1"/>
        <v>Absent</v>
      </c>
      <c r="I8" s="34"/>
      <c r="K8" s="32"/>
    </row>
    <row r="9" spans="2:12" ht="21" customHeight="1" x14ac:dyDescent="0.25">
      <c r="B9" s="12">
        <f t="shared" si="2"/>
        <v>43896</v>
      </c>
      <c r="C9" s="1"/>
      <c r="D9" s="2"/>
      <c r="E9" s="1"/>
      <c r="F9" s="2"/>
      <c r="G9" s="16">
        <f t="shared" si="0"/>
        <v>0</v>
      </c>
      <c r="H9" s="34" t="str">
        <f t="shared" si="1"/>
        <v>Absent</v>
      </c>
      <c r="I9" s="34"/>
      <c r="K9" s="32"/>
    </row>
    <row r="10" spans="2:12" ht="21" customHeight="1" x14ac:dyDescent="0.25">
      <c r="B10" s="12">
        <f t="shared" si="2"/>
        <v>43897</v>
      </c>
      <c r="C10" s="1"/>
      <c r="D10" s="2"/>
      <c r="E10" s="1"/>
      <c r="F10" s="2"/>
      <c r="G10" s="16">
        <f t="shared" si="0"/>
        <v>0</v>
      </c>
      <c r="H10" s="34" t="str">
        <f t="shared" si="1"/>
        <v>Absent</v>
      </c>
      <c r="I10" s="34"/>
      <c r="K10" s="32"/>
    </row>
    <row r="11" spans="2:12" ht="21" customHeight="1" x14ac:dyDescent="0.25">
      <c r="B11" s="12">
        <f t="shared" si="2"/>
        <v>43898</v>
      </c>
      <c r="C11" s="1"/>
      <c r="D11" s="2"/>
      <c r="E11" s="1"/>
      <c r="F11" s="2"/>
      <c r="G11" s="16">
        <f t="shared" si="0"/>
        <v>0</v>
      </c>
      <c r="H11" s="34" t="str">
        <f t="shared" si="1"/>
        <v>Absent</v>
      </c>
      <c r="I11" s="34"/>
      <c r="K11" s="32"/>
    </row>
    <row r="12" spans="2:12" ht="21" customHeight="1" x14ac:dyDescent="0.25">
      <c r="B12" s="12">
        <f t="shared" si="2"/>
        <v>43899</v>
      </c>
      <c r="C12" s="1"/>
      <c r="D12" s="2"/>
      <c r="E12" s="1"/>
      <c r="F12" s="2"/>
      <c r="G12" s="16">
        <f t="shared" si="0"/>
        <v>0</v>
      </c>
      <c r="H12" s="34" t="str">
        <f t="shared" si="1"/>
        <v>Absent</v>
      </c>
      <c r="I12" s="34"/>
      <c r="K12" s="32"/>
    </row>
    <row r="13" spans="2:12" ht="21" customHeight="1" x14ac:dyDescent="0.25">
      <c r="B13" s="12">
        <f t="shared" si="2"/>
        <v>43900</v>
      </c>
      <c r="C13" s="1"/>
      <c r="D13" s="2"/>
      <c r="E13" s="1"/>
      <c r="F13" s="2"/>
      <c r="G13" s="16">
        <f t="shared" si="0"/>
        <v>0</v>
      </c>
      <c r="H13" s="34" t="str">
        <f t="shared" si="1"/>
        <v>Absent</v>
      </c>
      <c r="I13" s="34"/>
      <c r="K13" s="32"/>
    </row>
    <row r="14" spans="2:12" ht="21" customHeight="1" x14ac:dyDescent="0.25">
      <c r="B14" s="12">
        <f t="shared" si="2"/>
        <v>43901</v>
      </c>
      <c r="C14" s="1"/>
      <c r="D14" s="2"/>
      <c r="E14" s="1"/>
      <c r="F14" s="2"/>
      <c r="G14" s="16">
        <f t="shared" si="0"/>
        <v>0</v>
      </c>
      <c r="H14" s="34" t="str">
        <f t="shared" si="1"/>
        <v>Absent</v>
      </c>
      <c r="I14" s="34"/>
      <c r="K14" s="32"/>
    </row>
    <row r="15" spans="2:12" ht="21" customHeight="1" x14ac:dyDescent="0.25">
      <c r="B15" s="12">
        <f t="shared" si="2"/>
        <v>43902</v>
      </c>
      <c r="C15" s="1"/>
      <c r="D15" s="2"/>
      <c r="E15" s="1"/>
      <c r="F15" s="2"/>
      <c r="G15" s="16">
        <f t="shared" si="0"/>
        <v>0</v>
      </c>
      <c r="H15" s="34" t="str">
        <f t="shared" si="1"/>
        <v>Absent</v>
      </c>
      <c r="I15" s="34"/>
      <c r="K15" s="32"/>
    </row>
    <row r="16" spans="2:12" ht="21" customHeight="1" x14ac:dyDescent="0.25">
      <c r="B16" s="12">
        <f t="shared" si="2"/>
        <v>43903</v>
      </c>
      <c r="C16" s="1"/>
      <c r="D16" s="2"/>
      <c r="E16" s="1"/>
      <c r="F16" s="2"/>
      <c r="G16" s="16">
        <f t="shared" si="0"/>
        <v>0</v>
      </c>
      <c r="H16" s="34" t="str">
        <f t="shared" si="1"/>
        <v>Absent</v>
      </c>
      <c r="I16" s="34"/>
      <c r="K16" s="32"/>
    </row>
    <row r="17" spans="2:11" ht="21" customHeight="1" x14ac:dyDescent="0.25">
      <c r="B17" s="12">
        <f t="shared" si="2"/>
        <v>43904</v>
      </c>
      <c r="C17" s="1"/>
      <c r="D17" s="2"/>
      <c r="E17" s="1"/>
      <c r="F17" s="2"/>
      <c r="G17" s="16">
        <f t="shared" si="0"/>
        <v>0</v>
      </c>
      <c r="H17" s="34" t="str">
        <f t="shared" si="1"/>
        <v>Absent</v>
      </c>
      <c r="I17" s="34"/>
      <c r="K17" s="32"/>
    </row>
    <row r="18" spans="2:11" ht="21" customHeight="1" x14ac:dyDescent="0.25">
      <c r="B18" s="12">
        <f t="shared" si="2"/>
        <v>43905</v>
      </c>
      <c r="C18" s="1"/>
      <c r="D18" s="2"/>
      <c r="E18" s="1"/>
      <c r="F18" s="2"/>
      <c r="G18" s="16">
        <f t="shared" si="0"/>
        <v>0</v>
      </c>
      <c r="H18" s="34" t="str">
        <f t="shared" si="1"/>
        <v>Absent</v>
      </c>
      <c r="I18" s="34"/>
      <c r="K18" s="32"/>
    </row>
    <row r="19" spans="2:11" ht="21" customHeight="1" x14ac:dyDescent="0.25">
      <c r="B19" s="12">
        <f t="shared" si="2"/>
        <v>43906</v>
      </c>
      <c r="C19" s="1"/>
      <c r="D19" s="2"/>
      <c r="E19" s="1"/>
      <c r="F19" s="2"/>
      <c r="G19" s="16">
        <f t="shared" si="0"/>
        <v>0</v>
      </c>
      <c r="H19" s="34" t="str">
        <f t="shared" si="1"/>
        <v>Absent</v>
      </c>
      <c r="I19" s="34"/>
      <c r="K19" s="32"/>
    </row>
    <row r="20" spans="2:11" ht="21" customHeight="1" x14ac:dyDescent="0.25">
      <c r="B20" s="12">
        <f t="shared" si="2"/>
        <v>43907</v>
      </c>
      <c r="C20" s="1"/>
      <c r="D20" s="2"/>
      <c r="E20" s="1"/>
      <c r="F20" s="2"/>
      <c r="G20" s="16">
        <f t="shared" si="0"/>
        <v>0</v>
      </c>
      <c r="H20" s="34" t="str">
        <f t="shared" si="1"/>
        <v>Absent</v>
      </c>
      <c r="I20" s="34"/>
      <c r="K20" s="32"/>
    </row>
    <row r="21" spans="2:11" ht="21" customHeight="1" x14ac:dyDescent="0.25">
      <c r="B21" s="12">
        <f t="shared" si="2"/>
        <v>43908</v>
      </c>
      <c r="C21" s="1"/>
      <c r="D21" s="2"/>
      <c r="E21" s="1"/>
      <c r="F21" s="2"/>
      <c r="G21" s="16">
        <f t="shared" si="0"/>
        <v>0</v>
      </c>
      <c r="H21" s="34" t="str">
        <f t="shared" si="1"/>
        <v>Absent</v>
      </c>
      <c r="I21" s="34"/>
      <c r="K21" s="32"/>
    </row>
    <row r="22" spans="2:11" ht="21" customHeight="1" x14ac:dyDescent="0.25">
      <c r="B22" s="12">
        <f t="shared" si="2"/>
        <v>43909</v>
      </c>
      <c r="C22" s="1"/>
      <c r="D22" s="2"/>
      <c r="E22" s="1"/>
      <c r="F22" s="2"/>
      <c r="G22" s="16">
        <f t="shared" si="0"/>
        <v>0</v>
      </c>
      <c r="H22" s="34" t="str">
        <f t="shared" si="1"/>
        <v>Absent</v>
      </c>
      <c r="I22" s="34"/>
      <c r="K22" s="32"/>
    </row>
    <row r="23" spans="2:11" ht="21" customHeight="1" x14ac:dyDescent="0.25">
      <c r="B23" s="12">
        <f t="shared" si="2"/>
        <v>43910</v>
      </c>
      <c r="C23" s="1"/>
      <c r="D23" s="2"/>
      <c r="E23" s="1"/>
      <c r="F23" s="2"/>
      <c r="G23" s="16">
        <f t="shared" si="0"/>
        <v>0</v>
      </c>
      <c r="H23" s="34" t="str">
        <f t="shared" si="1"/>
        <v>Absent</v>
      </c>
      <c r="I23" s="34"/>
      <c r="K23" s="32"/>
    </row>
    <row r="24" spans="2:11" ht="21" customHeight="1" x14ac:dyDescent="0.25">
      <c r="B24" s="12">
        <f t="shared" si="2"/>
        <v>43911</v>
      </c>
      <c r="C24" s="1"/>
      <c r="D24" s="2"/>
      <c r="E24" s="1"/>
      <c r="F24" s="2"/>
      <c r="G24" s="16">
        <f t="shared" si="0"/>
        <v>0</v>
      </c>
      <c r="H24" s="34" t="str">
        <f t="shared" si="1"/>
        <v>Absent</v>
      </c>
      <c r="I24" s="34"/>
      <c r="K24" s="32"/>
    </row>
    <row r="25" spans="2:11" ht="21" customHeight="1" x14ac:dyDescent="0.25">
      <c r="B25" s="12">
        <f t="shared" si="2"/>
        <v>43912</v>
      </c>
      <c r="C25" s="1"/>
      <c r="D25" s="2"/>
      <c r="E25" s="1"/>
      <c r="F25" s="2"/>
      <c r="G25" s="16">
        <f t="shared" si="0"/>
        <v>0</v>
      </c>
      <c r="H25" s="34" t="str">
        <f t="shared" si="1"/>
        <v>Absent</v>
      </c>
      <c r="I25" s="34"/>
      <c r="K25" s="32"/>
    </row>
    <row r="26" spans="2:11" ht="21" customHeight="1" x14ac:dyDescent="0.25">
      <c r="B26" s="12">
        <f t="shared" si="2"/>
        <v>43913</v>
      </c>
      <c r="C26" s="1"/>
      <c r="D26" s="2"/>
      <c r="E26" s="1"/>
      <c r="F26" s="2"/>
      <c r="G26" s="16">
        <f t="shared" si="0"/>
        <v>0</v>
      </c>
      <c r="H26" s="34" t="str">
        <f t="shared" si="1"/>
        <v>Absent</v>
      </c>
      <c r="I26" s="34"/>
      <c r="K26" s="32"/>
    </row>
    <row r="27" spans="2:11" ht="21" customHeight="1" x14ac:dyDescent="0.25">
      <c r="B27" s="12">
        <f t="shared" si="2"/>
        <v>43914</v>
      </c>
      <c r="C27" s="1"/>
      <c r="D27" s="2"/>
      <c r="E27" s="1"/>
      <c r="F27" s="2"/>
      <c r="G27" s="16">
        <f t="shared" si="0"/>
        <v>0</v>
      </c>
      <c r="H27" s="34" t="str">
        <f t="shared" si="1"/>
        <v>Absent</v>
      </c>
      <c r="I27" s="34"/>
      <c r="K27" s="32"/>
    </row>
    <row r="28" spans="2:11" ht="21" customHeight="1" x14ac:dyDescent="0.25">
      <c r="B28" s="12">
        <f t="shared" si="2"/>
        <v>43915</v>
      </c>
      <c r="C28" s="1"/>
      <c r="D28" s="2"/>
      <c r="E28" s="1"/>
      <c r="F28" s="2"/>
      <c r="G28" s="16">
        <f t="shared" si="0"/>
        <v>0</v>
      </c>
      <c r="H28" s="34" t="str">
        <f t="shared" si="1"/>
        <v>Absent</v>
      </c>
      <c r="I28" s="34"/>
      <c r="K28" s="32"/>
    </row>
    <row r="29" spans="2:11" ht="21" customHeight="1" x14ac:dyDescent="0.25">
      <c r="B29" s="12">
        <f t="shared" si="2"/>
        <v>43916</v>
      </c>
      <c r="C29" s="1"/>
      <c r="D29" s="2"/>
      <c r="E29" s="1"/>
      <c r="F29" s="2"/>
      <c r="G29" s="16">
        <f t="shared" si="0"/>
        <v>0</v>
      </c>
      <c r="H29" s="34" t="str">
        <f t="shared" si="1"/>
        <v>Absent</v>
      </c>
      <c r="I29" s="34"/>
      <c r="K29" s="32"/>
    </row>
    <row r="30" spans="2:11" ht="21" customHeight="1" x14ac:dyDescent="0.25">
      <c r="B30" s="12">
        <f t="shared" si="2"/>
        <v>43917</v>
      </c>
      <c r="C30" s="1"/>
      <c r="D30" s="2"/>
      <c r="E30" s="1"/>
      <c r="F30" s="2"/>
      <c r="G30" s="16">
        <f t="shared" si="0"/>
        <v>0</v>
      </c>
      <c r="H30" s="34" t="str">
        <f t="shared" si="1"/>
        <v>Absent</v>
      </c>
      <c r="I30" s="34"/>
      <c r="K30" s="32"/>
    </row>
    <row r="31" spans="2:11" ht="21" customHeight="1" x14ac:dyDescent="0.25">
      <c r="B31" s="12">
        <f t="shared" si="2"/>
        <v>43918</v>
      </c>
      <c r="C31" s="1"/>
      <c r="D31" s="2"/>
      <c r="E31" s="1"/>
      <c r="F31" s="2"/>
      <c r="G31" s="16">
        <f t="shared" si="0"/>
        <v>0</v>
      </c>
      <c r="H31" s="34" t="str">
        <f t="shared" si="1"/>
        <v>Absent</v>
      </c>
      <c r="I31" s="34"/>
      <c r="K31" s="32"/>
    </row>
    <row r="32" spans="2:11" ht="21" customHeight="1" x14ac:dyDescent="0.25">
      <c r="B32" s="12">
        <f t="shared" si="2"/>
        <v>43919</v>
      </c>
      <c r="C32" s="1"/>
      <c r="D32" s="2"/>
      <c r="E32" s="1"/>
      <c r="F32" s="2"/>
      <c r="G32" s="16">
        <f t="shared" si="0"/>
        <v>0</v>
      </c>
      <c r="H32" s="34" t="str">
        <f t="shared" si="1"/>
        <v>Absent</v>
      </c>
      <c r="I32" s="34"/>
      <c r="K32" s="32"/>
    </row>
    <row r="33" spans="2:11" ht="21" customHeight="1" x14ac:dyDescent="0.25">
      <c r="B33" s="12">
        <f t="shared" si="2"/>
        <v>43920</v>
      </c>
      <c r="C33" s="1"/>
      <c r="D33" s="2"/>
      <c r="E33" s="1"/>
      <c r="F33" s="2"/>
      <c r="G33" s="16">
        <f t="shared" si="0"/>
        <v>0</v>
      </c>
      <c r="H33" s="34" t="str">
        <f t="shared" si="1"/>
        <v>Absent</v>
      </c>
      <c r="I33" s="34"/>
      <c r="K33" s="32"/>
    </row>
    <row r="34" spans="2:11" ht="21" customHeight="1" x14ac:dyDescent="0.25">
      <c r="B34" s="12">
        <f t="shared" si="2"/>
        <v>43921</v>
      </c>
      <c r="C34" s="1"/>
      <c r="D34" s="2"/>
      <c r="E34" s="1"/>
      <c r="F34" s="2"/>
      <c r="G34" s="16">
        <f t="shared" si="0"/>
        <v>0</v>
      </c>
      <c r="H34" s="34" t="str">
        <f t="shared" si="1"/>
        <v>Absent</v>
      </c>
      <c r="I34" s="34"/>
      <c r="K34" s="32"/>
    </row>
    <row r="35" spans="2:11" ht="21" customHeight="1" x14ac:dyDescent="0.25">
      <c r="B35" s="8"/>
      <c r="C35" s="8"/>
      <c r="D35" s="8"/>
      <c r="E35" s="8"/>
      <c r="F35" s="7" t="s">
        <v>4</v>
      </c>
      <c r="G35" s="16">
        <f>SUM(G4:G34)</f>
        <v>0</v>
      </c>
    </row>
    <row r="36" spans="2:11" ht="21" hidden="1" customHeight="1" x14ac:dyDescent="0.25">
      <c r="B36" s="9"/>
      <c r="C36" s="8"/>
      <c r="D36" s="9"/>
      <c r="E36" s="8"/>
      <c r="F36" s="7" t="s">
        <v>5</v>
      </c>
      <c r="G36" s="10">
        <v>8.5</v>
      </c>
    </row>
    <row r="37" spans="2:11" ht="21" hidden="1" customHeight="1" x14ac:dyDescent="0.25">
      <c r="B37" s="8"/>
      <c r="C37" s="8"/>
      <c r="D37" s="8"/>
      <c r="E37" s="8"/>
      <c r="F37" s="7" t="s">
        <v>3</v>
      </c>
      <c r="G37" s="10">
        <f>G35*G36</f>
        <v>0</v>
      </c>
    </row>
    <row r="38" spans="2:11" ht="6.75" customHeight="1" x14ac:dyDescent="0.25"/>
    <row r="39" spans="2:11" x14ac:dyDescent="0.25">
      <c r="B39" s="15" t="s">
        <v>13</v>
      </c>
      <c r="D39" s="44" t="s">
        <v>22</v>
      </c>
      <c r="E39" s="44"/>
      <c r="G39" s="39" t="s">
        <v>23</v>
      </c>
    </row>
    <row r="40" spans="2:11" ht="21.75" customHeight="1" x14ac:dyDescent="0.25">
      <c r="B40" s="17" t="str">
        <f>IF(G35&lt;&gt;0,AVERAGEIF(G4:G33,"&lt;&gt;0"),"")</f>
        <v/>
      </c>
      <c r="D40" s="45">
        <f>COUNTIFS(G4:G34,"&gt;0")</f>
        <v>0</v>
      </c>
      <c r="E40" s="45"/>
      <c r="G40" s="23">
        <f>(G35-(COUNTIFS(G4:G34,"&gt;0")*'Récap heure'!M1/5))*24</f>
        <v>0</v>
      </c>
      <c r="H40" s="36"/>
    </row>
    <row r="41" spans="2:11" ht="21" customHeight="1" x14ac:dyDescent="0.25"/>
  </sheetData>
  <sheetProtection formatCells="0" selectLockedCells="1"/>
  <mergeCells count="2">
    <mergeCell ref="D39:E39"/>
    <mergeCell ref="D40:E40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1" right="0.23622047244094491" top="0.87322916666666661" bottom="0.74803149606299213" header="0" footer="0.31496062992125984"/>
  <pageSetup paperSize="9" scale="64" orientation="portrait" r:id="rId1"/>
  <headerFooter alignWithMargins="0">
    <oddHeader>&amp;C&amp;"Century Gothic,Gras"&amp;22&amp;K00-033
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  <pageSetUpPr fitToPage="1"/>
  </sheetPr>
  <dimension ref="A1:M41"/>
  <sheetViews>
    <sheetView workbookViewId="0"/>
  </sheetViews>
  <sheetFormatPr baseColWidth="10" defaultColWidth="0" defaultRowHeight="13.2" zeroHeight="1" x14ac:dyDescent="0.25"/>
  <cols>
    <col min="1" max="1" width="2.109375" style="3" customWidth="1"/>
    <col min="2" max="2" width="23.5546875" style="3" customWidth="1"/>
    <col min="3" max="6" width="12.6640625" style="3" customWidth="1"/>
    <col min="7" max="7" width="16.6640625" style="3" customWidth="1"/>
    <col min="8" max="8" width="16.109375" style="3" customWidth="1"/>
    <col min="9" max="9" width="24.5546875" style="3" customWidth="1"/>
    <col min="10" max="10" width="2.6640625" style="3" customWidth="1"/>
    <col min="11" max="11" width="18.6640625" style="3" customWidth="1"/>
    <col min="12" max="12" width="2.6640625" style="3" customWidth="1"/>
    <col min="13" max="13" width="2.6640625" style="3" hidden="1" customWidth="1"/>
    <col min="14" max="16384" width="13.5546875" style="3" hidden="1"/>
  </cols>
  <sheetData>
    <row r="1" spans="2:12" ht="34.5" customHeight="1" x14ac:dyDescent="0.45"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4"/>
    </row>
    <row r="2" spans="2:12" x14ac:dyDescent="0.25">
      <c r="D2" s="22" t="s">
        <v>7</v>
      </c>
    </row>
    <row r="3" spans="2:12" ht="21" customHeight="1" x14ac:dyDescent="0.25">
      <c r="B3" s="5" t="s">
        <v>0</v>
      </c>
      <c r="C3" s="5" t="s">
        <v>1</v>
      </c>
      <c r="D3" s="5" t="s">
        <v>2</v>
      </c>
      <c r="E3" s="5" t="s">
        <v>1</v>
      </c>
      <c r="F3" s="5" t="s">
        <v>2</v>
      </c>
      <c r="G3" s="6" t="s">
        <v>26</v>
      </c>
      <c r="H3" s="6" t="s">
        <v>30</v>
      </c>
      <c r="I3" s="6" t="s">
        <v>31</v>
      </c>
      <c r="K3" s="6" t="s">
        <v>27</v>
      </c>
    </row>
    <row r="4" spans="2:12" ht="21" customHeight="1" x14ac:dyDescent="0.25">
      <c r="B4" s="12">
        <f>DATE(Année,MONTH("1/"&amp;D2),1)</f>
        <v>43922</v>
      </c>
      <c r="C4" s="1"/>
      <c r="D4" s="2"/>
      <c r="E4" s="1"/>
      <c r="F4" s="2"/>
      <c r="G4" s="16">
        <f>(IF(D4&lt;C4,(1-C4+D4),((D4-C4)))+IF(F4&lt;E4,(1-E4+F4),((F4-E4))))</f>
        <v>0</v>
      </c>
      <c r="H4" s="34" t="str">
        <f>IF(B4&lt;&gt;"",IF(G4&gt;(1/24*6),"Présent",IF(G4&gt;0,"1/2 journée","Absent")),"")</f>
        <v>Absent</v>
      </c>
      <c r="I4" s="34"/>
      <c r="K4" s="32"/>
    </row>
    <row r="5" spans="2:12" ht="21" customHeight="1" x14ac:dyDescent="0.25">
      <c r="B5" s="12">
        <f>B4+1</f>
        <v>43923</v>
      </c>
      <c r="C5" s="1"/>
      <c r="D5" s="2"/>
      <c r="E5" s="1"/>
      <c r="F5" s="2"/>
      <c r="G5" s="16">
        <f t="shared" ref="G5:G34" si="0">(IF(D5&lt;C5,(1-C5+D5),((D5-C5)))+IF(F5&lt;E5,(1-E5+F5),((F5-E5))))</f>
        <v>0</v>
      </c>
      <c r="H5" s="34" t="str">
        <f t="shared" ref="H5:H34" si="1">IF(B5&lt;&gt;"",IF(G5&gt;(1/24*6),"Présent",IF(G5&gt;0,"1/2 journée","Absent")),"")</f>
        <v>Absent</v>
      </c>
      <c r="I5" s="34"/>
      <c r="K5" s="32"/>
    </row>
    <row r="6" spans="2:12" ht="21" customHeight="1" x14ac:dyDescent="0.25">
      <c r="B6" s="12">
        <f t="shared" ref="B6:B34" si="2">B5+1</f>
        <v>43924</v>
      </c>
      <c r="C6" s="1"/>
      <c r="D6" s="2"/>
      <c r="E6" s="1"/>
      <c r="F6" s="2"/>
      <c r="G6" s="16">
        <f t="shared" si="0"/>
        <v>0</v>
      </c>
      <c r="H6" s="34" t="str">
        <f t="shared" si="1"/>
        <v>Absent</v>
      </c>
      <c r="I6" s="34"/>
      <c r="K6" s="32"/>
    </row>
    <row r="7" spans="2:12" ht="21" customHeight="1" x14ac:dyDescent="0.25">
      <c r="B7" s="12">
        <f t="shared" si="2"/>
        <v>43925</v>
      </c>
      <c r="C7" s="1"/>
      <c r="D7" s="2"/>
      <c r="E7" s="1"/>
      <c r="F7" s="2"/>
      <c r="G7" s="16">
        <f t="shared" si="0"/>
        <v>0</v>
      </c>
      <c r="H7" s="34" t="str">
        <f t="shared" si="1"/>
        <v>Absent</v>
      </c>
      <c r="I7" s="34"/>
      <c r="K7" s="32"/>
    </row>
    <row r="8" spans="2:12" ht="21" customHeight="1" x14ac:dyDescent="0.25">
      <c r="B8" s="12">
        <f t="shared" si="2"/>
        <v>43926</v>
      </c>
      <c r="C8" s="1"/>
      <c r="D8" s="2"/>
      <c r="E8" s="1"/>
      <c r="F8" s="2"/>
      <c r="G8" s="16">
        <f t="shared" si="0"/>
        <v>0</v>
      </c>
      <c r="H8" s="34" t="str">
        <f t="shared" si="1"/>
        <v>Absent</v>
      </c>
      <c r="I8" s="34"/>
      <c r="K8" s="32"/>
    </row>
    <row r="9" spans="2:12" ht="21" customHeight="1" x14ac:dyDescent="0.25">
      <c r="B9" s="12">
        <f t="shared" si="2"/>
        <v>43927</v>
      </c>
      <c r="C9" s="1"/>
      <c r="D9" s="2"/>
      <c r="E9" s="1"/>
      <c r="F9" s="2"/>
      <c r="G9" s="16">
        <f t="shared" si="0"/>
        <v>0</v>
      </c>
      <c r="H9" s="34" t="str">
        <f t="shared" si="1"/>
        <v>Absent</v>
      </c>
      <c r="I9" s="34"/>
      <c r="K9" s="32"/>
    </row>
    <row r="10" spans="2:12" ht="21" customHeight="1" x14ac:dyDescent="0.25">
      <c r="B10" s="12">
        <f t="shared" si="2"/>
        <v>43928</v>
      </c>
      <c r="C10" s="1"/>
      <c r="D10" s="2"/>
      <c r="E10" s="1"/>
      <c r="F10" s="2"/>
      <c r="G10" s="16">
        <f t="shared" si="0"/>
        <v>0</v>
      </c>
      <c r="H10" s="34" t="str">
        <f t="shared" si="1"/>
        <v>Absent</v>
      </c>
      <c r="I10" s="34"/>
      <c r="K10" s="32"/>
    </row>
    <row r="11" spans="2:12" ht="21" customHeight="1" x14ac:dyDescent="0.25">
      <c r="B11" s="12">
        <f t="shared" si="2"/>
        <v>43929</v>
      </c>
      <c r="C11" s="1"/>
      <c r="D11" s="2"/>
      <c r="E11" s="1"/>
      <c r="F11" s="2"/>
      <c r="G11" s="16">
        <f t="shared" si="0"/>
        <v>0</v>
      </c>
      <c r="H11" s="34" t="str">
        <f t="shared" si="1"/>
        <v>Absent</v>
      </c>
      <c r="I11" s="34"/>
      <c r="K11" s="32"/>
    </row>
    <row r="12" spans="2:12" ht="21" customHeight="1" x14ac:dyDescent="0.25">
      <c r="B12" s="12">
        <f t="shared" si="2"/>
        <v>43930</v>
      </c>
      <c r="C12" s="1"/>
      <c r="D12" s="2"/>
      <c r="E12" s="1"/>
      <c r="F12" s="2"/>
      <c r="G12" s="16">
        <f t="shared" si="0"/>
        <v>0</v>
      </c>
      <c r="H12" s="34" t="str">
        <f t="shared" si="1"/>
        <v>Absent</v>
      </c>
      <c r="I12" s="34"/>
      <c r="K12" s="32"/>
    </row>
    <row r="13" spans="2:12" ht="21" customHeight="1" x14ac:dyDescent="0.25">
      <c r="B13" s="12">
        <f t="shared" si="2"/>
        <v>43931</v>
      </c>
      <c r="C13" s="1"/>
      <c r="D13" s="2"/>
      <c r="E13" s="1"/>
      <c r="F13" s="2"/>
      <c r="G13" s="16">
        <f t="shared" si="0"/>
        <v>0</v>
      </c>
      <c r="H13" s="34" t="str">
        <f t="shared" si="1"/>
        <v>Absent</v>
      </c>
      <c r="I13" s="34"/>
      <c r="K13" s="32"/>
    </row>
    <row r="14" spans="2:12" ht="21" customHeight="1" x14ac:dyDescent="0.25">
      <c r="B14" s="12">
        <f t="shared" si="2"/>
        <v>43932</v>
      </c>
      <c r="C14" s="1"/>
      <c r="D14" s="2"/>
      <c r="E14" s="1"/>
      <c r="F14" s="2"/>
      <c r="G14" s="16">
        <f t="shared" si="0"/>
        <v>0</v>
      </c>
      <c r="H14" s="34" t="str">
        <f t="shared" si="1"/>
        <v>Absent</v>
      </c>
      <c r="I14" s="34"/>
      <c r="K14" s="32"/>
    </row>
    <row r="15" spans="2:12" ht="21" customHeight="1" x14ac:dyDescent="0.25">
      <c r="B15" s="12">
        <f t="shared" si="2"/>
        <v>43933</v>
      </c>
      <c r="C15" s="1"/>
      <c r="D15" s="2"/>
      <c r="E15" s="1"/>
      <c r="F15" s="2"/>
      <c r="G15" s="16">
        <f t="shared" si="0"/>
        <v>0</v>
      </c>
      <c r="H15" s="34" t="str">
        <f t="shared" si="1"/>
        <v>Absent</v>
      </c>
      <c r="I15" s="34"/>
      <c r="K15" s="32"/>
    </row>
    <row r="16" spans="2:12" ht="21" customHeight="1" x14ac:dyDescent="0.25">
      <c r="B16" s="12">
        <f t="shared" si="2"/>
        <v>43934</v>
      </c>
      <c r="C16" s="1"/>
      <c r="D16" s="2"/>
      <c r="E16" s="1"/>
      <c r="F16" s="2"/>
      <c r="G16" s="16">
        <f t="shared" si="0"/>
        <v>0</v>
      </c>
      <c r="H16" s="34" t="str">
        <f t="shared" si="1"/>
        <v>Absent</v>
      </c>
      <c r="I16" s="34"/>
      <c r="K16" s="32"/>
    </row>
    <row r="17" spans="2:11" ht="21" customHeight="1" x14ac:dyDescent="0.25">
      <c r="B17" s="12">
        <f t="shared" si="2"/>
        <v>43935</v>
      </c>
      <c r="C17" s="1"/>
      <c r="D17" s="2"/>
      <c r="E17" s="1"/>
      <c r="F17" s="2"/>
      <c r="G17" s="16">
        <f t="shared" si="0"/>
        <v>0</v>
      </c>
      <c r="H17" s="34" t="str">
        <f t="shared" si="1"/>
        <v>Absent</v>
      </c>
      <c r="I17" s="34"/>
      <c r="K17" s="32"/>
    </row>
    <row r="18" spans="2:11" ht="21" customHeight="1" x14ac:dyDescent="0.25">
      <c r="B18" s="12">
        <f t="shared" si="2"/>
        <v>43936</v>
      </c>
      <c r="C18" s="1"/>
      <c r="D18" s="2"/>
      <c r="E18" s="1"/>
      <c r="F18" s="2"/>
      <c r="G18" s="16">
        <f t="shared" si="0"/>
        <v>0</v>
      </c>
      <c r="H18" s="34" t="str">
        <f t="shared" si="1"/>
        <v>Absent</v>
      </c>
      <c r="I18" s="34"/>
      <c r="K18" s="32"/>
    </row>
    <row r="19" spans="2:11" ht="21" customHeight="1" x14ac:dyDescent="0.25">
      <c r="B19" s="12">
        <f t="shared" si="2"/>
        <v>43937</v>
      </c>
      <c r="C19" s="1"/>
      <c r="D19" s="2"/>
      <c r="E19" s="1"/>
      <c r="F19" s="2"/>
      <c r="G19" s="16">
        <f t="shared" si="0"/>
        <v>0</v>
      </c>
      <c r="H19" s="34" t="str">
        <f t="shared" si="1"/>
        <v>Absent</v>
      </c>
      <c r="I19" s="34"/>
      <c r="K19" s="32"/>
    </row>
    <row r="20" spans="2:11" ht="21" customHeight="1" x14ac:dyDescent="0.25">
      <c r="B20" s="12">
        <f t="shared" si="2"/>
        <v>43938</v>
      </c>
      <c r="C20" s="1"/>
      <c r="D20" s="2"/>
      <c r="E20" s="1"/>
      <c r="F20" s="2"/>
      <c r="G20" s="16">
        <f t="shared" si="0"/>
        <v>0</v>
      </c>
      <c r="H20" s="34" t="str">
        <f t="shared" si="1"/>
        <v>Absent</v>
      </c>
      <c r="I20" s="34"/>
      <c r="K20" s="32"/>
    </row>
    <row r="21" spans="2:11" ht="21" customHeight="1" x14ac:dyDescent="0.25">
      <c r="B21" s="12">
        <f t="shared" si="2"/>
        <v>43939</v>
      </c>
      <c r="C21" s="1"/>
      <c r="D21" s="2"/>
      <c r="E21" s="1"/>
      <c r="F21" s="2"/>
      <c r="G21" s="16">
        <f t="shared" si="0"/>
        <v>0</v>
      </c>
      <c r="H21" s="34" t="str">
        <f t="shared" si="1"/>
        <v>Absent</v>
      </c>
      <c r="I21" s="34"/>
      <c r="K21" s="32"/>
    </row>
    <row r="22" spans="2:11" ht="21" customHeight="1" x14ac:dyDescent="0.25">
      <c r="B22" s="12">
        <f t="shared" si="2"/>
        <v>43940</v>
      </c>
      <c r="C22" s="1"/>
      <c r="D22" s="2"/>
      <c r="E22" s="1"/>
      <c r="F22" s="2"/>
      <c r="G22" s="16">
        <f t="shared" si="0"/>
        <v>0</v>
      </c>
      <c r="H22" s="34" t="str">
        <f t="shared" si="1"/>
        <v>Absent</v>
      </c>
      <c r="I22" s="34"/>
      <c r="K22" s="32"/>
    </row>
    <row r="23" spans="2:11" ht="21" customHeight="1" x14ac:dyDescent="0.25">
      <c r="B23" s="12">
        <f t="shared" si="2"/>
        <v>43941</v>
      </c>
      <c r="C23" s="1"/>
      <c r="D23" s="2"/>
      <c r="E23" s="1"/>
      <c r="F23" s="2"/>
      <c r="G23" s="16">
        <f t="shared" si="0"/>
        <v>0</v>
      </c>
      <c r="H23" s="34" t="str">
        <f t="shared" si="1"/>
        <v>Absent</v>
      </c>
      <c r="I23" s="34"/>
      <c r="K23" s="32"/>
    </row>
    <row r="24" spans="2:11" ht="21" customHeight="1" x14ac:dyDescent="0.25">
      <c r="B24" s="12">
        <f t="shared" si="2"/>
        <v>43942</v>
      </c>
      <c r="C24" s="1"/>
      <c r="D24" s="2"/>
      <c r="E24" s="1"/>
      <c r="F24" s="2"/>
      <c r="G24" s="16">
        <f t="shared" si="0"/>
        <v>0</v>
      </c>
      <c r="H24" s="34" t="str">
        <f t="shared" si="1"/>
        <v>Absent</v>
      </c>
      <c r="I24" s="34"/>
      <c r="K24" s="32"/>
    </row>
    <row r="25" spans="2:11" ht="21" customHeight="1" x14ac:dyDescent="0.25">
      <c r="B25" s="12">
        <f t="shared" si="2"/>
        <v>43943</v>
      </c>
      <c r="C25" s="1"/>
      <c r="D25" s="2"/>
      <c r="E25" s="1"/>
      <c r="F25" s="2"/>
      <c r="G25" s="16">
        <f t="shared" si="0"/>
        <v>0</v>
      </c>
      <c r="H25" s="34" t="str">
        <f t="shared" si="1"/>
        <v>Absent</v>
      </c>
      <c r="I25" s="34"/>
      <c r="K25" s="32"/>
    </row>
    <row r="26" spans="2:11" ht="21" customHeight="1" x14ac:dyDescent="0.25">
      <c r="B26" s="12">
        <f t="shared" si="2"/>
        <v>43944</v>
      </c>
      <c r="C26" s="1"/>
      <c r="D26" s="2"/>
      <c r="E26" s="1"/>
      <c r="F26" s="2"/>
      <c r="G26" s="16">
        <f t="shared" si="0"/>
        <v>0</v>
      </c>
      <c r="H26" s="34" t="str">
        <f t="shared" si="1"/>
        <v>Absent</v>
      </c>
      <c r="I26" s="34"/>
      <c r="K26" s="32"/>
    </row>
    <row r="27" spans="2:11" ht="21" customHeight="1" x14ac:dyDescent="0.25">
      <c r="B27" s="12">
        <f t="shared" si="2"/>
        <v>43945</v>
      </c>
      <c r="C27" s="1"/>
      <c r="D27" s="2"/>
      <c r="E27" s="1"/>
      <c r="F27" s="2"/>
      <c r="G27" s="16">
        <f t="shared" si="0"/>
        <v>0</v>
      </c>
      <c r="H27" s="34" t="str">
        <f t="shared" si="1"/>
        <v>Absent</v>
      </c>
      <c r="I27" s="34"/>
      <c r="K27" s="32"/>
    </row>
    <row r="28" spans="2:11" ht="21" customHeight="1" x14ac:dyDescent="0.25">
      <c r="B28" s="12">
        <f t="shared" si="2"/>
        <v>43946</v>
      </c>
      <c r="C28" s="1"/>
      <c r="D28" s="2"/>
      <c r="E28" s="1"/>
      <c r="F28" s="2"/>
      <c r="G28" s="16">
        <f t="shared" si="0"/>
        <v>0</v>
      </c>
      <c r="H28" s="34" t="str">
        <f t="shared" si="1"/>
        <v>Absent</v>
      </c>
      <c r="I28" s="34"/>
      <c r="K28" s="32"/>
    </row>
    <row r="29" spans="2:11" ht="21" customHeight="1" x14ac:dyDescent="0.25">
      <c r="B29" s="12">
        <f t="shared" si="2"/>
        <v>43947</v>
      </c>
      <c r="C29" s="1"/>
      <c r="D29" s="2"/>
      <c r="E29" s="1"/>
      <c r="F29" s="2"/>
      <c r="G29" s="16">
        <f t="shared" si="0"/>
        <v>0</v>
      </c>
      <c r="H29" s="34" t="str">
        <f t="shared" si="1"/>
        <v>Absent</v>
      </c>
      <c r="I29" s="34"/>
      <c r="K29" s="32"/>
    </row>
    <row r="30" spans="2:11" ht="21" customHeight="1" x14ac:dyDescent="0.25">
      <c r="B30" s="12">
        <f t="shared" si="2"/>
        <v>43948</v>
      </c>
      <c r="C30" s="1"/>
      <c r="D30" s="2"/>
      <c r="E30" s="1"/>
      <c r="F30" s="2"/>
      <c r="G30" s="16">
        <f t="shared" si="0"/>
        <v>0</v>
      </c>
      <c r="H30" s="34" t="str">
        <f t="shared" si="1"/>
        <v>Absent</v>
      </c>
      <c r="I30" s="34"/>
      <c r="K30" s="32"/>
    </row>
    <row r="31" spans="2:11" ht="21" customHeight="1" x14ac:dyDescent="0.25">
      <c r="B31" s="12">
        <f t="shared" si="2"/>
        <v>43949</v>
      </c>
      <c r="C31" s="1"/>
      <c r="D31" s="2"/>
      <c r="E31" s="1"/>
      <c r="F31" s="2"/>
      <c r="G31" s="16">
        <f t="shared" si="0"/>
        <v>0</v>
      </c>
      <c r="H31" s="34" t="str">
        <f t="shared" si="1"/>
        <v>Absent</v>
      </c>
      <c r="I31" s="34"/>
      <c r="K31" s="32"/>
    </row>
    <row r="32" spans="2:11" ht="21" customHeight="1" x14ac:dyDescent="0.25">
      <c r="B32" s="12">
        <f t="shared" si="2"/>
        <v>43950</v>
      </c>
      <c r="C32" s="1"/>
      <c r="D32" s="2"/>
      <c r="E32" s="1"/>
      <c r="F32" s="2"/>
      <c r="G32" s="16">
        <f t="shared" si="0"/>
        <v>0</v>
      </c>
      <c r="H32" s="34" t="str">
        <f t="shared" si="1"/>
        <v>Absent</v>
      </c>
      <c r="I32" s="34"/>
      <c r="K32" s="32"/>
    </row>
    <row r="33" spans="2:11" ht="21" customHeight="1" x14ac:dyDescent="0.25">
      <c r="B33" s="12">
        <f t="shared" si="2"/>
        <v>43951</v>
      </c>
      <c r="C33" s="1"/>
      <c r="D33" s="2"/>
      <c r="E33" s="1"/>
      <c r="F33" s="2"/>
      <c r="G33" s="16">
        <f t="shared" si="0"/>
        <v>0</v>
      </c>
      <c r="H33" s="34" t="str">
        <f t="shared" si="1"/>
        <v>Absent</v>
      </c>
      <c r="I33" s="34"/>
      <c r="K33" s="32"/>
    </row>
    <row r="34" spans="2:11" ht="21" customHeight="1" x14ac:dyDescent="0.25">
      <c r="B34" s="12">
        <f t="shared" si="2"/>
        <v>43952</v>
      </c>
      <c r="C34" s="1"/>
      <c r="D34" s="2"/>
      <c r="E34" s="1"/>
      <c r="F34" s="2"/>
      <c r="G34" s="16">
        <f t="shared" si="0"/>
        <v>0</v>
      </c>
      <c r="H34" s="34" t="str">
        <f t="shared" si="1"/>
        <v>Absent</v>
      </c>
      <c r="I34" s="34"/>
      <c r="K34" s="32"/>
    </row>
    <row r="35" spans="2:11" ht="21" customHeight="1" x14ac:dyDescent="0.25">
      <c r="B35" s="8"/>
      <c r="C35" s="8"/>
      <c r="D35" s="8"/>
      <c r="E35" s="8"/>
      <c r="F35" s="7" t="s">
        <v>4</v>
      </c>
      <c r="G35" s="16">
        <f>SUM(G4:G34)</f>
        <v>0</v>
      </c>
    </row>
    <row r="36" spans="2:11" ht="21" hidden="1" customHeight="1" x14ac:dyDescent="0.25">
      <c r="B36" s="9"/>
      <c r="C36" s="8"/>
      <c r="D36" s="9"/>
      <c r="E36" s="8"/>
      <c r="F36" s="7" t="s">
        <v>5</v>
      </c>
      <c r="G36" s="10">
        <v>8.5</v>
      </c>
    </row>
    <row r="37" spans="2:11" ht="21" hidden="1" customHeight="1" x14ac:dyDescent="0.25">
      <c r="B37" s="8"/>
      <c r="C37" s="8"/>
      <c r="D37" s="8"/>
      <c r="E37" s="8"/>
      <c r="F37" s="7" t="s">
        <v>3</v>
      </c>
      <c r="G37" s="10">
        <f>G35*G36</f>
        <v>0</v>
      </c>
    </row>
    <row r="38" spans="2:11" ht="6.75" customHeight="1" x14ac:dyDescent="0.25"/>
    <row r="39" spans="2:11" x14ac:dyDescent="0.25">
      <c r="B39" s="15" t="s">
        <v>13</v>
      </c>
      <c r="D39" s="44" t="s">
        <v>22</v>
      </c>
      <c r="E39" s="44"/>
      <c r="G39" s="39" t="s">
        <v>23</v>
      </c>
    </row>
    <row r="40" spans="2:11" ht="21.75" customHeight="1" x14ac:dyDescent="0.25">
      <c r="B40" s="17" t="str">
        <f>IF(G35&lt;&gt;0,AVERAGEIF(G4:G33,"&lt;&gt;0"),"")</f>
        <v/>
      </c>
      <c r="D40" s="45">
        <f>COUNTIFS(G4:G34,"&gt;0")</f>
        <v>0</v>
      </c>
      <c r="E40" s="45"/>
      <c r="G40" s="23">
        <f>(G35-(COUNTIFS(G4:G34,"&gt;0")*'Récap heure'!M1/5))*24</f>
        <v>0</v>
      </c>
      <c r="H40" s="36"/>
    </row>
    <row r="41" spans="2:11" ht="21" customHeight="1" x14ac:dyDescent="0.25"/>
  </sheetData>
  <sheetProtection formatCells="0" selectLockedCells="1"/>
  <mergeCells count="2">
    <mergeCell ref="D39:E39"/>
    <mergeCell ref="D40:E40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1" right="0.23622047244094491" top="0.87322916666666661" bottom="0.74803149606299213" header="0" footer="0.31496062992125984"/>
  <pageSetup paperSize="9" scale="64" orientation="portrait" r:id="rId1"/>
  <headerFooter alignWithMargins="0">
    <oddHeader>&amp;C&amp;"Century Gothic,Gras"&amp;22&amp;K00-033
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  <pageSetUpPr fitToPage="1"/>
  </sheetPr>
  <dimension ref="A1:M41"/>
  <sheetViews>
    <sheetView workbookViewId="0"/>
  </sheetViews>
  <sheetFormatPr baseColWidth="10" defaultColWidth="0" defaultRowHeight="13.2" zeroHeight="1" x14ac:dyDescent="0.25"/>
  <cols>
    <col min="1" max="1" width="2.109375" style="3" customWidth="1"/>
    <col min="2" max="2" width="23.5546875" style="3" customWidth="1"/>
    <col min="3" max="6" width="12.6640625" style="3" customWidth="1"/>
    <col min="7" max="7" width="16.6640625" style="3" customWidth="1"/>
    <col min="8" max="8" width="16.109375" style="3" customWidth="1"/>
    <col min="9" max="9" width="24.5546875" style="3" customWidth="1"/>
    <col min="10" max="10" width="2.6640625" style="3" customWidth="1"/>
    <col min="11" max="11" width="18.6640625" style="3" customWidth="1"/>
    <col min="12" max="12" width="2.6640625" style="3" customWidth="1"/>
    <col min="13" max="13" width="2.6640625" style="3" hidden="1" customWidth="1"/>
    <col min="14" max="16384" width="13.5546875" style="3" hidden="1"/>
  </cols>
  <sheetData>
    <row r="1" spans="2:12" ht="34.5" customHeight="1" x14ac:dyDescent="0.45"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4"/>
    </row>
    <row r="2" spans="2:12" x14ac:dyDescent="0.25">
      <c r="D2" s="22" t="s">
        <v>8</v>
      </c>
    </row>
    <row r="3" spans="2:12" ht="21" customHeight="1" x14ac:dyDescent="0.25">
      <c r="B3" s="5" t="s">
        <v>0</v>
      </c>
      <c r="C3" s="5" t="s">
        <v>1</v>
      </c>
      <c r="D3" s="5" t="s">
        <v>2</v>
      </c>
      <c r="E3" s="5" t="s">
        <v>1</v>
      </c>
      <c r="F3" s="5" t="s">
        <v>2</v>
      </c>
      <c r="G3" s="6" t="s">
        <v>26</v>
      </c>
      <c r="H3" s="6" t="s">
        <v>30</v>
      </c>
      <c r="I3" s="6" t="s">
        <v>31</v>
      </c>
      <c r="K3" s="6" t="s">
        <v>27</v>
      </c>
    </row>
    <row r="4" spans="2:12" ht="21" customHeight="1" x14ac:dyDescent="0.25">
      <c r="B4" s="12">
        <f>DATE(Année,MONTH("1/"&amp;D2),1)</f>
        <v>43952</v>
      </c>
      <c r="C4" s="1"/>
      <c r="D4" s="2"/>
      <c r="E4" s="1"/>
      <c r="F4" s="2"/>
      <c r="G4" s="16">
        <f>(IF(D4&lt;C4,(1-C4+D4),((D4-C4)))+IF(F4&lt;E4,(1-E4+F4),((F4-E4))))</f>
        <v>0</v>
      </c>
      <c r="H4" s="34" t="str">
        <f>IF(B4&lt;&gt;"",IF(G4&gt;(1/24*6),"Présent",IF(G4&gt;0,"1/2 journée","Absent")),"")</f>
        <v>Absent</v>
      </c>
      <c r="I4" s="34"/>
      <c r="K4" s="32"/>
    </row>
    <row r="5" spans="2:12" ht="21" customHeight="1" x14ac:dyDescent="0.25">
      <c r="B5" s="12">
        <f>B4+1</f>
        <v>43953</v>
      </c>
      <c r="C5" s="1"/>
      <c r="D5" s="2"/>
      <c r="E5" s="1"/>
      <c r="F5" s="2"/>
      <c r="G5" s="16">
        <f t="shared" ref="G5:G34" si="0">(IF(D5&lt;C5,(1-C5+D5),((D5-C5)))+IF(F5&lt;E5,(1-E5+F5),((F5-E5))))</f>
        <v>0</v>
      </c>
      <c r="H5" s="34" t="str">
        <f t="shared" ref="H5:H34" si="1">IF(B5&lt;&gt;"",IF(G5&gt;(1/24*6),"Présent",IF(G5&gt;0,"1/2 journée","Absent")),"")</f>
        <v>Absent</v>
      </c>
      <c r="I5" s="34"/>
      <c r="K5" s="32"/>
    </row>
    <row r="6" spans="2:12" ht="21" customHeight="1" x14ac:dyDescent="0.25">
      <c r="B6" s="12">
        <f t="shared" ref="B6:B34" si="2">B5+1</f>
        <v>43954</v>
      </c>
      <c r="C6" s="1"/>
      <c r="D6" s="2"/>
      <c r="E6" s="1"/>
      <c r="F6" s="2"/>
      <c r="G6" s="16">
        <f t="shared" si="0"/>
        <v>0</v>
      </c>
      <c r="H6" s="34" t="str">
        <f t="shared" si="1"/>
        <v>Absent</v>
      </c>
      <c r="I6" s="34"/>
      <c r="K6" s="32"/>
    </row>
    <row r="7" spans="2:12" ht="21" customHeight="1" x14ac:dyDescent="0.25">
      <c r="B7" s="12">
        <f t="shared" si="2"/>
        <v>43955</v>
      </c>
      <c r="C7" s="1"/>
      <c r="D7" s="2"/>
      <c r="E7" s="1"/>
      <c r="F7" s="2"/>
      <c r="G7" s="16">
        <f t="shared" si="0"/>
        <v>0</v>
      </c>
      <c r="H7" s="34" t="str">
        <f t="shared" si="1"/>
        <v>Absent</v>
      </c>
      <c r="I7" s="34"/>
      <c r="K7" s="32"/>
    </row>
    <row r="8" spans="2:12" ht="21" customHeight="1" x14ac:dyDescent="0.25">
      <c r="B8" s="12">
        <f t="shared" si="2"/>
        <v>43956</v>
      </c>
      <c r="C8" s="1"/>
      <c r="D8" s="2"/>
      <c r="E8" s="1"/>
      <c r="F8" s="2"/>
      <c r="G8" s="16">
        <f t="shared" si="0"/>
        <v>0</v>
      </c>
      <c r="H8" s="34" t="str">
        <f t="shared" si="1"/>
        <v>Absent</v>
      </c>
      <c r="I8" s="34"/>
      <c r="K8" s="32"/>
    </row>
    <row r="9" spans="2:12" ht="21" customHeight="1" x14ac:dyDescent="0.25">
      <c r="B9" s="12">
        <f t="shared" si="2"/>
        <v>43957</v>
      </c>
      <c r="C9" s="1"/>
      <c r="D9" s="2"/>
      <c r="E9" s="1"/>
      <c r="F9" s="2"/>
      <c r="G9" s="16">
        <f t="shared" si="0"/>
        <v>0</v>
      </c>
      <c r="H9" s="34" t="str">
        <f t="shared" si="1"/>
        <v>Absent</v>
      </c>
      <c r="I9" s="34"/>
      <c r="K9" s="32"/>
    </row>
    <row r="10" spans="2:12" ht="21" customHeight="1" x14ac:dyDescent="0.25">
      <c r="B10" s="12">
        <f t="shared" si="2"/>
        <v>43958</v>
      </c>
      <c r="C10" s="1"/>
      <c r="D10" s="2"/>
      <c r="E10" s="1"/>
      <c r="F10" s="2"/>
      <c r="G10" s="16">
        <f t="shared" si="0"/>
        <v>0</v>
      </c>
      <c r="H10" s="34" t="str">
        <f t="shared" si="1"/>
        <v>Absent</v>
      </c>
      <c r="I10" s="34"/>
      <c r="K10" s="32"/>
    </row>
    <row r="11" spans="2:12" ht="21" customHeight="1" x14ac:dyDescent="0.25">
      <c r="B11" s="12">
        <f t="shared" si="2"/>
        <v>43959</v>
      </c>
      <c r="C11" s="1"/>
      <c r="D11" s="2"/>
      <c r="E11" s="1"/>
      <c r="F11" s="2"/>
      <c r="G11" s="16">
        <f t="shared" si="0"/>
        <v>0</v>
      </c>
      <c r="H11" s="34" t="str">
        <f t="shared" si="1"/>
        <v>Absent</v>
      </c>
      <c r="I11" s="34"/>
      <c r="K11" s="32"/>
    </row>
    <row r="12" spans="2:12" ht="21" customHeight="1" x14ac:dyDescent="0.25">
      <c r="B12" s="12">
        <f t="shared" si="2"/>
        <v>43960</v>
      </c>
      <c r="C12" s="1"/>
      <c r="D12" s="2"/>
      <c r="E12" s="1"/>
      <c r="F12" s="2"/>
      <c r="G12" s="16">
        <f t="shared" si="0"/>
        <v>0</v>
      </c>
      <c r="H12" s="34" t="str">
        <f t="shared" si="1"/>
        <v>Absent</v>
      </c>
      <c r="I12" s="34"/>
      <c r="K12" s="32"/>
    </row>
    <row r="13" spans="2:12" ht="21" customHeight="1" x14ac:dyDescent="0.25">
      <c r="B13" s="12">
        <f t="shared" si="2"/>
        <v>43961</v>
      </c>
      <c r="C13" s="1"/>
      <c r="D13" s="2"/>
      <c r="E13" s="1"/>
      <c r="F13" s="2"/>
      <c r="G13" s="16">
        <f t="shared" si="0"/>
        <v>0</v>
      </c>
      <c r="H13" s="34" t="str">
        <f t="shared" si="1"/>
        <v>Absent</v>
      </c>
      <c r="I13" s="34"/>
      <c r="K13" s="32"/>
    </row>
    <row r="14" spans="2:12" ht="21" customHeight="1" x14ac:dyDescent="0.25">
      <c r="B14" s="12">
        <f t="shared" si="2"/>
        <v>43962</v>
      </c>
      <c r="C14" s="1"/>
      <c r="D14" s="2"/>
      <c r="E14" s="1"/>
      <c r="F14" s="2"/>
      <c r="G14" s="16">
        <f t="shared" si="0"/>
        <v>0</v>
      </c>
      <c r="H14" s="34" t="str">
        <f t="shared" si="1"/>
        <v>Absent</v>
      </c>
      <c r="I14" s="34"/>
      <c r="K14" s="32"/>
    </row>
    <row r="15" spans="2:12" ht="21" customHeight="1" x14ac:dyDescent="0.25">
      <c r="B15" s="12">
        <f t="shared" si="2"/>
        <v>43963</v>
      </c>
      <c r="C15" s="1"/>
      <c r="D15" s="2"/>
      <c r="E15" s="1"/>
      <c r="F15" s="2"/>
      <c r="G15" s="16">
        <f t="shared" si="0"/>
        <v>0</v>
      </c>
      <c r="H15" s="34" t="str">
        <f t="shared" si="1"/>
        <v>Absent</v>
      </c>
      <c r="I15" s="34"/>
      <c r="K15" s="32"/>
    </row>
    <row r="16" spans="2:12" ht="21" customHeight="1" x14ac:dyDescent="0.25">
      <c r="B16" s="12">
        <f t="shared" si="2"/>
        <v>43964</v>
      </c>
      <c r="C16" s="1"/>
      <c r="D16" s="2"/>
      <c r="E16" s="1"/>
      <c r="F16" s="2"/>
      <c r="G16" s="16">
        <f t="shared" si="0"/>
        <v>0</v>
      </c>
      <c r="H16" s="34" t="str">
        <f t="shared" si="1"/>
        <v>Absent</v>
      </c>
      <c r="I16" s="34"/>
      <c r="K16" s="32"/>
    </row>
    <row r="17" spans="2:11" ht="21" customHeight="1" x14ac:dyDescent="0.25">
      <c r="B17" s="12">
        <f t="shared" si="2"/>
        <v>43965</v>
      </c>
      <c r="C17" s="1"/>
      <c r="D17" s="2"/>
      <c r="E17" s="1"/>
      <c r="F17" s="2"/>
      <c r="G17" s="16">
        <f t="shared" si="0"/>
        <v>0</v>
      </c>
      <c r="H17" s="34" t="str">
        <f t="shared" si="1"/>
        <v>Absent</v>
      </c>
      <c r="I17" s="34"/>
      <c r="K17" s="32"/>
    </row>
    <row r="18" spans="2:11" ht="21" customHeight="1" x14ac:dyDescent="0.25">
      <c r="B18" s="12">
        <f t="shared" si="2"/>
        <v>43966</v>
      </c>
      <c r="C18" s="1"/>
      <c r="D18" s="2"/>
      <c r="E18" s="1"/>
      <c r="F18" s="2"/>
      <c r="G18" s="16">
        <f t="shared" si="0"/>
        <v>0</v>
      </c>
      <c r="H18" s="34" t="str">
        <f t="shared" si="1"/>
        <v>Absent</v>
      </c>
      <c r="I18" s="34"/>
      <c r="K18" s="32"/>
    </row>
    <row r="19" spans="2:11" ht="21" customHeight="1" x14ac:dyDescent="0.25">
      <c r="B19" s="12">
        <f t="shared" si="2"/>
        <v>43967</v>
      </c>
      <c r="C19" s="1"/>
      <c r="D19" s="2"/>
      <c r="E19" s="1"/>
      <c r="F19" s="2"/>
      <c r="G19" s="16">
        <f t="shared" si="0"/>
        <v>0</v>
      </c>
      <c r="H19" s="34" t="str">
        <f t="shared" si="1"/>
        <v>Absent</v>
      </c>
      <c r="I19" s="34"/>
      <c r="K19" s="32"/>
    </row>
    <row r="20" spans="2:11" ht="21" customHeight="1" x14ac:dyDescent="0.25">
      <c r="B20" s="12">
        <f t="shared" si="2"/>
        <v>43968</v>
      </c>
      <c r="C20" s="1"/>
      <c r="D20" s="2"/>
      <c r="E20" s="1"/>
      <c r="F20" s="2"/>
      <c r="G20" s="16">
        <f t="shared" si="0"/>
        <v>0</v>
      </c>
      <c r="H20" s="34" t="str">
        <f t="shared" si="1"/>
        <v>Absent</v>
      </c>
      <c r="I20" s="34"/>
      <c r="K20" s="32"/>
    </row>
    <row r="21" spans="2:11" ht="21" customHeight="1" x14ac:dyDescent="0.25">
      <c r="B21" s="12">
        <f t="shared" si="2"/>
        <v>43969</v>
      </c>
      <c r="C21" s="1"/>
      <c r="D21" s="2"/>
      <c r="E21" s="1"/>
      <c r="F21" s="2"/>
      <c r="G21" s="16">
        <f t="shared" si="0"/>
        <v>0</v>
      </c>
      <c r="H21" s="34" t="str">
        <f t="shared" si="1"/>
        <v>Absent</v>
      </c>
      <c r="I21" s="34"/>
      <c r="K21" s="32"/>
    </row>
    <row r="22" spans="2:11" ht="21" customHeight="1" x14ac:dyDescent="0.25">
      <c r="B22" s="12">
        <f t="shared" si="2"/>
        <v>43970</v>
      </c>
      <c r="C22" s="1"/>
      <c r="D22" s="2"/>
      <c r="E22" s="1"/>
      <c r="F22" s="2"/>
      <c r="G22" s="16">
        <f t="shared" si="0"/>
        <v>0</v>
      </c>
      <c r="H22" s="34" t="str">
        <f t="shared" si="1"/>
        <v>Absent</v>
      </c>
      <c r="I22" s="34"/>
      <c r="K22" s="32"/>
    </row>
    <row r="23" spans="2:11" ht="21" customHeight="1" x14ac:dyDescent="0.25">
      <c r="B23" s="12">
        <f t="shared" si="2"/>
        <v>43971</v>
      </c>
      <c r="C23" s="1"/>
      <c r="D23" s="2"/>
      <c r="E23" s="1"/>
      <c r="F23" s="2"/>
      <c r="G23" s="16">
        <f t="shared" si="0"/>
        <v>0</v>
      </c>
      <c r="H23" s="34" t="str">
        <f t="shared" si="1"/>
        <v>Absent</v>
      </c>
      <c r="I23" s="34"/>
      <c r="K23" s="32"/>
    </row>
    <row r="24" spans="2:11" ht="21" customHeight="1" x14ac:dyDescent="0.25">
      <c r="B24" s="12">
        <f t="shared" si="2"/>
        <v>43972</v>
      </c>
      <c r="C24" s="1"/>
      <c r="D24" s="2"/>
      <c r="E24" s="1"/>
      <c r="F24" s="2"/>
      <c r="G24" s="16">
        <f t="shared" si="0"/>
        <v>0</v>
      </c>
      <c r="H24" s="34" t="str">
        <f t="shared" si="1"/>
        <v>Absent</v>
      </c>
      <c r="I24" s="34"/>
      <c r="K24" s="32"/>
    </row>
    <row r="25" spans="2:11" ht="21" customHeight="1" x14ac:dyDescent="0.25">
      <c r="B25" s="12">
        <f t="shared" si="2"/>
        <v>43973</v>
      </c>
      <c r="C25" s="1"/>
      <c r="D25" s="2"/>
      <c r="E25" s="1"/>
      <c r="F25" s="2"/>
      <c r="G25" s="16">
        <f t="shared" si="0"/>
        <v>0</v>
      </c>
      <c r="H25" s="34" t="str">
        <f t="shared" si="1"/>
        <v>Absent</v>
      </c>
      <c r="I25" s="34"/>
      <c r="K25" s="32"/>
    </row>
    <row r="26" spans="2:11" ht="21" customHeight="1" x14ac:dyDescent="0.25">
      <c r="B26" s="12">
        <f t="shared" si="2"/>
        <v>43974</v>
      </c>
      <c r="C26" s="1"/>
      <c r="D26" s="2"/>
      <c r="E26" s="1"/>
      <c r="F26" s="2"/>
      <c r="G26" s="16">
        <f t="shared" si="0"/>
        <v>0</v>
      </c>
      <c r="H26" s="34" t="str">
        <f t="shared" si="1"/>
        <v>Absent</v>
      </c>
      <c r="I26" s="34"/>
      <c r="K26" s="32"/>
    </row>
    <row r="27" spans="2:11" ht="21" customHeight="1" x14ac:dyDescent="0.25">
      <c r="B27" s="12">
        <f t="shared" si="2"/>
        <v>43975</v>
      </c>
      <c r="C27" s="1"/>
      <c r="D27" s="2"/>
      <c r="E27" s="1"/>
      <c r="F27" s="2"/>
      <c r="G27" s="16">
        <f t="shared" si="0"/>
        <v>0</v>
      </c>
      <c r="H27" s="34" t="str">
        <f t="shared" si="1"/>
        <v>Absent</v>
      </c>
      <c r="I27" s="34"/>
      <c r="K27" s="32"/>
    </row>
    <row r="28" spans="2:11" ht="21" customHeight="1" x14ac:dyDescent="0.25">
      <c r="B28" s="12">
        <f t="shared" si="2"/>
        <v>43976</v>
      </c>
      <c r="C28" s="1"/>
      <c r="D28" s="2"/>
      <c r="E28" s="1"/>
      <c r="F28" s="2"/>
      <c r="G28" s="16">
        <f t="shared" si="0"/>
        <v>0</v>
      </c>
      <c r="H28" s="34" t="str">
        <f t="shared" si="1"/>
        <v>Absent</v>
      </c>
      <c r="I28" s="34"/>
      <c r="K28" s="32"/>
    </row>
    <row r="29" spans="2:11" ht="21" customHeight="1" x14ac:dyDescent="0.25">
      <c r="B29" s="12">
        <f t="shared" si="2"/>
        <v>43977</v>
      </c>
      <c r="C29" s="1"/>
      <c r="D29" s="2"/>
      <c r="E29" s="1"/>
      <c r="F29" s="2"/>
      <c r="G29" s="16">
        <f t="shared" si="0"/>
        <v>0</v>
      </c>
      <c r="H29" s="34" t="str">
        <f t="shared" si="1"/>
        <v>Absent</v>
      </c>
      <c r="I29" s="34"/>
      <c r="K29" s="32"/>
    </row>
    <row r="30" spans="2:11" ht="21" customHeight="1" x14ac:dyDescent="0.25">
      <c r="B30" s="12">
        <f t="shared" si="2"/>
        <v>43978</v>
      </c>
      <c r="C30" s="1"/>
      <c r="D30" s="2"/>
      <c r="E30" s="1"/>
      <c r="F30" s="2"/>
      <c r="G30" s="16">
        <f t="shared" si="0"/>
        <v>0</v>
      </c>
      <c r="H30" s="34" t="str">
        <f t="shared" si="1"/>
        <v>Absent</v>
      </c>
      <c r="I30" s="34"/>
      <c r="K30" s="32"/>
    </row>
    <row r="31" spans="2:11" ht="21" customHeight="1" x14ac:dyDescent="0.25">
      <c r="B31" s="12">
        <f t="shared" si="2"/>
        <v>43979</v>
      </c>
      <c r="C31" s="1"/>
      <c r="D31" s="2"/>
      <c r="E31" s="1"/>
      <c r="F31" s="2"/>
      <c r="G31" s="16">
        <f t="shared" si="0"/>
        <v>0</v>
      </c>
      <c r="H31" s="34" t="str">
        <f t="shared" si="1"/>
        <v>Absent</v>
      </c>
      <c r="I31" s="34"/>
      <c r="K31" s="32"/>
    </row>
    <row r="32" spans="2:11" ht="21" customHeight="1" x14ac:dyDescent="0.25">
      <c r="B32" s="12">
        <f t="shared" si="2"/>
        <v>43980</v>
      </c>
      <c r="C32" s="1"/>
      <c r="D32" s="2"/>
      <c r="E32" s="1"/>
      <c r="F32" s="2"/>
      <c r="G32" s="16">
        <f t="shared" si="0"/>
        <v>0</v>
      </c>
      <c r="H32" s="34" t="str">
        <f t="shared" si="1"/>
        <v>Absent</v>
      </c>
      <c r="I32" s="34"/>
      <c r="K32" s="32"/>
    </row>
    <row r="33" spans="2:11" ht="21" customHeight="1" x14ac:dyDescent="0.25">
      <c r="B33" s="12">
        <f t="shared" si="2"/>
        <v>43981</v>
      </c>
      <c r="C33" s="1"/>
      <c r="D33" s="2"/>
      <c r="E33" s="1"/>
      <c r="F33" s="2"/>
      <c r="G33" s="16">
        <f t="shared" si="0"/>
        <v>0</v>
      </c>
      <c r="H33" s="34" t="str">
        <f t="shared" si="1"/>
        <v>Absent</v>
      </c>
      <c r="I33" s="34"/>
      <c r="K33" s="32"/>
    </row>
    <row r="34" spans="2:11" ht="21" customHeight="1" x14ac:dyDescent="0.25">
      <c r="B34" s="12">
        <f t="shared" si="2"/>
        <v>43982</v>
      </c>
      <c r="C34" s="1"/>
      <c r="D34" s="2"/>
      <c r="E34" s="1"/>
      <c r="F34" s="2"/>
      <c r="G34" s="16">
        <f t="shared" si="0"/>
        <v>0</v>
      </c>
      <c r="H34" s="34" t="str">
        <f t="shared" si="1"/>
        <v>Absent</v>
      </c>
      <c r="I34" s="34"/>
      <c r="K34" s="32"/>
    </row>
    <row r="35" spans="2:11" ht="21" customHeight="1" x14ac:dyDescent="0.25">
      <c r="B35" s="8"/>
      <c r="C35" s="8"/>
      <c r="D35" s="8"/>
      <c r="E35" s="8"/>
      <c r="F35" s="7" t="s">
        <v>4</v>
      </c>
      <c r="G35" s="16">
        <f>SUM(G4:G34)</f>
        <v>0</v>
      </c>
    </row>
    <row r="36" spans="2:11" ht="21" hidden="1" customHeight="1" x14ac:dyDescent="0.25">
      <c r="B36" s="9"/>
      <c r="C36" s="8"/>
      <c r="D36" s="9"/>
      <c r="E36" s="8"/>
      <c r="F36" s="7" t="s">
        <v>5</v>
      </c>
      <c r="G36" s="10">
        <v>8.5</v>
      </c>
    </row>
    <row r="37" spans="2:11" ht="21" hidden="1" customHeight="1" x14ac:dyDescent="0.25">
      <c r="B37" s="8"/>
      <c r="C37" s="8"/>
      <c r="D37" s="8"/>
      <c r="E37" s="8"/>
      <c r="F37" s="7" t="s">
        <v>3</v>
      </c>
      <c r="G37" s="10">
        <f>G35*G36</f>
        <v>0</v>
      </c>
    </row>
    <row r="38" spans="2:11" ht="6.75" customHeight="1" x14ac:dyDescent="0.25"/>
    <row r="39" spans="2:11" x14ac:dyDescent="0.25">
      <c r="B39" s="15" t="s">
        <v>13</v>
      </c>
      <c r="D39" s="44" t="s">
        <v>22</v>
      </c>
      <c r="E39" s="44"/>
      <c r="G39" s="39" t="s">
        <v>23</v>
      </c>
    </row>
    <row r="40" spans="2:11" ht="21.75" customHeight="1" x14ac:dyDescent="0.25">
      <c r="B40" s="17" t="str">
        <f>IF(G35&lt;&gt;0,AVERAGEIF(G4:G33,"&lt;&gt;0"),"")</f>
        <v/>
      </c>
      <c r="D40" s="45">
        <f>COUNTIFS(G4:G34,"&gt;0")</f>
        <v>0</v>
      </c>
      <c r="E40" s="45"/>
      <c r="G40" s="23">
        <f>(G35-(COUNTIFS(G4:G34,"&gt;0")*'Récap heure'!M1/5))*24</f>
        <v>0</v>
      </c>
      <c r="H40" s="36"/>
    </row>
    <row r="41" spans="2:11" ht="21" customHeight="1" x14ac:dyDescent="0.25"/>
  </sheetData>
  <sheetProtection formatCells="0" selectLockedCells="1"/>
  <mergeCells count="2">
    <mergeCell ref="D39:E39"/>
    <mergeCell ref="D40:E40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1" right="0.23622047244094491" top="0.87322916666666661" bottom="0.74803149606299213" header="0" footer="0.31496062992125984"/>
  <pageSetup paperSize="9" scale="64" orientation="portrait" r:id="rId1"/>
  <headerFooter alignWithMargins="0">
    <oddHeader>&amp;C&amp;"Century Gothic,Gras"&amp;22&amp;K00-033
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  <pageSetUpPr fitToPage="1"/>
  </sheetPr>
  <dimension ref="A1:M41"/>
  <sheetViews>
    <sheetView workbookViewId="0"/>
  </sheetViews>
  <sheetFormatPr baseColWidth="10" defaultColWidth="0" defaultRowHeight="13.2" zeroHeight="1" x14ac:dyDescent="0.25"/>
  <cols>
    <col min="1" max="1" width="2.109375" style="3" customWidth="1"/>
    <col min="2" max="2" width="23.5546875" style="3" customWidth="1"/>
    <col min="3" max="6" width="12.6640625" style="3" customWidth="1"/>
    <col min="7" max="7" width="16.6640625" style="3" customWidth="1"/>
    <col min="8" max="8" width="16.109375" style="3" customWidth="1"/>
    <col min="9" max="9" width="24.5546875" style="3" customWidth="1"/>
    <col min="10" max="10" width="2.6640625" style="3" customWidth="1"/>
    <col min="11" max="11" width="18.6640625" style="3" customWidth="1"/>
    <col min="12" max="12" width="2.6640625" style="3" customWidth="1"/>
    <col min="13" max="13" width="2.6640625" style="3" hidden="1" customWidth="1"/>
    <col min="14" max="16384" width="13.5546875" style="3" hidden="1"/>
  </cols>
  <sheetData>
    <row r="1" spans="2:12" ht="34.5" customHeight="1" x14ac:dyDescent="0.45"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4"/>
    </row>
    <row r="2" spans="2:12" x14ac:dyDescent="0.25">
      <c r="D2" s="22" t="s">
        <v>9</v>
      </c>
    </row>
    <row r="3" spans="2:12" ht="21" customHeight="1" x14ac:dyDescent="0.25">
      <c r="B3" s="5" t="s">
        <v>0</v>
      </c>
      <c r="C3" s="5" t="s">
        <v>1</v>
      </c>
      <c r="D3" s="5" t="s">
        <v>2</v>
      </c>
      <c r="E3" s="5" t="s">
        <v>1</v>
      </c>
      <c r="F3" s="5" t="s">
        <v>2</v>
      </c>
      <c r="G3" s="6" t="s">
        <v>26</v>
      </c>
      <c r="H3" s="6" t="s">
        <v>30</v>
      </c>
      <c r="I3" s="6" t="s">
        <v>31</v>
      </c>
      <c r="K3" s="6" t="s">
        <v>27</v>
      </c>
    </row>
    <row r="4" spans="2:12" ht="21" customHeight="1" x14ac:dyDescent="0.25">
      <c r="B4" s="12">
        <f>DATE(Année,MONTH("1/"&amp;D2),1)</f>
        <v>43983</v>
      </c>
      <c r="C4" s="1"/>
      <c r="D4" s="2"/>
      <c r="E4" s="1"/>
      <c r="F4" s="2"/>
      <c r="G4" s="16">
        <f>(IF(D4&lt;C4,(1-C4+D4),((D4-C4)))+IF(F4&lt;E4,(1-E4+F4),((F4-E4))))</f>
        <v>0</v>
      </c>
      <c r="H4" s="34" t="str">
        <f>IF(B4&lt;&gt;"",IF(G4&gt;(1/24*6),"Présent",IF(G4&gt;0,"1/2 journée","Absent")),"")</f>
        <v>Absent</v>
      </c>
      <c r="I4" s="34"/>
      <c r="K4" s="32"/>
    </row>
    <row r="5" spans="2:12" ht="21" customHeight="1" x14ac:dyDescent="0.25">
      <c r="B5" s="12">
        <f>B4+1</f>
        <v>43984</v>
      </c>
      <c r="C5" s="1"/>
      <c r="D5" s="2"/>
      <c r="E5" s="1"/>
      <c r="F5" s="2"/>
      <c r="G5" s="16">
        <f t="shared" ref="G5:G34" si="0">(IF(D5&lt;C5,(1-C5+D5),((D5-C5)))+IF(F5&lt;E5,(1-E5+F5),((F5-E5))))</f>
        <v>0</v>
      </c>
      <c r="H5" s="34" t="str">
        <f t="shared" ref="H5:H34" si="1">IF(B5&lt;&gt;"",IF(G5&gt;(1/24*6),"Présent",IF(G5&gt;0,"1/2 journée","Absent")),"")</f>
        <v>Absent</v>
      </c>
      <c r="I5" s="34"/>
      <c r="K5" s="32"/>
    </row>
    <row r="6" spans="2:12" ht="21" customHeight="1" x14ac:dyDescent="0.25">
      <c r="B6" s="12">
        <f t="shared" ref="B6:B34" si="2">B5+1</f>
        <v>43985</v>
      </c>
      <c r="C6" s="1"/>
      <c r="D6" s="2"/>
      <c r="E6" s="1"/>
      <c r="F6" s="2"/>
      <c r="G6" s="16">
        <f t="shared" si="0"/>
        <v>0</v>
      </c>
      <c r="H6" s="34" t="str">
        <f t="shared" si="1"/>
        <v>Absent</v>
      </c>
      <c r="I6" s="34"/>
      <c r="K6" s="32"/>
    </row>
    <row r="7" spans="2:12" ht="21" customHeight="1" x14ac:dyDescent="0.25">
      <c r="B7" s="12">
        <f t="shared" si="2"/>
        <v>43986</v>
      </c>
      <c r="C7" s="1"/>
      <c r="D7" s="2"/>
      <c r="E7" s="1"/>
      <c r="F7" s="2"/>
      <c r="G7" s="16">
        <f t="shared" si="0"/>
        <v>0</v>
      </c>
      <c r="H7" s="34" t="str">
        <f t="shared" si="1"/>
        <v>Absent</v>
      </c>
      <c r="I7" s="34"/>
      <c r="K7" s="32"/>
    </row>
    <row r="8" spans="2:12" ht="21" customHeight="1" x14ac:dyDescent="0.25">
      <c r="B8" s="12">
        <f t="shared" si="2"/>
        <v>43987</v>
      </c>
      <c r="C8" s="1"/>
      <c r="D8" s="2"/>
      <c r="E8" s="1"/>
      <c r="F8" s="2"/>
      <c r="G8" s="16">
        <f t="shared" si="0"/>
        <v>0</v>
      </c>
      <c r="H8" s="34" t="str">
        <f t="shared" si="1"/>
        <v>Absent</v>
      </c>
      <c r="I8" s="34"/>
      <c r="K8" s="32"/>
    </row>
    <row r="9" spans="2:12" ht="21" customHeight="1" x14ac:dyDescent="0.25">
      <c r="B9" s="12">
        <f t="shared" si="2"/>
        <v>43988</v>
      </c>
      <c r="C9" s="1"/>
      <c r="D9" s="2"/>
      <c r="E9" s="1"/>
      <c r="F9" s="2"/>
      <c r="G9" s="16">
        <f t="shared" si="0"/>
        <v>0</v>
      </c>
      <c r="H9" s="34" t="str">
        <f t="shared" si="1"/>
        <v>Absent</v>
      </c>
      <c r="I9" s="34"/>
      <c r="K9" s="32"/>
    </row>
    <row r="10" spans="2:12" ht="21" customHeight="1" x14ac:dyDescent="0.25">
      <c r="B10" s="12">
        <f t="shared" si="2"/>
        <v>43989</v>
      </c>
      <c r="C10" s="1"/>
      <c r="D10" s="2"/>
      <c r="E10" s="1"/>
      <c r="F10" s="2"/>
      <c r="G10" s="16">
        <f t="shared" si="0"/>
        <v>0</v>
      </c>
      <c r="H10" s="34" t="str">
        <f t="shared" si="1"/>
        <v>Absent</v>
      </c>
      <c r="I10" s="34"/>
      <c r="K10" s="32"/>
    </row>
    <row r="11" spans="2:12" ht="21" customHeight="1" x14ac:dyDescent="0.25">
      <c r="B11" s="12">
        <f t="shared" si="2"/>
        <v>43990</v>
      </c>
      <c r="C11" s="1"/>
      <c r="D11" s="2"/>
      <c r="E11" s="1"/>
      <c r="F11" s="2"/>
      <c r="G11" s="16">
        <f t="shared" si="0"/>
        <v>0</v>
      </c>
      <c r="H11" s="34" t="str">
        <f t="shared" si="1"/>
        <v>Absent</v>
      </c>
      <c r="I11" s="34"/>
      <c r="K11" s="32"/>
    </row>
    <row r="12" spans="2:12" ht="21" customHeight="1" x14ac:dyDescent="0.25">
      <c r="B12" s="12">
        <f t="shared" si="2"/>
        <v>43991</v>
      </c>
      <c r="C12" s="1"/>
      <c r="D12" s="2"/>
      <c r="E12" s="1"/>
      <c r="F12" s="2"/>
      <c r="G12" s="16">
        <f t="shared" si="0"/>
        <v>0</v>
      </c>
      <c r="H12" s="34" t="str">
        <f t="shared" si="1"/>
        <v>Absent</v>
      </c>
      <c r="I12" s="34"/>
      <c r="K12" s="32"/>
    </row>
    <row r="13" spans="2:12" ht="21" customHeight="1" x14ac:dyDescent="0.25">
      <c r="B13" s="12">
        <f t="shared" si="2"/>
        <v>43992</v>
      </c>
      <c r="C13" s="1"/>
      <c r="D13" s="2"/>
      <c r="E13" s="1"/>
      <c r="F13" s="2"/>
      <c r="G13" s="16">
        <f t="shared" si="0"/>
        <v>0</v>
      </c>
      <c r="H13" s="34" t="str">
        <f t="shared" si="1"/>
        <v>Absent</v>
      </c>
      <c r="I13" s="34"/>
      <c r="K13" s="32"/>
    </row>
    <row r="14" spans="2:12" ht="21" customHeight="1" x14ac:dyDescent="0.25">
      <c r="B14" s="12">
        <f t="shared" si="2"/>
        <v>43993</v>
      </c>
      <c r="C14" s="1"/>
      <c r="D14" s="2"/>
      <c r="E14" s="1"/>
      <c r="F14" s="2"/>
      <c r="G14" s="16">
        <f t="shared" si="0"/>
        <v>0</v>
      </c>
      <c r="H14" s="34" t="str">
        <f t="shared" si="1"/>
        <v>Absent</v>
      </c>
      <c r="I14" s="34"/>
      <c r="K14" s="32"/>
    </row>
    <row r="15" spans="2:12" ht="21" customHeight="1" x14ac:dyDescent="0.25">
      <c r="B15" s="12">
        <f t="shared" si="2"/>
        <v>43994</v>
      </c>
      <c r="C15" s="1"/>
      <c r="D15" s="2"/>
      <c r="E15" s="1"/>
      <c r="F15" s="2"/>
      <c r="G15" s="16">
        <f t="shared" si="0"/>
        <v>0</v>
      </c>
      <c r="H15" s="34" t="str">
        <f t="shared" si="1"/>
        <v>Absent</v>
      </c>
      <c r="I15" s="34"/>
      <c r="K15" s="32"/>
    </row>
    <row r="16" spans="2:12" ht="21" customHeight="1" x14ac:dyDescent="0.25">
      <c r="B16" s="12">
        <f t="shared" si="2"/>
        <v>43995</v>
      </c>
      <c r="C16" s="1"/>
      <c r="D16" s="2"/>
      <c r="E16" s="1"/>
      <c r="F16" s="2"/>
      <c r="G16" s="16">
        <f t="shared" si="0"/>
        <v>0</v>
      </c>
      <c r="H16" s="34" t="str">
        <f t="shared" si="1"/>
        <v>Absent</v>
      </c>
      <c r="I16" s="34"/>
      <c r="K16" s="32"/>
    </row>
    <row r="17" spans="2:11" ht="21" customHeight="1" x14ac:dyDescent="0.25">
      <c r="B17" s="12">
        <f t="shared" si="2"/>
        <v>43996</v>
      </c>
      <c r="C17" s="1"/>
      <c r="D17" s="2"/>
      <c r="E17" s="1"/>
      <c r="F17" s="2"/>
      <c r="G17" s="16">
        <f t="shared" si="0"/>
        <v>0</v>
      </c>
      <c r="H17" s="34" t="str">
        <f t="shared" si="1"/>
        <v>Absent</v>
      </c>
      <c r="I17" s="34"/>
      <c r="K17" s="32"/>
    </row>
    <row r="18" spans="2:11" ht="21" customHeight="1" x14ac:dyDescent="0.25">
      <c r="B18" s="12">
        <f t="shared" si="2"/>
        <v>43997</v>
      </c>
      <c r="C18" s="1"/>
      <c r="D18" s="2"/>
      <c r="E18" s="1"/>
      <c r="F18" s="2"/>
      <c r="G18" s="16">
        <f t="shared" si="0"/>
        <v>0</v>
      </c>
      <c r="H18" s="34" t="str">
        <f t="shared" si="1"/>
        <v>Absent</v>
      </c>
      <c r="I18" s="34"/>
      <c r="K18" s="32"/>
    </row>
    <row r="19" spans="2:11" ht="21" customHeight="1" x14ac:dyDescent="0.25">
      <c r="B19" s="12">
        <f t="shared" si="2"/>
        <v>43998</v>
      </c>
      <c r="C19" s="1"/>
      <c r="D19" s="2"/>
      <c r="E19" s="1"/>
      <c r="F19" s="2"/>
      <c r="G19" s="16">
        <f t="shared" si="0"/>
        <v>0</v>
      </c>
      <c r="H19" s="34" t="str">
        <f t="shared" si="1"/>
        <v>Absent</v>
      </c>
      <c r="I19" s="34"/>
      <c r="K19" s="32"/>
    </row>
    <row r="20" spans="2:11" ht="21" customHeight="1" x14ac:dyDescent="0.25">
      <c r="B20" s="12">
        <f t="shared" si="2"/>
        <v>43999</v>
      </c>
      <c r="C20" s="1"/>
      <c r="D20" s="2"/>
      <c r="E20" s="1"/>
      <c r="F20" s="2"/>
      <c r="G20" s="16">
        <f t="shared" si="0"/>
        <v>0</v>
      </c>
      <c r="H20" s="34" t="str">
        <f t="shared" si="1"/>
        <v>Absent</v>
      </c>
      <c r="I20" s="34"/>
      <c r="K20" s="32"/>
    </row>
    <row r="21" spans="2:11" ht="21" customHeight="1" x14ac:dyDescent="0.25">
      <c r="B21" s="12">
        <f t="shared" si="2"/>
        <v>44000</v>
      </c>
      <c r="C21" s="1"/>
      <c r="D21" s="2"/>
      <c r="E21" s="1"/>
      <c r="F21" s="2"/>
      <c r="G21" s="16">
        <f t="shared" si="0"/>
        <v>0</v>
      </c>
      <c r="H21" s="34" t="str">
        <f t="shared" si="1"/>
        <v>Absent</v>
      </c>
      <c r="I21" s="34"/>
      <c r="K21" s="32"/>
    </row>
    <row r="22" spans="2:11" ht="21" customHeight="1" x14ac:dyDescent="0.25">
      <c r="B22" s="12">
        <f t="shared" si="2"/>
        <v>44001</v>
      </c>
      <c r="C22" s="1"/>
      <c r="D22" s="2"/>
      <c r="E22" s="1"/>
      <c r="F22" s="2"/>
      <c r="G22" s="16">
        <f t="shared" si="0"/>
        <v>0</v>
      </c>
      <c r="H22" s="34" t="str">
        <f t="shared" si="1"/>
        <v>Absent</v>
      </c>
      <c r="I22" s="34"/>
      <c r="K22" s="32"/>
    </row>
    <row r="23" spans="2:11" ht="21" customHeight="1" x14ac:dyDescent="0.25">
      <c r="B23" s="12">
        <f t="shared" si="2"/>
        <v>44002</v>
      </c>
      <c r="C23" s="1"/>
      <c r="D23" s="2"/>
      <c r="E23" s="1"/>
      <c r="F23" s="2"/>
      <c r="G23" s="16">
        <f t="shared" si="0"/>
        <v>0</v>
      </c>
      <c r="H23" s="34" t="str">
        <f t="shared" si="1"/>
        <v>Absent</v>
      </c>
      <c r="I23" s="34"/>
      <c r="K23" s="32"/>
    </row>
    <row r="24" spans="2:11" ht="21" customHeight="1" x14ac:dyDescent="0.25">
      <c r="B24" s="12">
        <f t="shared" si="2"/>
        <v>44003</v>
      </c>
      <c r="C24" s="1"/>
      <c r="D24" s="2"/>
      <c r="E24" s="1"/>
      <c r="F24" s="2"/>
      <c r="G24" s="16">
        <f t="shared" si="0"/>
        <v>0</v>
      </c>
      <c r="H24" s="34" t="str">
        <f t="shared" si="1"/>
        <v>Absent</v>
      </c>
      <c r="I24" s="34"/>
      <c r="K24" s="32"/>
    </row>
    <row r="25" spans="2:11" ht="21" customHeight="1" x14ac:dyDescent="0.25">
      <c r="B25" s="12">
        <f t="shared" si="2"/>
        <v>44004</v>
      </c>
      <c r="C25" s="1"/>
      <c r="D25" s="2"/>
      <c r="E25" s="1"/>
      <c r="F25" s="2"/>
      <c r="G25" s="16">
        <f t="shared" si="0"/>
        <v>0</v>
      </c>
      <c r="H25" s="34" t="str">
        <f t="shared" si="1"/>
        <v>Absent</v>
      </c>
      <c r="I25" s="34"/>
      <c r="K25" s="32"/>
    </row>
    <row r="26" spans="2:11" ht="21" customHeight="1" x14ac:dyDescent="0.25">
      <c r="B26" s="12">
        <f t="shared" si="2"/>
        <v>44005</v>
      </c>
      <c r="C26" s="1"/>
      <c r="D26" s="2"/>
      <c r="E26" s="1"/>
      <c r="F26" s="2"/>
      <c r="G26" s="16">
        <f t="shared" si="0"/>
        <v>0</v>
      </c>
      <c r="H26" s="34" t="str">
        <f t="shared" si="1"/>
        <v>Absent</v>
      </c>
      <c r="I26" s="34"/>
      <c r="K26" s="32"/>
    </row>
    <row r="27" spans="2:11" ht="21" customHeight="1" x14ac:dyDescent="0.25">
      <c r="B27" s="12">
        <f t="shared" si="2"/>
        <v>44006</v>
      </c>
      <c r="C27" s="1"/>
      <c r="D27" s="2"/>
      <c r="E27" s="1"/>
      <c r="F27" s="2"/>
      <c r="G27" s="16">
        <f t="shared" si="0"/>
        <v>0</v>
      </c>
      <c r="H27" s="34" t="str">
        <f t="shared" si="1"/>
        <v>Absent</v>
      </c>
      <c r="I27" s="34"/>
      <c r="K27" s="32"/>
    </row>
    <row r="28" spans="2:11" ht="21" customHeight="1" x14ac:dyDescent="0.25">
      <c r="B28" s="12">
        <f t="shared" si="2"/>
        <v>44007</v>
      </c>
      <c r="C28" s="1"/>
      <c r="D28" s="2"/>
      <c r="E28" s="1"/>
      <c r="F28" s="2"/>
      <c r="G28" s="16">
        <f t="shared" si="0"/>
        <v>0</v>
      </c>
      <c r="H28" s="34" t="str">
        <f t="shared" si="1"/>
        <v>Absent</v>
      </c>
      <c r="I28" s="34"/>
      <c r="K28" s="32"/>
    </row>
    <row r="29" spans="2:11" ht="21" customHeight="1" x14ac:dyDescent="0.25">
      <c r="B29" s="12">
        <f t="shared" si="2"/>
        <v>44008</v>
      </c>
      <c r="C29" s="1"/>
      <c r="D29" s="2"/>
      <c r="E29" s="1"/>
      <c r="F29" s="2"/>
      <c r="G29" s="16">
        <f t="shared" si="0"/>
        <v>0</v>
      </c>
      <c r="H29" s="34" t="str">
        <f t="shared" si="1"/>
        <v>Absent</v>
      </c>
      <c r="I29" s="34"/>
      <c r="K29" s="32"/>
    </row>
    <row r="30" spans="2:11" ht="21" customHeight="1" x14ac:dyDescent="0.25">
      <c r="B30" s="12">
        <f t="shared" si="2"/>
        <v>44009</v>
      </c>
      <c r="C30" s="1"/>
      <c r="D30" s="2"/>
      <c r="E30" s="1"/>
      <c r="F30" s="2"/>
      <c r="G30" s="16">
        <f t="shared" si="0"/>
        <v>0</v>
      </c>
      <c r="H30" s="34" t="str">
        <f t="shared" si="1"/>
        <v>Absent</v>
      </c>
      <c r="I30" s="34"/>
      <c r="K30" s="32"/>
    </row>
    <row r="31" spans="2:11" ht="21" customHeight="1" x14ac:dyDescent="0.25">
      <c r="B31" s="12">
        <f t="shared" si="2"/>
        <v>44010</v>
      </c>
      <c r="C31" s="1"/>
      <c r="D31" s="2"/>
      <c r="E31" s="1"/>
      <c r="F31" s="2"/>
      <c r="G31" s="16">
        <f t="shared" si="0"/>
        <v>0</v>
      </c>
      <c r="H31" s="34" t="str">
        <f t="shared" si="1"/>
        <v>Absent</v>
      </c>
      <c r="I31" s="34"/>
      <c r="K31" s="32"/>
    </row>
    <row r="32" spans="2:11" ht="21" customHeight="1" x14ac:dyDescent="0.25">
      <c r="B32" s="12">
        <f t="shared" si="2"/>
        <v>44011</v>
      </c>
      <c r="C32" s="1"/>
      <c r="D32" s="2"/>
      <c r="E32" s="1"/>
      <c r="F32" s="2"/>
      <c r="G32" s="16">
        <f t="shared" si="0"/>
        <v>0</v>
      </c>
      <c r="H32" s="34" t="str">
        <f t="shared" si="1"/>
        <v>Absent</v>
      </c>
      <c r="I32" s="34"/>
      <c r="K32" s="32"/>
    </row>
    <row r="33" spans="2:11" ht="21" customHeight="1" x14ac:dyDescent="0.25">
      <c r="B33" s="12">
        <f t="shared" si="2"/>
        <v>44012</v>
      </c>
      <c r="C33" s="1"/>
      <c r="D33" s="2"/>
      <c r="E33" s="1"/>
      <c r="F33" s="2"/>
      <c r="G33" s="16">
        <f t="shared" si="0"/>
        <v>0</v>
      </c>
      <c r="H33" s="34" t="str">
        <f t="shared" si="1"/>
        <v>Absent</v>
      </c>
      <c r="I33" s="34"/>
      <c r="K33" s="32"/>
    </row>
    <row r="34" spans="2:11" ht="21" customHeight="1" x14ac:dyDescent="0.25">
      <c r="B34" s="12">
        <f t="shared" si="2"/>
        <v>44013</v>
      </c>
      <c r="C34" s="1"/>
      <c r="D34" s="2"/>
      <c r="E34" s="1"/>
      <c r="F34" s="2"/>
      <c r="G34" s="16">
        <f t="shared" si="0"/>
        <v>0</v>
      </c>
      <c r="H34" s="34" t="str">
        <f t="shared" si="1"/>
        <v>Absent</v>
      </c>
      <c r="I34" s="34"/>
      <c r="K34" s="32"/>
    </row>
    <row r="35" spans="2:11" ht="21" customHeight="1" x14ac:dyDescent="0.25">
      <c r="B35" s="8"/>
      <c r="C35" s="8"/>
      <c r="D35" s="8"/>
      <c r="E35" s="8"/>
      <c r="F35" s="7" t="s">
        <v>4</v>
      </c>
      <c r="G35" s="16">
        <f>SUM(G4:G34)</f>
        <v>0</v>
      </c>
    </row>
    <row r="36" spans="2:11" ht="21" hidden="1" customHeight="1" x14ac:dyDescent="0.25">
      <c r="B36" s="9"/>
      <c r="C36" s="8"/>
      <c r="D36" s="9"/>
      <c r="E36" s="8"/>
      <c r="F36" s="7" t="s">
        <v>5</v>
      </c>
      <c r="G36" s="10">
        <v>8.5</v>
      </c>
    </row>
    <row r="37" spans="2:11" ht="21" hidden="1" customHeight="1" x14ac:dyDescent="0.25">
      <c r="B37" s="8"/>
      <c r="C37" s="8"/>
      <c r="D37" s="8"/>
      <c r="E37" s="8"/>
      <c r="F37" s="7" t="s">
        <v>3</v>
      </c>
      <c r="G37" s="10">
        <f>G35*G36</f>
        <v>0</v>
      </c>
    </row>
    <row r="38" spans="2:11" ht="6.75" customHeight="1" x14ac:dyDescent="0.25"/>
    <row r="39" spans="2:11" x14ac:dyDescent="0.25">
      <c r="B39" s="15" t="s">
        <v>13</v>
      </c>
      <c r="D39" s="44" t="s">
        <v>22</v>
      </c>
      <c r="E39" s="44"/>
      <c r="G39" s="39" t="s">
        <v>23</v>
      </c>
    </row>
    <row r="40" spans="2:11" ht="21.75" customHeight="1" x14ac:dyDescent="0.25">
      <c r="B40" s="17" t="str">
        <f>IF(G35&lt;&gt;0,AVERAGEIF(G4:G33,"&lt;&gt;0"),"")</f>
        <v/>
      </c>
      <c r="D40" s="45">
        <f>COUNTIFS(G4:G34,"&gt;0")</f>
        <v>0</v>
      </c>
      <c r="E40" s="45"/>
      <c r="G40" s="23">
        <f>(G35-(COUNTIFS(G4:G34,"&gt;0")*'Récap heure'!M1/5))*24</f>
        <v>0</v>
      </c>
      <c r="H40" s="36"/>
    </row>
    <row r="41" spans="2:11" ht="21" customHeight="1" x14ac:dyDescent="0.25"/>
  </sheetData>
  <sheetProtection formatCells="0" selectLockedCells="1"/>
  <mergeCells count="2">
    <mergeCell ref="D39:E39"/>
    <mergeCell ref="D40:E40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1" right="0.23622047244094491" top="0.87322916666666661" bottom="0.74803149606299213" header="0" footer="0.31496062992125984"/>
  <pageSetup paperSize="9" scale="64" orientation="portrait" r:id="rId1"/>
  <headerFooter alignWithMargins="0">
    <oddHeader>&amp;C&amp;"Century Gothic,Gras"&amp;22&amp;K00-033
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  <pageSetUpPr fitToPage="1"/>
  </sheetPr>
  <dimension ref="A1:M41"/>
  <sheetViews>
    <sheetView workbookViewId="0"/>
  </sheetViews>
  <sheetFormatPr baseColWidth="10" defaultColWidth="0" defaultRowHeight="13.2" zeroHeight="1" x14ac:dyDescent="0.25"/>
  <cols>
    <col min="1" max="1" width="2.109375" style="3" customWidth="1"/>
    <col min="2" max="2" width="23.5546875" style="3" customWidth="1"/>
    <col min="3" max="6" width="12.6640625" style="3" customWidth="1"/>
    <col min="7" max="7" width="16.6640625" style="3" customWidth="1"/>
    <col min="8" max="8" width="16.109375" style="3" customWidth="1"/>
    <col min="9" max="9" width="24.5546875" style="3" customWidth="1"/>
    <col min="10" max="10" width="2.6640625" style="3" customWidth="1"/>
    <col min="11" max="11" width="18.6640625" style="3" customWidth="1"/>
    <col min="12" max="12" width="2.6640625" style="3" customWidth="1"/>
    <col min="13" max="13" width="2.6640625" style="3" hidden="1" customWidth="1"/>
    <col min="14" max="16384" width="13.5546875" style="3" hidden="1"/>
  </cols>
  <sheetData>
    <row r="1" spans="2:12" ht="34.5" customHeight="1" x14ac:dyDescent="0.45"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4"/>
    </row>
    <row r="2" spans="2:12" x14ac:dyDescent="0.25">
      <c r="D2" s="22" t="s">
        <v>10</v>
      </c>
    </row>
    <row r="3" spans="2:12" ht="21" customHeight="1" x14ac:dyDescent="0.25">
      <c r="B3" s="5" t="s">
        <v>0</v>
      </c>
      <c r="C3" s="5" t="s">
        <v>1</v>
      </c>
      <c r="D3" s="5" t="s">
        <v>2</v>
      </c>
      <c r="E3" s="5" t="s">
        <v>1</v>
      </c>
      <c r="F3" s="5" t="s">
        <v>2</v>
      </c>
      <c r="G3" s="6" t="s">
        <v>26</v>
      </c>
      <c r="H3" s="6" t="s">
        <v>30</v>
      </c>
      <c r="I3" s="6" t="s">
        <v>31</v>
      </c>
      <c r="K3" s="6" t="s">
        <v>27</v>
      </c>
    </row>
    <row r="4" spans="2:12" ht="21" customHeight="1" x14ac:dyDescent="0.25">
      <c r="B4" s="12">
        <f>DATE(Année,MONTH("1/"&amp;D2),1)</f>
        <v>44013</v>
      </c>
      <c r="C4" s="1"/>
      <c r="D4" s="2"/>
      <c r="E4" s="1"/>
      <c r="F4" s="2"/>
      <c r="G4" s="16">
        <f>(IF(D4&lt;C4,(1-C4+D4),((D4-C4)))+IF(F4&lt;E4,(1-E4+F4),((F4-E4))))</f>
        <v>0</v>
      </c>
      <c r="H4" s="34" t="str">
        <f>IF(B4&lt;&gt;"",IF(G4&gt;(1/24*6),"Présent",IF(G4&gt;0,"1/2 journée","Absent")),"")</f>
        <v>Absent</v>
      </c>
      <c r="I4" s="34"/>
      <c r="K4" s="32"/>
    </row>
    <row r="5" spans="2:12" ht="21" customHeight="1" x14ac:dyDescent="0.25">
      <c r="B5" s="12">
        <f>B4+1</f>
        <v>44014</v>
      </c>
      <c r="C5" s="1"/>
      <c r="D5" s="2"/>
      <c r="E5" s="1"/>
      <c r="F5" s="2"/>
      <c r="G5" s="16">
        <f t="shared" ref="G5:G34" si="0">(IF(D5&lt;C5,(1-C5+D5),((D5-C5)))+IF(F5&lt;E5,(1-E5+F5),((F5-E5))))</f>
        <v>0</v>
      </c>
      <c r="H5" s="34" t="str">
        <f t="shared" ref="H5:H34" si="1">IF(B5&lt;&gt;"",IF(G5&gt;(1/24*6),"Présent",IF(G5&gt;0,"1/2 journée","Absent")),"")</f>
        <v>Absent</v>
      </c>
      <c r="I5" s="34"/>
      <c r="K5" s="32"/>
    </row>
    <row r="6" spans="2:12" ht="21" customHeight="1" x14ac:dyDescent="0.25">
      <c r="B6" s="12">
        <f t="shared" ref="B6:B34" si="2">B5+1</f>
        <v>44015</v>
      </c>
      <c r="C6" s="1"/>
      <c r="D6" s="2"/>
      <c r="E6" s="1"/>
      <c r="F6" s="2"/>
      <c r="G6" s="16">
        <f t="shared" si="0"/>
        <v>0</v>
      </c>
      <c r="H6" s="34" t="str">
        <f t="shared" si="1"/>
        <v>Absent</v>
      </c>
      <c r="I6" s="34"/>
      <c r="K6" s="32"/>
    </row>
    <row r="7" spans="2:12" ht="21" customHeight="1" x14ac:dyDescent="0.25">
      <c r="B7" s="12">
        <f t="shared" si="2"/>
        <v>44016</v>
      </c>
      <c r="C7" s="1"/>
      <c r="D7" s="2"/>
      <c r="E7" s="1"/>
      <c r="F7" s="2"/>
      <c r="G7" s="16">
        <f t="shared" si="0"/>
        <v>0</v>
      </c>
      <c r="H7" s="34" t="str">
        <f t="shared" si="1"/>
        <v>Absent</v>
      </c>
      <c r="I7" s="34"/>
      <c r="K7" s="32"/>
    </row>
    <row r="8" spans="2:12" ht="21" customHeight="1" x14ac:dyDescent="0.25">
      <c r="B8" s="12">
        <f t="shared" si="2"/>
        <v>44017</v>
      </c>
      <c r="C8" s="1"/>
      <c r="D8" s="2"/>
      <c r="E8" s="1"/>
      <c r="F8" s="2"/>
      <c r="G8" s="16">
        <f t="shared" si="0"/>
        <v>0</v>
      </c>
      <c r="H8" s="34" t="str">
        <f t="shared" si="1"/>
        <v>Absent</v>
      </c>
      <c r="I8" s="34"/>
      <c r="K8" s="32"/>
    </row>
    <row r="9" spans="2:12" ht="21" customHeight="1" x14ac:dyDescent="0.25">
      <c r="B9" s="12">
        <f t="shared" si="2"/>
        <v>44018</v>
      </c>
      <c r="C9" s="1"/>
      <c r="D9" s="2"/>
      <c r="E9" s="1"/>
      <c r="F9" s="2"/>
      <c r="G9" s="16">
        <f t="shared" si="0"/>
        <v>0</v>
      </c>
      <c r="H9" s="34" t="str">
        <f t="shared" si="1"/>
        <v>Absent</v>
      </c>
      <c r="I9" s="34"/>
      <c r="K9" s="32"/>
    </row>
    <row r="10" spans="2:12" ht="21" customHeight="1" x14ac:dyDescent="0.25">
      <c r="B10" s="12">
        <f t="shared" si="2"/>
        <v>44019</v>
      </c>
      <c r="C10" s="1"/>
      <c r="D10" s="2"/>
      <c r="E10" s="1"/>
      <c r="F10" s="2"/>
      <c r="G10" s="16">
        <f t="shared" si="0"/>
        <v>0</v>
      </c>
      <c r="H10" s="34" t="str">
        <f t="shared" si="1"/>
        <v>Absent</v>
      </c>
      <c r="I10" s="34"/>
      <c r="K10" s="32"/>
    </row>
    <row r="11" spans="2:12" ht="21" customHeight="1" x14ac:dyDescent="0.25">
      <c r="B11" s="12">
        <f t="shared" si="2"/>
        <v>44020</v>
      </c>
      <c r="C11" s="1"/>
      <c r="D11" s="2"/>
      <c r="E11" s="1"/>
      <c r="F11" s="2"/>
      <c r="G11" s="16">
        <f t="shared" si="0"/>
        <v>0</v>
      </c>
      <c r="H11" s="34" t="str">
        <f t="shared" si="1"/>
        <v>Absent</v>
      </c>
      <c r="I11" s="34"/>
      <c r="K11" s="32"/>
    </row>
    <row r="12" spans="2:12" ht="21" customHeight="1" x14ac:dyDescent="0.25">
      <c r="B12" s="12">
        <f t="shared" si="2"/>
        <v>44021</v>
      </c>
      <c r="C12" s="1"/>
      <c r="D12" s="2"/>
      <c r="E12" s="1"/>
      <c r="F12" s="2"/>
      <c r="G12" s="16">
        <f t="shared" si="0"/>
        <v>0</v>
      </c>
      <c r="H12" s="34" t="str">
        <f t="shared" si="1"/>
        <v>Absent</v>
      </c>
      <c r="I12" s="34"/>
      <c r="K12" s="32"/>
    </row>
    <row r="13" spans="2:12" ht="21" customHeight="1" x14ac:dyDescent="0.25">
      <c r="B13" s="12">
        <f t="shared" si="2"/>
        <v>44022</v>
      </c>
      <c r="C13" s="1"/>
      <c r="D13" s="2"/>
      <c r="E13" s="1"/>
      <c r="F13" s="2"/>
      <c r="G13" s="16">
        <f t="shared" si="0"/>
        <v>0</v>
      </c>
      <c r="H13" s="34" t="str">
        <f t="shared" si="1"/>
        <v>Absent</v>
      </c>
      <c r="I13" s="34"/>
      <c r="K13" s="32"/>
    </row>
    <row r="14" spans="2:12" ht="21" customHeight="1" x14ac:dyDescent="0.25">
      <c r="B14" s="12">
        <f t="shared" si="2"/>
        <v>44023</v>
      </c>
      <c r="C14" s="1"/>
      <c r="D14" s="2"/>
      <c r="E14" s="1"/>
      <c r="F14" s="2"/>
      <c r="G14" s="16">
        <f t="shared" si="0"/>
        <v>0</v>
      </c>
      <c r="H14" s="34" t="str">
        <f t="shared" si="1"/>
        <v>Absent</v>
      </c>
      <c r="I14" s="34"/>
      <c r="K14" s="32"/>
    </row>
    <row r="15" spans="2:12" ht="21" customHeight="1" x14ac:dyDescent="0.25">
      <c r="B15" s="12">
        <f t="shared" si="2"/>
        <v>44024</v>
      </c>
      <c r="C15" s="1"/>
      <c r="D15" s="2"/>
      <c r="E15" s="1"/>
      <c r="F15" s="2"/>
      <c r="G15" s="16">
        <f t="shared" si="0"/>
        <v>0</v>
      </c>
      <c r="H15" s="34" t="str">
        <f t="shared" si="1"/>
        <v>Absent</v>
      </c>
      <c r="I15" s="34"/>
      <c r="K15" s="32"/>
    </row>
    <row r="16" spans="2:12" ht="21" customHeight="1" x14ac:dyDescent="0.25">
      <c r="B16" s="12">
        <f t="shared" si="2"/>
        <v>44025</v>
      </c>
      <c r="C16" s="1"/>
      <c r="D16" s="2"/>
      <c r="E16" s="1"/>
      <c r="F16" s="2"/>
      <c r="G16" s="16">
        <f t="shared" si="0"/>
        <v>0</v>
      </c>
      <c r="H16" s="34" t="str">
        <f t="shared" si="1"/>
        <v>Absent</v>
      </c>
      <c r="I16" s="34"/>
      <c r="K16" s="32"/>
    </row>
    <row r="17" spans="2:11" ht="21" customHeight="1" x14ac:dyDescent="0.25">
      <c r="B17" s="12">
        <f t="shared" si="2"/>
        <v>44026</v>
      </c>
      <c r="C17" s="1"/>
      <c r="D17" s="2"/>
      <c r="E17" s="1"/>
      <c r="F17" s="2"/>
      <c r="G17" s="16">
        <f t="shared" si="0"/>
        <v>0</v>
      </c>
      <c r="H17" s="34" t="str">
        <f t="shared" si="1"/>
        <v>Absent</v>
      </c>
      <c r="I17" s="34"/>
      <c r="K17" s="32"/>
    </row>
    <row r="18" spans="2:11" ht="21" customHeight="1" x14ac:dyDescent="0.25">
      <c r="B18" s="12">
        <f t="shared" si="2"/>
        <v>44027</v>
      </c>
      <c r="C18" s="1"/>
      <c r="D18" s="2"/>
      <c r="E18" s="1"/>
      <c r="F18" s="2"/>
      <c r="G18" s="16">
        <f t="shared" si="0"/>
        <v>0</v>
      </c>
      <c r="H18" s="34" t="str">
        <f t="shared" si="1"/>
        <v>Absent</v>
      </c>
      <c r="I18" s="34"/>
      <c r="K18" s="32"/>
    </row>
    <row r="19" spans="2:11" ht="21" customHeight="1" x14ac:dyDescent="0.25">
      <c r="B19" s="12">
        <f t="shared" si="2"/>
        <v>44028</v>
      </c>
      <c r="C19" s="1"/>
      <c r="D19" s="2"/>
      <c r="E19" s="1"/>
      <c r="F19" s="2"/>
      <c r="G19" s="16">
        <f t="shared" si="0"/>
        <v>0</v>
      </c>
      <c r="H19" s="34" t="str">
        <f t="shared" si="1"/>
        <v>Absent</v>
      </c>
      <c r="I19" s="34"/>
      <c r="K19" s="32"/>
    </row>
    <row r="20" spans="2:11" ht="21" customHeight="1" x14ac:dyDescent="0.25">
      <c r="B20" s="12">
        <f t="shared" si="2"/>
        <v>44029</v>
      </c>
      <c r="C20" s="1"/>
      <c r="D20" s="2"/>
      <c r="E20" s="1"/>
      <c r="F20" s="2"/>
      <c r="G20" s="16">
        <f t="shared" si="0"/>
        <v>0</v>
      </c>
      <c r="H20" s="34" t="str">
        <f t="shared" si="1"/>
        <v>Absent</v>
      </c>
      <c r="I20" s="34"/>
      <c r="K20" s="32"/>
    </row>
    <row r="21" spans="2:11" ht="21" customHeight="1" x14ac:dyDescent="0.25">
      <c r="B21" s="12">
        <f t="shared" si="2"/>
        <v>44030</v>
      </c>
      <c r="C21" s="1"/>
      <c r="D21" s="2"/>
      <c r="E21" s="1"/>
      <c r="F21" s="2"/>
      <c r="G21" s="16">
        <f t="shared" si="0"/>
        <v>0</v>
      </c>
      <c r="H21" s="34" t="str">
        <f t="shared" si="1"/>
        <v>Absent</v>
      </c>
      <c r="I21" s="34"/>
      <c r="K21" s="32"/>
    </row>
    <row r="22" spans="2:11" ht="21" customHeight="1" x14ac:dyDescent="0.25">
      <c r="B22" s="12">
        <f t="shared" si="2"/>
        <v>44031</v>
      </c>
      <c r="C22" s="1"/>
      <c r="D22" s="2"/>
      <c r="E22" s="1"/>
      <c r="F22" s="2"/>
      <c r="G22" s="16">
        <f t="shared" si="0"/>
        <v>0</v>
      </c>
      <c r="H22" s="34" t="str">
        <f t="shared" si="1"/>
        <v>Absent</v>
      </c>
      <c r="I22" s="34"/>
      <c r="K22" s="32"/>
    </row>
    <row r="23" spans="2:11" ht="21" customHeight="1" x14ac:dyDescent="0.25">
      <c r="B23" s="12">
        <f t="shared" si="2"/>
        <v>44032</v>
      </c>
      <c r="C23" s="1"/>
      <c r="D23" s="2"/>
      <c r="E23" s="1"/>
      <c r="F23" s="2"/>
      <c r="G23" s="16">
        <f t="shared" si="0"/>
        <v>0</v>
      </c>
      <c r="H23" s="34" t="str">
        <f t="shared" si="1"/>
        <v>Absent</v>
      </c>
      <c r="I23" s="34"/>
      <c r="K23" s="32"/>
    </row>
    <row r="24" spans="2:11" ht="21" customHeight="1" x14ac:dyDescent="0.25">
      <c r="B24" s="12">
        <f t="shared" si="2"/>
        <v>44033</v>
      </c>
      <c r="C24" s="1"/>
      <c r="D24" s="2"/>
      <c r="E24" s="1"/>
      <c r="F24" s="2"/>
      <c r="G24" s="16">
        <f t="shared" si="0"/>
        <v>0</v>
      </c>
      <c r="H24" s="34" t="str">
        <f t="shared" si="1"/>
        <v>Absent</v>
      </c>
      <c r="I24" s="34"/>
      <c r="K24" s="32"/>
    </row>
    <row r="25" spans="2:11" ht="21" customHeight="1" x14ac:dyDescent="0.25">
      <c r="B25" s="12">
        <f t="shared" si="2"/>
        <v>44034</v>
      </c>
      <c r="C25" s="1"/>
      <c r="D25" s="2"/>
      <c r="E25" s="1"/>
      <c r="F25" s="2"/>
      <c r="G25" s="16">
        <f t="shared" si="0"/>
        <v>0</v>
      </c>
      <c r="H25" s="34" t="str">
        <f t="shared" si="1"/>
        <v>Absent</v>
      </c>
      <c r="I25" s="34"/>
      <c r="K25" s="32"/>
    </row>
    <row r="26" spans="2:11" ht="21" customHeight="1" x14ac:dyDescent="0.25">
      <c r="B26" s="12">
        <f t="shared" si="2"/>
        <v>44035</v>
      </c>
      <c r="C26" s="1"/>
      <c r="D26" s="2"/>
      <c r="E26" s="1"/>
      <c r="F26" s="2"/>
      <c r="G26" s="16">
        <f t="shared" si="0"/>
        <v>0</v>
      </c>
      <c r="H26" s="34" t="str">
        <f t="shared" si="1"/>
        <v>Absent</v>
      </c>
      <c r="I26" s="34"/>
      <c r="K26" s="32"/>
    </row>
    <row r="27" spans="2:11" ht="21" customHeight="1" x14ac:dyDescent="0.25">
      <c r="B27" s="12">
        <f t="shared" si="2"/>
        <v>44036</v>
      </c>
      <c r="C27" s="1"/>
      <c r="D27" s="2"/>
      <c r="E27" s="1"/>
      <c r="F27" s="2"/>
      <c r="G27" s="16">
        <f t="shared" si="0"/>
        <v>0</v>
      </c>
      <c r="H27" s="34" t="str">
        <f t="shared" si="1"/>
        <v>Absent</v>
      </c>
      <c r="I27" s="34"/>
      <c r="K27" s="32"/>
    </row>
    <row r="28" spans="2:11" ht="21" customHeight="1" x14ac:dyDescent="0.25">
      <c r="B28" s="12">
        <f t="shared" si="2"/>
        <v>44037</v>
      </c>
      <c r="C28" s="1"/>
      <c r="D28" s="2"/>
      <c r="E28" s="1"/>
      <c r="F28" s="2"/>
      <c r="G28" s="16">
        <f t="shared" si="0"/>
        <v>0</v>
      </c>
      <c r="H28" s="34" t="str">
        <f t="shared" si="1"/>
        <v>Absent</v>
      </c>
      <c r="I28" s="34"/>
      <c r="K28" s="32"/>
    </row>
    <row r="29" spans="2:11" ht="21" customHeight="1" x14ac:dyDescent="0.25">
      <c r="B29" s="12">
        <f t="shared" si="2"/>
        <v>44038</v>
      </c>
      <c r="C29" s="1"/>
      <c r="D29" s="2"/>
      <c r="E29" s="1"/>
      <c r="F29" s="2"/>
      <c r="G29" s="16">
        <f t="shared" si="0"/>
        <v>0</v>
      </c>
      <c r="H29" s="34" t="str">
        <f t="shared" si="1"/>
        <v>Absent</v>
      </c>
      <c r="I29" s="34"/>
      <c r="K29" s="32"/>
    </row>
    <row r="30" spans="2:11" ht="21" customHeight="1" x14ac:dyDescent="0.25">
      <c r="B30" s="12">
        <f t="shared" si="2"/>
        <v>44039</v>
      </c>
      <c r="C30" s="1"/>
      <c r="D30" s="2"/>
      <c r="E30" s="1"/>
      <c r="F30" s="2"/>
      <c r="G30" s="16">
        <f t="shared" si="0"/>
        <v>0</v>
      </c>
      <c r="H30" s="34" t="str">
        <f t="shared" si="1"/>
        <v>Absent</v>
      </c>
      <c r="I30" s="34"/>
      <c r="K30" s="32"/>
    </row>
    <row r="31" spans="2:11" ht="21" customHeight="1" x14ac:dyDescent="0.25">
      <c r="B31" s="12">
        <f t="shared" si="2"/>
        <v>44040</v>
      </c>
      <c r="C31" s="1"/>
      <c r="D31" s="2"/>
      <c r="E31" s="1"/>
      <c r="F31" s="2"/>
      <c r="G31" s="16">
        <f t="shared" si="0"/>
        <v>0</v>
      </c>
      <c r="H31" s="34" t="str">
        <f t="shared" si="1"/>
        <v>Absent</v>
      </c>
      <c r="I31" s="34"/>
      <c r="K31" s="32"/>
    </row>
    <row r="32" spans="2:11" ht="21" customHeight="1" x14ac:dyDescent="0.25">
      <c r="B32" s="12">
        <f t="shared" si="2"/>
        <v>44041</v>
      </c>
      <c r="C32" s="1"/>
      <c r="D32" s="2"/>
      <c r="E32" s="1"/>
      <c r="F32" s="2"/>
      <c r="G32" s="16">
        <f t="shared" si="0"/>
        <v>0</v>
      </c>
      <c r="H32" s="34" t="str">
        <f t="shared" si="1"/>
        <v>Absent</v>
      </c>
      <c r="I32" s="34"/>
      <c r="K32" s="32"/>
    </row>
    <row r="33" spans="2:11" ht="21" customHeight="1" x14ac:dyDescent="0.25">
      <c r="B33" s="12">
        <f t="shared" si="2"/>
        <v>44042</v>
      </c>
      <c r="C33" s="1"/>
      <c r="D33" s="2"/>
      <c r="E33" s="1"/>
      <c r="F33" s="2"/>
      <c r="G33" s="16">
        <f t="shared" si="0"/>
        <v>0</v>
      </c>
      <c r="H33" s="34" t="str">
        <f t="shared" si="1"/>
        <v>Absent</v>
      </c>
      <c r="I33" s="34"/>
      <c r="K33" s="32"/>
    </row>
    <row r="34" spans="2:11" ht="21" customHeight="1" x14ac:dyDescent="0.25">
      <c r="B34" s="12">
        <f t="shared" si="2"/>
        <v>44043</v>
      </c>
      <c r="C34" s="1"/>
      <c r="D34" s="2"/>
      <c r="E34" s="1"/>
      <c r="F34" s="2"/>
      <c r="G34" s="16">
        <f t="shared" si="0"/>
        <v>0</v>
      </c>
      <c r="H34" s="34" t="str">
        <f t="shared" si="1"/>
        <v>Absent</v>
      </c>
      <c r="I34" s="34"/>
      <c r="K34" s="32"/>
    </row>
    <row r="35" spans="2:11" ht="21" customHeight="1" x14ac:dyDescent="0.25">
      <c r="B35" s="8"/>
      <c r="C35" s="8"/>
      <c r="D35" s="8"/>
      <c r="E35" s="8"/>
      <c r="F35" s="7" t="s">
        <v>4</v>
      </c>
      <c r="G35" s="16">
        <f>SUM(G4:G34)</f>
        <v>0</v>
      </c>
    </row>
    <row r="36" spans="2:11" ht="21" hidden="1" customHeight="1" x14ac:dyDescent="0.25">
      <c r="B36" s="9"/>
      <c r="C36" s="8"/>
      <c r="D36" s="9"/>
      <c r="E36" s="8"/>
      <c r="F36" s="7" t="s">
        <v>5</v>
      </c>
      <c r="G36" s="10">
        <v>8.5</v>
      </c>
    </row>
    <row r="37" spans="2:11" ht="21" hidden="1" customHeight="1" x14ac:dyDescent="0.25">
      <c r="B37" s="8"/>
      <c r="C37" s="8"/>
      <c r="D37" s="8"/>
      <c r="E37" s="8"/>
      <c r="F37" s="7" t="s">
        <v>3</v>
      </c>
      <c r="G37" s="10">
        <f>G35*G36</f>
        <v>0</v>
      </c>
    </row>
    <row r="38" spans="2:11" ht="6.75" customHeight="1" x14ac:dyDescent="0.25"/>
    <row r="39" spans="2:11" x14ac:dyDescent="0.25">
      <c r="B39" s="15" t="s">
        <v>13</v>
      </c>
      <c r="D39" s="44" t="s">
        <v>22</v>
      </c>
      <c r="E39" s="44"/>
      <c r="G39" s="39" t="s">
        <v>23</v>
      </c>
    </row>
    <row r="40" spans="2:11" ht="21.75" customHeight="1" x14ac:dyDescent="0.25">
      <c r="B40" s="17" t="str">
        <f>IF(G35&lt;&gt;0,AVERAGEIF(G4:G33,"&lt;&gt;0"),"")</f>
        <v/>
      </c>
      <c r="D40" s="45">
        <f>COUNTIFS(G4:G34,"&gt;0")</f>
        <v>0</v>
      </c>
      <c r="E40" s="45"/>
      <c r="G40" s="23">
        <f>(G35-(COUNTIFS(G4:G34,"&gt;0")*'Récap heure'!M1/5))*24</f>
        <v>0</v>
      </c>
      <c r="H40" s="36"/>
    </row>
    <row r="41" spans="2:11" ht="21" customHeight="1" x14ac:dyDescent="0.25"/>
  </sheetData>
  <sheetProtection formatCells="0" selectLockedCells="1"/>
  <mergeCells count="2">
    <mergeCell ref="D39:E39"/>
    <mergeCell ref="D40:E40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1" right="0.23622047244094491" top="0.87322916666666661" bottom="0.74803149606299213" header="0" footer="0.31496062992125984"/>
  <pageSetup paperSize="9" scale="64" orientation="portrait" r:id="rId1"/>
  <headerFooter alignWithMargins="0">
    <oddHeader>&amp;C&amp;"Century Gothic,Gras"&amp;22&amp;K00-033
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  <pageSetUpPr fitToPage="1"/>
  </sheetPr>
  <dimension ref="A1:M41"/>
  <sheetViews>
    <sheetView workbookViewId="0"/>
  </sheetViews>
  <sheetFormatPr baseColWidth="10" defaultColWidth="0" defaultRowHeight="13.2" zeroHeight="1" x14ac:dyDescent="0.25"/>
  <cols>
    <col min="1" max="1" width="2.109375" style="3" customWidth="1"/>
    <col min="2" max="2" width="23.5546875" style="3" customWidth="1"/>
    <col min="3" max="6" width="12.6640625" style="3" customWidth="1"/>
    <col min="7" max="7" width="16.6640625" style="3" customWidth="1"/>
    <col min="8" max="8" width="16.109375" style="3" customWidth="1"/>
    <col min="9" max="9" width="24.5546875" style="3" customWidth="1"/>
    <col min="10" max="10" width="2.6640625" style="3" customWidth="1"/>
    <col min="11" max="11" width="18.6640625" style="3" customWidth="1"/>
    <col min="12" max="12" width="2.6640625" style="3" customWidth="1"/>
    <col min="13" max="13" width="2.6640625" style="3" hidden="1" customWidth="1"/>
    <col min="14" max="16384" width="13.5546875" style="3" hidden="1"/>
  </cols>
  <sheetData>
    <row r="1" spans="2:12" ht="34.5" customHeight="1" x14ac:dyDescent="0.45"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4"/>
    </row>
    <row r="2" spans="2:12" x14ac:dyDescent="0.25">
      <c r="D2" s="22" t="s">
        <v>11</v>
      </c>
    </row>
    <row r="3" spans="2:12" ht="21" customHeight="1" x14ac:dyDescent="0.25">
      <c r="B3" s="5" t="s">
        <v>0</v>
      </c>
      <c r="C3" s="5" t="s">
        <v>1</v>
      </c>
      <c r="D3" s="5" t="s">
        <v>2</v>
      </c>
      <c r="E3" s="5" t="s">
        <v>1</v>
      </c>
      <c r="F3" s="5" t="s">
        <v>2</v>
      </c>
      <c r="G3" s="6" t="s">
        <v>26</v>
      </c>
      <c r="H3" s="6" t="s">
        <v>30</v>
      </c>
      <c r="I3" s="6" t="s">
        <v>31</v>
      </c>
      <c r="K3" s="6" t="s">
        <v>27</v>
      </c>
    </row>
    <row r="4" spans="2:12" ht="21" customHeight="1" x14ac:dyDescent="0.25">
      <c r="B4" s="12">
        <f>DATE(Année,MONTH("1/"&amp;D2),1)</f>
        <v>44044</v>
      </c>
      <c r="C4" s="1"/>
      <c r="D4" s="2"/>
      <c r="E4" s="1"/>
      <c r="F4" s="2"/>
      <c r="G4" s="16">
        <f>(IF(D4&lt;C4,(1-C4+D4),((D4-C4)))+IF(F4&lt;E4,(1-E4+F4),((F4-E4))))</f>
        <v>0</v>
      </c>
      <c r="H4" s="34" t="str">
        <f>IF(B4&lt;&gt;"",IF(G4&gt;(1/24*6),"Présent",IF(G4&gt;0,"1/2 journée","Absent")),"")</f>
        <v>Absent</v>
      </c>
      <c r="I4" s="34"/>
      <c r="K4" s="32"/>
    </row>
    <row r="5" spans="2:12" ht="21" customHeight="1" x14ac:dyDescent="0.25">
      <c r="B5" s="12">
        <f>B4+1</f>
        <v>44045</v>
      </c>
      <c r="C5" s="1"/>
      <c r="D5" s="2"/>
      <c r="E5" s="1"/>
      <c r="F5" s="2"/>
      <c r="G5" s="16">
        <f t="shared" ref="G5:G34" si="0">(IF(D5&lt;C5,(1-C5+D5),((D5-C5)))+IF(F5&lt;E5,(1-E5+F5),((F5-E5))))</f>
        <v>0</v>
      </c>
      <c r="H5" s="34" t="str">
        <f t="shared" ref="H5:H34" si="1">IF(B5&lt;&gt;"",IF(G5&gt;(1/24*6),"Présent",IF(G5&gt;0,"1/2 journée","Absent")),"")</f>
        <v>Absent</v>
      </c>
      <c r="I5" s="34"/>
      <c r="K5" s="32"/>
    </row>
    <row r="6" spans="2:12" ht="21" customHeight="1" x14ac:dyDescent="0.25">
      <c r="B6" s="12">
        <f t="shared" ref="B6:B34" si="2">B5+1</f>
        <v>44046</v>
      </c>
      <c r="C6" s="1"/>
      <c r="D6" s="2"/>
      <c r="E6" s="1"/>
      <c r="F6" s="2"/>
      <c r="G6" s="16">
        <f t="shared" si="0"/>
        <v>0</v>
      </c>
      <c r="H6" s="34" t="str">
        <f t="shared" si="1"/>
        <v>Absent</v>
      </c>
      <c r="I6" s="34"/>
      <c r="K6" s="32"/>
    </row>
    <row r="7" spans="2:12" ht="21" customHeight="1" x14ac:dyDescent="0.25">
      <c r="B7" s="12">
        <f t="shared" si="2"/>
        <v>44047</v>
      </c>
      <c r="C7" s="1"/>
      <c r="D7" s="2"/>
      <c r="E7" s="1"/>
      <c r="F7" s="2"/>
      <c r="G7" s="16">
        <f t="shared" si="0"/>
        <v>0</v>
      </c>
      <c r="H7" s="34" t="str">
        <f t="shared" si="1"/>
        <v>Absent</v>
      </c>
      <c r="I7" s="34"/>
      <c r="K7" s="32"/>
    </row>
    <row r="8" spans="2:12" ht="21" customHeight="1" x14ac:dyDescent="0.25">
      <c r="B8" s="12">
        <f t="shared" si="2"/>
        <v>44048</v>
      </c>
      <c r="C8" s="1"/>
      <c r="D8" s="2"/>
      <c r="E8" s="1"/>
      <c r="F8" s="2"/>
      <c r="G8" s="16">
        <f t="shared" si="0"/>
        <v>0</v>
      </c>
      <c r="H8" s="34" t="str">
        <f t="shared" si="1"/>
        <v>Absent</v>
      </c>
      <c r="I8" s="34"/>
      <c r="K8" s="32"/>
    </row>
    <row r="9" spans="2:12" ht="21" customHeight="1" x14ac:dyDescent="0.25">
      <c r="B9" s="12">
        <f t="shared" si="2"/>
        <v>44049</v>
      </c>
      <c r="C9" s="1"/>
      <c r="D9" s="2"/>
      <c r="E9" s="1"/>
      <c r="F9" s="2"/>
      <c r="G9" s="16">
        <f t="shared" si="0"/>
        <v>0</v>
      </c>
      <c r="H9" s="34" t="str">
        <f t="shared" si="1"/>
        <v>Absent</v>
      </c>
      <c r="I9" s="34"/>
      <c r="K9" s="32"/>
    </row>
    <row r="10" spans="2:12" ht="21" customHeight="1" x14ac:dyDescent="0.25">
      <c r="B10" s="12">
        <f t="shared" si="2"/>
        <v>44050</v>
      </c>
      <c r="C10" s="1"/>
      <c r="D10" s="2"/>
      <c r="E10" s="1"/>
      <c r="F10" s="2"/>
      <c r="G10" s="16">
        <f t="shared" si="0"/>
        <v>0</v>
      </c>
      <c r="H10" s="34" t="str">
        <f t="shared" si="1"/>
        <v>Absent</v>
      </c>
      <c r="I10" s="34"/>
      <c r="K10" s="32"/>
    </row>
    <row r="11" spans="2:12" ht="21" customHeight="1" x14ac:dyDescent="0.25">
      <c r="B11" s="12">
        <f t="shared" si="2"/>
        <v>44051</v>
      </c>
      <c r="C11" s="1"/>
      <c r="D11" s="2"/>
      <c r="E11" s="1"/>
      <c r="F11" s="2"/>
      <c r="G11" s="16">
        <f t="shared" si="0"/>
        <v>0</v>
      </c>
      <c r="H11" s="34" t="str">
        <f t="shared" si="1"/>
        <v>Absent</v>
      </c>
      <c r="I11" s="34"/>
      <c r="K11" s="32"/>
    </row>
    <row r="12" spans="2:12" ht="21" customHeight="1" x14ac:dyDescent="0.25">
      <c r="B12" s="12">
        <f t="shared" si="2"/>
        <v>44052</v>
      </c>
      <c r="C12" s="1"/>
      <c r="D12" s="2"/>
      <c r="E12" s="1"/>
      <c r="F12" s="2"/>
      <c r="G12" s="16">
        <f t="shared" si="0"/>
        <v>0</v>
      </c>
      <c r="H12" s="34" t="str">
        <f t="shared" si="1"/>
        <v>Absent</v>
      </c>
      <c r="I12" s="34"/>
      <c r="K12" s="32"/>
    </row>
    <row r="13" spans="2:12" ht="21" customHeight="1" x14ac:dyDescent="0.25">
      <c r="B13" s="12">
        <f t="shared" si="2"/>
        <v>44053</v>
      </c>
      <c r="C13" s="1"/>
      <c r="D13" s="2"/>
      <c r="E13" s="1"/>
      <c r="F13" s="2"/>
      <c r="G13" s="16">
        <f t="shared" si="0"/>
        <v>0</v>
      </c>
      <c r="H13" s="34" t="str">
        <f t="shared" si="1"/>
        <v>Absent</v>
      </c>
      <c r="I13" s="34"/>
      <c r="K13" s="32"/>
    </row>
    <row r="14" spans="2:12" ht="21" customHeight="1" x14ac:dyDescent="0.25">
      <c r="B14" s="12">
        <f t="shared" si="2"/>
        <v>44054</v>
      </c>
      <c r="C14" s="1"/>
      <c r="D14" s="2"/>
      <c r="E14" s="1"/>
      <c r="F14" s="2"/>
      <c r="G14" s="16">
        <f t="shared" si="0"/>
        <v>0</v>
      </c>
      <c r="H14" s="34" t="str">
        <f t="shared" si="1"/>
        <v>Absent</v>
      </c>
      <c r="I14" s="34"/>
      <c r="K14" s="32"/>
    </row>
    <row r="15" spans="2:12" ht="21" customHeight="1" x14ac:dyDescent="0.25">
      <c r="B15" s="12">
        <f t="shared" si="2"/>
        <v>44055</v>
      </c>
      <c r="C15" s="1"/>
      <c r="D15" s="2"/>
      <c r="E15" s="1"/>
      <c r="F15" s="2"/>
      <c r="G15" s="16">
        <f t="shared" si="0"/>
        <v>0</v>
      </c>
      <c r="H15" s="34" t="str">
        <f t="shared" si="1"/>
        <v>Absent</v>
      </c>
      <c r="I15" s="34"/>
      <c r="K15" s="32"/>
    </row>
    <row r="16" spans="2:12" ht="21" customHeight="1" x14ac:dyDescent="0.25">
      <c r="B16" s="12">
        <f t="shared" si="2"/>
        <v>44056</v>
      </c>
      <c r="C16" s="1"/>
      <c r="D16" s="2"/>
      <c r="E16" s="1"/>
      <c r="F16" s="2"/>
      <c r="G16" s="16">
        <f t="shared" si="0"/>
        <v>0</v>
      </c>
      <c r="H16" s="34" t="str">
        <f t="shared" si="1"/>
        <v>Absent</v>
      </c>
      <c r="I16" s="34"/>
      <c r="K16" s="32"/>
    </row>
    <row r="17" spans="2:11" ht="21" customHeight="1" x14ac:dyDescent="0.25">
      <c r="B17" s="12">
        <f t="shared" si="2"/>
        <v>44057</v>
      </c>
      <c r="C17" s="1"/>
      <c r="D17" s="2"/>
      <c r="E17" s="1"/>
      <c r="F17" s="2"/>
      <c r="G17" s="16">
        <f t="shared" si="0"/>
        <v>0</v>
      </c>
      <c r="H17" s="34" t="str">
        <f t="shared" si="1"/>
        <v>Absent</v>
      </c>
      <c r="I17" s="34"/>
      <c r="K17" s="32"/>
    </row>
    <row r="18" spans="2:11" ht="21" customHeight="1" x14ac:dyDescent="0.25">
      <c r="B18" s="12">
        <f t="shared" si="2"/>
        <v>44058</v>
      </c>
      <c r="C18" s="1"/>
      <c r="D18" s="2"/>
      <c r="E18" s="1"/>
      <c r="F18" s="2"/>
      <c r="G18" s="16">
        <f t="shared" si="0"/>
        <v>0</v>
      </c>
      <c r="H18" s="34" t="str">
        <f t="shared" si="1"/>
        <v>Absent</v>
      </c>
      <c r="I18" s="34"/>
      <c r="K18" s="32"/>
    </row>
    <row r="19" spans="2:11" ht="21" customHeight="1" x14ac:dyDescent="0.25">
      <c r="B19" s="12">
        <f t="shared" si="2"/>
        <v>44059</v>
      </c>
      <c r="C19" s="1"/>
      <c r="D19" s="2"/>
      <c r="E19" s="1"/>
      <c r="F19" s="2"/>
      <c r="G19" s="16">
        <f t="shared" si="0"/>
        <v>0</v>
      </c>
      <c r="H19" s="34" t="str">
        <f t="shared" si="1"/>
        <v>Absent</v>
      </c>
      <c r="I19" s="34"/>
      <c r="K19" s="32"/>
    </row>
    <row r="20" spans="2:11" ht="21" customHeight="1" x14ac:dyDescent="0.25">
      <c r="B20" s="12">
        <f t="shared" si="2"/>
        <v>44060</v>
      </c>
      <c r="C20" s="1"/>
      <c r="D20" s="2"/>
      <c r="E20" s="1"/>
      <c r="F20" s="2"/>
      <c r="G20" s="16">
        <f t="shared" si="0"/>
        <v>0</v>
      </c>
      <c r="H20" s="34" t="str">
        <f t="shared" si="1"/>
        <v>Absent</v>
      </c>
      <c r="I20" s="34"/>
      <c r="K20" s="32"/>
    </row>
    <row r="21" spans="2:11" ht="21" customHeight="1" x14ac:dyDescent="0.25">
      <c r="B21" s="12">
        <f t="shared" si="2"/>
        <v>44061</v>
      </c>
      <c r="C21" s="1"/>
      <c r="D21" s="2"/>
      <c r="E21" s="1"/>
      <c r="F21" s="2"/>
      <c r="G21" s="16">
        <f t="shared" si="0"/>
        <v>0</v>
      </c>
      <c r="H21" s="34" t="str">
        <f t="shared" si="1"/>
        <v>Absent</v>
      </c>
      <c r="I21" s="34"/>
      <c r="K21" s="32"/>
    </row>
    <row r="22" spans="2:11" ht="21" customHeight="1" x14ac:dyDescent="0.25">
      <c r="B22" s="12">
        <f t="shared" si="2"/>
        <v>44062</v>
      </c>
      <c r="C22" s="1"/>
      <c r="D22" s="2"/>
      <c r="E22" s="1"/>
      <c r="F22" s="2"/>
      <c r="G22" s="16">
        <f t="shared" si="0"/>
        <v>0</v>
      </c>
      <c r="H22" s="34" t="str">
        <f t="shared" si="1"/>
        <v>Absent</v>
      </c>
      <c r="I22" s="34"/>
      <c r="K22" s="32"/>
    </row>
    <row r="23" spans="2:11" ht="21" customHeight="1" x14ac:dyDescent="0.25">
      <c r="B23" s="12">
        <f t="shared" si="2"/>
        <v>44063</v>
      </c>
      <c r="C23" s="1"/>
      <c r="D23" s="2"/>
      <c r="E23" s="1"/>
      <c r="F23" s="2"/>
      <c r="G23" s="16">
        <f t="shared" si="0"/>
        <v>0</v>
      </c>
      <c r="H23" s="34" t="str">
        <f t="shared" si="1"/>
        <v>Absent</v>
      </c>
      <c r="I23" s="34"/>
      <c r="K23" s="32"/>
    </row>
    <row r="24" spans="2:11" ht="21" customHeight="1" x14ac:dyDescent="0.25">
      <c r="B24" s="12">
        <f t="shared" si="2"/>
        <v>44064</v>
      </c>
      <c r="C24" s="1"/>
      <c r="D24" s="2"/>
      <c r="E24" s="1"/>
      <c r="F24" s="2"/>
      <c r="G24" s="16">
        <f t="shared" si="0"/>
        <v>0</v>
      </c>
      <c r="H24" s="34" t="str">
        <f t="shared" si="1"/>
        <v>Absent</v>
      </c>
      <c r="I24" s="34"/>
      <c r="K24" s="32"/>
    </row>
    <row r="25" spans="2:11" ht="21" customHeight="1" x14ac:dyDescent="0.25">
      <c r="B25" s="12">
        <f t="shared" si="2"/>
        <v>44065</v>
      </c>
      <c r="C25" s="1"/>
      <c r="D25" s="2"/>
      <c r="E25" s="1"/>
      <c r="F25" s="2"/>
      <c r="G25" s="16">
        <f t="shared" si="0"/>
        <v>0</v>
      </c>
      <c r="H25" s="34" t="str">
        <f t="shared" si="1"/>
        <v>Absent</v>
      </c>
      <c r="I25" s="34"/>
      <c r="K25" s="32"/>
    </row>
    <row r="26" spans="2:11" ht="21" customHeight="1" x14ac:dyDescent="0.25">
      <c r="B26" s="12">
        <f t="shared" si="2"/>
        <v>44066</v>
      </c>
      <c r="C26" s="1"/>
      <c r="D26" s="2"/>
      <c r="E26" s="1"/>
      <c r="F26" s="2"/>
      <c r="G26" s="16">
        <f t="shared" si="0"/>
        <v>0</v>
      </c>
      <c r="H26" s="34" t="str">
        <f t="shared" si="1"/>
        <v>Absent</v>
      </c>
      <c r="I26" s="34"/>
      <c r="K26" s="32"/>
    </row>
    <row r="27" spans="2:11" ht="21" customHeight="1" x14ac:dyDescent="0.25">
      <c r="B27" s="12">
        <f t="shared" si="2"/>
        <v>44067</v>
      </c>
      <c r="C27" s="1"/>
      <c r="D27" s="2"/>
      <c r="E27" s="1"/>
      <c r="F27" s="2"/>
      <c r="G27" s="16">
        <f t="shared" si="0"/>
        <v>0</v>
      </c>
      <c r="H27" s="34" t="str">
        <f t="shared" si="1"/>
        <v>Absent</v>
      </c>
      <c r="I27" s="34"/>
      <c r="K27" s="32"/>
    </row>
    <row r="28" spans="2:11" ht="21" customHeight="1" x14ac:dyDescent="0.25">
      <c r="B28" s="12">
        <f t="shared" si="2"/>
        <v>44068</v>
      </c>
      <c r="C28" s="1"/>
      <c r="D28" s="2"/>
      <c r="E28" s="1"/>
      <c r="F28" s="2"/>
      <c r="G28" s="16">
        <f t="shared" si="0"/>
        <v>0</v>
      </c>
      <c r="H28" s="34" t="str">
        <f t="shared" si="1"/>
        <v>Absent</v>
      </c>
      <c r="I28" s="34"/>
      <c r="K28" s="32"/>
    </row>
    <row r="29" spans="2:11" ht="21" customHeight="1" x14ac:dyDescent="0.25">
      <c r="B29" s="12">
        <f t="shared" si="2"/>
        <v>44069</v>
      </c>
      <c r="C29" s="1"/>
      <c r="D29" s="2"/>
      <c r="E29" s="1"/>
      <c r="F29" s="2"/>
      <c r="G29" s="16">
        <f t="shared" si="0"/>
        <v>0</v>
      </c>
      <c r="H29" s="34" t="str">
        <f t="shared" si="1"/>
        <v>Absent</v>
      </c>
      <c r="I29" s="34"/>
      <c r="K29" s="32"/>
    </row>
    <row r="30" spans="2:11" ht="21" customHeight="1" x14ac:dyDescent="0.25">
      <c r="B30" s="12">
        <f t="shared" si="2"/>
        <v>44070</v>
      </c>
      <c r="C30" s="1"/>
      <c r="D30" s="2"/>
      <c r="E30" s="1"/>
      <c r="F30" s="2"/>
      <c r="G30" s="16">
        <f t="shared" si="0"/>
        <v>0</v>
      </c>
      <c r="H30" s="34" t="str">
        <f t="shared" si="1"/>
        <v>Absent</v>
      </c>
      <c r="I30" s="34"/>
      <c r="K30" s="32"/>
    </row>
    <row r="31" spans="2:11" ht="21" customHeight="1" x14ac:dyDescent="0.25">
      <c r="B31" s="12">
        <f t="shared" si="2"/>
        <v>44071</v>
      </c>
      <c r="C31" s="1"/>
      <c r="D31" s="2"/>
      <c r="E31" s="1"/>
      <c r="F31" s="2"/>
      <c r="G31" s="16">
        <f t="shared" si="0"/>
        <v>0</v>
      </c>
      <c r="H31" s="34" t="str">
        <f t="shared" si="1"/>
        <v>Absent</v>
      </c>
      <c r="I31" s="34"/>
      <c r="K31" s="32"/>
    </row>
    <row r="32" spans="2:11" ht="21" customHeight="1" x14ac:dyDescent="0.25">
      <c r="B32" s="12">
        <f t="shared" si="2"/>
        <v>44072</v>
      </c>
      <c r="C32" s="1"/>
      <c r="D32" s="2"/>
      <c r="E32" s="1"/>
      <c r="F32" s="2"/>
      <c r="G32" s="16">
        <f t="shared" si="0"/>
        <v>0</v>
      </c>
      <c r="H32" s="34" t="str">
        <f t="shared" si="1"/>
        <v>Absent</v>
      </c>
      <c r="I32" s="34"/>
      <c r="K32" s="32"/>
    </row>
    <row r="33" spans="2:11" ht="21" customHeight="1" x14ac:dyDescent="0.25">
      <c r="B33" s="12">
        <f t="shared" si="2"/>
        <v>44073</v>
      </c>
      <c r="C33" s="1"/>
      <c r="D33" s="2"/>
      <c r="E33" s="1"/>
      <c r="F33" s="2"/>
      <c r="G33" s="16">
        <f t="shared" si="0"/>
        <v>0</v>
      </c>
      <c r="H33" s="34" t="str">
        <f t="shared" si="1"/>
        <v>Absent</v>
      </c>
      <c r="I33" s="34"/>
      <c r="K33" s="32"/>
    </row>
    <row r="34" spans="2:11" ht="21" customHeight="1" x14ac:dyDescent="0.25">
      <c r="B34" s="12">
        <f t="shared" si="2"/>
        <v>44074</v>
      </c>
      <c r="C34" s="1"/>
      <c r="D34" s="2"/>
      <c r="E34" s="1"/>
      <c r="F34" s="2"/>
      <c r="G34" s="16">
        <f t="shared" si="0"/>
        <v>0</v>
      </c>
      <c r="H34" s="34" t="str">
        <f t="shared" si="1"/>
        <v>Absent</v>
      </c>
      <c r="I34" s="34"/>
      <c r="K34" s="32"/>
    </row>
    <row r="35" spans="2:11" ht="21" customHeight="1" x14ac:dyDescent="0.25">
      <c r="B35" s="8"/>
      <c r="C35" s="8"/>
      <c r="D35" s="8"/>
      <c r="E35" s="8"/>
      <c r="F35" s="7" t="s">
        <v>4</v>
      </c>
      <c r="G35" s="16">
        <f>SUM(G4:G34)</f>
        <v>0</v>
      </c>
    </row>
    <row r="36" spans="2:11" ht="21" hidden="1" customHeight="1" x14ac:dyDescent="0.25">
      <c r="B36" s="9"/>
      <c r="C36" s="8"/>
      <c r="D36" s="9"/>
      <c r="E36" s="8"/>
      <c r="F36" s="7" t="s">
        <v>5</v>
      </c>
      <c r="G36" s="10">
        <v>8.5</v>
      </c>
    </row>
    <row r="37" spans="2:11" ht="21" hidden="1" customHeight="1" x14ac:dyDescent="0.25">
      <c r="B37" s="8"/>
      <c r="C37" s="8"/>
      <c r="D37" s="8"/>
      <c r="E37" s="8"/>
      <c r="F37" s="7" t="s">
        <v>3</v>
      </c>
      <c r="G37" s="10">
        <f>G35*G36</f>
        <v>0</v>
      </c>
    </row>
    <row r="38" spans="2:11" ht="6.75" customHeight="1" x14ac:dyDescent="0.25"/>
    <row r="39" spans="2:11" x14ac:dyDescent="0.25">
      <c r="B39" s="15" t="s">
        <v>13</v>
      </c>
      <c r="D39" s="44" t="s">
        <v>22</v>
      </c>
      <c r="E39" s="44"/>
      <c r="G39" s="39" t="s">
        <v>23</v>
      </c>
    </row>
    <row r="40" spans="2:11" ht="21.75" customHeight="1" x14ac:dyDescent="0.25">
      <c r="B40" s="17" t="str">
        <f>IF(G35&lt;&gt;0,AVERAGEIF(G4:G33,"&lt;&gt;0"),"")</f>
        <v/>
      </c>
      <c r="D40" s="45">
        <f>COUNTIFS(G4:G34,"&gt;0")</f>
        <v>0</v>
      </c>
      <c r="E40" s="45"/>
      <c r="G40" s="23">
        <f>(G35-(COUNTIFS(G4:G34,"&gt;0")*'Récap heure'!M1/5))*24</f>
        <v>0</v>
      </c>
      <c r="H40" s="36"/>
    </row>
    <row r="41" spans="2:11" ht="21" customHeight="1" x14ac:dyDescent="0.25"/>
  </sheetData>
  <sheetProtection formatCells="0" selectLockedCells="1"/>
  <mergeCells count="2">
    <mergeCell ref="D39:E39"/>
    <mergeCell ref="D40:E40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1" right="0.23622047244094491" top="0.87322916666666661" bottom="0.74803149606299213" header="0" footer="0.31496062992125984"/>
  <pageSetup paperSize="9" scale="64" orientation="portrait" r:id="rId1"/>
  <headerFooter alignWithMargins="0">
    <oddHeader>&amp;C&amp;"Century Gothic,Gras"&amp;22&amp;K00-033
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  <pageSetUpPr fitToPage="1"/>
  </sheetPr>
  <dimension ref="A1:M41"/>
  <sheetViews>
    <sheetView workbookViewId="0"/>
  </sheetViews>
  <sheetFormatPr baseColWidth="10" defaultColWidth="0" defaultRowHeight="13.2" zeroHeight="1" x14ac:dyDescent="0.25"/>
  <cols>
    <col min="1" max="1" width="2.109375" style="3" customWidth="1"/>
    <col min="2" max="2" width="23.5546875" style="3" customWidth="1"/>
    <col min="3" max="6" width="12.6640625" style="3" customWidth="1"/>
    <col min="7" max="7" width="16.6640625" style="3" customWidth="1"/>
    <col min="8" max="8" width="16.109375" style="3" customWidth="1"/>
    <col min="9" max="9" width="24.5546875" style="3" customWidth="1"/>
    <col min="10" max="10" width="2.6640625" style="3" customWidth="1"/>
    <col min="11" max="11" width="18.6640625" style="3" customWidth="1"/>
    <col min="12" max="12" width="2.6640625" style="3" customWidth="1"/>
    <col min="13" max="13" width="2.6640625" style="3" hidden="1" customWidth="1"/>
    <col min="14" max="16384" width="13.5546875" style="3" hidden="1"/>
  </cols>
  <sheetData>
    <row r="1" spans="2:12" ht="34.5" customHeight="1" x14ac:dyDescent="0.45"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4"/>
    </row>
    <row r="2" spans="2:12" x14ac:dyDescent="0.25">
      <c r="D2" s="22" t="s">
        <v>18</v>
      </c>
    </row>
    <row r="3" spans="2:12" ht="21" customHeight="1" x14ac:dyDescent="0.25">
      <c r="B3" s="5" t="s">
        <v>0</v>
      </c>
      <c r="C3" s="5" t="s">
        <v>1</v>
      </c>
      <c r="D3" s="5" t="s">
        <v>2</v>
      </c>
      <c r="E3" s="5" t="s">
        <v>1</v>
      </c>
      <c r="F3" s="5" t="s">
        <v>2</v>
      </c>
      <c r="G3" s="6" t="s">
        <v>26</v>
      </c>
      <c r="H3" s="6" t="s">
        <v>30</v>
      </c>
      <c r="I3" s="6" t="s">
        <v>31</v>
      </c>
      <c r="K3" s="6" t="s">
        <v>27</v>
      </c>
    </row>
    <row r="4" spans="2:12" ht="21" customHeight="1" x14ac:dyDescent="0.25">
      <c r="B4" s="12">
        <f>DATE(Année,MONTH("1/"&amp;D2),1)</f>
        <v>44075</v>
      </c>
      <c r="C4" s="1"/>
      <c r="D4" s="2"/>
      <c r="E4" s="1"/>
      <c r="F4" s="2"/>
      <c r="G4" s="16">
        <f>(IF(D4&lt;C4,(1-C4+D4),((D4-C4)))+IF(F4&lt;E4,(1-E4+F4),((F4-E4))))</f>
        <v>0</v>
      </c>
      <c r="H4" s="34" t="str">
        <f>IF(B4&lt;&gt;"",IF(G4&gt;(1/24*6),"Présent",IF(G4&gt;0,"1/2 journée","Absent")),"")</f>
        <v>Absent</v>
      </c>
      <c r="I4" s="34"/>
      <c r="K4" s="32"/>
    </row>
    <row r="5" spans="2:12" ht="21" customHeight="1" x14ac:dyDescent="0.25">
      <c r="B5" s="12">
        <f>B4+1</f>
        <v>44076</v>
      </c>
      <c r="C5" s="1"/>
      <c r="D5" s="2"/>
      <c r="E5" s="1"/>
      <c r="F5" s="2"/>
      <c r="G5" s="16">
        <f t="shared" ref="G5:G34" si="0">(IF(D5&lt;C5,(1-C5+D5),((D5-C5)))+IF(F5&lt;E5,(1-E5+F5),((F5-E5))))</f>
        <v>0</v>
      </c>
      <c r="H5" s="34" t="str">
        <f t="shared" ref="H5:H34" si="1">IF(B5&lt;&gt;"",IF(G5&gt;(1/24*6),"Présent",IF(G5&gt;0,"1/2 journée","Absent")),"")</f>
        <v>Absent</v>
      </c>
      <c r="I5" s="34"/>
      <c r="K5" s="32"/>
    </row>
    <row r="6" spans="2:12" ht="21" customHeight="1" x14ac:dyDescent="0.25">
      <c r="B6" s="12">
        <f t="shared" ref="B6:B34" si="2">B5+1</f>
        <v>44077</v>
      </c>
      <c r="C6" s="1"/>
      <c r="D6" s="2"/>
      <c r="E6" s="1"/>
      <c r="F6" s="2"/>
      <c r="G6" s="16">
        <f t="shared" si="0"/>
        <v>0</v>
      </c>
      <c r="H6" s="34" t="str">
        <f t="shared" si="1"/>
        <v>Absent</v>
      </c>
      <c r="I6" s="34"/>
      <c r="K6" s="32"/>
    </row>
    <row r="7" spans="2:12" ht="21" customHeight="1" x14ac:dyDescent="0.25">
      <c r="B7" s="12">
        <f t="shared" si="2"/>
        <v>44078</v>
      </c>
      <c r="C7" s="1"/>
      <c r="D7" s="2"/>
      <c r="E7" s="1"/>
      <c r="F7" s="2"/>
      <c r="G7" s="16">
        <f t="shared" si="0"/>
        <v>0</v>
      </c>
      <c r="H7" s="34" t="str">
        <f t="shared" si="1"/>
        <v>Absent</v>
      </c>
      <c r="I7" s="34"/>
      <c r="K7" s="32"/>
    </row>
    <row r="8" spans="2:12" ht="21" customHeight="1" x14ac:dyDescent="0.25">
      <c r="B8" s="12">
        <f t="shared" si="2"/>
        <v>44079</v>
      </c>
      <c r="C8" s="1"/>
      <c r="D8" s="2"/>
      <c r="E8" s="1"/>
      <c r="F8" s="2"/>
      <c r="G8" s="16">
        <f t="shared" si="0"/>
        <v>0</v>
      </c>
      <c r="H8" s="34" t="str">
        <f t="shared" si="1"/>
        <v>Absent</v>
      </c>
      <c r="I8" s="34"/>
      <c r="K8" s="32"/>
    </row>
    <row r="9" spans="2:12" ht="21" customHeight="1" x14ac:dyDescent="0.25">
      <c r="B9" s="12">
        <f t="shared" si="2"/>
        <v>44080</v>
      </c>
      <c r="C9" s="1"/>
      <c r="D9" s="2"/>
      <c r="E9" s="1"/>
      <c r="F9" s="2"/>
      <c r="G9" s="16">
        <f t="shared" si="0"/>
        <v>0</v>
      </c>
      <c r="H9" s="34" t="str">
        <f t="shared" si="1"/>
        <v>Absent</v>
      </c>
      <c r="I9" s="34"/>
      <c r="K9" s="32"/>
    </row>
    <row r="10" spans="2:12" ht="21" customHeight="1" x14ac:dyDescent="0.25">
      <c r="B10" s="12">
        <f t="shared" si="2"/>
        <v>44081</v>
      </c>
      <c r="C10" s="1"/>
      <c r="D10" s="2"/>
      <c r="E10" s="1"/>
      <c r="F10" s="2"/>
      <c r="G10" s="16">
        <f t="shared" si="0"/>
        <v>0</v>
      </c>
      <c r="H10" s="34" t="str">
        <f t="shared" si="1"/>
        <v>Absent</v>
      </c>
      <c r="I10" s="34"/>
      <c r="K10" s="32"/>
    </row>
    <row r="11" spans="2:12" ht="21" customHeight="1" x14ac:dyDescent="0.25">
      <c r="B11" s="12">
        <f t="shared" si="2"/>
        <v>44082</v>
      </c>
      <c r="C11" s="1"/>
      <c r="D11" s="2"/>
      <c r="E11" s="1"/>
      <c r="F11" s="2"/>
      <c r="G11" s="16">
        <f t="shared" si="0"/>
        <v>0</v>
      </c>
      <c r="H11" s="34" t="str">
        <f t="shared" si="1"/>
        <v>Absent</v>
      </c>
      <c r="I11" s="34"/>
      <c r="K11" s="32"/>
    </row>
    <row r="12" spans="2:12" ht="21" customHeight="1" x14ac:dyDescent="0.25">
      <c r="B12" s="12">
        <f t="shared" si="2"/>
        <v>44083</v>
      </c>
      <c r="C12" s="1"/>
      <c r="D12" s="2"/>
      <c r="E12" s="1"/>
      <c r="F12" s="2"/>
      <c r="G12" s="16">
        <f t="shared" si="0"/>
        <v>0</v>
      </c>
      <c r="H12" s="34" t="str">
        <f t="shared" si="1"/>
        <v>Absent</v>
      </c>
      <c r="I12" s="34"/>
      <c r="K12" s="32"/>
    </row>
    <row r="13" spans="2:12" ht="21" customHeight="1" x14ac:dyDescent="0.25">
      <c r="B13" s="12">
        <f t="shared" si="2"/>
        <v>44084</v>
      </c>
      <c r="C13" s="1"/>
      <c r="D13" s="2"/>
      <c r="E13" s="1"/>
      <c r="F13" s="2"/>
      <c r="G13" s="16">
        <f t="shared" si="0"/>
        <v>0</v>
      </c>
      <c r="H13" s="34" t="str">
        <f t="shared" si="1"/>
        <v>Absent</v>
      </c>
      <c r="I13" s="34"/>
      <c r="K13" s="32"/>
    </row>
    <row r="14" spans="2:12" ht="21" customHeight="1" x14ac:dyDescent="0.25">
      <c r="B14" s="12">
        <f t="shared" si="2"/>
        <v>44085</v>
      </c>
      <c r="C14" s="1"/>
      <c r="D14" s="2"/>
      <c r="E14" s="1"/>
      <c r="F14" s="2"/>
      <c r="G14" s="16">
        <f t="shared" si="0"/>
        <v>0</v>
      </c>
      <c r="H14" s="34" t="str">
        <f t="shared" si="1"/>
        <v>Absent</v>
      </c>
      <c r="I14" s="34"/>
      <c r="K14" s="32"/>
    </row>
    <row r="15" spans="2:12" ht="21" customHeight="1" x14ac:dyDescent="0.25">
      <c r="B15" s="12">
        <f t="shared" si="2"/>
        <v>44086</v>
      </c>
      <c r="C15" s="1"/>
      <c r="D15" s="2"/>
      <c r="E15" s="1"/>
      <c r="F15" s="2"/>
      <c r="G15" s="16">
        <f t="shared" si="0"/>
        <v>0</v>
      </c>
      <c r="H15" s="34" t="str">
        <f t="shared" si="1"/>
        <v>Absent</v>
      </c>
      <c r="I15" s="34"/>
      <c r="K15" s="32"/>
    </row>
    <row r="16" spans="2:12" ht="21" customHeight="1" x14ac:dyDescent="0.25">
      <c r="B16" s="12">
        <f t="shared" si="2"/>
        <v>44087</v>
      </c>
      <c r="C16" s="1"/>
      <c r="D16" s="2"/>
      <c r="E16" s="1"/>
      <c r="F16" s="2"/>
      <c r="G16" s="16">
        <f t="shared" si="0"/>
        <v>0</v>
      </c>
      <c r="H16" s="34" t="str">
        <f t="shared" si="1"/>
        <v>Absent</v>
      </c>
      <c r="I16" s="34"/>
      <c r="K16" s="32"/>
    </row>
    <row r="17" spans="2:11" ht="21" customHeight="1" x14ac:dyDescent="0.25">
      <c r="B17" s="12">
        <f t="shared" si="2"/>
        <v>44088</v>
      </c>
      <c r="C17" s="1"/>
      <c r="D17" s="2"/>
      <c r="E17" s="1"/>
      <c r="F17" s="2"/>
      <c r="G17" s="16">
        <f t="shared" si="0"/>
        <v>0</v>
      </c>
      <c r="H17" s="34" t="str">
        <f t="shared" si="1"/>
        <v>Absent</v>
      </c>
      <c r="I17" s="34"/>
      <c r="K17" s="32"/>
    </row>
    <row r="18" spans="2:11" ht="21" customHeight="1" x14ac:dyDescent="0.25">
      <c r="B18" s="12">
        <f t="shared" si="2"/>
        <v>44089</v>
      </c>
      <c r="C18" s="1"/>
      <c r="D18" s="2"/>
      <c r="E18" s="1"/>
      <c r="F18" s="2"/>
      <c r="G18" s="16">
        <f t="shared" si="0"/>
        <v>0</v>
      </c>
      <c r="H18" s="34" t="str">
        <f t="shared" si="1"/>
        <v>Absent</v>
      </c>
      <c r="I18" s="34"/>
      <c r="K18" s="32"/>
    </row>
    <row r="19" spans="2:11" ht="21" customHeight="1" x14ac:dyDescent="0.25">
      <c r="B19" s="12">
        <f t="shared" si="2"/>
        <v>44090</v>
      </c>
      <c r="C19" s="1"/>
      <c r="D19" s="2"/>
      <c r="E19" s="1"/>
      <c r="F19" s="2"/>
      <c r="G19" s="16">
        <f t="shared" si="0"/>
        <v>0</v>
      </c>
      <c r="H19" s="34" t="str">
        <f t="shared" si="1"/>
        <v>Absent</v>
      </c>
      <c r="I19" s="34"/>
      <c r="K19" s="32"/>
    </row>
    <row r="20" spans="2:11" ht="21" customHeight="1" x14ac:dyDescent="0.25">
      <c r="B20" s="12">
        <f t="shared" si="2"/>
        <v>44091</v>
      </c>
      <c r="C20" s="1"/>
      <c r="D20" s="2"/>
      <c r="E20" s="1"/>
      <c r="F20" s="2"/>
      <c r="G20" s="16">
        <f t="shared" si="0"/>
        <v>0</v>
      </c>
      <c r="H20" s="34" t="str">
        <f t="shared" si="1"/>
        <v>Absent</v>
      </c>
      <c r="I20" s="34"/>
      <c r="K20" s="32"/>
    </row>
    <row r="21" spans="2:11" ht="21" customHeight="1" x14ac:dyDescent="0.25">
      <c r="B21" s="12">
        <f t="shared" si="2"/>
        <v>44092</v>
      </c>
      <c r="C21" s="1"/>
      <c r="D21" s="2"/>
      <c r="E21" s="1"/>
      <c r="F21" s="2"/>
      <c r="G21" s="16">
        <f t="shared" si="0"/>
        <v>0</v>
      </c>
      <c r="H21" s="34" t="str">
        <f t="shared" si="1"/>
        <v>Absent</v>
      </c>
      <c r="I21" s="34"/>
      <c r="K21" s="32"/>
    </row>
    <row r="22" spans="2:11" ht="21" customHeight="1" x14ac:dyDescent="0.25">
      <c r="B22" s="12">
        <f t="shared" si="2"/>
        <v>44093</v>
      </c>
      <c r="C22" s="1"/>
      <c r="D22" s="2"/>
      <c r="E22" s="1"/>
      <c r="F22" s="2"/>
      <c r="G22" s="16">
        <f t="shared" si="0"/>
        <v>0</v>
      </c>
      <c r="H22" s="34" t="str">
        <f t="shared" si="1"/>
        <v>Absent</v>
      </c>
      <c r="I22" s="34"/>
      <c r="K22" s="32"/>
    </row>
    <row r="23" spans="2:11" ht="21" customHeight="1" x14ac:dyDescent="0.25">
      <c r="B23" s="12">
        <f t="shared" si="2"/>
        <v>44094</v>
      </c>
      <c r="C23" s="1"/>
      <c r="D23" s="2"/>
      <c r="E23" s="1"/>
      <c r="F23" s="2"/>
      <c r="G23" s="16">
        <f t="shared" si="0"/>
        <v>0</v>
      </c>
      <c r="H23" s="34" t="str">
        <f t="shared" si="1"/>
        <v>Absent</v>
      </c>
      <c r="I23" s="34"/>
      <c r="K23" s="32"/>
    </row>
    <row r="24" spans="2:11" ht="21" customHeight="1" x14ac:dyDescent="0.25">
      <c r="B24" s="12">
        <f t="shared" si="2"/>
        <v>44095</v>
      </c>
      <c r="C24" s="1"/>
      <c r="D24" s="2"/>
      <c r="E24" s="1"/>
      <c r="F24" s="2"/>
      <c r="G24" s="16">
        <f t="shared" si="0"/>
        <v>0</v>
      </c>
      <c r="H24" s="34" t="str">
        <f t="shared" si="1"/>
        <v>Absent</v>
      </c>
      <c r="I24" s="34"/>
      <c r="K24" s="32"/>
    </row>
    <row r="25" spans="2:11" ht="21" customHeight="1" x14ac:dyDescent="0.25">
      <c r="B25" s="12">
        <f t="shared" si="2"/>
        <v>44096</v>
      </c>
      <c r="C25" s="1"/>
      <c r="D25" s="2"/>
      <c r="E25" s="1"/>
      <c r="F25" s="2"/>
      <c r="G25" s="16">
        <f t="shared" si="0"/>
        <v>0</v>
      </c>
      <c r="H25" s="34" t="str">
        <f t="shared" si="1"/>
        <v>Absent</v>
      </c>
      <c r="I25" s="34"/>
      <c r="K25" s="32"/>
    </row>
    <row r="26" spans="2:11" ht="21" customHeight="1" x14ac:dyDescent="0.25">
      <c r="B26" s="12">
        <f t="shared" si="2"/>
        <v>44097</v>
      </c>
      <c r="C26" s="1"/>
      <c r="D26" s="2"/>
      <c r="E26" s="1"/>
      <c r="F26" s="2"/>
      <c r="G26" s="16">
        <f t="shared" si="0"/>
        <v>0</v>
      </c>
      <c r="H26" s="34" t="str">
        <f t="shared" si="1"/>
        <v>Absent</v>
      </c>
      <c r="I26" s="34"/>
      <c r="K26" s="32"/>
    </row>
    <row r="27" spans="2:11" ht="21" customHeight="1" x14ac:dyDescent="0.25">
      <c r="B27" s="12">
        <f t="shared" si="2"/>
        <v>44098</v>
      </c>
      <c r="C27" s="1"/>
      <c r="D27" s="2"/>
      <c r="E27" s="1"/>
      <c r="F27" s="2"/>
      <c r="G27" s="16">
        <f t="shared" si="0"/>
        <v>0</v>
      </c>
      <c r="H27" s="34" t="str">
        <f t="shared" si="1"/>
        <v>Absent</v>
      </c>
      <c r="I27" s="34"/>
      <c r="K27" s="32"/>
    </row>
    <row r="28" spans="2:11" ht="21" customHeight="1" x14ac:dyDescent="0.25">
      <c r="B28" s="12">
        <f t="shared" si="2"/>
        <v>44099</v>
      </c>
      <c r="C28" s="1"/>
      <c r="D28" s="2"/>
      <c r="E28" s="1"/>
      <c r="F28" s="2"/>
      <c r="G28" s="16">
        <f t="shared" si="0"/>
        <v>0</v>
      </c>
      <c r="H28" s="34" t="str">
        <f t="shared" si="1"/>
        <v>Absent</v>
      </c>
      <c r="I28" s="34"/>
      <c r="K28" s="32"/>
    </row>
    <row r="29" spans="2:11" ht="21" customHeight="1" x14ac:dyDescent="0.25">
      <c r="B29" s="12">
        <f t="shared" si="2"/>
        <v>44100</v>
      </c>
      <c r="C29" s="1"/>
      <c r="D29" s="2"/>
      <c r="E29" s="1"/>
      <c r="F29" s="2"/>
      <c r="G29" s="16">
        <f t="shared" si="0"/>
        <v>0</v>
      </c>
      <c r="H29" s="34" t="str">
        <f t="shared" si="1"/>
        <v>Absent</v>
      </c>
      <c r="I29" s="34"/>
      <c r="K29" s="32"/>
    </row>
    <row r="30" spans="2:11" ht="21" customHeight="1" x14ac:dyDescent="0.25">
      <c r="B30" s="12">
        <f t="shared" si="2"/>
        <v>44101</v>
      </c>
      <c r="C30" s="1"/>
      <c r="D30" s="2"/>
      <c r="E30" s="1"/>
      <c r="F30" s="2"/>
      <c r="G30" s="16">
        <f t="shared" si="0"/>
        <v>0</v>
      </c>
      <c r="H30" s="34" t="str">
        <f t="shared" si="1"/>
        <v>Absent</v>
      </c>
      <c r="I30" s="34"/>
      <c r="K30" s="32"/>
    </row>
    <row r="31" spans="2:11" ht="21" customHeight="1" x14ac:dyDescent="0.25">
      <c r="B31" s="12">
        <f t="shared" si="2"/>
        <v>44102</v>
      </c>
      <c r="C31" s="1"/>
      <c r="D31" s="2"/>
      <c r="E31" s="1"/>
      <c r="F31" s="2"/>
      <c r="G31" s="16">
        <f t="shared" si="0"/>
        <v>0</v>
      </c>
      <c r="H31" s="34" t="str">
        <f t="shared" si="1"/>
        <v>Absent</v>
      </c>
      <c r="I31" s="34"/>
      <c r="K31" s="32"/>
    </row>
    <row r="32" spans="2:11" ht="21" customHeight="1" x14ac:dyDescent="0.25">
      <c r="B32" s="12">
        <f t="shared" si="2"/>
        <v>44103</v>
      </c>
      <c r="C32" s="1"/>
      <c r="D32" s="2"/>
      <c r="E32" s="1"/>
      <c r="F32" s="2"/>
      <c r="G32" s="16">
        <f t="shared" si="0"/>
        <v>0</v>
      </c>
      <c r="H32" s="34" t="str">
        <f t="shared" si="1"/>
        <v>Absent</v>
      </c>
      <c r="I32" s="34"/>
      <c r="K32" s="32"/>
    </row>
    <row r="33" spans="2:11" ht="21" customHeight="1" x14ac:dyDescent="0.25">
      <c r="B33" s="12">
        <f t="shared" si="2"/>
        <v>44104</v>
      </c>
      <c r="C33" s="1"/>
      <c r="D33" s="2"/>
      <c r="E33" s="1"/>
      <c r="F33" s="2"/>
      <c r="G33" s="16">
        <f t="shared" si="0"/>
        <v>0</v>
      </c>
      <c r="H33" s="34" t="str">
        <f t="shared" si="1"/>
        <v>Absent</v>
      </c>
      <c r="I33" s="34"/>
      <c r="K33" s="32"/>
    </row>
    <row r="34" spans="2:11" ht="21" customHeight="1" x14ac:dyDescent="0.25">
      <c r="B34" s="12">
        <f t="shared" si="2"/>
        <v>44105</v>
      </c>
      <c r="C34" s="1"/>
      <c r="D34" s="2"/>
      <c r="E34" s="1"/>
      <c r="F34" s="2"/>
      <c r="G34" s="16">
        <f t="shared" si="0"/>
        <v>0</v>
      </c>
      <c r="H34" s="34" t="str">
        <f t="shared" si="1"/>
        <v>Absent</v>
      </c>
      <c r="I34" s="34"/>
      <c r="K34" s="32"/>
    </row>
    <row r="35" spans="2:11" ht="21" customHeight="1" x14ac:dyDescent="0.25">
      <c r="B35" s="8"/>
      <c r="C35" s="8"/>
      <c r="D35" s="8"/>
      <c r="E35" s="8"/>
      <c r="F35" s="7" t="s">
        <v>4</v>
      </c>
      <c r="G35" s="16">
        <f>SUM(G4:G34)</f>
        <v>0</v>
      </c>
    </row>
    <row r="36" spans="2:11" ht="21" hidden="1" customHeight="1" x14ac:dyDescent="0.25">
      <c r="B36" s="9"/>
      <c r="C36" s="8"/>
      <c r="D36" s="9"/>
      <c r="E36" s="8"/>
      <c r="F36" s="7" t="s">
        <v>5</v>
      </c>
      <c r="G36" s="10">
        <v>8.5</v>
      </c>
    </row>
    <row r="37" spans="2:11" ht="21" hidden="1" customHeight="1" x14ac:dyDescent="0.25">
      <c r="B37" s="8"/>
      <c r="C37" s="8"/>
      <c r="D37" s="8"/>
      <c r="E37" s="8"/>
      <c r="F37" s="7" t="s">
        <v>3</v>
      </c>
      <c r="G37" s="10">
        <f>G35*G36</f>
        <v>0</v>
      </c>
    </row>
    <row r="38" spans="2:11" ht="6.75" customHeight="1" x14ac:dyDescent="0.25"/>
    <row r="39" spans="2:11" x14ac:dyDescent="0.25">
      <c r="B39" s="15" t="s">
        <v>13</v>
      </c>
      <c r="D39" s="44" t="s">
        <v>22</v>
      </c>
      <c r="E39" s="44"/>
      <c r="G39" s="39" t="s">
        <v>23</v>
      </c>
    </row>
    <row r="40" spans="2:11" ht="21.75" customHeight="1" x14ac:dyDescent="0.25">
      <c r="B40" s="17" t="str">
        <f>IF(G35&lt;&gt;0,AVERAGEIF(G4:G33,"&lt;&gt;0"),"")</f>
        <v/>
      </c>
      <c r="D40" s="45">
        <f>COUNTIFS(G4:G34,"&gt;0")</f>
        <v>0</v>
      </c>
      <c r="E40" s="45"/>
      <c r="G40" s="23">
        <f>(G35-(COUNTIFS(G4:G34,"&gt;0")*'Récap heure'!M1/5))*24</f>
        <v>0</v>
      </c>
      <c r="H40" s="36"/>
    </row>
    <row r="41" spans="2:11" ht="21" customHeight="1" x14ac:dyDescent="0.25"/>
  </sheetData>
  <sheetProtection formatCells="0" selectLockedCells="1"/>
  <mergeCells count="2">
    <mergeCell ref="D39:E39"/>
    <mergeCell ref="D40:E40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1" right="0.23622047244094491" top="0.87322916666666661" bottom="0.74803149606299213" header="0" footer="0.31496062992125984"/>
  <pageSetup paperSize="9" scale="64" orientation="portrait" r:id="rId1"/>
  <headerFooter alignWithMargins="0">
    <oddHeader>&amp;C&amp;"Century Gothic,Gras"&amp;22&amp;K00-033
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F0"/>
    <pageSetUpPr fitToPage="1"/>
  </sheetPr>
  <dimension ref="A1:M41"/>
  <sheetViews>
    <sheetView workbookViewId="0"/>
  </sheetViews>
  <sheetFormatPr baseColWidth="10" defaultColWidth="0" defaultRowHeight="13.2" zeroHeight="1" x14ac:dyDescent="0.25"/>
  <cols>
    <col min="1" max="1" width="2.109375" style="3" customWidth="1"/>
    <col min="2" max="2" width="23.5546875" style="3" customWidth="1"/>
    <col min="3" max="6" width="12.6640625" style="3" customWidth="1"/>
    <col min="7" max="7" width="16.6640625" style="3" customWidth="1"/>
    <col min="8" max="8" width="16.109375" style="3" customWidth="1"/>
    <col min="9" max="9" width="24.5546875" style="3" customWidth="1"/>
    <col min="10" max="10" width="2.6640625" style="3" customWidth="1"/>
    <col min="11" max="11" width="18.6640625" style="3" customWidth="1"/>
    <col min="12" max="12" width="2.6640625" style="3" customWidth="1"/>
    <col min="13" max="13" width="2.6640625" style="3" hidden="1" customWidth="1"/>
    <col min="14" max="16384" width="13.5546875" style="3" hidden="1"/>
  </cols>
  <sheetData>
    <row r="1" spans="2:12" ht="34.5" customHeight="1" x14ac:dyDescent="0.45"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4"/>
    </row>
    <row r="2" spans="2:12" x14ac:dyDescent="0.25">
      <c r="D2" s="22" t="s">
        <v>19</v>
      </c>
    </row>
    <row r="3" spans="2:12" ht="21" customHeight="1" x14ac:dyDescent="0.25">
      <c r="B3" s="5" t="s">
        <v>0</v>
      </c>
      <c r="C3" s="5" t="s">
        <v>1</v>
      </c>
      <c r="D3" s="5" t="s">
        <v>2</v>
      </c>
      <c r="E3" s="5" t="s">
        <v>1</v>
      </c>
      <c r="F3" s="5" t="s">
        <v>2</v>
      </c>
      <c r="G3" s="6" t="s">
        <v>26</v>
      </c>
      <c r="H3" s="6" t="s">
        <v>30</v>
      </c>
      <c r="I3" s="6" t="s">
        <v>31</v>
      </c>
      <c r="K3" s="6" t="s">
        <v>27</v>
      </c>
    </row>
    <row r="4" spans="2:12" ht="21" customHeight="1" x14ac:dyDescent="0.25">
      <c r="B4" s="12">
        <f>DATE(Année,MONTH("1/"&amp;D2),1)</f>
        <v>44105</v>
      </c>
      <c r="C4" s="1"/>
      <c r="D4" s="2"/>
      <c r="E4" s="1"/>
      <c r="F4" s="2"/>
      <c r="G4" s="16">
        <f>(IF(D4&lt;C4,(1-C4+D4),((D4-C4)))+IF(F4&lt;E4,(1-E4+F4),((F4-E4))))</f>
        <v>0</v>
      </c>
      <c r="H4" s="34" t="str">
        <f>IF(B4&lt;&gt;"",IF(G4&gt;(1/24*6),"Présent",IF(G4&gt;0,"1/2 journée","Absent")),"")</f>
        <v>Absent</v>
      </c>
      <c r="I4" s="34"/>
      <c r="K4" s="32"/>
    </row>
    <row r="5" spans="2:12" ht="21" customHeight="1" x14ac:dyDescent="0.25">
      <c r="B5" s="12">
        <f>B4+1</f>
        <v>44106</v>
      </c>
      <c r="C5" s="1"/>
      <c r="D5" s="2"/>
      <c r="E5" s="1"/>
      <c r="F5" s="2"/>
      <c r="G5" s="16">
        <f t="shared" ref="G5:G34" si="0">(IF(D5&lt;C5,(1-C5+D5),((D5-C5)))+IF(F5&lt;E5,(1-E5+F5),((F5-E5))))</f>
        <v>0</v>
      </c>
      <c r="H5" s="34" t="str">
        <f t="shared" ref="H5:H34" si="1">IF(B5&lt;&gt;"",IF(G5&gt;(1/24*6),"Présent",IF(G5&gt;0,"1/2 journée","Absent")),"")</f>
        <v>Absent</v>
      </c>
      <c r="I5" s="34"/>
      <c r="K5" s="32"/>
    </row>
    <row r="6" spans="2:12" ht="21" customHeight="1" x14ac:dyDescent="0.25">
      <c r="B6" s="12">
        <f t="shared" ref="B6:B34" si="2">B5+1</f>
        <v>44107</v>
      </c>
      <c r="C6" s="1"/>
      <c r="D6" s="2"/>
      <c r="E6" s="1"/>
      <c r="F6" s="2"/>
      <c r="G6" s="16">
        <f t="shared" si="0"/>
        <v>0</v>
      </c>
      <c r="H6" s="34" t="str">
        <f t="shared" si="1"/>
        <v>Absent</v>
      </c>
      <c r="I6" s="34"/>
      <c r="K6" s="32"/>
    </row>
    <row r="7" spans="2:12" ht="21" customHeight="1" x14ac:dyDescent="0.25">
      <c r="B7" s="12">
        <f t="shared" si="2"/>
        <v>44108</v>
      </c>
      <c r="C7" s="1"/>
      <c r="D7" s="2"/>
      <c r="E7" s="1"/>
      <c r="F7" s="2"/>
      <c r="G7" s="16">
        <f t="shared" si="0"/>
        <v>0</v>
      </c>
      <c r="H7" s="34" t="str">
        <f t="shared" si="1"/>
        <v>Absent</v>
      </c>
      <c r="I7" s="34"/>
      <c r="K7" s="32"/>
    </row>
    <row r="8" spans="2:12" ht="21" customHeight="1" x14ac:dyDescent="0.25">
      <c r="B8" s="12">
        <f t="shared" si="2"/>
        <v>44109</v>
      </c>
      <c r="C8" s="1"/>
      <c r="D8" s="2"/>
      <c r="E8" s="1"/>
      <c r="F8" s="2"/>
      <c r="G8" s="16">
        <f t="shared" si="0"/>
        <v>0</v>
      </c>
      <c r="H8" s="34" t="str">
        <f t="shared" si="1"/>
        <v>Absent</v>
      </c>
      <c r="I8" s="34"/>
      <c r="K8" s="32"/>
    </row>
    <row r="9" spans="2:12" ht="21" customHeight="1" x14ac:dyDescent="0.25">
      <c r="B9" s="12">
        <f t="shared" si="2"/>
        <v>44110</v>
      </c>
      <c r="C9" s="1"/>
      <c r="D9" s="2"/>
      <c r="E9" s="1"/>
      <c r="F9" s="2"/>
      <c r="G9" s="16">
        <f t="shared" si="0"/>
        <v>0</v>
      </c>
      <c r="H9" s="34" t="str">
        <f t="shared" si="1"/>
        <v>Absent</v>
      </c>
      <c r="I9" s="34"/>
      <c r="K9" s="32"/>
    </row>
    <row r="10" spans="2:12" ht="21" customHeight="1" x14ac:dyDescent="0.25">
      <c r="B10" s="12">
        <f t="shared" si="2"/>
        <v>44111</v>
      </c>
      <c r="C10" s="1"/>
      <c r="D10" s="2"/>
      <c r="E10" s="1"/>
      <c r="F10" s="2"/>
      <c r="G10" s="16">
        <f t="shared" si="0"/>
        <v>0</v>
      </c>
      <c r="H10" s="34" t="str">
        <f t="shared" si="1"/>
        <v>Absent</v>
      </c>
      <c r="I10" s="34"/>
      <c r="K10" s="32"/>
    </row>
    <row r="11" spans="2:12" ht="21" customHeight="1" x14ac:dyDescent="0.25">
      <c r="B11" s="12">
        <f t="shared" si="2"/>
        <v>44112</v>
      </c>
      <c r="C11" s="1"/>
      <c r="D11" s="2"/>
      <c r="E11" s="1"/>
      <c r="F11" s="2"/>
      <c r="G11" s="16">
        <f t="shared" si="0"/>
        <v>0</v>
      </c>
      <c r="H11" s="34" t="str">
        <f t="shared" si="1"/>
        <v>Absent</v>
      </c>
      <c r="I11" s="34"/>
      <c r="K11" s="32"/>
    </row>
    <row r="12" spans="2:12" ht="21" customHeight="1" x14ac:dyDescent="0.25">
      <c r="B12" s="12">
        <f t="shared" si="2"/>
        <v>44113</v>
      </c>
      <c r="C12" s="1"/>
      <c r="D12" s="2"/>
      <c r="E12" s="1"/>
      <c r="F12" s="2"/>
      <c r="G12" s="16">
        <f t="shared" si="0"/>
        <v>0</v>
      </c>
      <c r="H12" s="34" t="str">
        <f t="shared" si="1"/>
        <v>Absent</v>
      </c>
      <c r="I12" s="34"/>
      <c r="K12" s="32"/>
    </row>
    <row r="13" spans="2:12" ht="21" customHeight="1" x14ac:dyDescent="0.25">
      <c r="B13" s="12">
        <f t="shared" si="2"/>
        <v>44114</v>
      </c>
      <c r="C13" s="1"/>
      <c r="D13" s="2"/>
      <c r="E13" s="1"/>
      <c r="F13" s="2"/>
      <c r="G13" s="16">
        <f t="shared" si="0"/>
        <v>0</v>
      </c>
      <c r="H13" s="34" t="str">
        <f t="shared" si="1"/>
        <v>Absent</v>
      </c>
      <c r="I13" s="34"/>
      <c r="K13" s="32"/>
    </row>
    <row r="14" spans="2:12" ht="21" customHeight="1" x14ac:dyDescent="0.25">
      <c r="B14" s="12">
        <f t="shared" si="2"/>
        <v>44115</v>
      </c>
      <c r="C14" s="1"/>
      <c r="D14" s="2"/>
      <c r="E14" s="1"/>
      <c r="F14" s="2"/>
      <c r="G14" s="16">
        <f t="shared" si="0"/>
        <v>0</v>
      </c>
      <c r="H14" s="34" t="str">
        <f t="shared" si="1"/>
        <v>Absent</v>
      </c>
      <c r="I14" s="34"/>
      <c r="K14" s="32"/>
    </row>
    <row r="15" spans="2:12" ht="21" customHeight="1" x14ac:dyDescent="0.25">
      <c r="B15" s="12">
        <f t="shared" si="2"/>
        <v>44116</v>
      </c>
      <c r="C15" s="1"/>
      <c r="D15" s="2"/>
      <c r="E15" s="1"/>
      <c r="F15" s="2"/>
      <c r="G15" s="16">
        <f t="shared" si="0"/>
        <v>0</v>
      </c>
      <c r="H15" s="34" t="str">
        <f t="shared" si="1"/>
        <v>Absent</v>
      </c>
      <c r="I15" s="34"/>
      <c r="K15" s="32"/>
    </row>
    <row r="16" spans="2:12" ht="21" customHeight="1" x14ac:dyDescent="0.25">
      <c r="B16" s="12">
        <f t="shared" si="2"/>
        <v>44117</v>
      </c>
      <c r="C16" s="1"/>
      <c r="D16" s="2"/>
      <c r="E16" s="1"/>
      <c r="F16" s="2"/>
      <c r="G16" s="16">
        <f t="shared" si="0"/>
        <v>0</v>
      </c>
      <c r="H16" s="34" t="str">
        <f t="shared" si="1"/>
        <v>Absent</v>
      </c>
      <c r="I16" s="34"/>
      <c r="K16" s="32"/>
    </row>
    <row r="17" spans="2:11" ht="21" customHeight="1" x14ac:dyDescent="0.25">
      <c r="B17" s="12">
        <f t="shared" si="2"/>
        <v>44118</v>
      </c>
      <c r="C17" s="1"/>
      <c r="D17" s="2"/>
      <c r="E17" s="1"/>
      <c r="F17" s="2"/>
      <c r="G17" s="16">
        <f t="shared" si="0"/>
        <v>0</v>
      </c>
      <c r="H17" s="34" t="str">
        <f t="shared" si="1"/>
        <v>Absent</v>
      </c>
      <c r="I17" s="34"/>
      <c r="K17" s="32"/>
    </row>
    <row r="18" spans="2:11" ht="21" customHeight="1" x14ac:dyDescent="0.25">
      <c r="B18" s="12">
        <f t="shared" si="2"/>
        <v>44119</v>
      </c>
      <c r="C18" s="1"/>
      <c r="D18" s="2"/>
      <c r="E18" s="1"/>
      <c r="F18" s="2"/>
      <c r="G18" s="16">
        <f t="shared" si="0"/>
        <v>0</v>
      </c>
      <c r="H18" s="34" t="str">
        <f t="shared" si="1"/>
        <v>Absent</v>
      </c>
      <c r="I18" s="34"/>
      <c r="K18" s="32"/>
    </row>
    <row r="19" spans="2:11" ht="21" customHeight="1" x14ac:dyDescent="0.25">
      <c r="B19" s="12">
        <f t="shared" si="2"/>
        <v>44120</v>
      </c>
      <c r="C19" s="1"/>
      <c r="D19" s="2"/>
      <c r="E19" s="1"/>
      <c r="F19" s="2"/>
      <c r="G19" s="16">
        <f t="shared" si="0"/>
        <v>0</v>
      </c>
      <c r="H19" s="34" t="str">
        <f t="shared" si="1"/>
        <v>Absent</v>
      </c>
      <c r="I19" s="34"/>
      <c r="K19" s="32"/>
    </row>
    <row r="20" spans="2:11" ht="21" customHeight="1" x14ac:dyDescent="0.25">
      <c r="B20" s="12">
        <f t="shared" si="2"/>
        <v>44121</v>
      </c>
      <c r="C20" s="1"/>
      <c r="D20" s="2"/>
      <c r="E20" s="1"/>
      <c r="F20" s="2"/>
      <c r="G20" s="16">
        <f t="shared" si="0"/>
        <v>0</v>
      </c>
      <c r="H20" s="34" t="str">
        <f t="shared" si="1"/>
        <v>Absent</v>
      </c>
      <c r="I20" s="34"/>
      <c r="K20" s="32"/>
    </row>
    <row r="21" spans="2:11" ht="21" customHeight="1" x14ac:dyDescent="0.25">
      <c r="B21" s="12">
        <f t="shared" si="2"/>
        <v>44122</v>
      </c>
      <c r="C21" s="1"/>
      <c r="D21" s="2"/>
      <c r="E21" s="1"/>
      <c r="F21" s="2"/>
      <c r="G21" s="16">
        <f t="shared" si="0"/>
        <v>0</v>
      </c>
      <c r="H21" s="34" t="str">
        <f t="shared" si="1"/>
        <v>Absent</v>
      </c>
      <c r="I21" s="34"/>
      <c r="K21" s="32"/>
    </row>
    <row r="22" spans="2:11" ht="21" customHeight="1" x14ac:dyDescent="0.25">
      <c r="B22" s="12">
        <f t="shared" si="2"/>
        <v>44123</v>
      </c>
      <c r="C22" s="1"/>
      <c r="D22" s="2"/>
      <c r="E22" s="1"/>
      <c r="F22" s="2"/>
      <c r="G22" s="16">
        <f t="shared" si="0"/>
        <v>0</v>
      </c>
      <c r="H22" s="34" t="str">
        <f t="shared" si="1"/>
        <v>Absent</v>
      </c>
      <c r="I22" s="34"/>
      <c r="K22" s="32"/>
    </row>
    <row r="23" spans="2:11" ht="21" customHeight="1" x14ac:dyDescent="0.25">
      <c r="B23" s="12">
        <f t="shared" si="2"/>
        <v>44124</v>
      </c>
      <c r="C23" s="1"/>
      <c r="D23" s="2"/>
      <c r="E23" s="1"/>
      <c r="F23" s="2"/>
      <c r="G23" s="16">
        <f t="shared" si="0"/>
        <v>0</v>
      </c>
      <c r="H23" s="34" t="str">
        <f t="shared" si="1"/>
        <v>Absent</v>
      </c>
      <c r="I23" s="34"/>
      <c r="K23" s="32"/>
    </row>
    <row r="24" spans="2:11" ht="21" customHeight="1" x14ac:dyDescent="0.25">
      <c r="B24" s="12">
        <f t="shared" si="2"/>
        <v>44125</v>
      </c>
      <c r="C24" s="1"/>
      <c r="D24" s="2"/>
      <c r="E24" s="1"/>
      <c r="F24" s="2"/>
      <c r="G24" s="16">
        <f t="shared" si="0"/>
        <v>0</v>
      </c>
      <c r="H24" s="34" t="str">
        <f t="shared" si="1"/>
        <v>Absent</v>
      </c>
      <c r="I24" s="34"/>
      <c r="K24" s="32"/>
    </row>
    <row r="25" spans="2:11" ht="21" customHeight="1" x14ac:dyDescent="0.25">
      <c r="B25" s="12">
        <f t="shared" si="2"/>
        <v>44126</v>
      </c>
      <c r="C25" s="1"/>
      <c r="D25" s="2"/>
      <c r="E25" s="1"/>
      <c r="F25" s="2"/>
      <c r="G25" s="16">
        <f t="shared" si="0"/>
        <v>0</v>
      </c>
      <c r="H25" s="34" t="str">
        <f t="shared" si="1"/>
        <v>Absent</v>
      </c>
      <c r="I25" s="34"/>
      <c r="K25" s="32"/>
    </row>
    <row r="26" spans="2:11" ht="21" customHeight="1" x14ac:dyDescent="0.25">
      <c r="B26" s="12">
        <f t="shared" si="2"/>
        <v>44127</v>
      </c>
      <c r="C26" s="1"/>
      <c r="D26" s="2"/>
      <c r="E26" s="1"/>
      <c r="F26" s="2"/>
      <c r="G26" s="16">
        <f t="shared" si="0"/>
        <v>0</v>
      </c>
      <c r="H26" s="34" t="str">
        <f t="shared" si="1"/>
        <v>Absent</v>
      </c>
      <c r="I26" s="34"/>
      <c r="K26" s="32"/>
    </row>
    <row r="27" spans="2:11" ht="21" customHeight="1" x14ac:dyDescent="0.25">
      <c r="B27" s="12">
        <f t="shared" si="2"/>
        <v>44128</v>
      </c>
      <c r="C27" s="1"/>
      <c r="D27" s="2"/>
      <c r="E27" s="1"/>
      <c r="F27" s="2"/>
      <c r="G27" s="16">
        <f t="shared" si="0"/>
        <v>0</v>
      </c>
      <c r="H27" s="34" t="str">
        <f t="shared" si="1"/>
        <v>Absent</v>
      </c>
      <c r="I27" s="34"/>
      <c r="K27" s="32"/>
    </row>
    <row r="28" spans="2:11" ht="21" customHeight="1" x14ac:dyDescent="0.25">
      <c r="B28" s="12">
        <f t="shared" si="2"/>
        <v>44129</v>
      </c>
      <c r="C28" s="1"/>
      <c r="D28" s="2"/>
      <c r="E28" s="1"/>
      <c r="F28" s="2"/>
      <c r="G28" s="16">
        <f t="shared" si="0"/>
        <v>0</v>
      </c>
      <c r="H28" s="34" t="str">
        <f t="shared" si="1"/>
        <v>Absent</v>
      </c>
      <c r="I28" s="34"/>
      <c r="K28" s="32"/>
    </row>
    <row r="29" spans="2:11" ht="21" customHeight="1" x14ac:dyDescent="0.25">
      <c r="B29" s="12">
        <f t="shared" si="2"/>
        <v>44130</v>
      </c>
      <c r="C29" s="1"/>
      <c r="D29" s="2"/>
      <c r="E29" s="1"/>
      <c r="F29" s="2"/>
      <c r="G29" s="16">
        <f t="shared" si="0"/>
        <v>0</v>
      </c>
      <c r="H29" s="34" t="str">
        <f t="shared" si="1"/>
        <v>Absent</v>
      </c>
      <c r="I29" s="34"/>
      <c r="K29" s="32"/>
    </row>
    <row r="30" spans="2:11" ht="21" customHeight="1" x14ac:dyDescent="0.25">
      <c r="B30" s="12">
        <f t="shared" si="2"/>
        <v>44131</v>
      </c>
      <c r="C30" s="1"/>
      <c r="D30" s="2"/>
      <c r="E30" s="1"/>
      <c r="F30" s="2"/>
      <c r="G30" s="16">
        <f t="shared" si="0"/>
        <v>0</v>
      </c>
      <c r="H30" s="34" t="str">
        <f t="shared" si="1"/>
        <v>Absent</v>
      </c>
      <c r="I30" s="34"/>
      <c r="K30" s="32"/>
    </row>
    <row r="31" spans="2:11" ht="21" customHeight="1" x14ac:dyDescent="0.25">
      <c r="B31" s="12">
        <f t="shared" si="2"/>
        <v>44132</v>
      </c>
      <c r="C31" s="1"/>
      <c r="D31" s="2"/>
      <c r="E31" s="1"/>
      <c r="F31" s="2"/>
      <c r="G31" s="16">
        <f t="shared" si="0"/>
        <v>0</v>
      </c>
      <c r="H31" s="34" t="str">
        <f t="shared" si="1"/>
        <v>Absent</v>
      </c>
      <c r="I31" s="34"/>
      <c r="K31" s="32"/>
    </row>
    <row r="32" spans="2:11" ht="21" customHeight="1" x14ac:dyDescent="0.25">
      <c r="B32" s="12">
        <f t="shared" si="2"/>
        <v>44133</v>
      </c>
      <c r="C32" s="1"/>
      <c r="D32" s="2"/>
      <c r="E32" s="1"/>
      <c r="F32" s="2"/>
      <c r="G32" s="16">
        <f t="shared" si="0"/>
        <v>0</v>
      </c>
      <c r="H32" s="34" t="str">
        <f t="shared" si="1"/>
        <v>Absent</v>
      </c>
      <c r="I32" s="34"/>
      <c r="K32" s="32"/>
    </row>
    <row r="33" spans="2:11" ht="21" customHeight="1" x14ac:dyDescent="0.25">
      <c r="B33" s="12">
        <f t="shared" si="2"/>
        <v>44134</v>
      </c>
      <c r="C33" s="1"/>
      <c r="D33" s="2"/>
      <c r="E33" s="1"/>
      <c r="F33" s="2"/>
      <c r="G33" s="16">
        <f t="shared" si="0"/>
        <v>0</v>
      </c>
      <c r="H33" s="34" t="str">
        <f t="shared" si="1"/>
        <v>Absent</v>
      </c>
      <c r="I33" s="34"/>
      <c r="K33" s="32"/>
    </row>
    <row r="34" spans="2:11" ht="21" customHeight="1" x14ac:dyDescent="0.25">
      <c r="B34" s="12">
        <f t="shared" si="2"/>
        <v>44135</v>
      </c>
      <c r="C34" s="1"/>
      <c r="D34" s="2"/>
      <c r="E34" s="1"/>
      <c r="F34" s="2"/>
      <c r="G34" s="16">
        <f t="shared" si="0"/>
        <v>0</v>
      </c>
      <c r="H34" s="34" t="str">
        <f t="shared" si="1"/>
        <v>Absent</v>
      </c>
      <c r="I34" s="34"/>
      <c r="K34" s="32"/>
    </row>
    <row r="35" spans="2:11" ht="21" customHeight="1" x14ac:dyDescent="0.25">
      <c r="B35" s="8"/>
      <c r="C35" s="8"/>
      <c r="D35" s="8"/>
      <c r="E35" s="8"/>
      <c r="F35" s="7" t="s">
        <v>4</v>
      </c>
      <c r="G35" s="16">
        <f>SUM(G4:G34)</f>
        <v>0</v>
      </c>
    </row>
    <row r="36" spans="2:11" ht="21" hidden="1" customHeight="1" x14ac:dyDescent="0.25">
      <c r="B36" s="9"/>
      <c r="C36" s="8"/>
      <c r="D36" s="9"/>
      <c r="E36" s="8"/>
      <c r="F36" s="7" t="s">
        <v>5</v>
      </c>
      <c r="G36" s="10">
        <v>8.5</v>
      </c>
    </row>
    <row r="37" spans="2:11" ht="21" hidden="1" customHeight="1" x14ac:dyDescent="0.25">
      <c r="B37" s="8"/>
      <c r="C37" s="8"/>
      <c r="D37" s="8"/>
      <c r="E37" s="8"/>
      <c r="F37" s="7" t="s">
        <v>3</v>
      </c>
      <c r="G37" s="10">
        <f>G35*G36</f>
        <v>0</v>
      </c>
    </row>
    <row r="38" spans="2:11" ht="6.75" customHeight="1" x14ac:dyDescent="0.25"/>
    <row r="39" spans="2:11" x14ac:dyDescent="0.25">
      <c r="B39" s="15" t="s">
        <v>13</v>
      </c>
      <c r="D39" s="44" t="s">
        <v>22</v>
      </c>
      <c r="E39" s="44"/>
      <c r="G39" s="39" t="s">
        <v>23</v>
      </c>
    </row>
    <row r="40" spans="2:11" ht="21.75" customHeight="1" x14ac:dyDescent="0.25">
      <c r="B40" s="17" t="str">
        <f>IF(G35&lt;&gt;0,AVERAGEIF(G4:G33,"&lt;&gt;0"),"")</f>
        <v/>
      </c>
      <c r="D40" s="45">
        <f>COUNTIFS(G4:G34,"&gt;0")</f>
        <v>0</v>
      </c>
      <c r="E40" s="45"/>
      <c r="G40" s="23">
        <f>(G35-(COUNTIFS(G4:G34,"&gt;0")*'Récap heure'!M1/5))*24</f>
        <v>0</v>
      </c>
      <c r="H40" s="36"/>
    </row>
    <row r="41" spans="2:11" ht="21" customHeight="1" x14ac:dyDescent="0.25"/>
  </sheetData>
  <sheetProtection formatCells="0" selectLockedCells="1"/>
  <mergeCells count="2">
    <mergeCell ref="D39:E39"/>
    <mergeCell ref="D40:E40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1" right="0.23622047244094491" top="0.87322916666666661" bottom="0.74803149606299213" header="0" footer="0.31496062992125984"/>
  <pageSetup paperSize="9" scale="64" orientation="portrait" r:id="rId1"/>
  <headerFooter alignWithMargins="0">
    <oddHeader>&amp;C&amp;"Century Gothic,Gras"&amp;22&amp;K00-033
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F0"/>
    <pageSetUpPr fitToPage="1"/>
  </sheetPr>
  <dimension ref="A1:M41"/>
  <sheetViews>
    <sheetView workbookViewId="0"/>
  </sheetViews>
  <sheetFormatPr baseColWidth="10" defaultColWidth="0" defaultRowHeight="13.2" zeroHeight="1" x14ac:dyDescent="0.25"/>
  <cols>
    <col min="1" max="1" width="2.109375" style="3" customWidth="1"/>
    <col min="2" max="2" width="23.5546875" style="3" customWidth="1"/>
    <col min="3" max="6" width="12.6640625" style="3" customWidth="1"/>
    <col min="7" max="7" width="16.6640625" style="3" customWidth="1"/>
    <col min="8" max="8" width="16.109375" style="3" customWidth="1"/>
    <col min="9" max="9" width="24.5546875" style="3" customWidth="1"/>
    <col min="10" max="10" width="2.6640625" style="3" customWidth="1"/>
    <col min="11" max="11" width="18.6640625" style="3" customWidth="1"/>
    <col min="12" max="12" width="2.6640625" style="3" customWidth="1"/>
    <col min="13" max="13" width="2.6640625" style="3" hidden="1" customWidth="1"/>
    <col min="14" max="16384" width="13.5546875" style="3" hidden="1"/>
  </cols>
  <sheetData>
    <row r="1" spans="2:12" ht="34.5" customHeight="1" x14ac:dyDescent="0.45"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4"/>
    </row>
    <row r="2" spans="2:12" x14ac:dyDescent="0.25">
      <c r="D2" s="22" t="s">
        <v>20</v>
      </c>
    </row>
    <row r="3" spans="2:12" ht="21" customHeight="1" x14ac:dyDescent="0.25">
      <c r="B3" s="5" t="s">
        <v>0</v>
      </c>
      <c r="C3" s="5" t="s">
        <v>1</v>
      </c>
      <c r="D3" s="5" t="s">
        <v>2</v>
      </c>
      <c r="E3" s="5" t="s">
        <v>1</v>
      </c>
      <c r="F3" s="5" t="s">
        <v>2</v>
      </c>
      <c r="G3" s="6" t="s">
        <v>26</v>
      </c>
      <c r="H3" s="6" t="s">
        <v>30</v>
      </c>
      <c r="I3" s="6" t="s">
        <v>31</v>
      </c>
      <c r="K3" s="6" t="s">
        <v>27</v>
      </c>
    </row>
    <row r="4" spans="2:12" ht="21" customHeight="1" x14ac:dyDescent="0.25">
      <c r="B4" s="12">
        <f>DATE(Année,MONTH("1/"&amp;D2),1)</f>
        <v>44136</v>
      </c>
      <c r="C4" s="1"/>
      <c r="D4" s="2"/>
      <c r="E4" s="1"/>
      <c r="F4" s="2"/>
      <c r="G4" s="16">
        <f>(IF(D4&lt;C4,(1-C4+D4),((D4-C4)))+IF(F4&lt;E4,(1-E4+F4),((F4-E4))))</f>
        <v>0</v>
      </c>
      <c r="H4" s="34" t="str">
        <f>IF(B4&lt;&gt;"",IF(G4&gt;(1/24*6),"Présent",IF(G4&gt;0,"1/2 journée","Absent")),"")</f>
        <v>Absent</v>
      </c>
      <c r="I4" s="34"/>
      <c r="K4" s="32"/>
    </row>
    <row r="5" spans="2:12" ht="21" customHeight="1" x14ac:dyDescent="0.25">
      <c r="B5" s="12">
        <f>B4+1</f>
        <v>44137</v>
      </c>
      <c r="C5" s="1"/>
      <c r="D5" s="2"/>
      <c r="E5" s="1"/>
      <c r="F5" s="2"/>
      <c r="G5" s="16">
        <f t="shared" ref="G5:G34" si="0">(IF(D5&lt;C5,(1-C5+D5),((D5-C5)))+IF(F5&lt;E5,(1-E5+F5),((F5-E5))))</f>
        <v>0</v>
      </c>
      <c r="H5" s="34" t="str">
        <f t="shared" ref="H5:H34" si="1">IF(B5&lt;&gt;"",IF(G5&gt;(1/24*6),"Présent",IF(G5&gt;0,"1/2 journée","Absent")),"")</f>
        <v>Absent</v>
      </c>
      <c r="I5" s="34"/>
      <c r="K5" s="32"/>
    </row>
    <row r="6" spans="2:12" ht="21" customHeight="1" x14ac:dyDescent="0.25">
      <c r="B6" s="12">
        <f t="shared" ref="B6:B34" si="2">B5+1</f>
        <v>44138</v>
      </c>
      <c r="C6" s="1"/>
      <c r="D6" s="2"/>
      <c r="E6" s="1"/>
      <c r="F6" s="2"/>
      <c r="G6" s="16">
        <f t="shared" si="0"/>
        <v>0</v>
      </c>
      <c r="H6" s="34" t="str">
        <f t="shared" si="1"/>
        <v>Absent</v>
      </c>
      <c r="I6" s="34"/>
      <c r="K6" s="32"/>
    </row>
    <row r="7" spans="2:12" ht="21" customHeight="1" x14ac:dyDescent="0.25">
      <c r="B7" s="12">
        <f t="shared" si="2"/>
        <v>44139</v>
      </c>
      <c r="C7" s="1"/>
      <c r="D7" s="2"/>
      <c r="E7" s="1"/>
      <c r="F7" s="2"/>
      <c r="G7" s="16">
        <f t="shared" si="0"/>
        <v>0</v>
      </c>
      <c r="H7" s="34" t="str">
        <f t="shared" si="1"/>
        <v>Absent</v>
      </c>
      <c r="I7" s="34"/>
      <c r="K7" s="32"/>
    </row>
    <row r="8" spans="2:12" ht="21" customHeight="1" x14ac:dyDescent="0.25">
      <c r="B8" s="12">
        <f t="shared" si="2"/>
        <v>44140</v>
      </c>
      <c r="C8" s="1"/>
      <c r="D8" s="2"/>
      <c r="E8" s="1"/>
      <c r="F8" s="2"/>
      <c r="G8" s="16">
        <f t="shared" si="0"/>
        <v>0</v>
      </c>
      <c r="H8" s="34" t="str">
        <f t="shared" si="1"/>
        <v>Absent</v>
      </c>
      <c r="I8" s="34"/>
      <c r="K8" s="32"/>
    </row>
    <row r="9" spans="2:12" ht="21" customHeight="1" x14ac:dyDescent="0.25">
      <c r="B9" s="12">
        <f t="shared" si="2"/>
        <v>44141</v>
      </c>
      <c r="C9" s="1"/>
      <c r="D9" s="2"/>
      <c r="E9" s="1"/>
      <c r="F9" s="2"/>
      <c r="G9" s="16">
        <f t="shared" si="0"/>
        <v>0</v>
      </c>
      <c r="H9" s="34" t="str">
        <f t="shared" si="1"/>
        <v>Absent</v>
      </c>
      <c r="I9" s="34"/>
      <c r="K9" s="32"/>
    </row>
    <row r="10" spans="2:12" ht="21" customHeight="1" x14ac:dyDescent="0.25">
      <c r="B10" s="12">
        <f t="shared" si="2"/>
        <v>44142</v>
      </c>
      <c r="C10" s="1"/>
      <c r="D10" s="2"/>
      <c r="E10" s="1"/>
      <c r="F10" s="2"/>
      <c r="G10" s="16">
        <f t="shared" si="0"/>
        <v>0</v>
      </c>
      <c r="H10" s="34" t="str">
        <f t="shared" si="1"/>
        <v>Absent</v>
      </c>
      <c r="I10" s="34"/>
      <c r="K10" s="32"/>
    </row>
    <row r="11" spans="2:12" ht="21" customHeight="1" x14ac:dyDescent="0.25">
      <c r="B11" s="12">
        <f t="shared" si="2"/>
        <v>44143</v>
      </c>
      <c r="C11" s="1"/>
      <c r="D11" s="2"/>
      <c r="E11" s="1"/>
      <c r="F11" s="2"/>
      <c r="G11" s="16">
        <f t="shared" si="0"/>
        <v>0</v>
      </c>
      <c r="H11" s="34" t="str">
        <f t="shared" si="1"/>
        <v>Absent</v>
      </c>
      <c r="I11" s="34"/>
      <c r="K11" s="32"/>
    </row>
    <row r="12" spans="2:12" ht="21" customHeight="1" x14ac:dyDescent="0.25">
      <c r="B12" s="12">
        <f t="shared" si="2"/>
        <v>44144</v>
      </c>
      <c r="C12" s="1"/>
      <c r="D12" s="2"/>
      <c r="E12" s="1"/>
      <c r="F12" s="2"/>
      <c r="G12" s="16">
        <f t="shared" si="0"/>
        <v>0</v>
      </c>
      <c r="H12" s="34" t="str">
        <f t="shared" si="1"/>
        <v>Absent</v>
      </c>
      <c r="I12" s="34"/>
      <c r="K12" s="32"/>
    </row>
    <row r="13" spans="2:12" ht="21" customHeight="1" x14ac:dyDescent="0.25">
      <c r="B13" s="12">
        <f t="shared" si="2"/>
        <v>44145</v>
      </c>
      <c r="C13" s="1"/>
      <c r="D13" s="2"/>
      <c r="E13" s="1"/>
      <c r="F13" s="2"/>
      <c r="G13" s="16">
        <f t="shared" si="0"/>
        <v>0</v>
      </c>
      <c r="H13" s="34" t="str">
        <f t="shared" si="1"/>
        <v>Absent</v>
      </c>
      <c r="I13" s="34"/>
      <c r="K13" s="32"/>
    </row>
    <row r="14" spans="2:12" ht="21" customHeight="1" x14ac:dyDescent="0.25">
      <c r="B14" s="12">
        <f t="shared" si="2"/>
        <v>44146</v>
      </c>
      <c r="C14" s="1"/>
      <c r="D14" s="2"/>
      <c r="E14" s="1"/>
      <c r="F14" s="2"/>
      <c r="G14" s="16">
        <f t="shared" si="0"/>
        <v>0</v>
      </c>
      <c r="H14" s="34" t="str">
        <f t="shared" si="1"/>
        <v>Absent</v>
      </c>
      <c r="I14" s="34"/>
      <c r="K14" s="32"/>
    </row>
    <row r="15" spans="2:12" ht="21" customHeight="1" x14ac:dyDescent="0.25">
      <c r="B15" s="12">
        <f t="shared" si="2"/>
        <v>44147</v>
      </c>
      <c r="C15" s="1"/>
      <c r="D15" s="2"/>
      <c r="E15" s="1"/>
      <c r="F15" s="2"/>
      <c r="G15" s="16">
        <f t="shared" si="0"/>
        <v>0</v>
      </c>
      <c r="H15" s="34" t="str">
        <f t="shared" si="1"/>
        <v>Absent</v>
      </c>
      <c r="I15" s="34"/>
      <c r="K15" s="32"/>
    </row>
    <row r="16" spans="2:12" ht="21" customHeight="1" x14ac:dyDescent="0.25">
      <c r="B16" s="12">
        <f t="shared" si="2"/>
        <v>44148</v>
      </c>
      <c r="C16" s="1"/>
      <c r="D16" s="2"/>
      <c r="E16" s="1"/>
      <c r="F16" s="2"/>
      <c r="G16" s="16">
        <f t="shared" si="0"/>
        <v>0</v>
      </c>
      <c r="H16" s="34" t="str">
        <f t="shared" si="1"/>
        <v>Absent</v>
      </c>
      <c r="I16" s="34"/>
      <c r="K16" s="32"/>
    </row>
    <row r="17" spans="2:11" ht="21" customHeight="1" x14ac:dyDescent="0.25">
      <c r="B17" s="12">
        <f t="shared" si="2"/>
        <v>44149</v>
      </c>
      <c r="C17" s="1"/>
      <c r="D17" s="2"/>
      <c r="E17" s="1"/>
      <c r="F17" s="2"/>
      <c r="G17" s="16">
        <f t="shared" si="0"/>
        <v>0</v>
      </c>
      <c r="H17" s="34" t="str">
        <f t="shared" si="1"/>
        <v>Absent</v>
      </c>
      <c r="I17" s="34"/>
      <c r="K17" s="32"/>
    </row>
    <row r="18" spans="2:11" ht="21" customHeight="1" x14ac:dyDescent="0.25">
      <c r="B18" s="12">
        <f t="shared" si="2"/>
        <v>44150</v>
      </c>
      <c r="C18" s="1"/>
      <c r="D18" s="2"/>
      <c r="E18" s="1"/>
      <c r="F18" s="2"/>
      <c r="G18" s="16">
        <f t="shared" si="0"/>
        <v>0</v>
      </c>
      <c r="H18" s="34" t="str">
        <f t="shared" si="1"/>
        <v>Absent</v>
      </c>
      <c r="I18" s="34"/>
      <c r="K18" s="32"/>
    </row>
    <row r="19" spans="2:11" ht="21" customHeight="1" x14ac:dyDescent="0.25">
      <c r="B19" s="12">
        <f t="shared" si="2"/>
        <v>44151</v>
      </c>
      <c r="C19" s="1"/>
      <c r="D19" s="2"/>
      <c r="E19" s="1"/>
      <c r="F19" s="2"/>
      <c r="G19" s="16">
        <f t="shared" si="0"/>
        <v>0</v>
      </c>
      <c r="H19" s="34" t="str">
        <f t="shared" si="1"/>
        <v>Absent</v>
      </c>
      <c r="I19" s="34"/>
      <c r="K19" s="32"/>
    </row>
    <row r="20" spans="2:11" ht="21" customHeight="1" x14ac:dyDescent="0.25">
      <c r="B20" s="12">
        <f t="shared" si="2"/>
        <v>44152</v>
      </c>
      <c r="C20" s="1"/>
      <c r="D20" s="2"/>
      <c r="E20" s="1"/>
      <c r="F20" s="2"/>
      <c r="G20" s="16">
        <f t="shared" si="0"/>
        <v>0</v>
      </c>
      <c r="H20" s="34" t="str">
        <f t="shared" si="1"/>
        <v>Absent</v>
      </c>
      <c r="I20" s="34"/>
      <c r="K20" s="32"/>
    </row>
    <row r="21" spans="2:11" ht="21" customHeight="1" x14ac:dyDescent="0.25">
      <c r="B21" s="12">
        <f t="shared" si="2"/>
        <v>44153</v>
      </c>
      <c r="C21" s="1"/>
      <c r="D21" s="2"/>
      <c r="E21" s="1"/>
      <c r="F21" s="2"/>
      <c r="G21" s="16">
        <f t="shared" si="0"/>
        <v>0</v>
      </c>
      <c r="H21" s="34" t="str">
        <f t="shared" si="1"/>
        <v>Absent</v>
      </c>
      <c r="I21" s="34"/>
      <c r="K21" s="32"/>
    </row>
    <row r="22" spans="2:11" ht="21" customHeight="1" x14ac:dyDescent="0.25">
      <c r="B22" s="12">
        <f t="shared" si="2"/>
        <v>44154</v>
      </c>
      <c r="C22" s="1"/>
      <c r="D22" s="2"/>
      <c r="E22" s="1"/>
      <c r="F22" s="2"/>
      <c r="G22" s="16">
        <f t="shared" si="0"/>
        <v>0</v>
      </c>
      <c r="H22" s="34" t="str">
        <f t="shared" si="1"/>
        <v>Absent</v>
      </c>
      <c r="I22" s="34"/>
      <c r="K22" s="32"/>
    </row>
    <row r="23" spans="2:11" ht="21" customHeight="1" x14ac:dyDescent="0.25">
      <c r="B23" s="12">
        <f t="shared" si="2"/>
        <v>44155</v>
      </c>
      <c r="C23" s="1"/>
      <c r="D23" s="2"/>
      <c r="E23" s="1"/>
      <c r="F23" s="2"/>
      <c r="G23" s="16">
        <f t="shared" si="0"/>
        <v>0</v>
      </c>
      <c r="H23" s="34" t="str">
        <f t="shared" si="1"/>
        <v>Absent</v>
      </c>
      <c r="I23" s="34"/>
      <c r="K23" s="32"/>
    </row>
    <row r="24" spans="2:11" ht="21" customHeight="1" x14ac:dyDescent="0.25">
      <c r="B24" s="12">
        <f t="shared" si="2"/>
        <v>44156</v>
      </c>
      <c r="C24" s="1"/>
      <c r="D24" s="2"/>
      <c r="E24" s="1"/>
      <c r="F24" s="2"/>
      <c r="G24" s="16">
        <f t="shared" si="0"/>
        <v>0</v>
      </c>
      <c r="H24" s="34" t="str">
        <f t="shared" si="1"/>
        <v>Absent</v>
      </c>
      <c r="I24" s="34"/>
      <c r="K24" s="32"/>
    </row>
    <row r="25" spans="2:11" ht="21" customHeight="1" x14ac:dyDescent="0.25">
      <c r="B25" s="12">
        <f t="shared" si="2"/>
        <v>44157</v>
      </c>
      <c r="C25" s="1"/>
      <c r="D25" s="2"/>
      <c r="E25" s="1"/>
      <c r="F25" s="2"/>
      <c r="G25" s="16">
        <f t="shared" si="0"/>
        <v>0</v>
      </c>
      <c r="H25" s="34" t="str">
        <f t="shared" si="1"/>
        <v>Absent</v>
      </c>
      <c r="I25" s="34"/>
      <c r="K25" s="32"/>
    </row>
    <row r="26" spans="2:11" ht="21" customHeight="1" x14ac:dyDescent="0.25">
      <c r="B26" s="12">
        <f t="shared" si="2"/>
        <v>44158</v>
      </c>
      <c r="C26" s="1"/>
      <c r="D26" s="2"/>
      <c r="E26" s="1"/>
      <c r="F26" s="2"/>
      <c r="G26" s="16">
        <f t="shared" si="0"/>
        <v>0</v>
      </c>
      <c r="H26" s="34" t="str">
        <f t="shared" si="1"/>
        <v>Absent</v>
      </c>
      <c r="I26" s="34"/>
      <c r="K26" s="32"/>
    </row>
    <row r="27" spans="2:11" ht="21" customHeight="1" x14ac:dyDescent="0.25">
      <c r="B27" s="12">
        <f t="shared" si="2"/>
        <v>44159</v>
      </c>
      <c r="C27" s="1"/>
      <c r="D27" s="2"/>
      <c r="E27" s="1"/>
      <c r="F27" s="2"/>
      <c r="G27" s="16">
        <f t="shared" si="0"/>
        <v>0</v>
      </c>
      <c r="H27" s="34" t="str">
        <f t="shared" si="1"/>
        <v>Absent</v>
      </c>
      <c r="I27" s="34"/>
      <c r="K27" s="32"/>
    </row>
    <row r="28" spans="2:11" ht="21" customHeight="1" x14ac:dyDescent="0.25">
      <c r="B28" s="12">
        <f t="shared" si="2"/>
        <v>44160</v>
      </c>
      <c r="C28" s="1"/>
      <c r="D28" s="2"/>
      <c r="E28" s="1"/>
      <c r="F28" s="2"/>
      <c r="G28" s="16">
        <f t="shared" si="0"/>
        <v>0</v>
      </c>
      <c r="H28" s="34" t="str">
        <f t="shared" si="1"/>
        <v>Absent</v>
      </c>
      <c r="I28" s="34"/>
      <c r="K28" s="32"/>
    </row>
    <row r="29" spans="2:11" ht="21" customHeight="1" x14ac:dyDescent="0.25">
      <c r="B29" s="12">
        <f t="shared" si="2"/>
        <v>44161</v>
      </c>
      <c r="C29" s="1"/>
      <c r="D29" s="2"/>
      <c r="E29" s="1"/>
      <c r="F29" s="2"/>
      <c r="G29" s="16">
        <f t="shared" si="0"/>
        <v>0</v>
      </c>
      <c r="H29" s="34" t="str">
        <f t="shared" si="1"/>
        <v>Absent</v>
      </c>
      <c r="I29" s="34"/>
      <c r="K29" s="32"/>
    </row>
    <row r="30" spans="2:11" ht="21" customHeight="1" x14ac:dyDescent="0.25">
      <c r="B30" s="12">
        <f t="shared" si="2"/>
        <v>44162</v>
      </c>
      <c r="C30" s="1"/>
      <c r="D30" s="2"/>
      <c r="E30" s="1"/>
      <c r="F30" s="2"/>
      <c r="G30" s="16">
        <f t="shared" si="0"/>
        <v>0</v>
      </c>
      <c r="H30" s="34" t="str">
        <f t="shared" si="1"/>
        <v>Absent</v>
      </c>
      <c r="I30" s="34"/>
      <c r="K30" s="32"/>
    </row>
    <row r="31" spans="2:11" ht="21" customHeight="1" x14ac:dyDescent="0.25">
      <c r="B31" s="12">
        <f t="shared" si="2"/>
        <v>44163</v>
      </c>
      <c r="C31" s="1"/>
      <c r="D31" s="2"/>
      <c r="E31" s="1"/>
      <c r="F31" s="2"/>
      <c r="G31" s="16">
        <f t="shared" si="0"/>
        <v>0</v>
      </c>
      <c r="H31" s="34" t="str">
        <f t="shared" si="1"/>
        <v>Absent</v>
      </c>
      <c r="I31" s="34"/>
      <c r="K31" s="32"/>
    </row>
    <row r="32" spans="2:11" ht="21" customHeight="1" x14ac:dyDescent="0.25">
      <c r="B32" s="12">
        <f t="shared" si="2"/>
        <v>44164</v>
      </c>
      <c r="C32" s="1"/>
      <c r="D32" s="2"/>
      <c r="E32" s="1"/>
      <c r="F32" s="2"/>
      <c r="G32" s="16">
        <f t="shared" si="0"/>
        <v>0</v>
      </c>
      <c r="H32" s="34" t="str">
        <f t="shared" si="1"/>
        <v>Absent</v>
      </c>
      <c r="I32" s="34"/>
      <c r="K32" s="32"/>
    </row>
    <row r="33" spans="2:11" ht="21" customHeight="1" x14ac:dyDescent="0.25">
      <c r="B33" s="12">
        <f t="shared" si="2"/>
        <v>44165</v>
      </c>
      <c r="C33" s="1"/>
      <c r="D33" s="2"/>
      <c r="E33" s="1"/>
      <c r="F33" s="2"/>
      <c r="G33" s="16">
        <f t="shared" si="0"/>
        <v>0</v>
      </c>
      <c r="H33" s="34" t="str">
        <f t="shared" si="1"/>
        <v>Absent</v>
      </c>
      <c r="I33" s="34"/>
      <c r="K33" s="32"/>
    </row>
    <row r="34" spans="2:11" ht="21" customHeight="1" x14ac:dyDescent="0.25">
      <c r="B34" s="12">
        <f t="shared" si="2"/>
        <v>44166</v>
      </c>
      <c r="C34" s="1"/>
      <c r="D34" s="2"/>
      <c r="E34" s="1"/>
      <c r="F34" s="2"/>
      <c r="G34" s="16">
        <f t="shared" si="0"/>
        <v>0</v>
      </c>
      <c r="H34" s="34" t="str">
        <f t="shared" si="1"/>
        <v>Absent</v>
      </c>
      <c r="I34" s="34"/>
      <c r="K34" s="32"/>
    </row>
    <row r="35" spans="2:11" ht="21" customHeight="1" x14ac:dyDescent="0.25">
      <c r="B35" s="8"/>
      <c r="C35" s="8"/>
      <c r="D35" s="8"/>
      <c r="E35" s="8"/>
      <c r="F35" s="7" t="s">
        <v>4</v>
      </c>
      <c r="G35" s="16">
        <f>SUM(G4:G34)</f>
        <v>0</v>
      </c>
    </row>
    <row r="36" spans="2:11" ht="21" hidden="1" customHeight="1" x14ac:dyDescent="0.25">
      <c r="B36" s="9"/>
      <c r="C36" s="8"/>
      <c r="D36" s="9"/>
      <c r="E36" s="8"/>
      <c r="F36" s="7" t="s">
        <v>5</v>
      </c>
      <c r="G36" s="10">
        <v>8.5</v>
      </c>
    </row>
    <row r="37" spans="2:11" ht="21" hidden="1" customHeight="1" x14ac:dyDescent="0.25">
      <c r="B37" s="8"/>
      <c r="C37" s="8"/>
      <c r="D37" s="8"/>
      <c r="E37" s="8"/>
      <c r="F37" s="7" t="s">
        <v>3</v>
      </c>
      <c r="G37" s="10">
        <f>G35*G36</f>
        <v>0</v>
      </c>
    </row>
    <row r="38" spans="2:11" ht="6.75" customHeight="1" x14ac:dyDescent="0.25"/>
    <row r="39" spans="2:11" x14ac:dyDescent="0.25">
      <c r="B39" s="15" t="s">
        <v>13</v>
      </c>
      <c r="D39" s="44" t="s">
        <v>22</v>
      </c>
      <c r="E39" s="44"/>
      <c r="G39" s="39" t="s">
        <v>23</v>
      </c>
    </row>
    <row r="40" spans="2:11" ht="21.75" customHeight="1" x14ac:dyDescent="0.25">
      <c r="B40" s="17" t="str">
        <f>IF(G35&lt;&gt;0,AVERAGEIF(G4:G33,"&lt;&gt;0"),"")</f>
        <v/>
      </c>
      <c r="D40" s="45">
        <f>COUNTIFS(G4:G34,"&gt;0")</f>
        <v>0</v>
      </c>
      <c r="E40" s="45"/>
      <c r="G40" s="23">
        <f>(G35-(COUNTIFS(G4:G34,"&gt;0")*'Récap heure'!M1/5))*24</f>
        <v>0</v>
      </c>
      <c r="H40" s="36"/>
    </row>
    <row r="41" spans="2:11" ht="21" customHeight="1" x14ac:dyDescent="0.25"/>
  </sheetData>
  <sheetProtection formatCells="0" selectLockedCells="1"/>
  <mergeCells count="2">
    <mergeCell ref="D39:E39"/>
    <mergeCell ref="D40:E40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1" right="0.23622047244094491" top="0.87322916666666661" bottom="0.74803149606299213" header="0" footer="0.31496062992125984"/>
  <pageSetup paperSize="9" scale="64" orientation="portrait" r:id="rId1"/>
  <headerFooter alignWithMargins="0">
    <oddHeader>&amp;C&amp;"Century Gothic,Gras"&amp;22&amp;K00-033
&amp;A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F0"/>
    <pageSetUpPr fitToPage="1"/>
  </sheetPr>
  <dimension ref="A1:M41"/>
  <sheetViews>
    <sheetView workbookViewId="0"/>
  </sheetViews>
  <sheetFormatPr baseColWidth="10" defaultColWidth="0" defaultRowHeight="13.2" zeroHeight="1" x14ac:dyDescent="0.25"/>
  <cols>
    <col min="1" max="1" width="2.109375" style="3" customWidth="1"/>
    <col min="2" max="2" width="23.5546875" style="3" customWidth="1"/>
    <col min="3" max="6" width="12.6640625" style="3" customWidth="1"/>
    <col min="7" max="7" width="16.6640625" style="3" customWidth="1"/>
    <col min="8" max="8" width="16.109375" style="3" customWidth="1"/>
    <col min="9" max="9" width="24.5546875" style="3" customWidth="1"/>
    <col min="10" max="10" width="2.6640625" style="3" customWidth="1"/>
    <col min="11" max="11" width="18.6640625" style="3" customWidth="1"/>
    <col min="12" max="12" width="2.6640625" style="3" customWidth="1"/>
    <col min="13" max="13" width="2.6640625" style="3" hidden="1" customWidth="1"/>
    <col min="14" max="16384" width="13.5546875" style="3" hidden="1"/>
  </cols>
  <sheetData>
    <row r="1" spans="2:12" ht="34.5" customHeight="1" x14ac:dyDescent="0.45"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4"/>
    </row>
    <row r="2" spans="2:12" x14ac:dyDescent="0.25">
      <c r="D2" s="22" t="s">
        <v>21</v>
      </c>
    </row>
    <row r="3" spans="2:12" ht="21" customHeight="1" x14ac:dyDescent="0.25">
      <c r="B3" s="5" t="s">
        <v>0</v>
      </c>
      <c r="C3" s="5" t="s">
        <v>1</v>
      </c>
      <c r="D3" s="5" t="s">
        <v>2</v>
      </c>
      <c r="E3" s="5" t="s">
        <v>1</v>
      </c>
      <c r="F3" s="5" t="s">
        <v>2</v>
      </c>
      <c r="G3" s="6" t="s">
        <v>26</v>
      </c>
      <c r="H3" s="6" t="s">
        <v>30</v>
      </c>
      <c r="I3" s="6" t="s">
        <v>31</v>
      </c>
      <c r="K3" s="6" t="s">
        <v>27</v>
      </c>
    </row>
    <row r="4" spans="2:12" ht="21" customHeight="1" x14ac:dyDescent="0.25">
      <c r="B4" s="12">
        <f>DATE(Année,MONTH("1/"&amp;D2),1)</f>
        <v>44166</v>
      </c>
      <c r="C4" s="1"/>
      <c r="D4" s="2"/>
      <c r="E4" s="1"/>
      <c r="F4" s="2"/>
      <c r="G4" s="16">
        <f>(IF(D4&lt;C4,(1-C4+D4),((D4-C4)))+IF(F4&lt;E4,(1-E4+F4),((F4-E4))))</f>
        <v>0</v>
      </c>
      <c r="H4" s="34" t="str">
        <f>IF(B4&lt;&gt;"",IF(G4&gt;(1/24*6),"Présent",IF(G4&gt;0,"1/2 journée","Absent")),"")</f>
        <v>Absent</v>
      </c>
      <c r="I4" s="34"/>
      <c r="K4" s="32"/>
    </row>
    <row r="5" spans="2:12" ht="21" customHeight="1" x14ac:dyDescent="0.25">
      <c r="B5" s="12">
        <f>B4+1</f>
        <v>44167</v>
      </c>
      <c r="C5" s="1"/>
      <c r="D5" s="2"/>
      <c r="E5" s="1"/>
      <c r="F5" s="2"/>
      <c r="G5" s="16">
        <f t="shared" ref="G5:G34" si="0">(IF(D5&lt;C5,(1-C5+D5),((D5-C5)))+IF(F5&lt;E5,(1-E5+F5),((F5-E5))))</f>
        <v>0</v>
      </c>
      <c r="H5" s="34" t="str">
        <f t="shared" ref="H5:H34" si="1">IF(B5&lt;&gt;"",IF(G5&gt;(1/24*6),"Présent",IF(G5&gt;0,"1/2 journée","Absent")),"")</f>
        <v>Absent</v>
      </c>
      <c r="I5" s="34"/>
      <c r="K5" s="32"/>
    </row>
    <row r="6" spans="2:12" ht="21" customHeight="1" x14ac:dyDescent="0.25">
      <c r="B6" s="12">
        <f t="shared" ref="B6:B34" si="2">B5+1</f>
        <v>44168</v>
      </c>
      <c r="C6" s="1"/>
      <c r="D6" s="2"/>
      <c r="E6" s="1"/>
      <c r="F6" s="2"/>
      <c r="G6" s="16">
        <f t="shared" si="0"/>
        <v>0</v>
      </c>
      <c r="H6" s="34" t="str">
        <f t="shared" si="1"/>
        <v>Absent</v>
      </c>
      <c r="I6" s="34"/>
      <c r="K6" s="32"/>
    </row>
    <row r="7" spans="2:12" ht="21" customHeight="1" x14ac:dyDescent="0.25">
      <c r="B7" s="12">
        <f t="shared" si="2"/>
        <v>44169</v>
      </c>
      <c r="C7" s="1"/>
      <c r="D7" s="2"/>
      <c r="E7" s="1"/>
      <c r="F7" s="2"/>
      <c r="G7" s="16">
        <f t="shared" si="0"/>
        <v>0</v>
      </c>
      <c r="H7" s="34" t="str">
        <f t="shared" si="1"/>
        <v>Absent</v>
      </c>
      <c r="I7" s="34"/>
      <c r="K7" s="32"/>
    </row>
    <row r="8" spans="2:12" ht="21" customHeight="1" x14ac:dyDescent="0.25">
      <c r="B8" s="12">
        <f t="shared" si="2"/>
        <v>44170</v>
      </c>
      <c r="C8" s="1"/>
      <c r="D8" s="2"/>
      <c r="E8" s="1"/>
      <c r="F8" s="2"/>
      <c r="G8" s="16">
        <f t="shared" si="0"/>
        <v>0</v>
      </c>
      <c r="H8" s="34" t="str">
        <f t="shared" si="1"/>
        <v>Absent</v>
      </c>
      <c r="I8" s="34"/>
      <c r="K8" s="32"/>
    </row>
    <row r="9" spans="2:12" ht="21" customHeight="1" x14ac:dyDescent="0.25">
      <c r="B9" s="12">
        <f t="shared" si="2"/>
        <v>44171</v>
      </c>
      <c r="C9" s="1"/>
      <c r="D9" s="2"/>
      <c r="E9" s="1"/>
      <c r="F9" s="2"/>
      <c r="G9" s="16">
        <f t="shared" si="0"/>
        <v>0</v>
      </c>
      <c r="H9" s="34" t="str">
        <f t="shared" si="1"/>
        <v>Absent</v>
      </c>
      <c r="I9" s="34"/>
      <c r="K9" s="32"/>
    </row>
    <row r="10" spans="2:12" ht="21" customHeight="1" x14ac:dyDescent="0.25">
      <c r="B10" s="12">
        <f t="shared" si="2"/>
        <v>44172</v>
      </c>
      <c r="C10" s="1"/>
      <c r="D10" s="2"/>
      <c r="E10" s="1"/>
      <c r="F10" s="2"/>
      <c r="G10" s="16">
        <f t="shared" si="0"/>
        <v>0</v>
      </c>
      <c r="H10" s="34" t="str">
        <f t="shared" si="1"/>
        <v>Absent</v>
      </c>
      <c r="I10" s="34"/>
      <c r="K10" s="32"/>
    </row>
    <row r="11" spans="2:12" ht="21" customHeight="1" x14ac:dyDescent="0.25">
      <c r="B11" s="12">
        <f t="shared" si="2"/>
        <v>44173</v>
      </c>
      <c r="C11" s="1"/>
      <c r="D11" s="2"/>
      <c r="E11" s="1"/>
      <c r="F11" s="2"/>
      <c r="G11" s="16">
        <f t="shared" si="0"/>
        <v>0</v>
      </c>
      <c r="H11" s="34" t="str">
        <f t="shared" si="1"/>
        <v>Absent</v>
      </c>
      <c r="I11" s="34"/>
      <c r="K11" s="32"/>
    </row>
    <row r="12" spans="2:12" ht="21" customHeight="1" x14ac:dyDescent="0.25">
      <c r="B12" s="12">
        <f t="shared" si="2"/>
        <v>44174</v>
      </c>
      <c r="C12" s="1"/>
      <c r="D12" s="2"/>
      <c r="E12" s="1"/>
      <c r="F12" s="2"/>
      <c r="G12" s="16">
        <f t="shared" si="0"/>
        <v>0</v>
      </c>
      <c r="H12" s="34" t="str">
        <f t="shared" si="1"/>
        <v>Absent</v>
      </c>
      <c r="I12" s="34"/>
      <c r="K12" s="32"/>
    </row>
    <row r="13" spans="2:12" ht="21" customHeight="1" x14ac:dyDescent="0.25">
      <c r="B13" s="12">
        <f t="shared" si="2"/>
        <v>44175</v>
      </c>
      <c r="C13" s="1"/>
      <c r="D13" s="2"/>
      <c r="E13" s="1"/>
      <c r="F13" s="2"/>
      <c r="G13" s="16">
        <f t="shared" si="0"/>
        <v>0</v>
      </c>
      <c r="H13" s="34" t="str">
        <f t="shared" si="1"/>
        <v>Absent</v>
      </c>
      <c r="I13" s="34"/>
      <c r="K13" s="32"/>
    </row>
    <row r="14" spans="2:12" ht="21" customHeight="1" x14ac:dyDescent="0.25">
      <c r="B14" s="12">
        <f t="shared" si="2"/>
        <v>44176</v>
      </c>
      <c r="C14" s="1"/>
      <c r="D14" s="2"/>
      <c r="E14" s="1"/>
      <c r="F14" s="2"/>
      <c r="G14" s="16">
        <f t="shared" si="0"/>
        <v>0</v>
      </c>
      <c r="H14" s="34" t="str">
        <f t="shared" si="1"/>
        <v>Absent</v>
      </c>
      <c r="I14" s="34"/>
      <c r="K14" s="32"/>
    </row>
    <row r="15" spans="2:12" ht="21" customHeight="1" x14ac:dyDescent="0.25">
      <c r="B15" s="12">
        <f t="shared" si="2"/>
        <v>44177</v>
      </c>
      <c r="C15" s="1"/>
      <c r="D15" s="2"/>
      <c r="E15" s="1"/>
      <c r="F15" s="2"/>
      <c r="G15" s="16">
        <f t="shared" si="0"/>
        <v>0</v>
      </c>
      <c r="H15" s="34" t="str">
        <f t="shared" si="1"/>
        <v>Absent</v>
      </c>
      <c r="I15" s="34"/>
      <c r="K15" s="32"/>
    </row>
    <row r="16" spans="2:12" ht="21" customHeight="1" x14ac:dyDescent="0.25">
      <c r="B16" s="12">
        <f t="shared" si="2"/>
        <v>44178</v>
      </c>
      <c r="C16" s="1"/>
      <c r="D16" s="2"/>
      <c r="E16" s="1"/>
      <c r="F16" s="2"/>
      <c r="G16" s="16">
        <f t="shared" si="0"/>
        <v>0</v>
      </c>
      <c r="H16" s="34" t="str">
        <f t="shared" si="1"/>
        <v>Absent</v>
      </c>
      <c r="I16" s="34"/>
      <c r="K16" s="32"/>
    </row>
    <row r="17" spans="2:11" ht="21" customHeight="1" x14ac:dyDescent="0.25">
      <c r="B17" s="12">
        <f t="shared" si="2"/>
        <v>44179</v>
      </c>
      <c r="C17" s="1"/>
      <c r="D17" s="2"/>
      <c r="E17" s="1"/>
      <c r="F17" s="2"/>
      <c r="G17" s="16">
        <f t="shared" si="0"/>
        <v>0</v>
      </c>
      <c r="H17" s="34" t="str">
        <f t="shared" si="1"/>
        <v>Absent</v>
      </c>
      <c r="I17" s="34"/>
      <c r="K17" s="32"/>
    </row>
    <row r="18" spans="2:11" ht="21" customHeight="1" x14ac:dyDescent="0.25">
      <c r="B18" s="12">
        <f t="shared" si="2"/>
        <v>44180</v>
      </c>
      <c r="C18" s="1"/>
      <c r="D18" s="2"/>
      <c r="E18" s="1"/>
      <c r="F18" s="2"/>
      <c r="G18" s="16">
        <f t="shared" si="0"/>
        <v>0</v>
      </c>
      <c r="H18" s="34" t="str">
        <f t="shared" si="1"/>
        <v>Absent</v>
      </c>
      <c r="I18" s="34"/>
      <c r="K18" s="32"/>
    </row>
    <row r="19" spans="2:11" ht="21" customHeight="1" x14ac:dyDescent="0.25">
      <c r="B19" s="12">
        <f t="shared" si="2"/>
        <v>44181</v>
      </c>
      <c r="C19" s="1"/>
      <c r="D19" s="2"/>
      <c r="E19" s="1"/>
      <c r="F19" s="2"/>
      <c r="G19" s="16">
        <f t="shared" si="0"/>
        <v>0</v>
      </c>
      <c r="H19" s="34" t="str">
        <f t="shared" si="1"/>
        <v>Absent</v>
      </c>
      <c r="I19" s="34"/>
      <c r="K19" s="32"/>
    </row>
    <row r="20" spans="2:11" ht="21" customHeight="1" x14ac:dyDescent="0.25">
      <c r="B20" s="12">
        <f t="shared" si="2"/>
        <v>44182</v>
      </c>
      <c r="C20" s="1"/>
      <c r="D20" s="2"/>
      <c r="E20" s="1"/>
      <c r="F20" s="2"/>
      <c r="G20" s="16">
        <f t="shared" si="0"/>
        <v>0</v>
      </c>
      <c r="H20" s="34" t="str">
        <f t="shared" si="1"/>
        <v>Absent</v>
      </c>
      <c r="I20" s="34"/>
      <c r="K20" s="32"/>
    </row>
    <row r="21" spans="2:11" ht="21" customHeight="1" x14ac:dyDescent="0.25">
      <c r="B21" s="12">
        <f t="shared" si="2"/>
        <v>44183</v>
      </c>
      <c r="C21" s="1"/>
      <c r="D21" s="2"/>
      <c r="E21" s="1"/>
      <c r="F21" s="2"/>
      <c r="G21" s="16">
        <f t="shared" si="0"/>
        <v>0</v>
      </c>
      <c r="H21" s="34" t="str">
        <f t="shared" si="1"/>
        <v>Absent</v>
      </c>
      <c r="I21" s="34"/>
      <c r="K21" s="32"/>
    </row>
    <row r="22" spans="2:11" ht="21" customHeight="1" x14ac:dyDescent="0.25">
      <c r="B22" s="12">
        <f t="shared" si="2"/>
        <v>44184</v>
      </c>
      <c r="C22" s="1"/>
      <c r="D22" s="2"/>
      <c r="E22" s="1"/>
      <c r="F22" s="2"/>
      <c r="G22" s="16">
        <f t="shared" si="0"/>
        <v>0</v>
      </c>
      <c r="H22" s="34" t="str">
        <f t="shared" si="1"/>
        <v>Absent</v>
      </c>
      <c r="I22" s="34"/>
      <c r="K22" s="32"/>
    </row>
    <row r="23" spans="2:11" ht="21" customHeight="1" x14ac:dyDescent="0.25">
      <c r="B23" s="12">
        <f t="shared" si="2"/>
        <v>44185</v>
      </c>
      <c r="C23" s="1"/>
      <c r="D23" s="2"/>
      <c r="E23" s="1"/>
      <c r="F23" s="2"/>
      <c r="G23" s="16">
        <f t="shared" si="0"/>
        <v>0</v>
      </c>
      <c r="H23" s="34" t="str">
        <f t="shared" si="1"/>
        <v>Absent</v>
      </c>
      <c r="I23" s="34"/>
      <c r="K23" s="32"/>
    </row>
    <row r="24" spans="2:11" ht="21" customHeight="1" x14ac:dyDescent="0.25">
      <c r="B24" s="12">
        <f t="shared" si="2"/>
        <v>44186</v>
      </c>
      <c r="C24" s="1"/>
      <c r="D24" s="2"/>
      <c r="E24" s="1"/>
      <c r="F24" s="2"/>
      <c r="G24" s="16">
        <f t="shared" si="0"/>
        <v>0</v>
      </c>
      <c r="H24" s="34" t="str">
        <f t="shared" si="1"/>
        <v>Absent</v>
      </c>
      <c r="I24" s="34"/>
      <c r="K24" s="32"/>
    </row>
    <row r="25" spans="2:11" ht="21" customHeight="1" x14ac:dyDescent="0.25">
      <c r="B25" s="12">
        <f t="shared" si="2"/>
        <v>44187</v>
      </c>
      <c r="C25" s="1"/>
      <c r="D25" s="2"/>
      <c r="E25" s="1"/>
      <c r="F25" s="2"/>
      <c r="G25" s="16">
        <f t="shared" si="0"/>
        <v>0</v>
      </c>
      <c r="H25" s="34" t="str">
        <f t="shared" si="1"/>
        <v>Absent</v>
      </c>
      <c r="I25" s="34"/>
      <c r="K25" s="32"/>
    </row>
    <row r="26" spans="2:11" ht="21" customHeight="1" x14ac:dyDescent="0.25">
      <c r="B26" s="12">
        <f t="shared" si="2"/>
        <v>44188</v>
      </c>
      <c r="C26" s="1"/>
      <c r="D26" s="2"/>
      <c r="E26" s="1"/>
      <c r="F26" s="2"/>
      <c r="G26" s="16">
        <f t="shared" si="0"/>
        <v>0</v>
      </c>
      <c r="H26" s="34" t="str">
        <f t="shared" si="1"/>
        <v>Absent</v>
      </c>
      <c r="I26" s="34"/>
      <c r="K26" s="32"/>
    </row>
    <row r="27" spans="2:11" ht="21" customHeight="1" x14ac:dyDescent="0.25">
      <c r="B27" s="12">
        <f t="shared" si="2"/>
        <v>44189</v>
      </c>
      <c r="C27" s="1"/>
      <c r="D27" s="2"/>
      <c r="E27" s="1"/>
      <c r="F27" s="2"/>
      <c r="G27" s="16">
        <f t="shared" si="0"/>
        <v>0</v>
      </c>
      <c r="H27" s="34" t="str">
        <f t="shared" si="1"/>
        <v>Absent</v>
      </c>
      <c r="I27" s="34"/>
      <c r="K27" s="32"/>
    </row>
    <row r="28" spans="2:11" ht="21" customHeight="1" x14ac:dyDescent="0.25">
      <c r="B28" s="12">
        <f t="shared" si="2"/>
        <v>44190</v>
      </c>
      <c r="C28" s="1"/>
      <c r="D28" s="2"/>
      <c r="E28" s="1"/>
      <c r="F28" s="2"/>
      <c r="G28" s="16">
        <f t="shared" si="0"/>
        <v>0</v>
      </c>
      <c r="H28" s="34" t="str">
        <f t="shared" si="1"/>
        <v>Absent</v>
      </c>
      <c r="I28" s="34"/>
      <c r="K28" s="32"/>
    </row>
    <row r="29" spans="2:11" ht="21" customHeight="1" x14ac:dyDescent="0.25">
      <c r="B29" s="12">
        <f t="shared" si="2"/>
        <v>44191</v>
      </c>
      <c r="C29" s="1"/>
      <c r="D29" s="2"/>
      <c r="E29" s="1"/>
      <c r="F29" s="2"/>
      <c r="G29" s="16">
        <f t="shared" si="0"/>
        <v>0</v>
      </c>
      <c r="H29" s="34" t="str">
        <f t="shared" si="1"/>
        <v>Absent</v>
      </c>
      <c r="I29" s="34"/>
      <c r="K29" s="32"/>
    </row>
    <row r="30" spans="2:11" ht="21" customHeight="1" x14ac:dyDescent="0.25">
      <c r="B30" s="12">
        <f t="shared" si="2"/>
        <v>44192</v>
      </c>
      <c r="C30" s="1"/>
      <c r="D30" s="2"/>
      <c r="E30" s="1"/>
      <c r="F30" s="2"/>
      <c r="G30" s="16">
        <f t="shared" si="0"/>
        <v>0</v>
      </c>
      <c r="H30" s="34" t="str">
        <f t="shared" si="1"/>
        <v>Absent</v>
      </c>
      <c r="I30" s="34"/>
      <c r="K30" s="32"/>
    </row>
    <row r="31" spans="2:11" ht="21" customHeight="1" x14ac:dyDescent="0.25">
      <c r="B31" s="12">
        <f t="shared" si="2"/>
        <v>44193</v>
      </c>
      <c r="C31" s="1"/>
      <c r="D31" s="2"/>
      <c r="E31" s="1"/>
      <c r="F31" s="2"/>
      <c r="G31" s="16">
        <f t="shared" si="0"/>
        <v>0</v>
      </c>
      <c r="H31" s="34" t="str">
        <f t="shared" si="1"/>
        <v>Absent</v>
      </c>
      <c r="I31" s="34"/>
      <c r="K31" s="32"/>
    </row>
    <row r="32" spans="2:11" ht="21" customHeight="1" x14ac:dyDescent="0.25">
      <c r="B32" s="12">
        <f t="shared" si="2"/>
        <v>44194</v>
      </c>
      <c r="C32" s="1"/>
      <c r="D32" s="2"/>
      <c r="E32" s="1"/>
      <c r="F32" s="2"/>
      <c r="G32" s="16">
        <f t="shared" si="0"/>
        <v>0</v>
      </c>
      <c r="H32" s="34" t="str">
        <f t="shared" si="1"/>
        <v>Absent</v>
      </c>
      <c r="I32" s="34"/>
      <c r="K32" s="32"/>
    </row>
    <row r="33" spans="2:11" ht="21" customHeight="1" x14ac:dyDescent="0.25">
      <c r="B33" s="12">
        <f t="shared" si="2"/>
        <v>44195</v>
      </c>
      <c r="C33" s="1"/>
      <c r="D33" s="2"/>
      <c r="E33" s="1"/>
      <c r="F33" s="2"/>
      <c r="G33" s="16">
        <f t="shared" si="0"/>
        <v>0</v>
      </c>
      <c r="H33" s="34" t="str">
        <f t="shared" si="1"/>
        <v>Absent</v>
      </c>
      <c r="I33" s="34"/>
      <c r="K33" s="32"/>
    </row>
    <row r="34" spans="2:11" ht="21" customHeight="1" x14ac:dyDescent="0.25">
      <c r="B34" s="12">
        <f t="shared" si="2"/>
        <v>44196</v>
      </c>
      <c r="C34" s="1"/>
      <c r="D34" s="2"/>
      <c r="E34" s="1"/>
      <c r="F34" s="2"/>
      <c r="G34" s="16">
        <f t="shared" si="0"/>
        <v>0</v>
      </c>
      <c r="H34" s="34" t="str">
        <f t="shared" si="1"/>
        <v>Absent</v>
      </c>
      <c r="I34" s="34"/>
      <c r="K34" s="32"/>
    </row>
    <row r="35" spans="2:11" ht="21" customHeight="1" x14ac:dyDescent="0.25">
      <c r="B35" s="8"/>
      <c r="C35" s="8"/>
      <c r="D35" s="8"/>
      <c r="E35" s="8"/>
      <c r="F35" s="7" t="s">
        <v>4</v>
      </c>
      <c r="G35" s="16">
        <f>SUM(G4:G34)</f>
        <v>0</v>
      </c>
    </row>
    <row r="36" spans="2:11" ht="21" hidden="1" customHeight="1" x14ac:dyDescent="0.25">
      <c r="B36" s="9"/>
      <c r="C36" s="8"/>
      <c r="D36" s="9"/>
      <c r="E36" s="8"/>
      <c r="F36" s="7" t="s">
        <v>5</v>
      </c>
      <c r="G36" s="10">
        <v>8.5</v>
      </c>
    </row>
    <row r="37" spans="2:11" ht="21" hidden="1" customHeight="1" x14ac:dyDescent="0.25">
      <c r="B37" s="8"/>
      <c r="C37" s="8"/>
      <c r="D37" s="8"/>
      <c r="E37" s="8"/>
      <c r="F37" s="7" t="s">
        <v>3</v>
      </c>
      <c r="G37" s="10">
        <f>G35*G36</f>
        <v>0</v>
      </c>
    </row>
    <row r="38" spans="2:11" ht="6.75" customHeight="1" x14ac:dyDescent="0.25"/>
    <row r="39" spans="2:11" x14ac:dyDescent="0.25">
      <c r="B39" s="15" t="s">
        <v>13</v>
      </c>
      <c r="D39" s="44" t="s">
        <v>22</v>
      </c>
      <c r="E39" s="44"/>
      <c r="G39" s="39" t="s">
        <v>23</v>
      </c>
    </row>
    <row r="40" spans="2:11" ht="21.75" customHeight="1" x14ac:dyDescent="0.25">
      <c r="B40" s="17" t="str">
        <f>IF(G35&lt;&gt;0,AVERAGEIF(G4:G33,"&lt;&gt;0"),"")</f>
        <v/>
      </c>
      <c r="D40" s="45">
        <f>COUNTIFS(G4:G34,"&gt;0")</f>
        <v>0</v>
      </c>
      <c r="E40" s="45"/>
      <c r="G40" s="23">
        <f>(G35-(COUNTIFS(G4:G34,"&gt;0")*'Récap heure'!M1/5))*24</f>
        <v>0</v>
      </c>
      <c r="H40" s="36"/>
    </row>
    <row r="41" spans="2:11" ht="21" customHeight="1" x14ac:dyDescent="0.25"/>
  </sheetData>
  <sheetProtection formatCells="0" selectLockedCells="1"/>
  <mergeCells count="2">
    <mergeCell ref="D39:E39"/>
    <mergeCell ref="D40:E40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1" right="0.23622047244094491" top="0.87322916666666661" bottom="0.74803149606299213" header="0" footer="0.31496062992125984"/>
  <pageSetup paperSize="9" scale="64" orientation="portrait" r:id="rId1"/>
  <headerFooter alignWithMargins="0">
    <oddHeader>&amp;C&amp;"Century Gothic,Gras"&amp;22&amp;K00-033
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28" ma:contentTypeDescription="Create a new document." ma:contentTypeScope="" ma:versionID="3734922cae638a1d4f2b3c9f45d0aea3"/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EF7199E7-0840-4D2F-8E59-382C3984840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D7EA191-8659-4F92-8601-A72873D74623}">
  <ds:schemaRefs>
    <ds:schemaRef ds:uri="http://schemas.microsoft.com/office/2006/metadata/contentType"/>
    <ds:schemaRef ds:uri="http://schemas.microsoft.com/office/2006/metadata/properties/metaAttributes"/>
  </ds:schemaRefs>
</ds:datastoreItem>
</file>

<file path=customXml/itemProps3.xml><?xml version="1.0" encoding="utf-8"?>
<ds:datastoreItem xmlns:ds="http://schemas.openxmlformats.org/officeDocument/2006/customXml" ds:itemID="{07BC2760-73A1-41AA-B493-014891CFE3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14</vt:i4>
      </vt:variant>
    </vt:vector>
  </HeadingPairs>
  <TitlesOfParts>
    <vt:vector size="27" baseType="lpstr">
      <vt:lpstr>Récap heure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Année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'Récap heure'!Zone_d_impression</vt:lpstr>
      <vt:lpstr>Septembre!Zone_d_impression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Defours Nicolas (Consultant)</dc:creator>
  <cp:lastModifiedBy>André</cp:lastModifiedBy>
  <cp:lastPrinted>2016-01-25T07:01:38Z</cp:lastPrinted>
  <dcterms:created xsi:type="dcterms:W3CDTF">2012-05-09T14:47:47Z</dcterms:created>
  <dcterms:modified xsi:type="dcterms:W3CDTF">2020-12-10T15:17:13Z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TC300023599990</vt:lpwstr>
  </property>
</Properties>
</file>