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05" windowWidth="15480" windowHeight="10005" tabRatio="937"/>
  </bookViews>
  <sheets>
    <sheet name="TOTAUX" sheetId="18" r:id="rId1"/>
    <sheet name="VILLAGE 1" sheetId="2" r:id="rId2"/>
    <sheet name="VILLAGE 2" sheetId="3" r:id="rId3"/>
    <sheet name="VILLAGE 3" sheetId="5" r:id="rId4"/>
  </sheets>
  <calcPr calcId="114210"/>
</workbook>
</file>

<file path=xl/calcChain.xml><?xml version="1.0" encoding="utf-8"?>
<calcChain xmlns="http://schemas.openxmlformats.org/spreadsheetml/2006/main">
  <c r="D4" i="18"/>
  <c r="E4"/>
  <c r="C3"/>
  <c r="D3"/>
  <c r="D18"/>
  <c r="C4"/>
  <c r="F3"/>
  <c r="G3"/>
  <c r="H3"/>
  <c r="I3"/>
  <c r="J3"/>
  <c r="E3"/>
  <c r="C36"/>
  <c r="D36"/>
  <c r="E36"/>
  <c r="F36"/>
  <c r="I36"/>
  <c r="J36"/>
  <c r="K36"/>
  <c r="L36"/>
  <c r="M36"/>
  <c r="N36"/>
  <c r="O36"/>
  <c r="C35"/>
  <c r="D35"/>
  <c r="E35"/>
  <c r="F35"/>
  <c r="I35"/>
  <c r="J35"/>
  <c r="K35"/>
  <c r="L35"/>
  <c r="M35"/>
  <c r="N35"/>
  <c r="O35"/>
  <c r="C53"/>
  <c r="D53"/>
  <c r="E53"/>
  <c r="F53"/>
  <c r="I53"/>
  <c r="J53"/>
  <c r="K53"/>
  <c r="L53"/>
  <c r="M53"/>
  <c r="N53"/>
  <c r="O53"/>
  <c r="C52"/>
  <c r="D52"/>
  <c r="E52"/>
  <c r="F52"/>
  <c r="I52"/>
  <c r="J52"/>
  <c r="K52"/>
  <c r="L52"/>
  <c r="M52"/>
  <c r="N52"/>
  <c r="O52"/>
  <c r="G53"/>
  <c r="G36"/>
  <c r="C18"/>
  <c r="E18"/>
  <c r="F18"/>
  <c r="I18"/>
  <c r="J18"/>
  <c r="K18"/>
  <c r="L18"/>
  <c r="M18"/>
  <c r="N18"/>
  <c r="C19"/>
  <c r="D19"/>
  <c r="E19"/>
  <c r="F19"/>
  <c r="I19"/>
  <c r="J19"/>
  <c r="K19"/>
  <c r="L19"/>
  <c r="M19"/>
  <c r="N19"/>
  <c r="H53"/>
  <c r="H52"/>
  <c r="H36"/>
  <c r="H35"/>
  <c r="G52"/>
  <c r="G35"/>
  <c r="G18"/>
  <c r="H19"/>
  <c r="H18"/>
  <c r="G19"/>
</calcChain>
</file>

<file path=xl/sharedStrings.xml><?xml version="1.0" encoding="utf-8"?>
<sst xmlns="http://schemas.openxmlformats.org/spreadsheetml/2006/main" count="99" uniqueCount="29">
  <si>
    <t>Demande</t>
  </si>
  <si>
    <t>Réalisation</t>
  </si>
  <si>
    <t>Date</t>
  </si>
  <si>
    <t xml:space="preserve">Déchets </t>
  </si>
  <si>
    <t>Tonnage bon de pesé</t>
  </si>
  <si>
    <t>Tonnage facturation</t>
  </si>
  <si>
    <t>Prix HT/T</t>
  </si>
  <si>
    <t>JANVIER</t>
  </si>
  <si>
    <t>FEVRIER</t>
  </si>
  <si>
    <t>MARS</t>
  </si>
  <si>
    <t>TOTAUX</t>
  </si>
  <si>
    <t>Janv</t>
  </si>
  <si>
    <t>Févr</t>
  </si>
  <si>
    <t>Mars</t>
  </si>
  <si>
    <t>Avril</t>
  </si>
  <si>
    <t>Mai</t>
  </si>
  <si>
    <t>Juin</t>
  </si>
  <si>
    <t>Juill</t>
  </si>
  <si>
    <t>Aout</t>
  </si>
  <si>
    <t>Sept</t>
  </si>
  <si>
    <t>Oct</t>
  </si>
  <si>
    <t>Nov</t>
  </si>
  <si>
    <t>Déc</t>
  </si>
  <si>
    <t>TT BENNES</t>
  </si>
  <si>
    <t>TT CASIERS</t>
  </si>
  <si>
    <t>D4:D16</t>
  </si>
  <si>
    <t>Matière B</t>
  </si>
  <si>
    <t>Matière A</t>
  </si>
  <si>
    <t>Matière C</t>
  </si>
</sst>
</file>

<file path=xl/styles.xml><?xml version="1.0" encoding="utf-8"?>
<styleSheet xmlns="http://schemas.openxmlformats.org/spreadsheetml/2006/main">
  <numFmts count="2">
    <numFmt numFmtId="164" formatCode="[$-40C]d\ mmmm\ yyyy;@"/>
    <numFmt numFmtId="165" formatCode="[$-40C]d\-mmm\-yy;@"/>
  </numFmts>
  <fonts count="8">
    <font>
      <sz val="11"/>
      <color theme="1"/>
      <name val="Calibri"/>
      <family val="2"/>
      <scheme val="minor"/>
    </font>
    <font>
      <b/>
      <sz val="14"/>
      <color indexed="8"/>
      <name val="Calibri"/>
      <family val="2"/>
    </font>
    <font>
      <b/>
      <sz val="28"/>
      <color indexed="8"/>
      <name val="Calibri"/>
      <family val="2"/>
    </font>
    <font>
      <u/>
      <sz val="28"/>
      <color indexed="8"/>
      <name val="Calibri"/>
      <family val="2"/>
    </font>
    <font>
      <b/>
      <sz val="11"/>
      <color indexed="8"/>
      <name val="Calibri"/>
      <family val="2"/>
    </font>
    <font>
      <sz val="11"/>
      <color indexed="10"/>
      <name val="Calibri"/>
      <family val="2"/>
    </font>
    <font>
      <b/>
      <sz val="11"/>
      <color indexed="10"/>
      <name val="Calibri"/>
      <family val="2"/>
    </font>
    <font>
      <sz val="8"/>
      <name val="Calibri"/>
      <family val="2"/>
    </font>
  </fonts>
  <fills count="9">
    <fill>
      <patternFill patternType="none"/>
    </fill>
    <fill>
      <patternFill patternType="gray125"/>
    </fill>
    <fill>
      <patternFill patternType="solid">
        <fgColor indexed="13"/>
        <bgColor indexed="64"/>
      </patternFill>
    </fill>
    <fill>
      <patternFill patternType="solid">
        <fgColor indexed="29"/>
        <bgColor indexed="64"/>
      </patternFill>
    </fill>
    <fill>
      <patternFill patternType="solid">
        <fgColor indexed="49"/>
        <bgColor indexed="64"/>
      </patternFill>
    </fill>
    <fill>
      <patternFill patternType="solid">
        <fgColor indexed="55"/>
        <bgColor indexed="64"/>
      </patternFill>
    </fill>
    <fill>
      <patternFill patternType="solid">
        <fgColor indexed="43"/>
        <bgColor indexed="64"/>
      </patternFill>
    </fill>
    <fill>
      <patternFill patternType="solid">
        <fgColor indexed="11"/>
        <bgColor indexed="64"/>
      </patternFill>
    </fill>
    <fill>
      <patternFill patternType="gray0625">
        <bgColor indexed="43"/>
      </patternFill>
    </fill>
  </fills>
  <borders count="54">
    <border>
      <left/>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
    <xf numFmtId="0" fontId="0" fillId="0" borderId="0"/>
  </cellStyleXfs>
  <cellXfs count="160">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1" fillId="0" borderId="0" xfId="0" applyFont="1" applyAlignment="1">
      <alignment vertical="center" textRotation="90" wrapText="1"/>
    </xf>
    <xf numFmtId="0" fontId="1" fillId="0" borderId="0" xfId="0" applyFont="1" applyAlignment="1">
      <alignment horizontal="center" vertical="center"/>
    </xf>
    <xf numFmtId="0" fontId="1" fillId="0" borderId="0" xfId="0" applyFont="1" applyAlignment="1">
      <alignment horizontal="center" vertical="center" textRotation="90" wrapText="1"/>
    </xf>
    <xf numFmtId="0" fontId="2" fillId="0" borderId="0" xfId="0" applyFont="1" applyAlignment="1">
      <alignment horizontal="center" vertical="center" wrapText="1"/>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164" fontId="1" fillId="3" borderId="16" xfId="0" applyNumberFormat="1" applyFont="1" applyFill="1" applyBorder="1" applyAlignment="1">
      <alignment horizontal="center" vertical="center"/>
    </xf>
    <xf numFmtId="0" fontId="1" fillId="3" borderId="5" xfId="0" applyFont="1" applyFill="1" applyBorder="1" applyAlignment="1">
      <alignment horizontal="center" vertical="center"/>
    </xf>
    <xf numFmtId="164" fontId="0" fillId="3" borderId="17" xfId="0" applyNumberFormat="1" applyFill="1" applyBorder="1" applyAlignment="1">
      <alignment horizontal="center" vertical="center"/>
    </xf>
    <xf numFmtId="165" fontId="0" fillId="3" borderId="1" xfId="0" applyNumberFormat="1" applyFill="1" applyBorder="1" applyAlignment="1">
      <alignment horizontal="center" vertical="center"/>
    </xf>
    <xf numFmtId="164" fontId="0" fillId="3" borderId="18" xfId="0" applyNumberFormat="1" applyFill="1" applyBorder="1" applyAlignment="1">
      <alignment horizontal="center" vertical="center"/>
    </xf>
    <xf numFmtId="165" fontId="0" fillId="3" borderId="3" xfId="0" applyNumberFormat="1" applyFill="1" applyBorder="1" applyAlignment="1">
      <alignment horizontal="center" vertical="center"/>
    </xf>
    <xf numFmtId="164" fontId="0" fillId="3" borderId="16" xfId="0" applyNumberFormat="1" applyFill="1" applyBorder="1" applyAlignment="1">
      <alignment horizontal="center" vertical="center"/>
    </xf>
    <xf numFmtId="165" fontId="0" fillId="3" borderId="5" xfId="0" applyNumberFormat="1" applyFill="1" applyBorder="1" applyAlignment="1">
      <alignment horizontal="center" vertical="center"/>
    </xf>
    <xf numFmtId="15" fontId="0" fillId="3" borderId="17" xfId="0" applyNumberFormat="1" applyFill="1" applyBorder="1" applyAlignment="1">
      <alignment horizontal="center" vertical="center"/>
    </xf>
    <xf numFmtId="165" fontId="0" fillId="3" borderId="19" xfId="0" applyNumberFormat="1" applyFill="1" applyBorder="1" applyAlignment="1">
      <alignment horizontal="center" vertical="center"/>
    </xf>
    <xf numFmtId="15" fontId="0" fillId="3" borderId="20" xfId="0" applyNumberFormat="1" applyFill="1" applyBorder="1" applyAlignment="1">
      <alignment horizontal="center" vertical="center"/>
    </xf>
    <xf numFmtId="165" fontId="0" fillId="3" borderId="0" xfId="0" applyNumberFormat="1" applyFill="1" applyBorder="1" applyAlignment="1">
      <alignment horizontal="center" vertical="center"/>
    </xf>
    <xf numFmtId="164" fontId="0" fillId="3" borderId="21" xfId="0" applyNumberFormat="1" applyFill="1" applyBorder="1" applyAlignment="1">
      <alignment horizontal="center" vertical="center"/>
    </xf>
    <xf numFmtId="165" fontId="0" fillId="3" borderId="9" xfId="0" applyNumberFormat="1" applyFill="1" applyBorder="1" applyAlignment="1">
      <alignment horizontal="center" vertical="center"/>
    </xf>
    <xf numFmtId="164" fontId="1" fillId="3" borderId="22" xfId="0" applyNumberFormat="1" applyFont="1" applyFill="1" applyBorder="1" applyAlignment="1">
      <alignment horizontal="center" vertical="center"/>
    </xf>
    <xf numFmtId="164" fontId="0" fillId="3" borderId="23" xfId="0" applyNumberFormat="1" applyFill="1" applyBorder="1" applyAlignment="1">
      <alignment horizontal="center" vertical="center"/>
    </xf>
    <xf numFmtId="164" fontId="0" fillId="3" borderId="24" xfId="0" applyNumberFormat="1" applyFill="1" applyBorder="1" applyAlignment="1">
      <alignment horizontal="center" vertical="center"/>
    </xf>
    <xf numFmtId="164" fontId="0" fillId="3" borderId="22" xfId="0" applyNumberFormat="1" applyFill="1" applyBorder="1" applyAlignment="1">
      <alignment horizontal="center" vertical="center"/>
    </xf>
    <xf numFmtId="15" fontId="0" fillId="3" borderId="23" xfId="0" applyNumberFormat="1" applyFill="1" applyBorder="1" applyAlignment="1">
      <alignment horizontal="center" vertical="center"/>
    </xf>
    <xf numFmtId="15" fontId="0" fillId="3" borderId="25" xfId="0" applyNumberFormat="1" applyFill="1" applyBorder="1" applyAlignment="1">
      <alignment horizontal="center" vertical="center"/>
    </xf>
    <xf numFmtId="165" fontId="0" fillId="3" borderId="0" xfId="0" applyNumberFormat="1" applyFill="1" applyAlignment="1">
      <alignment horizontal="center" vertical="center"/>
    </xf>
    <xf numFmtId="164" fontId="0" fillId="3" borderId="26" xfId="0" applyNumberFormat="1" applyFill="1" applyBorder="1" applyAlignment="1">
      <alignment horizontal="center" vertical="center"/>
    </xf>
    <xf numFmtId="0" fontId="0" fillId="4" borderId="1" xfId="0" applyFill="1" applyBorder="1" applyAlignment="1">
      <alignment horizontal="center" vertical="center"/>
    </xf>
    <xf numFmtId="0" fontId="0" fillId="4" borderId="3" xfId="0" applyFill="1" applyBorder="1" applyAlignment="1">
      <alignment horizontal="center" vertical="center"/>
    </xf>
    <xf numFmtId="0" fontId="0" fillId="4" borderId="5" xfId="0" applyFill="1" applyBorder="1" applyAlignment="1">
      <alignment horizontal="center" vertical="center"/>
    </xf>
    <xf numFmtId="0" fontId="0" fillId="4" borderId="7" xfId="0" applyFill="1" applyBorder="1" applyAlignment="1">
      <alignment horizontal="center" vertical="center"/>
    </xf>
    <xf numFmtId="0" fontId="0" fillId="4" borderId="9" xfId="0" applyFill="1" applyBorder="1" applyAlignment="1">
      <alignment horizontal="center" vertical="center"/>
    </xf>
    <xf numFmtId="0" fontId="0" fillId="5" borderId="27" xfId="0" applyFill="1" applyBorder="1"/>
    <xf numFmtId="0" fontId="0" fillId="4" borderId="28" xfId="0" applyFill="1" applyBorder="1"/>
    <xf numFmtId="0" fontId="0" fillId="6" borderId="28" xfId="0" applyFill="1" applyBorder="1"/>
    <xf numFmtId="0" fontId="0" fillId="7" borderId="28" xfId="0" applyFill="1" applyBorder="1"/>
    <xf numFmtId="0" fontId="0" fillId="4" borderId="29" xfId="0" applyFill="1" applyBorder="1"/>
    <xf numFmtId="0" fontId="4" fillId="4" borderId="30" xfId="0" applyFont="1" applyFill="1" applyBorder="1" applyAlignment="1">
      <alignment horizontal="center"/>
    </xf>
    <xf numFmtId="0" fontId="4" fillId="6" borderId="30" xfId="0" applyFont="1" applyFill="1" applyBorder="1"/>
    <xf numFmtId="0" fontId="0" fillId="7" borderId="29" xfId="0" applyFill="1" applyBorder="1"/>
    <xf numFmtId="0" fontId="4" fillId="7" borderId="30" xfId="0" applyFont="1" applyFill="1" applyBorder="1" applyAlignment="1">
      <alignment horizontal="center"/>
    </xf>
    <xf numFmtId="0" fontId="0" fillId="5" borderId="31" xfId="0" applyFill="1" applyBorder="1"/>
    <xf numFmtId="3" fontId="0" fillId="4" borderId="25" xfId="0" applyNumberFormat="1" applyFill="1" applyBorder="1"/>
    <xf numFmtId="3" fontId="0" fillId="4" borderId="7" xfId="0" applyNumberFormat="1" applyFill="1" applyBorder="1"/>
    <xf numFmtId="3" fontId="0" fillId="4" borderId="32" xfId="0" applyNumberFormat="1" applyFill="1" applyBorder="1"/>
    <xf numFmtId="3" fontId="0" fillId="4" borderId="3" xfId="0" applyNumberFormat="1" applyFill="1" applyBorder="1"/>
    <xf numFmtId="3" fontId="0" fillId="4" borderId="4" xfId="0" applyNumberFormat="1" applyFill="1" applyBorder="1"/>
    <xf numFmtId="3" fontId="0" fillId="4" borderId="28" xfId="0" applyNumberFormat="1" applyFill="1" applyBorder="1"/>
    <xf numFmtId="3" fontId="0" fillId="4" borderId="9" xfId="0" applyNumberFormat="1" applyFill="1" applyBorder="1"/>
    <xf numFmtId="3" fontId="0" fillId="4" borderId="10" xfId="0" applyNumberFormat="1" applyFill="1" applyBorder="1"/>
    <xf numFmtId="3" fontId="0" fillId="4" borderId="29" xfId="0" applyNumberFormat="1" applyFill="1" applyBorder="1"/>
    <xf numFmtId="3" fontId="0" fillId="4" borderId="30" xfId="0" applyNumberFormat="1" applyFill="1" applyBorder="1"/>
    <xf numFmtId="3" fontId="4" fillId="4" borderId="33" xfId="0" applyNumberFormat="1" applyFont="1" applyFill="1" applyBorder="1"/>
    <xf numFmtId="3" fontId="0" fillId="6" borderId="25" xfId="0" applyNumberFormat="1" applyFill="1" applyBorder="1"/>
    <xf numFmtId="3" fontId="0" fillId="6" borderId="7" xfId="0" applyNumberFormat="1" applyFill="1" applyBorder="1"/>
    <xf numFmtId="3" fontId="0" fillId="6" borderId="8" xfId="0" applyNumberFormat="1" applyFill="1" applyBorder="1"/>
    <xf numFmtId="3" fontId="0" fillId="6" borderId="32" xfId="0" applyNumberFormat="1" applyFill="1" applyBorder="1"/>
    <xf numFmtId="3" fontId="0" fillId="6" borderId="24" xfId="0" applyNumberFormat="1" applyFill="1" applyBorder="1"/>
    <xf numFmtId="3" fontId="0" fillId="6" borderId="3" xfId="0" applyNumberFormat="1" applyFill="1" applyBorder="1"/>
    <xf numFmtId="3" fontId="0" fillId="6" borderId="4" xfId="0" applyNumberFormat="1" applyFill="1" applyBorder="1"/>
    <xf numFmtId="3" fontId="4" fillId="6" borderId="33" xfId="0" applyNumberFormat="1" applyFont="1" applyFill="1" applyBorder="1"/>
    <xf numFmtId="3" fontId="0" fillId="7" borderId="25" xfId="0" applyNumberFormat="1" applyFill="1" applyBorder="1"/>
    <xf numFmtId="3" fontId="0" fillId="7" borderId="7" xfId="0" applyNumberFormat="1" applyFill="1" applyBorder="1"/>
    <xf numFmtId="3" fontId="0" fillId="7" borderId="8" xfId="0" applyNumberFormat="1" applyFill="1" applyBorder="1"/>
    <xf numFmtId="3" fontId="0" fillId="7" borderId="32" xfId="0" applyNumberFormat="1" applyFill="1" applyBorder="1"/>
    <xf numFmtId="3" fontId="0" fillId="7" borderId="24" xfId="0" applyNumberFormat="1" applyFill="1" applyBorder="1"/>
    <xf numFmtId="3" fontId="0" fillId="7" borderId="3" xfId="0" applyNumberFormat="1" applyFill="1" applyBorder="1"/>
    <xf numFmtId="3" fontId="0" fillId="7" borderId="4" xfId="0" applyNumberFormat="1" applyFill="1" applyBorder="1"/>
    <xf numFmtId="3" fontId="0" fillId="7" borderId="28" xfId="0" applyNumberFormat="1" applyFill="1" applyBorder="1"/>
    <xf numFmtId="3" fontId="0" fillId="7" borderId="26" xfId="0" applyNumberFormat="1" applyFill="1" applyBorder="1"/>
    <xf numFmtId="3" fontId="0" fillId="7" borderId="9" xfId="0" applyNumberFormat="1" applyFill="1" applyBorder="1"/>
    <xf numFmtId="3" fontId="0" fillId="7" borderId="10" xfId="0" applyNumberFormat="1" applyFill="1" applyBorder="1"/>
    <xf numFmtId="3" fontId="0" fillId="7" borderId="29" xfId="0" applyNumberFormat="1" applyFill="1" applyBorder="1"/>
    <xf numFmtId="3" fontId="4" fillId="7" borderId="33" xfId="0" applyNumberFormat="1" applyFont="1" applyFill="1" applyBorder="1"/>
    <xf numFmtId="3" fontId="0" fillId="4" borderId="34" xfId="0" applyNumberFormat="1" applyFill="1" applyBorder="1"/>
    <xf numFmtId="0" fontId="6" fillId="4" borderId="30" xfId="0" applyFont="1" applyFill="1" applyBorder="1"/>
    <xf numFmtId="3" fontId="5" fillId="4" borderId="30" xfId="0" applyNumberFormat="1" applyFont="1" applyFill="1" applyBorder="1"/>
    <xf numFmtId="0" fontId="5" fillId="4" borderId="32" xfId="0" applyFont="1" applyFill="1" applyBorder="1"/>
    <xf numFmtId="0" fontId="5" fillId="4" borderId="28" xfId="0" applyFont="1" applyFill="1" applyBorder="1"/>
    <xf numFmtId="3" fontId="6" fillId="4" borderId="33" xfId="0" applyNumberFormat="1" applyFont="1" applyFill="1" applyBorder="1"/>
    <xf numFmtId="0" fontId="6" fillId="6" borderId="30" xfId="0" applyFont="1" applyFill="1" applyBorder="1"/>
    <xf numFmtId="3" fontId="6" fillId="6" borderId="33" xfId="0" applyNumberFormat="1" applyFont="1" applyFill="1" applyBorder="1"/>
    <xf numFmtId="0" fontId="5" fillId="6" borderId="32" xfId="0" applyFont="1" applyFill="1" applyBorder="1"/>
    <xf numFmtId="0" fontId="5" fillId="6" borderId="28" xfId="0" applyFont="1" applyFill="1" applyBorder="1"/>
    <xf numFmtId="0" fontId="0" fillId="8" borderId="28" xfId="0" applyFill="1" applyBorder="1"/>
    <xf numFmtId="3" fontId="0" fillId="8" borderId="24" xfId="0" applyNumberFormat="1" applyFill="1" applyBorder="1"/>
    <xf numFmtId="3" fontId="0" fillId="8" borderId="3" xfId="0" applyNumberFormat="1" applyFill="1" applyBorder="1"/>
    <xf numFmtId="3" fontId="0" fillId="8" borderId="4" xfId="0" applyNumberFormat="1" applyFill="1" applyBorder="1"/>
    <xf numFmtId="3" fontId="0" fillId="8" borderId="32" xfId="0" applyNumberFormat="1" applyFill="1" applyBorder="1"/>
    <xf numFmtId="3" fontId="0" fillId="8" borderId="28" xfId="0" applyNumberFormat="1" applyFill="1" applyBorder="1"/>
    <xf numFmtId="3" fontId="0" fillId="8" borderId="29" xfId="0" applyNumberFormat="1" applyFill="1" applyBorder="1"/>
    <xf numFmtId="0" fontId="0" fillId="8" borderId="29" xfId="0" applyFill="1" applyBorder="1"/>
    <xf numFmtId="3" fontId="0" fillId="8" borderId="26" xfId="0" applyNumberFormat="1" applyFill="1" applyBorder="1"/>
    <xf numFmtId="3" fontId="0" fillId="8" borderId="9" xfId="0" applyNumberFormat="1" applyFill="1" applyBorder="1"/>
    <xf numFmtId="3" fontId="0" fillId="8" borderId="34" xfId="0" applyNumberFormat="1" applyFill="1" applyBorder="1"/>
    <xf numFmtId="3" fontId="0" fillId="8" borderId="10" xfId="0" applyNumberFormat="1" applyFill="1" applyBorder="1"/>
    <xf numFmtId="0" fontId="5" fillId="7" borderId="32" xfId="0" applyFont="1" applyFill="1" applyBorder="1"/>
    <xf numFmtId="0" fontId="5" fillId="7" borderId="28" xfId="0" applyFont="1" applyFill="1" applyBorder="1"/>
    <xf numFmtId="0" fontId="6" fillId="7" borderId="30" xfId="0" applyFont="1" applyFill="1" applyBorder="1"/>
    <xf numFmtId="3" fontId="6" fillId="7" borderId="33" xfId="0" applyNumberFormat="1" applyFont="1" applyFill="1" applyBorder="1"/>
    <xf numFmtId="0" fontId="4" fillId="5" borderId="46" xfId="0" applyFont="1" applyFill="1" applyBorder="1" applyAlignment="1">
      <alignment horizontal="center" vertical="center"/>
    </xf>
    <xf numFmtId="0" fontId="4" fillId="5" borderId="47" xfId="0" applyFont="1"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41" xfId="0" applyFill="1" applyBorder="1" applyAlignment="1">
      <alignment horizontal="center" vertical="center"/>
    </xf>
    <xf numFmtId="0" fontId="0" fillId="5" borderId="42" xfId="0" applyFill="1" applyBorder="1" applyAlignment="1">
      <alignment horizontal="center" vertical="center"/>
    </xf>
    <xf numFmtId="0" fontId="1" fillId="7" borderId="35" xfId="0" applyFont="1" applyFill="1" applyBorder="1" applyAlignment="1">
      <alignment horizontal="center" vertical="center" wrapText="1"/>
    </xf>
    <xf numFmtId="0" fontId="1" fillId="7" borderId="36" xfId="0" applyFont="1" applyFill="1" applyBorder="1" applyAlignment="1">
      <alignment horizontal="center" vertical="center" wrapText="1"/>
    </xf>
    <xf numFmtId="0" fontId="0" fillId="5" borderId="37" xfId="0" applyFill="1" applyBorder="1" applyAlignment="1">
      <alignment horizontal="center" vertical="center"/>
    </xf>
    <xf numFmtId="0" fontId="0" fillId="5" borderId="38" xfId="0" applyFill="1" applyBorder="1" applyAlignment="1">
      <alignment horizontal="center" vertical="center"/>
    </xf>
    <xf numFmtId="0" fontId="1" fillId="5" borderId="39" xfId="0" applyFont="1" applyFill="1" applyBorder="1" applyAlignment="1">
      <alignment horizontal="center" vertical="center" wrapText="1"/>
    </xf>
    <xf numFmtId="0" fontId="1" fillId="5" borderId="40" xfId="0" applyFont="1" applyFill="1" applyBorder="1" applyAlignment="1">
      <alignment horizontal="center" vertical="center" wrapText="1"/>
    </xf>
    <xf numFmtId="0" fontId="1" fillId="4" borderId="35" xfId="0" applyFont="1" applyFill="1" applyBorder="1" applyAlignment="1">
      <alignment horizontal="center" vertical="center" wrapText="1"/>
    </xf>
    <xf numFmtId="0" fontId="1" fillId="4" borderId="36"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1" fillId="4" borderId="44" xfId="0" applyFont="1" applyFill="1" applyBorder="1" applyAlignment="1">
      <alignment horizontal="center" vertical="center" wrapText="1"/>
    </xf>
    <xf numFmtId="0" fontId="1" fillId="6" borderId="45" xfId="0" applyFont="1" applyFill="1" applyBorder="1" applyAlignment="1">
      <alignment horizontal="center" vertical="center" wrapText="1"/>
    </xf>
    <xf numFmtId="0" fontId="1" fillId="6" borderId="35"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1" fillId="6" borderId="43" xfId="0" applyFont="1" applyFill="1" applyBorder="1" applyAlignment="1">
      <alignment horizontal="center" vertical="center" wrapText="1"/>
    </xf>
    <xf numFmtId="0" fontId="1" fillId="6" borderId="44" xfId="0" applyFont="1" applyFill="1" applyBorder="1" applyAlignment="1">
      <alignment horizontal="center" vertical="center" wrapText="1"/>
    </xf>
    <xf numFmtId="0" fontId="1" fillId="3" borderId="17" xfId="0" applyFont="1" applyFill="1" applyBorder="1" applyAlignment="1">
      <alignment horizontal="center" vertical="center"/>
    </xf>
    <xf numFmtId="0" fontId="1" fillId="3" borderId="1" xfId="0" applyFont="1" applyFill="1" applyBorder="1" applyAlignment="1">
      <alignment horizontal="center" vertical="center"/>
    </xf>
    <xf numFmtId="0" fontId="1" fillId="4" borderId="41" xfId="0" applyFont="1" applyFill="1" applyBorder="1" applyAlignment="1">
      <alignment horizontal="center" vertical="center" wrapText="1"/>
    </xf>
    <xf numFmtId="0" fontId="1" fillId="4" borderId="42"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2" borderId="42" xfId="0" applyFont="1" applyFill="1" applyBorder="1" applyAlignment="1">
      <alignment horizontal="center" vertical="center" wrapText="1"/>
    </xf>
    <xf numFmtId="0" fontId="1" fillId="2" borderId="52" xfId="0" applyFont="1" applyFill="1" applyBorder="1" applyAlignment="1">
      <alignment horizontal="center" vertical="center" wrapText="1"/>
    </xf>
    <xf numFmtId="0" fontId="1" fillId="2" borderId="53"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 fillId="5" borderId="36" xfId="0" applyFont="1" applyFill="1" applyBorder="1" applyAlignment="1">
      <alignment horizontal="center" vertical="center" wrapText="1"/>
    </xf>
    <xf numFmtId="0" fontId="1" fillId="5" borderId="44"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3" fillId="0" borderId="0" xfId="0" applyFont="1" applyAlignment="1">
      <alignment horizontal="center" vertical="center" wrapText="1"/>
    </xf>
    <xf numFmtId="0" fontId="1" fillId="3" borderId="23" xfId="0" applyFont="1" applyFill="1" applyBorder="1" applyAlignment="1">
      <alignment horizontal="center" vertical="center"/>
    </xf>
    <xf numFmtId="0" fontId="1" fillId="2" borderId="37"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3" fillId="0" borderId="3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1" xfId="0" applyFont="1" applyBorder="1" applyAlignment="1">
      <alignment horizontal="center" vertical="center" wrapText="1"/>
    </xf>
    <xf numFmtId="0" fontId="1" fillId="5" borderId="46" xfId="0" applyFont="1" applyFill="1" applyBorder="1" applyAlignment="1">
      <alignment horizontal="center" vertical="center" wrapText="1"/>
    </xf>
    <xf numFmtId="0" fontId="1" fillId="5" borderId="47" xfId="0" applyFont="1" applyFill="1" applyBorder="1" applyAlignment="1">
      <alignment horizontal="center" vertical="center" wrapText="1"/>
    </xf>
    <xf numFmtId="0" fontId="1" fillId="5" borderId="4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5</xdr:row>
      <xdr:rowOff>152400</xdr:rowOff>
    </xdr:from>
    <xdr:to>
      <xdr:col>1</xdr:col>
      <xdr:colOff>381000</xdr:colOff>
      <xdr:row>7</xdr:row>
      <xdr:rowOff>38100</xdr:rowOff>
    </xdr:to>
    <xdr:sp macro="" textlink="">
      <xdr:nvSpPr>
        <xdr:cNvPr id="1025" name="Text Box 1"/>
        <xdr:cNvSpPr txBox="1">
          <a:spLocks noChangeArrowheads="1"/>
        </xdr:cNvSpPr>
      </xdr:nvSpPr>
      <xdr:spPr bwMode="auto">
        <a:xfrm>
          <a:off x="1123950" y="1123950"/>
          <a:ext cx="95250" cy="247650"/>
        </a:xfrm>
        <a:prstGeom prst="rect">
          <a:avLst/>
        </a:prstGeom>
        <a:noFill/>
        <a:ln w="9525">
          <a:noFill/>
          <a:miter lim="800000"/>
          <a:headEnd/>
          <a:tailEnd/>
        </a:ln>
      </xdr:spPr>
    </xdr:sp>
    <xdr:clientData/>
  </xdr:twoCellAnchor>
  <xdr:twoCellAnchor>
    <xdr:from>
      <xdr:col>15</xdr:col>
      <xdr:colOff>295275</xdr:colOff>
      <xdr:row>2</xdr:row>
      <xdr:rowOff>171450</xdr:rowOff>
    </xdr:from>
    <xdr:to>
      <xdr:col>27</xdr:col>
      <xdr:colOff>657225</xdr:colOff>
      <xdr:row>16</xdr:row>
      <xdr:rowOff>180975</xdr:rowOff>
    </xdr:to>
    <xdr:sp macro="" textlink="">
      <xdr:nvSpPr>
        <xdr:cNvPr id="1026" name="Text Box 2"/>
        <xdr:cNvSpPr txBox="1">
          <a:spLocks noChangeArrowheads="1"/>
        </xdr:cNvSpPr>
      </xdr:nvSpPr>
      <xdr:spPr bwMode="auto">
        <a:xfrm>
          <a:off x="9324975" y="600075"/>
          <a:ext cx="9505950" cy="25431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Calibri"/>
            </a:rPr>
            <a:t>J'ai un problème pour recopier une formule de somme, je m'explique. J'ai un classeur excell avec 16 feuilles, la 1ère étant le total, les autres représentant 15 villages différents. Pour chaque village j'ai un tableau ou je rentre le tonnage de 8 matière première différentes sur 12 mois. </a:t>
          </a:r>
        </a:p>
        <a:p>
          <a:pPr algn="l" rtl="0">
            <a:defRPr sz="1000"/>
          </a:pPr>
          <a:r>
            <a:rPr lang="fr-FR" sz="1100" b="0" i="0" u="none" strike="noStrike" baseline="0">
              <a:solidFill>
                <a:srgbClr val="000000"/>
              </a:solidFill>
              <a:latin typeface="Calibri"/>
            </a:rPr>
            <a:t>Sur ma 1ère feuille "TOTAL" je voudrait faire le total de mes tonnages par mois, par matière et par village (soit 1440 cellules à remplir). Pour éviter de retaper ma formule je voudrais qu'elle se répête mais excell ne comprend pas.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la formule suivante : En janvier : =SOMME(VILLAGE1!D4:D16) </a:t>
          </a:r>
        </a:p>
        <a:p>
          <a:pPr algn="l" rtl="0">
            <a:defRPr sz="1000"/>
          </a:pPr>
          <a:r>
            <a:rPr lang="fr-FR" sz="1100" b="0" i="0" u="none" strike="noStrike" baseline="0">
              <a:solidFill>
                <a:srgbClr val="000000"/>
              </a:solidFill>
              <a:latin typeface="Calibri"/>
            </a:rPr>
            <a:t>En février : =SOMME(VILLAGE1!I4:I16)</a:t>
          </a:r>
        </a:p>
        <a:p>
          <a:pPr algn="l" rtl="0">
            <a:defRPr sz="1000"/>
          </a:pPr>
          <a:r>
            <a:rPr lang="fr-FR" sz="1100" b="0" i="0" u="none" strike="noStrike" baseline="0">
              <a:solidFill>
                <a:srgbClr val="000000"/>
              </a:solidFill>
              <a:latin typeface="Calibri"/>
            </a:rPr>
            <a:t>En mars : =SOMME(VILLAGE1!N4:N16)</a:t>
          </a:r>
        </a:p>
        <a:p>
          <a:pPr algn="l" rtl="0">
            <a:defRPr sz="1000"/>
          </a:pPr>
          <a:r>
            <a:rPr lang="fr-FR" sz="1100" b="0" i="0" u="none" strike="noStrike" baseline="0">
              <a:solidFill>
                <a:srgbClr val="000000"/>
              </a:solidFill>
              <a:latin typeface="Calibri"/>
            </a:rPr>
            <a:t>Ma formule doit évoluer avec 4 lettres de différence chaque mois.</a:t>
          </a:r>
        </a:p>
        <a:p>
          <a:pPr algn="l" rtl="0">
            <a:defRPr sz="1000"/>
          </a:pPr>
          <a:r>
            <a:rPr lang="fr-FR" sz="1100" b="0" i="0" u="none" strike="noStrike" baseline="0">
              <a:solidFill>
                <a:srgbClr val="000000"/>
              </a:solidFill>
              <a:latin typeface="Calibri"/>
            </a:rPr>
            <a:t>Je voudrais pouvoir la tirer vers les autres cellules pour faire les autres mois de l'année mais excell ne veut pas prendre en compte la séquence de 4 lettres d'intervale. Comment je peux l'intégrer à la formule?</a:t>
          </a:r>
        </a:p>
        <a:p>
          <a:pPr algn="l" rtl="0">
            <a:defRPr sz="1000"/>
          </a:pPr>
          <a:r>
            <a:rPr lang="fr-FR" sz="1100" b="0" i="0" u="none" strike="noStrike" baseline="0">
              <a:solidFill>
                <a:srgbClr val="000000"/>
              </a:solidFill>
              <a:latin typeface="Calibri"/>
            </a:rPr>
            <a:t>Je joint un exemple du tableau pour mieux comprendre. (J'ai du l'alléger)</a:t>
          </a: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O62"/>
  <sheetViews>
    <sheetView tabSelected="1" zoomScale="80" zoomScaleNormal="80" workbookViewId="0">
      <selection activeCell="C3" sqref="C3"/>
    </sheetView>
  </sheetViews>
  <sheetFormatPr baseColWidth="10" defaultRowHeight="15"/>
  <cols>
    <col min="1" max="1" width="12.5703125" style="5" customWidth="1"/>
    <col min="3" max="15" width="8.5703125" customWidth="1"/>
  </cols>
  <sheetData>
    <row r="1" spans="1:15" ht="19.149999999999999" customHeight="1">
      <c r="A1" s="127" t="s">
        <v>3</v>
      </c>
      <c r="B1" s="49"/>
      <c r="C1" s="119" t="s">
        <v>11</v>
      </c>
      <c r="D1" s="121" t="s">
        <v>12</v>
      </c>
      <c r="E1" s="121" t="s">
        <v>13</v>
      </c>
      <c r="F1" s="121" t="s">
        <v>14</v>
      </c>
      <c r="G1" s="121" t="s">
        <v>15</v>
      </c>
      <c r="H1" s="121" t="s">
        <v>16</v>
      </c>
      <c r="I1" s="121" t="s">
        <v>17</v>
      </c>
      <c r="J1" s="121" t="s">
        <v>18</v>
      </c>
      <c r="K1" s="121" t="s">
        <v>19</v>
      </c>
      <c r="L1" s="121" t="s">
        <v>20</v>
      </c>
      <c r="M1" s="121" t="s">
        <v>21</v>
      </c>
      <c r="N1" s="125" t="s">
        <v>22</v>
      </c>
      <c r="O1" s="117" t="s">
        <v>10</v>
      </c>
    </row>
    <row r="2" spans="1:15" ht="15" customHeight="1" thickBot="1">
      <c r="A2" s="128"/>
      <c r="B2" s="58"/>
      <c r="C2" s="120"/>
      <c r="D2" s="122"/>
      <c r="E2" s="122"/>
      <c r="F2" s="122"/>
      <c r="G2" s="122"/>
      <c r="H2" s="122"/>
      <c r="I2" s="122"/>
      <c r="J2" s="122"/>
      <c r="K2" s="122"/>
      <c r="L2" s="122"/>
      <c r="M2" s="122"/>
      <c r="N2" s="126"/>
      <c r="O2" s="118"/>
    </row>
    <row r="3" spans="1:15" ht="14.25" customHeight="1">
      <c r="A3" s="129" t="s">
        <v>27</v>
      </c>
      <c r="B3" s="94">
        <v>1</v>
      </c>
      <c r="C3" s="59">
        <f t="shared" ref="C3:J4" ca="1" si="0">SUM(OFFSET(INDIRECT("'VILLAGE "&amp;$B3&amp;"'!E4:E16"),,(COLUMN()-3)*5))</f>
        <v>10450</v>
      </c>
      <c r="D3" s="59">
        <f t="shared" ca="1" si="0"/>
        <v>10710</v>
      </c>
      <c r="E3" s="59">
        <f t="shared" ca="1" si="0"/>
        <v>12900</v>
      </c>
      <c r="F3" s="59">
        <f t="shared" ca="1" si="0"/>
        <v>0</v>
      </c>
      <c r="G3" s="59">
        <f t="shared" ca="1" si="0"/>
        <v>0</v>
      </c>
      <c r="H3" s="59">
        <f t="shared" ca="1" si="0"/>
        <v>0</v>
      </c>
      <c r="I3" s="59">
        <f t="shared" ca="1" si="0"/>
        <v>0</v>
      </c>
      <c r="J3" s="59">
        <f t="shared" ca="1" si="0"/>
        <v>0</v>
      </c>
      <c r="K3" s="59"/>
      <c r="L3" s="60"/>
      <c r="M3" s="59"/>
      <c r="N3" s="60"/>
      <c r="O3" s="61"/>
    </row>
    <row r="4" spans="1:15" ht="14.25" customHeight="1">
      <c r="A4" s="130"/>
      <c r="B4" s="95">
        <v>2</v>
      </c>
      <c r="C4" s="59">
        <f ca="1">SUM(OFFSET(INDIRECT("'VILLAGE "&amp;$B4&amp;"'!E4:E16"),,(COLUMN()-3)*5))</f>
        <v>8050</v>
      </c>
      <c r="D4" s="59">
        <f t="shared" ca="1" si="0"/>
        <v>9440</v>
      </c>
      <c r="E4" s="59">
        <f t="shared" ca="1" si="0"/>
        <v>0</v>
      </c>
      <c r="F4" s="62"/>
      <c r="G4" s="62"/>
      <c r="H4" s="62"/>
      <c r="I4" s="62"/>
      <c r="J4" s="62"/>
      <c r="K4" s="62"/>
      <c r="L4" s="62"/>
      <c r="M4" s="62"/>
      <c r="N4" s="63"/>
      <c r="O4" s="64"/>
    </row>
    <row r="5" spans="1:15" ht="14.25" customHeight="1">
      <c r="A5" s="130"/>
      <c r="B5" s="95">
        <v>3</v>
      </c>
      <c r="C5" s="62"/>
      <c r="D5" s="62"/>
      <c r="E5" s="62"/>
      <c r="F5" s="62"/>
      <c r="G5" s="62"/>
      <c r="H5" s="62"/>
      <c r="I5" s="62"/>
      <c r="J5" s="62"/>
      <c r="K5" s="62"/>
      <c r="L5" s="62"/>
      <c r="M5" s="62"/>
      <c r="N5" s="63"/>
      <c r="O5" s="64"/>
    </row>
    <row r="6" spans="1:15" ht="14.25" customHeight="1">
      <c r="A6" s="130"/>
      <c r="B6" s="95">
        <v>4</v>
      </c>
      <c r="C6" s="62"/>
      <c r="D6" s="62"/>
      <c r="E6" s="62"/>
      <c r="F6" s="62"/>
      <c r="G6" s="62"/>
      <c r="H6" s="62"/>
      <c r="I6" s="62"/>
      <c r="J6" s="62"/>
      <c r="K6" s="62"/>
      <c r="L6" s="62"/>
      <c r="M6" s="62"/>
      <c r="N6" s="63"/>
      <c r="O6" s="64"/>
    </row>
    <row r="7" spans="1:15" ht="14.25" customHeight="1">
      <c r="A7" s="130"/>
      <c r="B7" s="50">
        <v>5</v>
      </c>
      <c r="C7" s="62"/>
      <c r="D7" s="62"/>
      <c r="E7" s="62"/>
      <c r="F7" s="62"/>
      <c r="G7" s="62"/>
      <c r="H7" s="62"/>
      <c r="I7" s="62"/>
      <c r="J7" s="62"/>
      <c r="K7" s="62"/>
      <c r="L7" s="62"/>
      <c r="M7" s="62"/>
      <c r="N7" s="63"/>
      <c r="O7" s="64"/>
    </row>
    <row r="8" spans="1:15" ht="14.25" customHeight="1">
      <c r="A8" s="130"/>
      <c r="B8" s="95">
        <v>6</v>
      </c>
      <c r="C8" s="62"/>
      <c r="D8" s="62"/>
      <c r="E8" s="62"/>
      <c r="F8" s="62"/>
      <c r="G8" s="62"/>
      <c r="H8" s="62"/>
      <c r="I8" s="62"/>
      <c r="J8" s="62"/>
      <c r="K8" s="62"/>
      <c r="L8" s="62"/>
      <c r="M8" s="62"/>
      <c r="N8" s="63"/>
      <c r="O8" s="64"/>
    </row>
    <row r="9" spans="1:15" ht="14.25" customHeight="1">
      <c r="A9" s="130"/>
      <c r="B9" s="50">
        <v>7</v>
      </c>
      <c r="C9" s="62"/>
      <c r="D9" s="62"/>
      <c r="E9" s="62"/>
      <c r="F9" s="62"/>
      <c r="G9" s="62"/>
      <c r="H9" s="62"/>
      <c r="I9" s="62"/>
      <c r="J9" s="62"/>
      <c r="K9" s="62"/>
      <c r="L9" s="62"/>
      <c r="M9" s="62"/>
      <c r="N9" s="63"/>
      <c r="O9" s="64"/>
    </row>
    <row r="10" spans="1:15" ht="14.25" customHeight="1">
      <c r="A10" s="130"/>
      <c r="B10" s="95">
        <v>8</v>
      </c>
      <c r="C10" s="62"/>
      <c r="D10" s="62"/>
      <c r="E10" s="62"/>
      <c r="F10" s="62"/>
      <c r="G10" s="62"/>
      <c r="H10" s="60"/>
      <c r="I10" s="62"/>
      <c r="J10" s="62"/>
      <c r="K10" s="62"/>
      <c r="L10" s="62"/>
      <c r="M10" s="62"/>
      <c r="N10" s="63"/>
      <c r="O10" s="64"/>
    </row>
    <row r="11" spans="1:15" ht="14.25" customHeight="1">
      <c r="A11" s="130"/>
      <c r="B11" s="50">
        <v>9</v>
      </c>
      <c r="C11" s="62"/>
      <c r="D11" s="62"/>
      <c r="E11" s="62"/>
      <c r="F11" s="62"/>
      <c r="G11" s="62"/>
      <c r="H11" s="62"/>
      <c r="I11" s="62"/>
      <c r="J11" s="62"/>
      <c r="K11" s="62"/>
      <c r="L11" s="62"/>
      <c r="M11" s="62"/>
      <c r="N11" s="63"/>
      <c r="O11" s="64"/>
    </row>
    <row r="12" spans="1:15" ht="14.25" customHeight="1">
      <c r="A12" s="130"/>
      <c r="B12" s="50">
        <v>10</v>
      </c>
      <c r="C12" s="62"/>
      <c r="D12" s="62"/>
      <c r="E12" s="62"/>
      <c r="F12" s="62"/>
      <c r="G12" s="62"/>
      <c r="H12" s="62"/>
      <c r="I12" s="62"/>
      <c r="J12" s="62"/>
      <c r="K12" s="62"/>
      <c r="L12" s="62"/>
      <c r="M12" s="62"/>
      <c r="N12" s="63"/>
      <c r="O12" s="64"/>
    </row>
    <row r="13" spans="1:15" ht="14.25" customHeight="1">
      <c r="A13" s="130"/>
      <c r="B13" s="95">
        <v>11</v>
      </c>
      <c r="C13" s="62"/>
      <c r="D13" s="62"/>
      <c r="E13" s="62"/>
      <c r="F13" s="62"/>
      <c r="G13" s="62"/>
      <c r="H13" s="62"/>
      <c r="I13" s="62"/>
      <c r="J13" s="62"/>
      <c r="K13" s="62"/>
      <c r="L13" s="62"/>
      <c r="M13" s="62"/>
      <c r="N13" s="63"/>
      <c r="O13" s="64"/>
    </row>
    <row r="14" spans="1:15" ht="14.25" customHeight="1">
      <c r="A14" s="130"/>
      <c r="B14" s="95">
        <v>12</v>
      </c>
      <c r="C14" s="62"/>
      <c r="D14" s="62"/>
      <c r="E14" s="62"/>
      <c r="F14" s="62"/>
      <c r="G14" s="62"/>
      <c r="H14" s="62"/>
      <c r="I14" s="62"/>
      <c r="J14" s="62"/>
      <c r="K14" s="62"/>
      <c r="L14" s="62"/>
      <c r="M14" s="62"/>
      <c r="N14" s="63"/>
      <c r="O14" s="64"/>
    </row>
    <row r="15" spans="1:15" ht="14.25" customHeight="1">
      <c r="A15" s="130"/>
      <c r="B15" s="95">
        <v>13</v>
      </c>
      <c r="C15" s="62"/>
      <c r="D15" s="62"/>
      <c r="E15" s="62"/>
      <c r="F15" s="62"/>
      <c r="G15" s="62"/>
      <c r="H15" s="62"/>
      <c r="I15" s="62"/>
      <c r="J15" s="62"/>
      <c r="K15" s="62"/>
      <c r="L15" s="62"/>
      <c r="M15" s="62"/>
      <c r="N15" s="63"/>
      <c r="O15" s="64"/>
    </row>
    <row r="16" spans="1:15" ht="14.25" customHeight="1">
      <c r="A16" s="130"/>
      <c r="B16" s="50">
        <v>14</v>
      </c>
      <c r="C16" s="62"/>
      <c r="D16" s="62"/>
      <c r="E16" s="62"/>
      <c r="F16" s="62"/>
      <c r="G16" s="62"/>
      <c r="H16" s="62"/>
      <c r="I16" s="62"/>
      <c r="J16" s="62"/>
      <c r="K16" s="62"/>
      <c r="L16" s="62"/>
      <c r="M16" s="62"/>
      <c r="N16" s="63"/>
      <c r="O16" s="64"/>
    </row>
    <row r="17" spans="1:15" ht="15" customHeight="1" thickBot="1">
      <c r="A17" s="131"/>
      <c r="B17" s="53">
        <v>15</v>
      </c>
      <c r="C17" s="65"/>
      <c r="D17" s="65"/>
      <c r="E17" s="65"/>
      <c r="F17" s="65"/>
      <c r="G17" s="65"/>
      <c r="H17" s="91"/>
      <c r="I17" s="65"/>
      <c r="J17" s="65"/>
      <c r="K17" s="65"/>
      <c r="L17" s="65"/>
      <c r="M17" s="65"/>
      <c r="N17" s="66"/>
      <c r="O17" s="67"/>
    </row>
    <row r="18" spans="1:15" ht="15" customHeight="1" thickBot="1">
      <c r="A18" s="131"/>
      <c r="B18" s="92" t="s">
        <v>23</v>
      </c>
      <c r="C18" s="96">
        <f ca="1">(C3+C4+C5+C6+C8+C10+C13+C14+C15)</f>
        <v>18500</v>
      </c>
      <c r="D18" s="96">
        <f ca="1">(D3+D4+D5+D6+D8+D10+D13+D14+D15)</f>
        <v>20150</v>
      </c>
      <c r="E18" s="96">
        <f ca="1">(E3+E4+E5+E6+E8+E10+E13+E14+E15)</f>
        <v>12900</v>
      </c>
      <c r="F18" s="96">
        <f ca="1">(F3+F4+F5+F6+F8+F10+F13+F14+F15)</f>
        <v>0</v>
      </c>
      <c r="G18" s="96">
        <f ca="1">(G3+G4+G5+G6+G8+G10+G13+G14+G15)</f>
        <v>0</v>
      </c>
      <c r="H18" s="96">
        <f t="shared" ref="H18:N18" ca="1" si="1">(H3+H4+H5+H6+H8+H10+H13+H14+H15)</f>
        <v>0</v>
      </c>
      <c r="I18" s="96">
        <f t="shared" ca="1" si="1"/>
        <v>0</v>
      </c>
      <c r="J18" s="96">
        <f t="shared" ca="1" si="1"/>
        <v>0</v>
      </c>
      <c r="K18" s="96">
        <f t="shared" si="1"/>
        <v>0</v>
      </c>
      <c r="L18" s="96">
        <f t="shared" si="1"/>
        <v>0</v>
      </c>
      <c r="M18" s="96">
        <f t="shared" si="1"/>
        <v>0</v>
      </c>
      <c r="N18" s="96">
        <f t="shared" si="1"/>
        <v>0</v>
      </c>
      <c r="O18" s="93"/>
    </row>
    <row r="19" spans="1:15" ht="15" customHeight="1" thickBot="1">
      <c r="A19" s="132"/>
      <c r="B19" s="54" t="s">
        <v>24</v>
      </c>
      <c r="C19" s="69">
        <f>(C7+C9+C11+C12+C16+C17)</f>
        <v>0</v>
      </c>
      <c r="D19" s="69">
        <f>(D7+D9+D11+D12+D16+D17)</f>
        <v>0</v>
      </c>
      <c r="E19" s="69">
        <f>(E7+E9+E11+E12+E16+E17)</f>
        <v>0</v>
      </c>
      <c r="F19" s="69">
        <f>(F7+F9+F11+F12+F16+F17)</f>
        <v>0</v>
      </c>
      <c r="G19" s="69">
        <f>(G7+G9+G11+G12+G16+G17)</f>
        <v>0</v>
      </c>
      <c r="H19" s="69">
        <f t="shared" ref="H19:N19" si="2">(H7+H9+H11+H12+H16+H17)</f>
        <v>0</v>
      </c>
      <c r="I19" s="69">
        <f t="shared" si="2"/>
        <v>0</v>
      </c>
      <c r="J19" s="69">
        <f t="shared" si="2"/>
        <v>0</v>
      </c>
      <c r="K19" s="69">
        <f t="shared" si="2"/>
        <v>0</v>
      </c>
      <c r="L19" s="69">
        <f t="shared" si="2"/>
        <v>0</v>
      </c>
      <c r="M19" s="69">
        <f t="shared" si="2"/>
        <v>0</v>
      </c>
      <c r="N19" s="69">
        <f t="shared" si="2"/>
        <v>0</v>
      </c>
      <c r="O19" s="68"/>
    </row>
    <row r="20" spans="1:15" ht="14.25" customHeight="1">
      <c r="A20" s="133" t="s">
        <v>26</v>
      </c>
      <c r="B20" s="99">
        <v>1</v>
      </c>
      <c r="C20" s="70"/>
      <c r="D20" s="71"/>
      <c r="E20" s="71"/>
      <c r="F20" s="71"/>
      <c r="G20" s="71"/>
      <c r="H20" s="71"/>
      <c r="I20" s="71"/>
      <c r="J20" s="71"/>
      <c r="K20" s="71"/>
      <c r="L20" s="71"/>
      <c r="M20" s="71"/>
      <c r="N20" s="72"/>
      <c r="O20" s="73"/>
    </row>
    <row r="21" spans="1:15" ht="14.25" customHeight="1">
      <c r="A21" s="134"/>
      <c r="B21" s="100">
        <v>2</v>
      </c>
      <c r="C21" s="74"/>
      <c r="D21" s="75"/>
      <c r="E21" s="75"/>
      <c r="F21" s="75"/>
      <c r="G21" s="75"/>
      <c r="H21" s="75"/>
      <c r="I21" s="75"/>
      <c r="J21" s="75"/>
      <c r="K21" s="75"/>
      <c r="L21" s="75"/>
      <c r="M21" s="75"/>
      <c r="N21" s="76"/>
      <c r="O21" s="73"/>
    </row>
    <row r="22" spans="1:15" ht="14.25" customHeight="1">
      <c r="A22" s="134"/>
      <c r="B22" s="100">
        <v>3</v>
      </c>
      <c r="C22" s="74"/>
      <c r="D22" s="75"/>
      <c r="E22" s="75"/>
      <c r="F22" s="75"/>
      <c r="G22" s="75"/>
      <c r="H22" s="75"/>
      <c r="I22" s="75"/>
      <c r="J22" s="75"/>
      <c r="K22" s="75"/>
      <c r="L22" s="75"/>
      <c r="M22" s="75"/>
      <c r="N22" s="76"/>
      <c r="O22" s="73"/>
    </row>
    <row r="23" spans="1:15" ht="14.25" customHeight="1">
      <c r="A23" s="134"/>
      <c r="B23" s="100">
        <v>4</v>
      </c>
      <c r="C23" s="74"/>
      <c r="D23" s="75"/>
      <c r="E23" s="75"/>
      <c r="F23" s="75"/>
      <c r="G23" s="75"/>
      <c r="H23" s="75"/>
      <c r="I23" s="75"/>
      <c r="J23" s="75"/>
      <c r="K23" s="75"/>
      <c r="L23" s="75"/>
      <c r="M23" s="75"/>
      <c r="N23" s="76"/>
      <c r="O23" s="73"/>
    </row>
    <row r="24" spans="1:15" ht="14.25" customHeight="1">
      <c r="A24" s="134"/>
      <c r="B24" s="101">
        <v>5</v>
      </c>
      <c r="C24" s="102"/>
      <c r="D24" s="103"/>
      <c r="E24" s="103"/>
      <c r="F24" s="103"/>
      <c r="G24" s="103"/>
      <c r="H24" s="103"/>
      <c r="I24" s="103"/>
      <c r="J24" s="103"/>
      <c r="K24" s="103"/>
      <c r="L24" s="103"/>
      <c r="M24" s="103"/>
      <c r="N24" s="104"/>
      <c r="O24" s="105"/>
    </row>
    <row r="25" spans="1:15" ht="14.25" customHeight="1">
      <c r="A25" s="134"/>
      <c r="B25" s="101">
        <v>6</v>
      </c>
      <c r="C25" s="102"/>
      <c r="D25" s="103"/>
      <c r="E25" s="103"/>
      <c r="F25" s="103"/>
      <c r="G25" s="103"/>
      <c r="H25" s="103"/>
      <c r="I25" s="103"/>
      <c r="J25" s="103"/>
      <c r="K25" s="103"/>
      <c r="L25" s="103"/>
      <c r="M25" s="103"/>
      <c r="N25" s="104"/>
      <c r="O25" s="105"/>
    </row>
    <row r="26" spans="1:15" ht="16.350000000000001" customHeight="1">
      <c r="A26" s="134"/>
      <c r="B26" s="51">
        <v>7</v>
      </c>
      <c r="C26" s="74"/>
      <c r="D26" s="75"/>
      <c r="E26" s="75"/>
      <c r="F26" s="75"/>
      <c r="G26" s="75"/>
      <c r="H26" s="75"/>
      <c r="I26" s="75"/>
      <c r="J26" s="75"/>
      <c r="K26" s="75"/>
      <c r="L26" s="75"/>
      <c r="M26" s="75"/>
      <c r="N26" s="76"/>
      <c r="O26" s="73"/>
    </row>
    <row r="27" spans="1:15" ht="14.25" customHeight="1">
      <c r="A27" s="134"/>
      <c r="B27" s="100">
        <v>8</v>
      </c>
      <c r="C27" s="74"/>
      <c r="D27" s="75"/>
      <c r="E27" s="75"/>
      <c r="F27" s="75"/>
      <c r="G27" s="75"/>
      <c r="H27" s="71"/>
      <c r="I27" s="75"/>
      <c r="J27" s="75"/>
      <c r="K27" s="75"/>
      <c r="L27" s="75"/>
      <c r="M27" s="75"/>
      <c r="N27" s="76"/>
      <c r="O27" s="73"/>
    </row>
    <row r="28" spans="1:15" ht="14.25" customHeight="1">
      <c r="A28" s="134"/>
      <c r="B28" s="101">
        <v>9</v>
      </c>
      <c r="C28" s="102"/>
      <c r="D28" s="103"/>
      <c r="E28" s="103"/>
      <c r="F28" s="103"/>
      <c r="G28" s="103"/>
      <c r="H28" s="103"/>
      <c r="I28" s="103"/>
      <c r="J28" s="103"/>
      <c r="K28" s="103"/>
      <c r="L28" s="103"/>
      <c r="M28" s="103"/>
      <c r="N28" s="104"/>
      <c r="O28" s="105"/>
    </row>
    <row r="29" spans="1:15" ht="14.25" customHeight="1">
      <c r="A29" s="134"/>
      <c r="B29" s="101">
        <v>10</v>
      </c>
      <c r="C29" s="102"/>
      <c r="D29" s="103"/>
      <c r="E29" s="103"/>
      <c r="F29" s="103"/>
      <c r="G29" s="103"/>
      <c r="H29" s="103"/>
      <c r="I29" s="103"/>
      <c r="J29" s="103"/>
      <c r="K29" s="103"/>
      <c r="L29" s="103"/>
      <c r="M29" s="103"/>
      <c r="N29" s="104"/>
      <c r="O29" s="105"/>
    </row>
    <row r="30" spans="1:15" ht="14.25" customHeight="1">
      <c r="A30" s="134"/>
      <c r="B30" s="101">
        <v>11</v>
      </c>
      <c r="C30" s="102"/>
      <c r="D30" s="103"/>
      <c r="E30" s="103"/>
      <c r="F30" s="103"/>
      <c r="G30" s="103"/>
      <c r="H30" s="103"/>
      <c r="I30" s="103"/>
      <c r="J30" s="103"/>
      <c r="K30" s="103"/>
      <c r="L30" s="103"/>
      <c r="M30" s="103"/>
      <c r="N30" s="104"/>
      <c r="O30" s="105"/>
    </row>
    <row r="31" spans="1:15" ht="14.25" customHeight="1">
      <c r="A31" s="135"/>
      <c r="B31" s="101">
        <v>12</v>
      </c>
      <c r="C31" s="102"/>
      <c r="D31" s="103"/>
      <c r="E31" s="103"/>
      <c r="F31" s="103"/>
      <c r="G31" s="103"/>
      <c r="H31" s="103"/>
      <c r="I31" s="103"/>
      <c r="J31" s="103"/>
      <c r="K31" s="103"/>
      <c r="L31" s="103"/>
      <c r="M31" s="103"/>
      <c r="N31" s="104"/>
      <c r="O31" s="106"/>
    </row>
    <row r="32" spans="1:15" ht="14.25" customHeight="1">
      <c r="A32" s="135"/>
      <c r="B32" s="101">
        <v>13</v>
      </c>
      <c r="C32" s="102"/>
      <c r="D32" s="103"/>
      <c r="E32" s="103"/>
      <c r="F32" s="103"/>
      <c r="G32" s="103"/>
      <c r="H32" s="103"/>
      <c r="I32" s="103"/>
      <c r="J32" s="103"/>
      <c r="K32" s="103"/>
      <c r="L32" s="103"/>
      <c r="M32" s="103"/>
      <c r="N32" s="104"/>
      <c r="O32" s="106"/>
    </row>
    <row r="33" spans="1:15" ht="14.25" customHeight="1">
      <c r="A33" s="136"/>
      <c r="B33" s="101">
        <v>14</v>
      </c>
      <c r="C33" s="102"/>
      <c r="D33" s="103"/>
      <c r="E33" s="103"/>
      <c r="F33" s="103"/>
      <c r="G33" s="103"/>
      <c r="H33" s="103"/>
      <c r="I33" s="103"/>
      <c r="J33" s="103"/>
      <c r="K33" s="103"/>
      <c r="L33" s="103"/>
      <c r="M33" s="103"/>
      <c r="N33" s="104"/>
      <c r="O33" s="107"/>
    </row>
    <row r="34" spans="1:15" ht="15" customHeight="1" thickBot="1">
      <c r="A34" s="136"/>
      <c r="B34" s="108">
        <v>15</v>
      </c>
      <c r="C34" s="109"/>
      <c r="D34" s="110"/>
      <c r="E34" s="110"/>
      <c r="F34" s="110"/>
      <c r="G34" s="110"/>
      <c r="H34" s="111"/>
      <c r="I34" s="110"/>
      <c r="J34" s="110"/>
      <c r="K34" s="110"/>
      <c r="L34" s="110"/>
      <c r="M34" s="110"/>
      <c r="N34" s="112"/>
      <c r="O34" s="107"/>
    </row>
    <row r="35" spans="1:15" ht="15" customHeight="1" thickBot="1">
      <c r="A35" s="136"/>
      <c r="B35" s="97" t="s">
        <v>23</v>
      </c>
      <c r="C35" s="98">
        <f t="shared" ref="C35:H35" si="3">(C20+C21+C22+C23+C27)</f>
        <v>0</v>
      </c>
      <c r="D35" s="98">
        <f t="shared" si="3"/>
        <v>0</v>
      </c>
      <c r="E35" s="98">
        <f t="shared" si="3"/>
        <v>0</v>
      </c>
      <c r="F35" s="98">
        <f t="shared" si="3"/>
        <v>0</v>
      </c>
      <c r="G35" s="98">
        <f t="shared" si="3"/>
        <v>0</v>
      </c>
      <c r="H35" s="98">
        <f t="shared" si="3"/>
        <v>0</v>
      </c>
      <c r="I35" s="98">
        <f t="shared" ref="I35:O35" si="4">(I20+I21+I22+I23+I27)</f>
        <v>0</v>
      </c>
      <c r="J35" s="98">
        <f t="shared" si="4"/>
        <v>0</v>
      </c>
      <c r="K35" s="98">
        <f t="shared" si="4"/>
        <v>0</v>
      </c>
      <c r="L35" s="98">
        <f t="shared" si="4"/>
        <v>0</v>
      </c>
      <c r="M35" s="98">
        <f t="shared" si="4"/>
        <v>0</v>
      </c>
      <c r="N35" s="98">
        <f t="shared" si="4"/>
        <v>0</v>
      </c>
      <c r="O35" s="98">
        <f t="shared" si="4"/>
        <v>0</v>
      </c>
    </row>
    <row r="36" spans="1:15" ht="15" customHeight="1" thickBot="1">
      <c r="A36" s="137"/>
      <c r="B36" s="55" t="s">
        <v>24</v>
      </c>
      <c r="C36" s="77">
        <f t="shared" ref="C36:H36" si="5">C26</f>
        <v>0</v>
      </c>
      <c r="D36" s="77">
        <f t="shared" si="5"/>
        <v>0</v>
      </c>
      <c r="E36" s="77">
        <f t="shared" si="5"/>
        <v>0</v>
      </c>
      <c r="F36" s="77">
        <f t="shared" si="5"/>
        <v>0</v>
      </c>
      <c r="G36" s="77">
        <f t="shared" si="5"/>
        <v>0</v>
      </c>
      <c r="H36" s="77">
        <f t="shared" si="5"/>
        <v>0</v>
      </c>
      <c r="I36" s="77">
        <f t="shared" ref="I36:O36" si="6">I26</f>
        <v>0</v>
      </c>
      <c r="J36" s="77">
        <f t="shared" si="6"/>
        <v>0</v>
      </c>
      <c r="K36" s="77">
        <f t="shared" si="6"/>
        <v>0</v>
      </c>
      <c r="L36" s="77">
        <f t="shared" si="6"/>
        <v>0</v>
      </c>
      <c r="M36" s="77">
        <f t="shared" si="6"/>
        <v>0</v>
      </c>
      <c r="N36" s="77">
        <f t="shared" si="6"/>
        <v>0</v>
      </c>
      <c r="O36" s="77">
        <f t="shared" si="6"/>
        <v>0</v>
      </c>
    </row>
    <row r="37" spans="1:15" ht="14.25" customHeight="1">
      <c r="A37" s="123" t="s">
        <v>28</v>
      </c>
      <c r="B37" s="113">
        <v>1</v>
      </c>
      <c r="C37" s="78"/>
      <c r="D37" s="79"/>
      <c r="E37" s="79"/>
      <c r="F37" s="79"/>
      <c r="G37" s="79"/>
      <c r="H37" s="79"/>
      <c r="I37" s="79"/>
      <c r="J37" s="79"/>
      <c r="K37" s="79"/>
      <c r="L37" s="79"/>
      <c r="M37" s="79"/>
      <c r="N37" s="80"/>
      <c r="O37" s="81"/>
    </row>
    <row r="38" spans="1:15" ht="14.25" customHeight="1">
      <c r="A38" s="123"/>
      <c r="B38" s="114">
        <v>2</v>
      </c>
      <c r="C38" s="82"/>
      <c r="D38" s="83"/>
      <c r="E38" s="83"/>
      <c r="F38" s="83"/>
      <c r="G38" s="83"/>
      <c r="H38" s="83"/>
      <c r="I38" s="83"/>
      <c r="J38" s="83"/>
      <c r="K38" s="83"/>
      <c r="L38" s="83"/>
      <c r="M38" s="83"/>
      <c r="N38" s="84"/>
      <c r="O38" s="81"/>
    </row>
    <row r="39" spans="1:15" ht="14.25" customHeight="1">
      <c r="A39" s="123"/>
      <c r="B39" s="114">
        <v>3</v>
      </c>
      <c r="C39" s="82"/>
      <c r="D39" s="83"/>
      <c r="E39" s="83"/>
      <c r="F39" s="83"/>
      <c r="G39" s="83"/>
      <c r="H39" s="83"/>
      <c r="I39" s="83"/>
      <c r="J39" s="83"/>
      <c r="K39" s="83"/>
      <c r="L39" s="83"/>
      <c r="M39" s="83"/>
      <c r="N39" s="84"/>
      <c r="O39" s="81"/>
    </row>
    <row r="40" spans="1:15" ht="14.25" customHeight="1">
      <c r="A40" s="123"/>
      <c r="B40" s="114">
        <v>4</v>
      </c>
      <c r="C40" s="82"/>
      <c r="D40" s="83"/>
      <c r="E40" s="83"/>
      <c r="F40" s="83"/>
      <c r="G40" s="83"/>
      <c r="H40" s="83"/>
      <c r="I40" s="83"/>
      <c r="J40" s="83"/>
      <c r="K40" s="83"/>
      <c r="L40" s="83"/>
      <c r="M40" s="83"/>
      <c r="N40" s="84"/>
      <c r="O40" s="81"/>
    </row>
    <row r="41" spans="1:15" ht="14.25" customHeight="1">
      <c r="A41" s="123"/>
      <c r="B41" s="52">
        <v>5</v>
      </c>
      <c r="C41" s="82"/>
      <c r="D41" s="83"/>
      <c r="E41" s="83"/>
      <c r="F41" s="83"/>
      <c r="G41" s="83"/>
      <c r="H41" s="83"/>
      <c r="I41" s="83"/>
      <c r="J41" s="83"/>
      <c r="K41" s="83"/>
      <c r="L41" s="83"/>
      <c r="M41" s="83"/>
      <c r="N41" s="84"/>
      <c r="O41" s="81"/>
    </row>
    <row r="42" spans="1:15" ht="14.25" customHeight="1">
      <c r="A42" s="123"/>
      <c r="B42" s="52">
        <v>6</v>
      </c>
      <c r="C42" s="82"/>
      <c r="D42" s="83"/>
      <c r="E42" s="83"/>
      <c r="F42" s="83"/>
      <c r="G42" s="83"/>
      <c r="H42" s="83"/>
      <c r="I42" s="83"/>
      <c r="J42" s="83"/>
      <c r="K42" s="83"/>
      <c r="L42" s="83"/>
      <c r="M42" s="83"/>
      <c r="N42" s="84"/>
      <c r="O42" s="81"/>
    </row>
    <row r="43" spans="1:15" ht="14.25" customHeight="1">
      <c r="A43" s="123"/>
      <c r="B43" s="52">
        <v>7</v>
      </c>
      <c r="C43" s="82"/>
      <c r="D43" s="83"/>
      <c r="E43" s="83"/>
      <c r="F43" s="83"/>
      <c r="G43" s="83"/>
      <c r="H43" s="83"/>
      <c r="I43" s="83"/>
      <c r="J43" s="83"/>
      <c r="K43" s="83"/>
      <c r="L43" s="83"/>
      <c r="M43" s="83"/>
      <c r="N43" s="84"/>
      <c r="O43" s="81"/>
    </row>
    <row r="44" spans="1:15" ht="14.25" customHeight="1">
      <c r="A44" s="123"/>
      <c r="B44" s="52">
        <v>8</v>
      </c>
      <c r="C44" s="82"/>
      <c r="D44" s="83"/>
      <c r="E44" s="83"/>
      <c r="F44" s="83"/>
      <c r="G44" s="83"/>
      <c r="H44" s="83"/>
      <c r="I44" s="83"/>
      <c r="J44" s="83"/>
      <c r="K44" s="83"/>
      <c r="L44" s="83"/>
      <c r="M44" s="83"/>
      <c r="N44" s="84"/>
      <c r="O44" s="81"/>
    </row>
    <row r="45" spans="1:15" ht="14.25" customHeight="1">
      <c r="A45" s="123"/>
      <c r="B45" s="52">
        <v>9</v>
      </c>
      <c r="C45" s="82"/>
      <c r="D45" s="83"/>
      <c r="E45" s="83"/>
      <c r="F45" s="83"/>
      <c r="G45" s="83"/>
      <c r="H45" s="83"/>
      <c r="I45" s="83"/>
      <c r="J45" s="83"/>
      <c r="K45" s="83"/>
      <c r="L45" s="83"/>
      <c r="M45" s="83"/>
      <c r="N45" s="84"/>
      <c r="O45" s="81"/>
    </row>
    <row r="46" spans="1:15" ht="14.25" customHeight="1">
      <c r="A46" s="123"/>
      <c r="B46" s="52">
        <v>10</v>
      </c>
      <c r="C46" s="82"/>
      <c r="D46" s="83"/>
      <c r="E46" s="83"/>
      <c r="F46" s="83"/>
      <c r="G46" s="83"/>
      <c r="H46" s="83"/>
      <c r="I46" s="83"/>
      <c r="J46" s="83"/>
      <c r="K46" s="83"/>
      <c r="L46" s="83"/>
      <c r="M46" s="83"/>
      <c r="N46" s="84"/>
      <c r="O46" s="81"/>
    </row>
    <row r="47" spans="1:15" ht="14.25" customHeight="1">
      <c r="A47" s="124"/>
      <c r="B47" s="52">
        <v>11</v>
      </c>
      <c r="C47" s="82"/>
      <c r="D47" s="83"/>
      <c r="E47" s="83"/>
      <c r="F47" s="83"/>
      <c r="G47" s="83"/>
      <c r="H47" s="83"/>
      <c r="I47" s="83"/>
      <c r="J47" s="83"/>
      <c r="K47" s="83"/>
      <c r="L47" s="83"/>
      <c r="M47" s="83"/>
      <c r="N47" s="84"/>
      <c r="O47" s="85"/>
    </row>
    <row r="48" spans="1:15" ht="14.25" customHeight="1">
      <c r="A48" s="124"/>
      <c r="B48" s="52">
        <v>12</v>
      </c>
      <c r="C48" s="82"/>
      <c r="D48" s="83"/>
      <c r="E48" s="83"/>
      <c r="F48" s="83"/>
      <c r="G48" s="83"/>
      <c r="H48" s="83"/>
      <c r="I48" s="83"/>
      <c r="J48" s="83"/>
      <c r="K48" s="83"/>
      <c r="L48" s="83"/>
      <c r="M48" s="83"/>
      <c r="N48" s="84"/>
      <c r="O48" s="85"/>
    </row>
    <row r="49" spans="1:15" ht="14.25" customHeight="1">
      <c r="A49" s="124"/>
      <c r="B49" s="52">
        <v>13</v>
      </c>
      <c r="C49" s="82"/>
      <c r="D49" s="83"/>
      <c r="E49" s="83"/>
      <c r="F49" s="83"/>
      <c r="G49" s="83"/>
      <c r="H49" s="83"/>
      <c r="I49" s="83"/>
      <c r="J49" s="83"/>
      <c r="K49" s="83"/>
      <c r="L49" s="83"/>
      <c r="M49" s="83"/>
      <c r="N49" s="84"/>
      <c r="O49" s="85"/>
    </row>
    <row r="50" spans="1:15" ht="14.25" customHeight="1">
      <c r="A50" s="124"/>
      <c r="B50" s="52">
        <v>14</v>
      </c>
      <c r="C50" s="82"/>
      <c r="D50" s="83"/>
      <c r="E50" s="83"/>
      <c r="F50" s="83"/>
      <c r="G50" s="83"/>
      <c r="H50" s="83"/>
      <c r="I50" s="83"/>
      <c r="J50" s="83"/>
      <c r="K50" s="83"/>
      <c r="L50" s="83"/>
      <c r="M50" s="83"/>
      <c r="N50" s="84"/>
      <c r="O50" s="85"/>
    </row>
    <row r="51" spans="1:15" ht="15" customHeight="1" thickBot="1">
      <c r="A51" s="124"/>
      <c r="B51" s="56">
        <v>15</v>
      </c>
      <c r="C51" s="86"/>
      <c r="D51" s="87"/>
      <c r="E51" s="87"/>
      <c r="F51" s="87"/>
      <c r="G51" s="87"/>
      <c r="H51" s="87"/>
      <c r="I51" s="87"/>
      <c r="J51" s="87"/>
      <c r="K51" s="87"/>
      <c r="L51" s="87"/>
      <c r="M51" s="87"/>
      <c r="N51" s="88"/>
      <c r="O51" s="89"/>
    </row>
    <row r="52" spans="1:15" ht="15" customHeight="1" thickBot="1">
      <c r="A52" s="124"/>
      <c r="B52" s="115" t="s">
        <v>23</v>
      </c>
      <c r="C52" s="116">
        <f>SUM(C37+C38+C39+C40)</f>
        <v>0</v>
      </c>
      <c r="D52" s="116">
        <f>SUM(D37+D38+D39+D40)</f>
        <v>0</v>
      </c>
      <c r="E52" s="116">
        <f>SUM(E37+E38+E39+E40)</f>
        <v>0</v>
      </c>
      <c r="F52" s="116">
        <f>SUM(F37+F38+F39+F40)</f>
        <v>0</v>
      </c>
      <c r="G52" s="116">
        <f>SUM(G37+G38+G39+G40)</f>
        <v>0</v>
      </c>
      <c r="H52" s="116">
        <f t="shared" ref="H52:O52" si="7">SUM(H37+H38+H39+H40)</f>
        <v>0</v>
      </c>
      <c r="I52" s="116">
        <f t="shared" si="7"/>
        <v>0</v>
      </c>
      <c r="J52" s="116">
        <f t="shared" si="7"/>
        <v>0</v>
      </c>
      <c r="K52" s="116">
        <f t="shared" si="7"/>
        <v>0</v>
      </c>
      <c r="L52" s="116">
        <f t="shared" si="7"/>
        <v>0</v>
      </c>
      <c r="M52" s="116">
        <f t="shared" si="7"/>
        <v>0</v>
      </c>
      <c r="N52" s="116">
        <f t="shared" si="7"/>
        <v>0</v>
      </c>
      <c r="O52" s="116">
        <f t="shared" si="7"/>
        <v>0</v>
      </c>
    </row>
    <row r="53" spans="1:15" ht="15" customHeight="1" thickBot="1">
      <c r="A53" s="124"/>
      <c r="B53" s="57" t="s">
        <v>24</v>
      </c>
      <c r="C53" s="90">
        <f>SUM(C41+C42+C43+C44+C45+C46+C47+C48+C49+C50+C51)</f>
        <v>0</v>
      </c>
      <c r="D53" s="90">
        <f>SUM(D41+D42+D43+D44+D45+D46+D47+D48+D49+D50+D51)</f>
        <v>0</v>
      </c>
      <c r="E53" s="90">
        <f>SUM(E41+E42+E43+E44+E45+E46+E47+E48+E49+E50+E51)</f>
        <v>0</v>
      </c>
      <c r="F53" s="90">
        <f>SUM(F41+F42+F43+F44+F45+F46+F47+F48+F49+F50+F51)</f>
        <v>0</v>
      </c>
      <c r="G53" s="90">
        <f>SUM(G41+G42+G43+G44+G45+G46+G47+G48+G49+G50+G51)</f>
        <v>0</v>
      </c>
      <c r="H53" s="90" t="e">
        <f ca="1">SUM(H41+H42+H43+H44+H45+H46+H47+H48+H49+H50+H51)+'VILLAGE 1'!#REF!</f>
        <v>#REF!</v>
      </c>
      <c r="I53" s="90">
        <f t="shared" ref="I53:O53" si="8">SUM(I41+I42+I43+I44+I45+I46+I47+I48+I49+I50+I51)</f>
        <v>0</v>
      </c>
      <c r="J53" s="90">
        <f t="shared" si="8"/>
        <v>0</v>
      </c>
      <c r="K53" s="90">
        <f t="shared" si="8"/>
        <v>0</v>
      </c>
      <c r="L53" s="90">
        <f t="shared" si="8"/>
        <v>0</v>
      </c>
      <c r="M53" s="90">
        <f t="shared" si="8"/>
        <v>0</v>
      </c>
      <c r="N53" s="90">
        <f t="shared" si="8"/>
        <v>0</v>
      </c>
      <c r="O53" s="90">
        <f t="shared" si="8"/>
        <v>0</v>
      </c>
    </row>
    <row r="54" spans="1:15">
      <c r="A54" s="3"/>
    </row>
    <row r="55" spans="1:15">
      <c r="A55" s="3"/>
    </row>
    <row r="56" spans="1:15">
      <c r="A56" s="3"/>
    </row>
    <row r="57" spans="1:15">
      <c r="A57" s="3"/>
    </row>
    <row r="58" spans="1:15" ht="18.75">
      <c r="A58" s="4"/>
      <c r="H58" t="s">
        <v>25</v>
      </c>
    </row>
    <row r="59" spans="1:15">
      <c r="A59" s="3"/>
    </row>
    <row r="60" spans="1:15">
      <c r="A60" s="3"/>
    </row>
    <row r="61" spans="1:15">
      <c r="A61" s="3"/>
    </row>
    <row r="62" spans="1:15">
      <c r="A62" s="3"/>
    </row>
  </sheetData>
  <mergeCells count="17">
    <mergeCell ref="A37:A53"/>
    <mergeCell ref="N1:N2"/>
    <mergeCell ref="A1:A2"/>
    <mergeCell ref="L1:L2"/>
    <mergeCell ref="M1:M2"/>
    <mergeCell ref="A3:A19"/>
    <mergeCell ref="A20:A36"/>
    <mergeCell ref="O1:O2"/>
    <mergeCell ref="C1:C2"/>
    <mergeCell ref="D1:D2"/>
    <mergeCell ref="E1:E2"/>
    <mergeCell ref="F1:F2"/>
    <mergeCell ref="G1:G2"/>
    <mergeCell ref="H1:H2"/>
    <mergeCell ref="I1:I2"/>
    <mergeCell ref="J1:J2"/>
    <mergeCell ref="K1:K2"/>
  </mergeCells>
  <phoneticPr fontId="7" type="noConversion"/>
  <pageMargins left="0.19685039370078741" right="0.19685039370078741" top="0.19685039370078741" bottom="0.19685039370078741"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B1:Q47"/>
  <sheetViews>
    <sheetView zoomScale="80" zoomScaleNormal="80" workbookViewId="0">
      <pane xSplit="2" ySplit="3" topLeftCell="C10" activePane="bottomRight" state="frozen"/>
      <selection pane="topRight" activeCell="B1" sqref="B1"/>
      <selection pane="bottomLeft" activeCell="A4" sqref="A4"/>
      <selection pane="bottomRight" activeCell="B4" sqref="B4:B16"/>
    </sheetView>
  </sheetViews>
  <sheetFormatPr baseColWidth="10" defaultRowHeight="15"/>
  <cols>
    <col min="2" max="2" width="12.5703125" style="5" customWidth="1"/>
    <col min="3" max="3" width="17.5703125" style="2" customWidth="1"/>
    <col min="4" max="4" width="17.5703125" style="1" customWidth="1"/>
    <col min="5" max="5" width="10.7109375" style="1" customWidth="1"/>
    <col min="6" max="6" width="13.7109375" style="1" customWidth="1"/>
    <col min="7" max="7" width="13.42578125" style="1" customWidth="1"/>
    <col min="8" max="8" width="17.5703125" style="2" customWidth="1"/>
    <col min="9" max="9" width="17.5703125" style="1" customWidth="1"/>
    <col min="10" max="10" width="10.7109375" style="1" customWidth="1"/>
    <col min="11" max="11" width="13.7109375" style="1" customWidth="1"/>
    <col min="12" max="12" width="13.42578125" style="1" customWidth="1"/>
    <col min="13" max="13" width="17.5703125" style="2" customWidth="1"/>
    <col min="14" max="14" width="17.5703125" style="1" customWidth="1"/>
    <col min="15" max="15" width="10.7109375" style="1" customWidth="1"/>
    <col min="16" max="16" width="13.7109375" style="1" customWidth="1"/>
    <col min="17" max="17" width="13.42578125" style="1" customWidth="1"/>
  </cols>
  <sheetData>
    <row r="1" spans="2:17" ht="54.4" customHeight="1" thickBot="1">
      <c r="B1" s="6"/>
      <c r="C1" s="154" t="s">
        <v>7</v>
      </c>
      <c r="D1" s="155"/>
      <c r="E1" s="155"/>
      <c r="F1" s="155"/>
      <c r="G1" s="156"/>
      <c r="H1" s="150" t="s">
        <v>8</v>
      </c>
      <c r="I1" s="150"/>
      <c r="J1" s="150"/>
      <c r="K1" s="150"/>
      <c r="L1" s="150"/>
      <c r="M1" s="154" t="s">
        <v>9</v>
      </c>
      <c r="N1" s="155"/>
      <c r="O1" s="155"/>
      <c r="P1" s="155"/>
      <c r="Q1" s="156"/>
    </row>
    <row r="2" spans="2:17" ht="19.149999999999999" customHeight="1">
      <c r="B2" s="157" t="s">
        <v>3</v>
      </c>
      <c r="C2" s="138" t="s">
        <v>2</v>
      </c>
      <c r="D2" s="139"/>
      <c r="E2" s="140" t="s">
        <v>4</v>
      </c>
      <c r="F2" s="142" t="s">
        <v>5</v>
      </c>
      <c r="G2" s="144" t="s">
        <v>6</v>
      </c>
      <c r="H2" s="151" t="s">
        <v>2</v>
      </c>
      <c r="I2" s="139"/>
      <c r="J2" s="140" t="s">
        <v>4</v>
      </c>
      <c r="K2" s="142" t="s">
        <v>5</v>
      </c>
      <c r="L2" s="152" t="s">
        <v>6</v>
      </c>
      <c r="M2" s="138" t="s">
        <v>2</v>
      </c>
      <c r="N2" s="139"/>
      <c r="O2" s="140" t="s">
        <v>4</v>
      </c>
      <c r="P2" s="142" t="s">
        <v>5</v>
      </c>
      <c r="Q2" s="144" t="s">
        <v>6</v>
      </c>
    </row>
    <row r="3" spans="2:17" ht="19.5" thickBot="1">
      <c r="B3" s="158"/>
      <c r="C3" s="22" t="s">
        <v>0</v>
      </c>
      <c r="D3" s="23" t="s">
        <v>1</v>
      </c>
      <c r="E3" s="141"/>
      <c r="F3" s="143"/>
      <c r="G3" s="145"/>
      <c r="H3" s="36" t="s">
        <v>0</v>
      </c>
      <c r="I3" s="23" t="s">
        <v>1</v>
      </c>
      <c r="J3" s="141"/>
      <c r="K3" s="143"/>
      <c r="L3" s="153"/>
      <c r="M3" s="22" t="s">
        <v>0</v>
      </c>
      <c r="N3" s="23" t="s">
        <v>1</v>
      </c>
      <c r="O3" s="141"/>
      <c r="P3" s="143"/>
      <c r="Q3" s="145"/>
    </row>
    <row r="4" spans="2:17">
      <c r="B4" s="146" t="s">
        <v>27</v>
      </c>
      <c r="C4" s="24"/>
      <c r="D4" s="25"/>
      <c r="E4" s="44">
        <v>1000</v>
      </c>
      <c r="F4" s="7"/>
      <c r="G4" s="17"/>
      <c r="H4" s="37"/>
      <c r="I4" s="25"/>
      <c r="J4" s="44">
        <v>1250</v>
      </c>
      <c r="K4" s="7"/>
      <c r="L4" s="8"/>
      <c r="M4" s="24"/>
      <c r="N4" s="25"/>
      <c r="O4" s="44">
        <v>1100</v>
      </c>
      <c r="P4" s="7"/>
      <c r="Q4" s="17"/>
    </row>
    <row r="5" spans="2:17">
      <c r="B5" s="147"/>
      <c r="C5" s="26"/>
      <c r="D5" s="27"/>
      <c r="E5" s="45">
        <v>2500</v>
      </c>
      <c r="F5" s="9"/>
      <c r="G5" s="18"/>
      <c r="H5" s="38"/>
      <c r="I5" s="27"/>
      <c r="J5" s="45">
        <v>1400</v>
      </c>
      <c r="K5" s="9"/>
      <c r="L5" s="10"/>
      <c r="M5" s="26"/>
      <c r="N5" s="27"/>
      <c r="O5" s="45">
        <v>1250</v>
      </c>
      <c r="P5" s="9"/>
      <c r="Q5" s="18"/>
    </row>
    <row r="6" spans="2:17">
      <c r="B6" s="147"/>
      <c r="C6" s="26"/>
      <c r="D6" s="27"/>
      <c r="E6" s="45">
        <v>1250</v>
      </c>
      <c r="F6" s="9"/>
      <c r="G6" s="18"/>
      <c r="H6" s="38"/>
      <c r="I6" s="27"/>
      <c r="J6" s="45">
        <v>2050</v>
      </c>
      <c r="K6" s="9"/>
      <c r="L6" s="10"/>
      <c r="M6" s="26"/>
      <c r="N6" s="27"/>
      <c r="O6" s="45">
        <v>1450</v>
      </c>
      <c r="P6" s="9"/>
      <c r="Q6" s="18"/>
    </row>
    <row r="7" spans="2:17">
      <c r="B7" s="147"/>
      <c r="C7" s="26"/>
      <c r="D7" s="27"/>
      <c r="E7" s="45">
        <v>1200</v>
      </c>
      <c r="F7" s="9"/>
      <c r="G7" s="18"/>
      <c r="H7" s="38"/>
      <c r="I7" s="27"/>
      <c r="J7" s="45">
        <v>2500</v>
      </c>
      <c r="K7" s="9"/>
      <c r="L7" s="10"/>
      <c r="M7" s="26"/>
      <c r="N7" s="27"/>
      <c r="O7" s="45">
        <v>1800</v>
      </c>
      <c r="P7" s="9"/>
      <c r="Q7" s="18"/>
    </row>
    <row r="8" spans="2:17">
      <c r="B8" s="147"/>
      <c r="C8" s="26"/>
      <c r="D8" s="27"/>
      <c r="E8" s="45">
        <v>1500</v>
      </c>
      <c r="F8" s="9"/>
      <c r="G8" s="18"/>
      <c r="H8" s="38"/>
      <c r="I8" s="27"/>
      <c r="J8" s="45">
        <v>1450</v>
      </c>
      <c r="K8" s="9"/>
      <c r="L8" s="10"/>
      <c r="M8" s="26"/>
      <c r="N8" s="27"/>
      <c r="O8" s="45">
        <v>2250</v>
      </c>
      <c r="P8" s="9"/>
      <c r="Q8" s="18"/>
    </row>
    <row r="9" spans="2:17">
      <c r="B9" s="147"/>
      <c r="C9" s="26"/>
      <c r="D9" s="27"/>
      <c r="E9" s="45">
        <v>3000</v>
      </c>
      <c r="F9" s="9"/>
      <c r="G9" s="18"/>
      <c r="H9" s="38"/>
      <c r="I9" s="27"/>
      <c r="J9" s="45">
        <v>2060</v>
      </c>
      <c r="K9" s="9"/>
      <c r="L9" s="10"/>
      <c r="M9" s="26"/>
      <c r="N9" s="27"/>
      <c r="O9" s="45">
        <v>2600</v>
      </c>
      <c r="P9" s="9"/>
      <c r="Q9" s="18"/>
    </row>
    <row r="10" spans="2:17">
      <c r="B10" s="147"/>
      <c r="C10" s="26"/>
      <c r="D10" s="27"/>
      <c r="E10" s="45"/>
      <c r="F10" s="9"/>
      <c r="G10" s="18"/>
      <c r="H10" s="38"/>
      <c r="I10" s="27"/>
      <c r="J10" s="45"/>
      <c r="K10" s="9"/>
      <c r="L10" s="10"/>
      <c r="M10" s="26"/>
      <c r="N10" s="27"/>
      <c r="O10" s="45">
        <v>2450</v>
      </c>
      <c r="P10" s="9"/>
      <c r="Q10" s="18"/>
    </row>
    <row r="11" spans="2:17">
      <c r="B11" s="147"/>
      <c r="C11" s="26"/>
      <c r="D11" s="27"/>
      <c r="E11" s="45"/>
      <c r="F11" s="9"/>
      <c r="G11" s="18"/>
      <c r="H11" s="38"/>
      <c r="I11" s="27"/>
      <c r="J11" s="45"/>
      <c r="K11" s="9"/>
      <c r="L11" s="10"/>
      <c r="M11" s="26"/>
      <c r="N11" s="27"/>
      <c r="O11" s="45"/>
      <c r="P11" s="9"/>
      <c r="Q11" s="18"/>
    </row>
    <row r="12" spans="2:17">
      <c r="B12" s="147"/>
      <c r="C12" s="26"/>
      <c r="D12" s="27"/>
      <c r="E12" s="45"/>
      <c r="F12" s="9"/>
      <c r="G12" s="18"/>
      <c r="H12" s="38"/>
      <c r="I12" s="27"/>
      <c r="J12" s="45"/>
      <c r="K12" s="9"/>
      <c r="L12" s="10"/>
      <c r="M12" s="26"/>
      <c r="N12" s="27"/>
      <c r="O12" s="45"/>
      <c r="P12" s="9"/>
      <c r="Q12" s="18"/>
    </row>
    <row r="13" spans="2:17">
      <c r="B13" s="147"/>
      <c r="C13" s="26"/>
      <c r="D13" s="27"/>
      <c r="E13" s="45"/>
      <c r="F13" s="9"/>
      <c r="G13" s="18"/>
      <c r="H13" s="38"/>
      <c r="I13" s="27"/>
      <c r="J13" s="45"/>
      <c r="K13" s="9"/>
      <c r="L13" s="10"/>
      <c r="M13" s="26"/>
      <c r="N13" s="27"/>
      <c r="O13" s="45"/>
      <c r="P13" s="9"/>
      <c r="Q13" s="18"/>
    </row>
    <row r="14" spans="2:17">
      <c r="B14" s="147"/>
      <c r="C14" s="26"/>
      <c r="D14" s="27"/>
      <c r="E14" s="45"/>
      <c r="F14" s="9"/>
      <c r="G14" s="18"/>
      <c r="H14" s="38"/>
      <c r="I14" s="27"/>
      <c r="J14" s="45"/>
      <c r="K14" s="9"/>
      <c r="L14" s="10"/>
      <c r="M14" s="26"/>
      <c r="N14" s="27"/>
      <c r="O14" s="45"/>
      <c r="P14" s="9"/>
      <c r="Q14" s="18"/>
    </row>
    <row r="15" spans="2:17">
      <c r="B15" s="147"/>
      <c r="C15" s="26"/>
      <c r="D15" s="27"/>
      <c r="E15" s="45"/>
      <c r="F15" s="9"/>
      <c r="G15" s="18"/>
      <c r="H15" s="38"/>
      <c r="I15" s="27"/>
      <c r="J15" s="45"/>
      <c r="K15" s="9"/>
      <c r="L15" s="10"/>
      <c r="M15" s="26"/>
      <c r="N15" s="27"/>
      <c r="O15" s="45"/>
      <c r="P15" s="9"/>
      <c r="Q15" s="18"/>
    </row>
    <row r="16" spans="2:17" ht="15.75" thickBot="1">
      <c r="B16" s="148"/>
      <c r="C16" s="28"/>
      <c r="D16" s="29"/>
      <c r="E16" s="46"/>
      <c r="F16" s="11"/>
      <c r="G16" s="19"/>
      <c r="H16" s="39"/>
      <c r="I16" s="29"/>
      <c r="J16" s="46"/>
      <c r="K16" s="11"/>
      <c r="L16" s="12"/>
      <c r="M16" s="28"/>
      <c r="N16" s="29"/>
      <c r="O16" s="46"/>
      <c r="P16" s="11"/>
      <c r="Q16" s="19"/>
    </row>
    <row r="17" spans="2:17">
      <c r="B17" s="146" t="s">
        <v>26</v>
      </c>
      <c r="C17" s="24"/>
      <c r="D17" s="25"/>
      <c r="E17" s="44">
        <v>40</v>
      </c>
      <c r="F17" s="7"/>
      <c r="G17" s="17"/>
      <c r="H17" s="37"/>
      <c r="I17" s="25"/>
      <c r="J17" s="44">
        <v>50</v>
      </c>
      <c r="K17" s="7"/>
      <c r="L17" s="8"/>
      <c r="M17" s="24"/>
      <c r="N17" s="25"/>
      <c r="O17" s="44">
        <v>100</v>
      </c>
      <c r="P17" s="7"/>
      <c r="Q17" s="17"/>
    </row>
    <row r="18" spans="2:17">
      <c r="B18" s="147"/>
      <c r="C18" s="26"/>
      <c r="D18" s="27"/>
      <c r="E18" s="45">
        <v>20</v>
      </c>
      <c r="F18" s="9"/>
      <c r="G18" s="18"/>
      <c r="H18" s="38"/>
      <c r="I18" s="27"/>
      <c r="J18" s="45">
        <v>40</v>
      </c>
      <c r="K18" s="9"/>
      <c r="L18" s="10"/>
      <c r="M18" s="26"/>
      <c r="N18" s="27"/>
      <c r="O18" s="45">
        <v>20</v>
      </c>
      <c r="P18" s="9"/>
      <c r="Q18" s="18"/>
    </row>
    <row r="19" spans="2:17">
      <c r="B19" s="147"/>
      <c r="C19" s="26"/>
      <c r="D19" s="27"/>
      <c r="E19" s="45">
        <v>120</v>
      </c>
      <c r="F19" s="9"/>
      <c r="G19" s="18"/>
      <c r="H19" s="38"/>
      <c r="I19" s="27"/>
      <c r="J19" s="45">
        <v>45</v>
      </c>
      <c r="K19" s="9"/>
      <c r="L19" s="10"/>
      <c r="M19" s="26"/>
      <c r="N19" s="27"/>
      <c r="O19" s="45">
        <v>150</v>
      </c>
      <c r="P19" s="9"/>
      <c r="Q19" s="18"/>
    </row>
    <row r="20" spans="2:17">
      <c r="B20" s="147"/>
      <c r="C20" s="26"/>
      <c r="D20" s="27"/>
      <c r="E20" s="45">
        <v>95</v>
      </c>
      <c r="F20" s="9"/>
      <c r="G20" s="18"/>
      <c r="H20" s="38"/>
      <c r="I20" s="27"/>
      <c r="J20" s="45">
        <v>80</v>
      </c>
      <c r="K20" s="9"/>
      <c r="L20" s="10"/>
      <c r="M20" s="26"/>
      <c r="N20" s="27"/>
      <c r="O20" s="45">
        <v>75</v>
      </c>
      <c r="P20" s="9"/>
      <c r="Q20" s="18"/>
    </row>
    <row r="21" spans="2:17">
      <c r="B21" s="147"/>
      <c r="C21" s="26"/>
      <c r="D21" s="27"/>
      <c r="E21" s="45"/>
      <c r="F21" s="9"/>
      <c r="G21" s="18"/>
      <c r="H21" s="38"/>
      <c r="I21" s="27"/>
      <c r="J21" s="45">
        <v>20</v>
      </c>
      <c r="K21" s="9"/>
      <c r="L21" s="10"/>
      <c r="M21" s="26"/>
      <c r="N21" s="27"/>
      <c r="O21" s="45">
        <v>80</v>
      </c>
      <c r="P21" s="9"/>
      <c r="Q21" s="18"/>
    </row>
    <row r="22" spans="2:17">
      <c r="B22" s="147"/>
      <c r="C22" s="26"/>
      <c r="D22" s="27"/>
      <c r="E22" s="45"/>
      <c r="F22" s="9"/>
      <c r="G22" s="18"/>
      <c r="H22" s="38"/>
      <c r="I22" s="27"/>
      <c r="J22" s="45">
        <v>25</v>
      </c>
      <c r="K22" s="9"/>
      <c r="L22" s="10"/>
      <c r="M22" s="26"/>
      <c r="N22" s="27"/>
      <c r="O22" s="45">
        <v>45</v>
      </c>
      <c r="P22" s="9"/>
      <c r="Q22" s="18"/>
    </row>
    <row r="23" spans="2:17">
      <c r="B23" s="147"/>
      <c r="C23" s="26"/>
      <c r="D23" s="27"/>
      <c r="E23" s="45"/>
      <c r="F23" s="9"/>
      <c r="G23" s="18"/>
      <c r="H23" s="38"/>
      <c r="I23" s="27"/>
      <c r="J23" s="45"/>
      <c r="K23" s="9"/>
      <c r="L23" s="10"/>
      <c r="M23" s="26"/>
      <c r="N23" s="27"/>
      <c r="O23" s="45"/>
      <c r="P23" s="9"/>
      <c r="Q23" s="18"/>
    </row>
    <row r="24" spans="2:17" ht="15.75" thickBot="1">
      <c r="B24" s="148"/>
      <c r="C24" s="28"/>
      <c r="D24" s="29"/>
      <c r="E24" s="46"/>
      <c r="F24" s="11"/>
      <c r="G24" s="19"/>
      <c r="H24" s="39"/>
      <c r="I24" s="29"/>
      <c r="J24" s="46"/>
      <c r="K24" s="11"/>
      <c r="L24" s="12"/>
      <c r="M24" s="28"/>
      <c r="N24" s="29"/>
      <c r="O24" s="46"/>
      <c r="P24" s="11"/>
      <c r="Q24" s="19"/>
    </row>
    <row r="25" spans="2:17">
      <c r="B25" s="146" t="s">
        <v>28</v>
      </c>
      <c r="C25" s="30"/>
      <c r="D25" s="31"/>
      <c r="E25" s="44"/>
      <c r="F25" s="7"/>
      <c r="G25" s="17"/>
      <c r="H25" s="40"/>
      <c r="I25" s="31"/>
      <c r="J25" s="44">
        <v>125</v>
      </c>
      <c r="K25" s="7"/>
      <c r="L25" s="8"/>
      <c r="M25" s="30"/>
      <c r="N25" s="31"/>
      <c r="O25" s="44">
        <v>100</v>
      </c>
      <c r="P25" s="7"/>
      <c r="Q25" s="17"/>
    </row>
    <row r="26" spans="2:17">
      <c r="B26" s="149"/>
      <c r="C26" s="32"/>
      <c r="D26" s="33"/>
      <c r="E26" s="47"/>
      <c r="F26" s="13"/>
      <c r="G26" s="20"/>
      <c r="H26" s="41"/>
      <c r="I26" s="33"/>
      <c r="J26" s="47">
        <v>1200</v>
      </c>
      <c r="K26" s="13"/>
      <c r="L26" s="14"/>
      <c r="M26" s="32"/>
      <c r="N26" s="33"/>
      <c r="O26" s="47">
        <v>1100</v>
      </c>
      <c r="P26" s="13"/>
      <c r="Q26" s="20"/>
    </row>
    <row r="27" spans="2:17">
      <c r="B27" s="147"/>
      <c r="C27" s="26"/>
      <c r="D27" s="27"/>
      <c r="E27" s="45"/>
      <c r="F27" s="9"/>
      <c r="G27" s="18"/>
      <c r="H27" s="38"/>
      <c r="I27" s="27"/>
      <c r="J27" s="45">
        <v>120</v>
      </c>
      <c r="K27" s="9"/>
      <c r="L27" s="10"/>
      <c r="M27" s="26"/>
      <c r="N27" s="27"/>
      <c r="O27" s="45">
        <v>140</v>
      </c>
      <c r="P27" s="9"/>
      <c r="Q27" s="18"/>
    </row>
    <row r="28" spans="2:17">
      <c r="B28" s="147"/>
      <c r="C28" s="26"/>
      <c r="D28" s="27"/>
      <c r="E28" s="45"/>
      <c r="F28" s="9"/>
      <c r="G28" s="18"/>
      <c r="H28" s="38"/>
      <c r="I28" s="27"/>
      <c r="J28" s="45">
        <v>250</v>
      </c>
      <c r="K28" s="9"/>
      <c r="L28" s="10"/>
      <c r="M28" s="26"/>
      <c r="N28" s="27"/>
      <c r="O28" s="45">
        <v>850</v>
      </c>
      <c r="P28" s="9"/>
      <c r="Q28" s="18"/>
    </row>
    <row r="29" spans="2:17">
      <c r="B29" s="147"/>
      <c r="C29" s="26"/>
      <c r="D29" s="27"/>
      <c r="E29" s="45"/>
      <c r="F29" s="9"/>
      <c r="G29" s="18"/>
      <c r="H29" s="38"/>
      <c r="I29" s="27"/>
      <c r="J29" s="45">
        <v>240</v>
      </c>
      <c r="K29" s="9"/>
      <c r="L29" s="10"/>
      <c r="M29" s="26"/>
      <c r="N29" s="27"/>
      <c r="O29" s="45"/>
      <c r="P29" s="9"/>
      <c r="Q29" s="18"/>
    </row>
    <row r="30" spans="2:17">
      <c r="B30" s="147"/>
      <c r="C30" s="26"/>
      <c r="D30" s="27"/>
      <c r="E30" s="45"/>
      <c r="F30" s="9"/>
      <c r="G30" s="18"/>
      <c r="H30" s="38"/>
      <c r="I30" s="27"/>
      <c r="J30" s="45"/>
      <c r="K30" s="9"/>
      <c r="L30" s="10"/>
      <c r="M30" s="26"/>
      <c r="N30" s="27"/>
      <c r="O30" s="45"/>
      <c r="P30" s="9"/>
      <c r="Q30" s="18"/>
    </row>
    <row r="31" spans="2:17">
      <c r="B31" s="147"/>
      <c r="C31" s="26"/>
      <c r="D31" s="27"/>
      <c r="E31" s="45"/>
      <c r="F31" s="9"/>
      <c r="G31" s="18"/>
      <c r="H31" s="38"/>
      <c r="I31" s="27"/>
      <c r="J31" s="45"/>
      <c r="K31" s="9"/>
      <c r="L31" s="10"/>
      <c r="M31" s="26"/>
      <c r="N31" s="27"/>
      <c r="O31" s="45"/>
      <c r="P31" s="9"/>
      <c r="Q31" s="18"/>
    </row>
    <row r="32" spans="2:17">
      <c r="B32" s="147"/>
      <c r="C32" s="26"/>
      <c r="D32" s="27"/>
      <c r="E32" s="45"/>
      <c r="F32" s="9"/>
      <c r="G32" s="18"/>
      <c r="H32" s="38"/>
      <c r="I32" s="27"/>
      <c r="J32" s="45"/>
      <c r="K32" s="9"/>
      <c r="L32" s="10"/>
      <c r="M32" s="26"/>
      <c r="N32" s="27"/>
      <c r="O32" s="45"/>
      <c r="P32" s="9"/>
      <c r="Q32" s="18"/>
    </row>
    <row r="33" spans="2:17">
      <c r="B33" s="147"/>
      <c r="C33" s="26"/>
      <c r="D33" s="27"/>
      <c r="E33" s="45"/>
      <c r="F33" s="9"/>
      <c r="G33" s="18"/>
      <c r="H33" s="38"/>
      <c r="I33" s="27"/>
      <c r="J33" s="45"/>
      <c r="K33" s="9"/>
      <c r="L33" s="10"/>
      <c r="M33" s="26"/>
      <c r="N33" s="27"/>
      <c r="O33" s="45"/>
      <c r="P33" s="9"/>
      <c r="Q33" s="18"/>
    </row>
    <row r="34" spans="2:17">
      <c r="B34" s="147"/>
      <c r="C34" s="26"/>
      <c r="D34" s="27"/>
      <c r="E34" s="45"/>
      <c r="F34" s="9"/>
      <c r="G34" s="18"/>
      <c r="H34" s="38"/>
      <c r="I34" s="27"/>
      <c r="J34" s="45"/>
      <c r="K34" s="9"/>
      <c r="L34" s="10"/>
      <c r="M34" s="26"/>
      <c r="N34" s="27"/>
      <c r="O34" s="45"/>
      <c r="P34" s="9"/>
      <c r="Q34" s="18"/>
    </row>
    <row r="35" spans="2:17">
      <c r="B35" s="147"/>
      <c r="C35" s="26"/>
      <c r="D35" s="27"/>
      <c r="E35" s="45"/>
      <c r="F35" s="9"/>
      <c r="G35" s="18"/>
      <c r="H35" s="38"/>
      <c r="I35" s="27"/>
      <c r="J35" s="45"/>
      <c r="K35" s="9"/>
      <c r="L35" s="10"/>
      <c r="M35" s="26"/>
      <c r="N35" s="27"/>
      <c r="O35" s="45"/>
      <c r="P35" s="9"/>
      <c r="Q35" s="18"/>
    </row>
    <row r="36" spans="2:17">
      <c r="B36" s="147"/>
      <c r="C36" s="26"/>
      <c r="D36" s="27"/>
      <c r="E36" s="45"/>
      <c r="F36" s="9"/>
      <c r="G36" s="18"/>
      <c r="H36" s="38"/>
      <c r="I36" s="27"/>
      <c r="J36" s="45"/>
      <c r="K36" s="9"/>
      <c r="L36" s="10"/>
      <c r="M36" s="26"/>
      <c r="N36" s="27"/>
      <c r="O36" s="45"/>
      <c r="P36" s="9"/>
      <c r="Q36" s="18"/>
    </row>
    <row r="37" spans="2:17" ht="15.75" thickBot="1">
      <c r="B37" s="148"/>
      <c r="C37" s="28"/>
      <c r="D37" s="29"/>
      <c r="E37" s="46"/>
      <c r="F37" s="11"/>
      <c r="G37" s="19"/>
      <c r="H37" s="39"/>
      <c r="I37" s="29"/>
      <c r="J37" s="46"/>
      <c r="K37" s="11"/>
      <c r="L37" s="12"/>
      <c r="M37" s="28"/>
      <c r="N37" s="29"/>
      <c r="O37" s="46"/>
      <c r="P37" s="11"/>
      <c r="Q37" s="19"/>
    </row>
    <row r="38" spans="2:17">
      <c r="B38" s="3"/>
    </row>
    <row r="39" spans="2:17">
      <c r="B39" s="3"/>
    </row>
    <row r="40" spans="2:17">
      <c r="B40" s="3"/>
    </row>
    <row r="41" spans="2:17">
      <c r="B41" s="3"/>
    </row>
    <row r="42" spans="2:17">
      <c r="B42" s="3"/>
    </row>
    <row r="43" spans="2:17" ht="18.75">
      <c r="B43" s="4"/>
    </row>
    <row r="44" spans="2:17">
      <c r="B44" s="3"/>
    </row>
    <row r="45" spans="2:17">
      <c r="B45" s="3"/>
    </row>
    <row r="46" spans="2:17">
      <c r="B46" s="3"/>
    </row>
    <row r="47" spans="2:17">
      <c r="B47" s="3"/>
    </row>
  </sheetData>
  <mergeCells count="19">
    <mergeCell ref="M1:Q1"/>
    <mergeCell ref="M2:N2"/>
    <mergeCell ref="O2:O3"/>
    <mergeCell ref="P2:P3"/>
    <mergeCell ref="Q2:Q3"/>
    <mergeCell ref="B25:B37"/>
    <mergeCell ref="H1:L1"/>
    <mergeCell ref="H2:I2"/>
    <mergeCell ref="J2:J3"/>
    <mergeCell ref="K2:K3"/>
    <mergeCell ref="L2:L3"/>
    <mergeCell ref="C1:G1"/>
    <mergeCell ref="B2:B3"/>
    <mergeCell ref="C2:D2"/>
    <mergeCell ref="E2:E3"/>
    <mergeCell ref="F2:F3"/>
    <mergeCell ref="G2:G3"/>
    <mergeCell ref="B4:B16"/>
    <mergeCell ref="B17:B24"/>
  </mergeCells>
  <phoneticPr fontId="7" type="noConversion"/>
  <pageMargins left="0.39370078740157483" right="0.39370078740157483" top="0.39370078740157483" bottom="0.3937007874015748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dimension ref="B1:Q47"/>
  <sheetViews>
    <sheetView zoomScale="80" zoomScaleNormal="80" workbookViewId="0">
      <pane xSplit="2" ySplit="3" topLeftCell="I13" activePane="bottomRight" state="frozen"/>
      <selection pane="topRight" activeCell="B1" sqref="B1"/>
      <selection pane="bottomLeft" activeCell="A4" sqref="A4"/>
      <selection pane="bottomRight" activeCell="E17" sqref="E17"/>
    </sheetView>
  </sheetViews>
  <sheetFormatPr baseColWidth="10" defaultRowHeight="15"/>
  <cols>
    <col min="2" max="2" width="12.5703125" style="5" customWidth="1"/>
    <col min="3" max="3" width="17.5703125" style="2" customWidth="1"/>
    <col min="4" max="4" width="17.5703125" style="1" customWidth="1"/>
    <col min="5" max="5" width="10.7109375" style="1" customWidth="1"/>
    <col min="6" max="6" width="13.7109375" style="1" customWidth="1"/>
    <col min="7" max="7" width="13.42578125" style="1" customWidth="1"/>
    <col min="8" max="8" width="17.5703125" style="2" customWidth="1"/>
    <col min="9" max="9" width="17.5703125" style="1" customWidth="1"/>
    <col min="10" max="10" width="10.7109375" style="1" customWidth="1"/>
    <col min="11" max="11" width="13.7109375" style="1" customWidth="1"/>
    <col min="12" max="12" width="13.42578125" style="1" customWidth="1"/>
    <col min="13" max="13" width="17.5703125" style="2" customWidth="1"/>
    <col min="14" max="14" width="17.5703125" style="1" customWidth="1"/>
    <col min="15" max="15" width="10.7109375" style="1" customWidth="1"/>
    <col min="16" max="16" width="13.7109375" style="1" customWidth="1"/>
    <col min="17" max="17" width="13.42578125" style="1" customWidth="1"/>
  </cols>
  <sheetData>
    <row r="1" spans="2:17" ht="54.4" customHeight="1" thickBot="1">
      <c r="B1" s="6"/>
      <c r="C1" s="154" t="s">
        <v>7</v>
      </c>
      <c r="D1" s="155"/>
      <c r="E1" s="155"/>
      <c r="F1" s="155"/>
      <c r="G1" s="156"/>
      <c r="H1" s="150" t="s">
        <v>8</v>
      </c>
      <c r="I1" s="150"/>
      <c r="J1" s="150"/>
      <c r="K1" s="150"/>
      <c r="L1" s="150"/>
      <c r="M1" s="154" t="s">
        <v>9</v>
      </c>
      <c r="N1" s="155"/>
      <c r="O1" s="155"/>
      <c r="P1" s="155"/>
      <c r="Q1" s="156"/>
    </row>
    <row r="2" spans="2:17" ht="19.149999999999999" customHeight="1">
      <c r="B2" s="157" t="s">
        <v>3</v>
      </c>
      <c r="C2" s="138" t="s">
        <v>2</v>
      </c>
      <c r="D2" s="139"/>
      <c r="E2" s="140" t="s">
        <v>4</v>
      </c>
      <c r="F2" s="142" t="s">
        <v>5</v>
      </c>
      <c r="G2" s="144" t="s">
        <v>6</v>
      </c>
      <c r="H2" s="151" t="s">
        <v>2</v>
      </c>
      <c r="I2" s="139"/>
      <c r="J2" s="140" t="s">
        <v>4</v>
      </c>
      <c r="K2" s="142" t="s">
        <v>5</v>
      </c>
      <c r="L2" s="152" t="s">
        <v>6</v>
      </c>
      <c r="M2" s="138" t="s">
        <v>2</v>
      </c>
      <c r="N2" s="139"/>
      <c r="O2" s="140" t="s">
        <v>4</v>
      </c>
      <c r="P2" s="142" t="s">
        <v>5</v>
      </c>
      <c r="Q2" s="144" t="s">
        <v>6</v>
      </c>
    </row>
    <row r="3" spans="2:17" ht="19.5" thickBot="1">
      <c r="B3" s="158"/>
      <c r="C3" s="22" t="s">
        <v>0</v>
      </c>
      <c r="D3" s="23" t="s">
        <v>1</v>
      </c>
      <c r="E3" s="141"/>
      <c r="F3" s="143"/>
      <c r="G3" s="145"/>
      <c r="H3" s="36" t="s">
        <v>0</v>
      </c>
      <c r="I3" s="23" t="s">
        <v>1</v>
      </c>
      <c r="J3" s="141"/>
      <c r="K3" s="143"/>
      <c r="L3" s="153"/>
      <c r="M3" s="22" t="s">
        <v>0</v>
      </c>
      <c r="N3" s="23" t="s">
        <v>1</v>
      </c>
      <c r="O3" s="141"/>
      <c r="P3" s="143"/>
      <c r="Q3" s="145"/>
    </row>
    <row r="4" spans="2:17">
      <c r="B4" s="146" t="s">
        <v>27</v>
      </c>
      <c r="C4" s="24"/>
      <c r="D4" s="25"/>
      <c r="E4" s="44">
        <v>1000</v>
      </c>
      <c r="F4" s="7"/>
      <c r="G4" s="17"/>
      <c r="H4" s="37"/>
      <c r="I4" s="25"/>
      <c r="J4" s="44">
        <v>1250</v>
      </c>
      <c r="K4" s="7"/>
      <c r="L4" s="8"/>
      <c r="M4" s="24"/>
      <c r="N4" s="25"/>
      <c r="O4" s="44"/>
      <c r="P4" s="7"/>
      <c r="Q4" s="17"/>
    </row>
    <row r="5" spans="2:17">
      <c r="B5" s="147"/>
      <c r="C5" s="26"/>
      <c r="D5" s="27"/>
      <c r="E5" s="45">
        <v>1250</v>
      </c>
      <c r="F5" s="9"/>
      <c r="G5" s="18"/>
      <c r="H5" s="38"/>
      <c r="I5" s="27"/>
      <c r="J5" s="45">
        <v>1550</v>
      </c>
      <c r="K5" s="9"/>
      <c r="L5" s="10"/>
      <c r="M5" s="26"/>
      <c r="N5" s="27"/>
      <c r="O5" s="45"/>
      <c r="P5" s="9"/>
      <c r="Q5" s="18"/>
    </row>
    <row r="6" spans="2:17">
      <c r="B6" s="147"/>
      <c r="C6" s="26"/>
      <c r="D6" s="27"/>
      <c r="E6" s="45">
        <v>2500</v>
      </c>
      <c r="F6" s="9"/>
      <c r="G6" s="18"/>
      <c r="H6" s="38"/>
      <c r="I6" s="27"/>
      <c r="J6" s="45">
        <v>2050</v>
      </c>
      <c r="K6" s="9"/>
      <c r="L6" s="10"/>
      <c r="M6" s="26"/>
      <c r="N6" s="27"/>
      <c r="O6" s="45"/>
      <c r="P6" s="9"/>
      <c r="Q6" s="18"/>
    </row>
    <row r="7" spans="2:17">
      <c r="B7" s="147"/>
      <c r="C7" s="26"/>
      <c r="D7" s="27"/>
      <c r="E7" s="45">
        <v>2050</v>
      </c>
      <c r="F7" s="9"/>
      <c r="G7" s="18"/>
      <c r="H7" s="38"/>
      <c r="I7" s="27"/>
      <c r="J7" s="45">
        <v>2200</v>
      </c>
      <c r="K7" s="9"/>
      <c r="L7" s="10"/>
      <c r="M7" s="26"/>
      <c r="N7" s="27"/>
      <c r="O7" s="45"/>
      <c r="P7" s="9"/>
      <c r="Q7" s="18"/>
    </row>
    <row r="8" spans="2:17">
      <c r="B8" s="147"/>
      <c r="C8" s="26"/>
      <c r="D8" s="27"/>
      <c r="E8" s="45">
        <v>1250</v>
      </c>
      <c r="F8" s="9"/>
      <c r="G8" s="18"/>
      <c r="H8" s="38"/>
      <c r="I8" s="27"/>
      <c r="J8" s="45">
        <v>1250</v>
      </c>
      <c r="K8" s="9"/>
      <c r="L8" s="10"/>
      <c r="M8" s="26"/>
      <c r="N8" s="27"/>
      <c r="O8" s="45"/>
      <c r="P8" s="9"/>
      <c r="Q8" s="18"/>
    </row>
    <row r="9" spans="2:17">
      <c r="B9" s="147"/>
      <c r="C9" s="26"/>
      <c r="D9" s="27"/>
      <c r="E9" s="45"/>
      <c r="F9" s="9"/>
      <c r="G9" s="18"/>
      <c r="H9" s="38"/>
      <c r="I9" s="27"/>
      <c r="J9" s="45">
        <v>1140</v>
      </c>
      <c r="K9" s="9"/>
      <c r="L9" s="10"/>
      <c r="M9" s="26"/>
      <c r="N9" s="27"/>
      <c r="O9" s="45"/>
      <c r="P9" s="9"/>
      <c r="Q9" s="18"/>
    </row>
    <row r="10" spans="2:17">
      <c r="B10" s="147"/>
      <c r="C10" s="26"/>
      <c r="D10" s="27"/>
      <c r="E10" s="45"/>
      <c r="F10" s="9"/>
      <c r="G10" s="18"/>
      <c r="H10" s="38"/>
      <c r="I10" s="27"/>
      <c r="J10" s="45"/>
      <c r="K10" s="9"/>
      <c r="L10" s="10"/>
      <c r="M10" s="26"/>
      <c r="N10" s="27"/>
      <c r="O10" s="45"/>
      <c r="P10" s="9"/>
      <c r="Q10" s="18"/>
    </row>
    <row r="11" spans="2:17">
      <c r="B11" s="147"/>
      <c r="C11" s="26"/>
      <c r="D11" s="27"/>
      <c r="E11" s="45"/>
      <c r="F11" s="9"/>
      <c r="G11" s="18"/>
      <c r="H11" s="38"/>
      <c r="I11" s="27"/>
      <c r="J11" s="45"/>
      <c r="K11" s="9"/>
      <c r="L11" s="10"/>
      <c r="M11" s="26"/>
      <c r="N11" s="27"/>
      <c r="O11" s="45"/>
      <c r="P11" s="9"/>
      <c r="Q11" s="18"/>
    </row>
    <row r="12" spans="2:17">
      <c r="B12" s="147"/>
      <c r="C12" s="26"/>
      <c r="D12" s="27"/>
      <c r="E12" s="45"/>
      <c r="F12" s="9"/>
      <c r="G12" s="18"/>
      <c r="H12" s="38"/>
      <c r="I12" s="27"/>
      <c r="J12" s="45"/>
      <c r="K12" s="9"/>
      <c r="L12" s="10"/>
      <c r="M12" s="26"/>
      <c r="N12" s="27"/>
      <c r="O12" s="45"/>
      <c r="P12" s="9"/>
      <c r="Q12" s="18"/>
    </row>
    <row r="13" spans="2:17">
      <c r="B13" s="147"/>
      <c r="C13" s="26"/>
      <c r="D13" s="27"/>
      <c r="E13" s="45"/>
      <c r="F13" s="9"/>
      <c r="G13" s="18"/>
      <c r="H13" s="38"/>
      <c r="I13" s="27"/>
      <c r="J13" s="45"/>
      <c r="K13" s="9"/>
      <c r="L13" s="10"/>
      <c r="M13" s="26"/>
      <c r="N13" s="27"/>
      <c r="O13" s="45"/>
      <c r="P13" s="9"/>
      <c r="Q13" s="18"/>
    </row>
    <row r="14" spans="2:17">
      <c r="B14" s="147"/>
      <c r="C14" s="26"/>
      <c r="D14" s="27"/>
      <c r="E14" s="45"/>
      <c r="F14" s="9"/>
      <c r="G14" s="18"/>
      <c r="H14" s="38"/>
      <c r="I14" s="27"/>
      <c r="J14" s="45"/>
      <c r="K14" s="9"/>
      <c r="L14" s="10"/>
      <c r="M14" s="26"/>
      <c r="N14" s="27"/>
      <c r="O14" s="45"/>
      <c r="P14" s="9"/>
      <c r="Q14" s="18"/>
    </row>
    <row r="15" spans="2:17">
      <c r="B15" s="147"/>
      <c r="C15" s="26"/>
      <c r="D15" s="27"/>
      <c r="E15" s="45"/>
      <c r="F15" s="9"/>
      <c r="G15" s="18"/>
      <c r="H15" s="38"/>
      <c r="I15" s="27"/>
      <c r="J15" s="45"/>
      <c r="K15" s="9"/>
      <c r="L15" s="10"/>
      <c r="M15" s="26"/>
      <c r="N15" s="27"/>
      <c r="O15" s="45"/>
      <c r="P15" s="9"/>
      <c r="Q15" s="18"/>
    </row>
    <row r="16" spans="2:17" ht="15.75" thickBot="1">
      <c r="B16" s="148"/>
      <c r="C16" s="28"/>
      <c r="D16" s="29"/>
      <c r="E16" s="46"/>
      <c r="F16" s="11"/>
      <c r="G16" s="19"/>
      <c r="H16" s="39"/>
      <c r="I16" s="29"/>
      <c r="J16" s="46"/>
      <c r="K16" s="11"/>
      <c r="L16" s="12"/>
      <c r="M16" s="28"/>
      <c r="N16" s="29"/>
      <c r="O16" s="46"/>
      <c r="P16" s="11"/>
      <c r="Q16" s="19"/>
    </row>
    <row r="17" spans="2:17">
      <c r="B17" s="146" t="s">
        <v>26</v>
      </c>
      <c r="C17" s="24"/>
      <c r="D17" s="25"/>
      <c r="E17" s="44">
        <v>85</v>
      </c>
      <c r="F17" s="7"/>
      <c r="G17" s="17"/>
      <c r="H17" s="37"/>
      <c r="I17" s="25"/>
      <c r="J17" s="44">
        <v>45</v>
      </c>
      <c r="K17" s="7"/>
      <c r="L17" s="8"/>
      <c r="M17" s="24"/>
      <c r="N17" s="25"/>
      <c r="O17" s="44"/>
      <c r="P17" s="7"/>
      <c r="Q17" s="17"/>
    </row>
    <row r="18" spans="2:17">
      <c r="B18" s="147"/>
      <c r="C18" s="26"/>
      <c r="D18" s="27"/>
      <c r="E18" s="45">
        <v>45</v>
      </c>
      <c r="F18" s="9"/>
      <c r="G18" s="18"/>
      <c r="H18" s="38"/>
      <c r="I18" s="27"/>
      <c r="J18" s="45">
        <v>25</v>
      </c>
      <c r="K18" s="9"/>
      <c r="L18" s="10"/>
      <c r="M18" s="26"/>
      <c r="N18" s="27"/>
      <c r="O18" s="45"/>
      <c r="P18" s="9"/>
      <c r="Q18" s="18"/>
    </row>
    <row r="19" spans="2:17">
      <c r="B19" s="147"/>
      <c r="C19" s="26"/>
      <c r="D19" s="27"/>
      <c r="E19" s="45">
        <v>90</v>
      </c>
      <c r="F19" s="9"/>
      <c r="G19" s="18"/>
      <c r="H19" s="38"/>
      <c r="I19" s="27"/>
      <c r="J19" s="45">
        <v>85</v>
      </c>
      <c r="K19" s="9"/>
      <c r="L19" s="10"/>
      <c r="M19" s="26"/>
      <c r="N19" s="27"/>
      <c r="O19" s="45"/>
      <c r="P19" s="9"/>
      <c r="Q19" s="18"/>
    </row>
    <row r="20" spans="2:17">
      <c r="B20" s="147"/>
      <c r="C20" s="26"/>
      <c r="D20" s="27"/>
      <c r="E20" s="45">
        <v>100</v>
      </c>
      <c r="F20" s="9"/>
      <c r="G20" s="18"/>
      <c r="H20" s="38"/>
      <c r="I20" s="27"/>
      <c r="J20" s="45">
        <v>100</v>
      </c>
      <c r="K20" s="9"/>
      <c r="L20" s="10"/>
      <c r="M20" s="26"/>
      <c r="N20" s="27"/>
      <c r="O20" s="45"/>
      <c r="P20" s="9"/>
      <c r="Q20" s="18"/>
    </row>
    <row r="21" spans="2:17">
      <c r="B21" s="147"/>
      <c r="C21" s="26"/>
      <c r="D21" s="27"/>
      <c r="E21" s="45">
        <v>110</v>
      </c>
      <c r="F21" s="9"/>
      <c r="G21" s="18"/>
      <c r="H21" s="38"/>
      <c r="I21" s="27"/>
      <c r="J21" s="45"/>
      <c r="K21" s="9"/>
      <c r="L21" s="10"/>
      <c r="M21" s="26"/>
      <c r="N21" s="27"/>
      <c r="O21" s="45"/>
      <c r="P21" s="9"/>
      <c r="Q21" s="18"/>
    </row>
    <row r="22" spans="2:17">
      <c r="B22" s="147"/>
      <c r="C22" s="26"/>
      <c r="D22" s="27"/>
      <c r="E22" s="45"/>
      <c r="F22" s="9"/>
      <c r="G22" s="18"/>
      <c r="H22" s="38"/>
      <c r="I22" s="27"/>
      <c r="J22" s="45"/>
      <c r="K22" s="9"/>
      <c r="L22" s="10"/>
      <c r="M22" s="26"/>
      <c r="N22" s="27"/>
      <c r="O22" s="45"/>
      <c r="P22" s="9"/>
      <c r="Q22" s="18"/>
    </row>
    <row r="23" spans="2:17">
      <c r="B23" s="147"/>
      <c r="C23" s="26"/>
      <c r="D23" s="27"/>
      <c r="E23" s="45"/>
      <c r="F23" s="9"/>
      <c r="G23" s="18"/>
      <c r="H23" s="38"/>
      <c r="I23" s="27"/>
      <c r="J23" s="45"/>
      <c r="K23" s="9"/>
      <c r="L23" s="10"/>
      <c r="M23" s="26"/>
      <c r="N23" s="27"/>
      <c r="O23" s="45"/>
      <c r="P23" s="9"/>
      <c r="Q23" s="18"/>
    </row>
    <row r="24" spans="2:17" ht="15.75" thickBot="1">
      <c r="B24" s="148"/>
      <c r="C24" s="28"/>
      <c r="D24" s="29"/>
      <c r="E24" s="46"/>
      <c r="F24" s="11"/>
      <c r="G24" s="19"/>
      <c r="H24" s="39"/>
      <c r="I24" s="29"/>
      <c r="J24" s="46"/>
      <c r="K24" s="11"/>
      <c r="L24" s="12"/>
      <c r="M24" s="28"/>
      <c r="N24" s="29"/>
      <c r="O24" s="46"/>
      <c r="P24" s="11"/>
      <c r="Q24" s="19"/>
    </row>
    <row r="25" spans="2:17">
      <c r="B25" s="149" t="s">
        <v>28</v>
      </c>
      <c r="C25" s="30"/>
      <c r="D25" s="31"/>
      <c r="E25" s="44">
        <v>1250</v>
      </c>
      <c r="F25" s="7"/>
      <c r="G25" s="17"/>
      <c r="H25" s="40"/>
      <c r="I25" s="31"/>
      <c r="J25" s="44">
        <v>2600</v>
      </c>
      <c r="K25" s="7"/>
      <c r="L25" s="8"/>
      <c r="M25" s="30"/>
      <c r="N25" s="31"/>
      <c r="O25" s="44"/>
      <c r="P25" s="7"/>
      <c r="Q25" s="17"/>
    </row>
    <row r="26" spans="2:17">
      <c r="B26" s="149"/>
      <c r="C26" s="32"/>
      <c r="D26" s="33"/>
      <c r="E26" s="47">
        <v>2050</v>
      </c>
      <c r="F26" s="13"/>
      <c r="G26" s="20"/>
      <c r="H26" s="41"/>
      <c r="I26" s="42"/>
      <c r="J26" s="47">
        <v>2050</v>
      </c>
      <c r="K26" s="13"/>
      <c r="L26" s="14"/>
      <c r="M26" s="32"/>
      <c r="N26" s="33"/>
      <c r="O26" s="47"/>
      <c r="P26" s="13"/>
      <c r="Q26" s="20"/>
    </row>
    <row r="27" spans="2:17">
      <c r="B27" s="147"/>
      <c r="C27" s="26"/>
      <c r="D27" s="27"/>
      <c r="E27" s="45">
        <v>2400</v>
      </c>
      <c r="F27" s="9"/>
      <c r="G27" s="18"/>
      <c r="H27" s="38"/>
      <c r="I27" s="27"/>
      <c r="J27" s="45">
        <v>1800</v>
      </c>
      <c r="K27" s="9"/>
      <c r="L27" s="10"/>
      <c r="M27" s="26"/>
      <c r="N27" s="27"/>
      <c r="O27" s="45"/>
      <c r="P27" s="9"/>
      <c r="Q27" s="18"/>
    </row>
    <row r="28" spans="2:17">
      <c r="B28" s="147"/>
      <c r="C28" s="26"/>
      <c r="D28" s="27"/>
      <c r="E28" s="45">
        <v>2450</v>
      </c>
      <c r="F28" s="9"/>
      <c r="G28" s="18"/>
      <c r="H28" s="38"/>
      <c r="I28" s="27"/>
      <c r="J28" s="45">
        <v>1950</v>
      </c>
      <c r="K28" s="9"/>
      <c r="L28" s="10"/>
      <c r="M28" s="26"/>
      <c r="N28" s="27"/>
      <c r="O28" s="45"/>
      <c r="P28" s="9"/>
      <c r="Q28" s="18"/>
    </row>
    <row r="29" spans="2:17">
      <c r="B29" s="147"/>
      <c r="C29" s="26"/>
      <c r="D29" s="27"/>
      <c r="E29" s="45"/>
      <c r="F29" s="9"/>
      <c r="G29" s="18"/>
      <c r="H29" s="38"/>
      <c r="I29" s="27"/>
      <c r="J29" s="45">
        <v>1400</v>
      </c>
      <c r="K29" s="9"/>
      <c r="L29" s="10"/>
      <c r="M29" s="26"/>
      <c r="N29" s="27"/>
      <c r="O29" s="45"/>
      <c r="P29" s="9"/>
      <c r="Q29" s="18"/>
    </row>
    <row r="30" spans="2:17">
      <c r="B30" s="147"/>
      <c r="C30" s="26"/>
      <c r="D30" s="27"/>
      <c r="E30" s="45"/>
      <c r="F30" s="9"/>
      <c r="G30" s="18"/>
      <c r="H30" s="38"/>
      <c r="I30" s="27"/>
      <c r="J30" s="45"/>
      <c r="K30" s="9"/>
      <c r="L30" s="10"/>
      <c r="M30" s="26"/>
      <c r="N30" s="27"/>
      <c r="O30" s="45"/>
      <c r="P30" s="9"/>
      <c r="Q30" s="18"/>
    </row>
    <row r="31" spans="2:17">
      <c r="B31" s="147"/>
      <c r="C31" s="26"/>
      <c r="D31" s="27"/>
      <c r="E31" s="45"/>
      <c r="F31" s="9"/>
      <c r="G31" s="18"/>
      <c r="H31" s="38"/>
      <c r="I31" s="27"/>
      <c r="J31" s="45"/>
      <c r="K31" s="9"/>
      <c r="L31" s="10"/>
      <c r="M31" s="26"/>
      <c r="N31" s="27"/>
      <c r="O31" s="45"/>
      <c r="P31" s="9"/>
      <c r="Q31" s="18"/>
    </row>
    <row r="32" spans="2:17">
      <c r="B32" s="147"/>
      <c r="C32" s="26"/>
      <c r="D32" s="27"/>
      <c r="E32" s="45"/>
      <c r="F32" s="9"/>
      <c r="G32" s="18"/>
      <c r="H32" s="38"/>
      <c r="I32" s="27"/>
      <c r="J32" s="45"/>
      <c r="K32" s="9"/>
      <c r="L32" s="10"/>
      <c r="M32" s="26"/>
      <c r="N32" s="27"/>
      <c r="O32" s="45"/>
      <c r="P32" s="9"/>
      <c r="Q32" s="18"/>
    </row>
    <row r="33" spans="2:17">
      <c r="B33" s="147"/>
      <c r="C33" s="26"/>
      <c r="D33" s="27"/>
      <c r="E33" s="45"/>
      <c r="F33" s="9"/>
      <c r="G33" s="18"/>
      <c r="H33" s="38"/>
      <c r="I33" s="27"/>
      <c r="J33" s="45"/>
      <c r="K33" s="9"/>
      <c r="L33" s="10"/>
      <c r="M33" s="26"/>
      <c r="N33" s="27"/>
      <c r="O33" s="45"/>
      <c r="P33" s="9"/>
      <c r="Q33" s="18"/>
    </row>
    <row r="34" spans="2:17">
      <c r="B34" s="147"/>
      <c r="C34" s="26"/>
      <c r="D34" s="27"/>
      <c r="E34" s="45"/>
      <c r="F34" s="9"/>
      <c r="G34" s="18"/>
      <c r="H34" s="38"/>
      <c r="I34" s="27"/>
      <c r="J34" s="45"/>
      <c r="K34" s="9"/>
      <c r="L34" s="10"/>
      <c r="M34" s="26"/>
      <c r="N34" s="27"/>
      <c r="O34" s="45"/>
      <c r="P34" s="9"/>
      <c r="Q34" s="18"/>
    </row>
    <row r="35" spans="2:17">
      <c r="B35" s="147"/>
      <c r="C35" s="26"/>
      <c r="D35" s="27"/>
      <c r="E35" s="45"/>
      <c r="F35" s="9"/>
      <c r="G35" s="18"/>
      <c r="H35" s="38"/>
      <c r="I35" s="27"/>
      <c r="J35" s="45"/>
      <c r="K35" s="9"/>
      <c r="L35" s="10"/>
      <c r="M35" s="26"/>
      <c r="N35" s="27"/>
      <c r="O35" s="45"/>
      <c r="P35" s="9"/>
      <c r="Q35" s="18"/>
    </row>
    <row r="36" spans="2:17">
      <c r="B36" s="147"/>
      <c r="C36" s="26"/>
      <c r="D36" s="27"/>
      <c r="E36" s="45"/>
      <c r="F36" s="9"/>
      <c r="G36" s="18"/>
      <c r="H36" s="38"/>
      <c r="I36" s="27"/>
      <c r="J36" s="45"/>
      <c r="K36" s="9"/>
      <c r="L36" s="10"/>
      <c r="M36" s="26"/>
      <c r="N36" s="27"/>
      <c r="O36" s="45"/>
      <c r="P36" s="9"/>
      <c r="Q36" s="18"/>
    </row>
    <row r="37" spans="2:17">
      <c r="B37" s="159"/>
      <c r="C37" s="34"/>
      <c r="D37" s="35"/>
      <c r="E37" s="48"/>
      <c r="F37" s="15"/>
      <c r="G37" s="21"/>
      <c r="H37" s="43"/>
      <c r="I37" s="35"/>
      <c r="J37" s="48"/>
      <c r="K37" s="15"/>
      <c r="L37" s="16"/>
      <c r="M37" s="34"/>
      <c r="N37" s="35"/>
      <c r="O37" s="48"/>
      <c r="P37" s="15"/>
      <c r="Q37" s="21"/>
    </row>
    <row r="38" spans="2:17">
      <c r="B38" s="3"/>
    </row>
    <row r="39" spans="2:17">
      <c r="B39" s="3"/>
    </row>
    <row r="40" spans="2:17">
      <c r="B40" s="3"/>
    </row>
    <row r="41" spans="2:17">
      <c r="B41" s="3"/>
    </row>
    <row r="42" spans="2:17">
      <c r="B42" s="3"/>
    </row>
    <row r="43" spans="2:17" ht="18.75">
      <c r="B43" s="4"/>
    </row>
    <row r="44" spans="2:17">
      <c r="B44" s="3"/>
    </row>
    <row r="45" spans="2:17">
      <c r="B45" s="3"/>
    </row>
    <row r="46" spans="2:17">
      <c r="B46" s="3"/>
    </row>
    <row r="47" spans="2:17">
      <c r="B47" s="3"/>
    </row>
  </sheetData>
  <mergeCells count="19">
    <mergeCell ref="M2:N2"/>
    <mergeCell ref="P2:P3"/>
    <mergeCell ref="Q2:Q3"/>
    <mergeCell ref="B25:B37"/>
    <mergeCell ref="B2:B3"/>
    <mergeCell ref="C2:D2"/>
    <mergeCell ref="E2:E3"/>
    <mergeCell ref="B4:B16"/>
    <mergeCell ref="B17:B24"/>
    <mergeCell ref="L2:L3"/>
    <mergeCell ref="C1:G1"/>
    <mergeCell ref="H1:L1"/>
    <mergeCell ref="F2:F3"/>
    <mergeCell ref="G2:G3"/>
    <mergeCell ref="M1:Q1"/>
    <mergeCell ref="H2:I2"/>
    <mergeCell ref="J2:J3"/>
    <mergeCell ref="K2:K3"/>
    <mergeCell ref="O2:O3"/>
  </mergeCells>
  <phoneticPr fontId="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B1:Q47"/>
  <sheetViews>
    <sheetView zoomScale="80" zoomScaleNormal="80" workbookViewId="0">
      <pane xSplit="2" ySplit="3" topLeftCell="C4" activePane="bottomRight" state="frozen"/>
      <selection pane="topRight" activeCell="B1" sqref="B1"/>
      <selection pane="bottomLeft" activeCell="A4" sqref="A4"/>
      <selection pane="bottomRight" activeCell="R3" sqref="R1:BJ65536"/>
    </sheetView>
  </sheetViews>
  <sheetFormatPr baseColWidth="10" defaultRowHeight="15"/>
  <cols>
    <col min="2" max="2" width="12.5703125" style="5" customWidth="1"/>
    <col min="3" max="3" width="17.5703125" style="2" customWidth="1"/>
    <col min="4" max="4" width="17.5703125" style="1" customWidth="1"/>
    <col min="5" max="5" width="10.7109375" style="1" customWidth="1"/>
    <col min="6" max="6" width="13.7109375" style="1" customWidth="1"/>
    <col min="7" max="7" width="13.42578125" style="1" customWidth="1"/>
    <col min="8" max="8" width="17.5703125" style="2" customWidth="1"/>
    <col min="9" max="9" width="17.5703125" style="1" customWidth="1"/>
    <col min="10" max="10" width="10.7109375" style="1" customWidth="1"/>
    <col min="11" max="11" width="13.7109375" style="1" customWidth="1"/>
    <col min="12" max="12" width="13.42578125" style="1" customWidth="1"/>
    <col min="13" max="13" width="17.5703125" style="2" customWidth="1"/>
    <col min="14" max="14" width="17.5703125" style="1" customWidth="1"/>
    <col min="15" max="15" width="10.7109375" style="1" customWidth="1"/>
    <col min="16" max="16" width="13.7109375" style="1" customWidth="1"/>
    <col min="17" max="17" width="13.42578125" style="1" customWidth="1"/>
  </cols>
  <sheetData>
    <row r="1" spans="2:17" ht="54.4" customHeight="1" thickBot="1">
      <c r="B1" s="6"/>
      <c r="C1" s="154" t="s">
        <v>7</v>
      </c>
      <c r="D1" s="155"/>
      <c r="E1" s="155"/>
      <c r="F1" s="155"/>
      <c r="G1" s="156"/>
      <c r="H1" s="150" t="s">
        <v>8</v>
      </c>
      <c r="I1" s="150"/>
      <c r="J1" s="150"/>
      <c r="K1" s="150"/>
      <c r="L1" s="150"/>
      <c r="M1" s="154" t="s">
        <v>9</v>
      </c>
      <c r="N1" s="155"/>
      <c r="O1" s="155"/>
      <c r="P1" s="155"/>
      <c r="Q1" s="156"/>
    </row>
    <row r="2" spans="2:17" ht="19.149999999999999" customHeight="1">
      <c r="B2" s="157" t="s">
        <v>3</v>
      </c>
      <c r="C2" s="138" t="s">
        <v>2</v>
      </c>
      <c r="D2" s="139"/>
      <c r="E2" s="140" t="s">
        <v>4</v>
      </c>
      <c r="F2" s="142" t="s">
        <v>5</v>
      </c>
      <c r="G2" s="144" t="s">
        <v>6</v>
      </c>
      <c r="H2" s="151" t="s">
        <v>2</v>
      </c>
      <c r="I2" s="139"/>
      <c r="J2" s="140" t="s">
        <v>4</v>
      </c>
      <c r="K2" s="142" t="s">
        <v>5</v>
      </c>
      <c r="L2" s="152" t="s">
        <v>6</v>
      </c>
      <c r="M2" s="138" t="s">
        <v>2</v>
      </c>
      <c r="N2" s="139"/>
      <c r="O2" s="140" t="s">
        <v>4</v>
      </c>
      <c r="P2" s="142" t="s">
        <v>5</v>
      </c>
      <c r="Q2" s="144" t="s">
        <v>6</v>
      </c>
    </row>
    <row r="3" spans="2:17" ht="19.5" thickBot="1">
      <c r="B3" s="158"/>
      <c r="C3" s="22" t="s">
        <v>0</v>
      </c>
      <c r="D3" s="23" t="s">
        <v>1</v>
      </c>
      <c r="E3" s="141"/>
      <c r="F3" s="143"/>
      <c r="G3" s="145"/>
      <c r="H3" s="36" t="s">
        <v>0</v>
      </c>
      <c r="I3" s="23" t="s">
        <v>1</v>
      </c>
      <c r="J3" s="141"/>
      <c r="K3" s="143"/>
      <c r="L3" s="153"/>
      <c r="M3" s="22" t="s">
        <v>0</v>
      </c>
      <c r="N3" s="23" t="s">
        <v>1</v>
      </c>
      <c r="O3" s="141"/>
      <c r="P3" s="143"/>
      <c r="Q3" s="145"/>
    </row>
    <row r="4" spans="2:17">
      <c r="B4" s="146" t="s">
        <v>27</v>
      </c>
      <c r="C4" s="24"/>
      <c r="D4" s="25"/>
      <c r="E4" s="44"/>
      <c r="F4" s="7"/>
      <c r="G4" s="17"/>
      <c r="H4" s="37"/>
      <c r="I4" s="25"/>
      <c r="J4" s="44"/>
      <c r="K4" s="7"/>
      <c r="L4" s="8"/>
      <c r="M4" s="24"/>
      <c r="N4" s="25"/>
      <c r="O4" s="44"/>
      <c r="P4" s="7"/>
      <c r="Q4" s="17"/>
    </row>
    <row r="5" spans="2:17">
      <c r="B5" s="147"/>
      <c r="C5" s="26"/>
      <c r="D5" s="27"/>
      <c r="E5" s="45"/>
      <c r="F5" s="9"/>
      <c r="G5" s="18"/>
      <c r="H5" s="38"/>
      <c r="I5" s="27"/>
      <c r="J5" s="45"/>
      <c r="K5" s="9"/>
      <c r="L5" s="10"/>
      <c r="M5" s="26"/>
      <c r="N5" s="27"/>
      <c r="O5" s="45"/>
      <c r="P5" s="9"/>
      <c r="Q5" s="18"/>
    </row>
    <row r="6" spans="2:17">
      <c r="B6" s="147"/>
      <c r="C6" s="26"/>
      <c r="D6" s="27"/>
      <c r="E6" s="45"/>
      <c r="F6" s="9"/>
      <c r="G6" s="18"/>
      <c r="H6" s="38"/>
      <c r="I6" s="27"/>
      <c r="J6" s="45"/>
      <c r="K6" s="9"/>
      <c r="L6" s="10"/>
      <c r="M6" s="26"/>
      <c r="N6" s="27"/>
      <c r="O6" s="45"/>
      <c r="P6" s="9"/>
      <c r="Q6" s="18"/>
    </row>
    <row r="7" spans="2:17">
      <c r="B7" s="147"/>
      <c r="C7" s="26"/>
      <c r="D7" s="27"/>
      <c r="E7" s="45"/>
      <c r="F7" s="9"/>
      <c r="G7" s="18"/>
      <c r="H7" s="38"/>
      <c r="I7" s="27"/>
      <c r="J7" s="45"/>
      <c r="K7" s="9"/>
      <c r="L7" s="10"/>
      <c r="M7" s="26"/>
      <c r="N7" s="27"/>
      <c r="O7" s="45"/>
      <c r="P7" s="9"/>
      <c r="Q7" s="18"/>
    </row>
    <row r="8" spans="2:17">
      <c r="B8" s="147"/>
      <c r="C8" s="26"/>
      <c r="D8" s="27"/>
      <c r="E8" s="45"/>
      <c r="F8" s="9"/>
      <c r="G8" s="18"/>
      <c r="H8" s="38"/>
      <c r="I8" s="27"/>
      <c r="J8" s="45"/>
      <c r="K8" s="9"/>
      <c r="L8" s="10"/>
      <c r="M8" s="26"/>
      <c r="N8" s="27"/>
      <c r="O8" s="45"/>
      <c r="P8" s="9"/>
      <c r="Q8" s="18"/>
    </row>
    <row r="9" spans="2:17">
      <c r="B9" s="147"/>
      <c r="C9" s="26"/>
      <c r="D9" s="27"/>
      <c r="E9" s="45"/>
      <c r="F9" s="9"/>
      <c r="G9" s="18"/>
      <c r="H9" s="38"/>
      <c r="I9" s="27"/>
      <c r="J9" s="45"/>
      <c r="K9" s="9"/>
      <c r="L9" s="10"/>
      <c r="M9" s="26"/>
      <c r="N9" s="27"/>
      <c r="O9" s="45"/>
      <c r="P9" s="9"/>
      <c r="Q9" s="18"/>
    </row>
    <row r="10" spans="2:17">
      <c r="B10" s="147"/>
      <c r="C10" s="26"/>
      <c r="D10" s="27"/>
      <c r="E10" s="45"/>
      <c r="F10" s="9"/>
      <c r="G10" s="18"/>
      <c r="H10" s="38"/>
      <c r="I10" s="27"/>
      <c r="J10" s="45"/>
      <c r="K10" s="9"/>
      <c r="L10" s="10"/>
      <c r="M10" s="26"/>
      <c r="N10" s="27"/>
      <c r="O10" s="45"/>
      <c r="P10" s="9"/>
      <c r="Q10" s="18"/>
    </row>
    <row r="11" spans="2:17">
      <c r="B11" s="147"/>
      <c r="C11" s="26"/>
      <c r="D11" s="27"/>
      <c r="E11" s="45"/>
      <c r="F11" s="9"/>
      <c r="G11" s="18"/>
      <c r="H11" s="38"/>
      <c r="I11" s="27"/>
      <c r="J11" s="45"/>
      <c r="K11" s="9"/>
      <c r="L11" s="10"/>
      <c r="M11" s="26"/>
      <c r="N11" s="27"/>
      <c r="O11" s="45"/>
      <c r="P11" s="9"/>
      <c r="Q11" s="18"/>
    </row>
    <row r="12" spans="2:17">
      <c r="B12" s="147"/>
      <c r="C12" s="26"/>
      <c r="D12" s="27"/>
      <c r="E12" s="45"/>
      <c r="F12" s="9"/>
      <c r="G12" s="18"/>
      <c r="H12" s="38"/>
      <c r="I12" s="27"/>
      <c r="J12" s="45"/>
      <c r="K12" s="9"/>
      <c r="L12" s="10"/>
      <c r="M12" s="26"/>
      <c r="N12" s="27"/>
      <c r="O12" s="45"/>
      <c r="P12" s="9"/>
      <c r="Q12" s="18"/>
    </row>
    <row r="13" spans="2:17">
      <c r="B13" s="147"/>
      <c r="C13" s="26"/>
      <c r="D13" s="27"/>
      <c r="E13" s="45"/>
      <c r="F13" s="9"/>
      <c r="G13" s="18"/>
      <c r="H13" s="38"/>
      <c r="I13" s="27"/>
      <c r="J13" s="45"/>
      <c r="K13" s="9"/>
      <c r="L13" s="10"/>
      <c r="M13" s="26"/>
      <c r="N13" s="27"/>
      <c r="O13" s="45"/>
      <c r="P13" s="9"/>
      <c r="Q13" s="18"/>
    </row>
    <row r="14" spans="2:17">
      <c r="B14" s="147"/>
      <c r="C14" s="26"/>
      <c r="D14" s="27"/>
      <c r="E14" s="45"/>
      <c r="F14" s="9"/>
      <c r="G14" s="18"/>
      <c r="H14" s="38"/>
      <c r="I14" s="27"/>
      <c r="J14" s="45"/>
      <c r="K14" s="9"/>
      <c r="L14" s="10"/>
      <c r="M14" s="26"/>
      <c r="N14" s="27"/>
      <c r="O14" s="45"/>
      <c r="P14" s="9"/>
      <c r="Q14" s="18"/>
    </row>
    <row r="15" spans="2:17">
      <c r="B15" s="147"/>
      <c r="C15" s="26"/>
      <c r="D15" s="27"/>
      <c r="E15" s="45"/>
      <c r="F15" s="9"/>
      <c r="G15" s="18"/>
      <c r="H15" s="38"/>
      <c r="I15" s="27"/>
      <c r="J15" s="45"/>
      <c r="K15" s="9"/>
      <c r="L15" s="10"/>
      <c r="M15" s="26"/>
      <c r="N15" s="27"/>
      <c r="O15" s="45"/>
      <c r="P15" s="9"/>
      <c r="Q15" s="18"/>
    </row>
    <row r="16" spans="2:17" ht="15.75" thickBot="1">
      <c r="B16" s="148"/>
      <c r="C16" s="28"/>
      <c r="D16" s="29"/>
      <c r="E16" s="46"/>
      <c r="F16" s="11"/>
      <c r="G16" s="19"/>
      <c r="H16" s="39"/>
      <c r="I16" s="29"/>
      <c r="J16" s="46"/>
      <c r="K16" s="11"/>
      <c r="L16" s="12"/>
      <c r="M16" s="28"/>
      <c r="N16" s="29"/>
      <c r="O16" s="46"/>
      <c r="P16" s="11"/>
      <c r="Q16" s="19"/>
    </row>
    <row r="17" spans="2:17">
      <c r="B17" s="146" t="s">
        <v>26</v>
      </c>
      <c r="C17" s="24"/>
      <c r="D17" s="25"/>
      <c r="E17" s="44"/>
      <c r="F17" s="7"/>
      <c r="G17" s="17"/>
      <c r="H17" s="37"/>
      <c r="I17" s="25"/>
      <c r="J17" s="44"/>
      <c r="K17" s="7"/>
      <c r="L17" s="8"/>
      <c r="M17" s="24"/>
      <c r="N17" s="25"/>
      <c r="O17" s="44"/>
      <c r="P17" s="7"/>
      <c r="Q17" s="17"/>
    </row>
    <row r="18" spans="2:17">
      <c r="B18" s="147"/>
      <c r="C18" s="26"/>
      <c r="D18" s="27"/>
      <c r="E18" s="45"/>
      <c r="F18" s="9"/>
      <c r="G18" s="18"/>
      <c r="H18" s="38"/>
      <c r="I18" s="27"/>
      <c r="J18" s="45"/>
      <c r="K18" s="9"/>
      <c r="L18" s="10"/>
      <c r="M18" s="26"/>
      <c r="N18" s="27"/>
      <c r="O18" s="45"/>
      <c r="P18" s="9"/>
      <c r="Q18" s="18"/>
    </row>
    <row r="19" spans="2:17">
      <c r="B19" s="147"/>
      <c r="C19" s="26"/>
      <c r="D19" s="27"/>
      <c r="E19" s="45"/>
      <c r="F19" s="9"/>
      <c r="G19" s="18"/>
      <c r="H19" s="38"/>
      <c r="I19" s="27"/>
      <c r="J19" s="45"/>
      <c r="K19" s="9"/>
      <c r="L19" s="10"/>
      <c r="M19" s="26"/>
      <c r="N19" s="27"/>
      <c r="O19" s="45"/>
      <c r="P19" s="9"/>
      <c r="Q19" s="18"/>
    </row>
    <row r="20" spans="2:17">
      <c r="B20" s="147"/>
      <c r="C20" s="26"/>
      <c r="D20" s="27"/>
      <c r="E20" s="45"/>
      <c r="F20" s="9"/>
      <c r="G20" s="18"/>
      <c r="H20" s="38"/>
      <c r="I20" s="27"/>
      <c r="J20" s="45"/>
      <c r="K20" s="9"/>
      <c r="L20" s="10"/>
      <c r="M20" s="26"/>
      <c r="N20" s="27"/>
      <c r="O20" s="45"/>
      <c r="P20" s="9"/>
      <c r="Q20" s="18"/>
    </row>
    <row r="21" spans="2:17">
      <c r="B21" s="147"/>
      <c r="C21" s="26"/>
      <c r="D21" s="27"/>
      <c r="E21" s="45"/>
      <c r="F21" s="9"/>
      <c r="G21" s="18"/>
      <c r="H21" s="38"/>
      <c r="I21" s="27"/>
      <c r="J21" s="45"/>
      <c r="K21" s="9"/>
      <c r="L21" s="10"/>
      <c r="M21" s="26"/>
      <c r="N21" s="27"/>
      <c r="O21" s="45"/>
      <c r="P21" s="9"/>
      <c r="Q21" s="18"/>
    </row>
    <row r="22" spans="2:17">
      <c r="B22" s="147"/>
      <c r="C22" s="26"/>
      <c r="D22" s="27"/>
      <c r="E22" s="45"/>
      <c r="F22" s="9"/>
      <c r="G22" s="18"/>
      <c r="H22" s="38"/>
      <c r="I22" s="27"/>
      <c r="J22" s="45"/>
      <c r="K22" s="9"/>
      <c r="L22" s="10"/>
      <c r="M22" s="26"/>
      <c r="N22" s="27"/>
      <c r="O22" s="45"/>
      <c r="P22" s="9"/>
      <c r="Q22" s="18"/>
    </row>
    <row r="23" spans="2:17">
      <c r="B23" s="147"/>
      <c r="C23" s="26"/>
      <c r="D23" s="27"/>
      <c r="E23" s="45"/>
      <c r="F23" s="9"/>
      <c r="G23" s="18"/>
      <c r="H23" s="38"/>
      <c r="I23" s="27"/>
      <c r="J23" s="45"/>
      <c r="K23" s="9"/>
      <c r="L23" s="10"/>
      <c r="M23" s="26"/>
      <c r="N23" s="27"/>
      <c r="O23" s="45"/>
      <c r="P23" s="9"/>
      <c r="Q23" s="18"/>
    </row>
    <row r="24" spans="2:17" ht="15.75" thickBot="1">
      <c r="B24" s="148"/>
      <c r="C24" s="28"/>
      <c r="D24" s="29"/>
      <c r="E24" s="46"/>
      <c r="F24" s="11"/>
      <c r="G24" s="19"/>
      <c r="H24" s="39"/>
      <c r="I24" s="29"/>
      <c r="J24" s="46"/>
      <c r="K24" s="11"/>
      <c r="L24" s="12"/>
      <c r="M24" s="28"/>
      <c r="N24" s="29"/>
      <c r="O24" s="46"/>
      <c r="P24" s="11"/>
      <c r="Q24" s="19"/>
    </row>
    <row r="25" spans="2:17">
      <c r="B25" s="149" t="s">
        <v>28</v>
      </c>
      <c r="C25" s="30"/>
      <c r="D25" s="31"/>
      <c r="E25" s="44"/>
      <c r="F25" s="7"/>
      <c r="G25" s="17"/>
      <c r="H25" s="40"/>
      <c r="I25" s="31"/>
      <c r="J25" s="44"/>
      <c r="K25" s="7"/>
      <c r="L25" s="8"/>
      <c r="M25" s="30"/>
      <c r="N25" s="31"/>
      <c r="O25" s="44"/>
      <c r="P25" s="7"/>
      <c r="Q25" s="17"/>
    </row>
    <row r="26" spans="2:17">
      <c r="B26" s="149"/>
      <c r="C26" s="32"/>
      <c r="D26" s="33"/>
      <c r="E26" s="47"/>
      <c r="F26" s="13"/>
      <c r="G26" s="20"/>
      <c r="H26" s="41"/>
      <c r="I26" s="42"/>
      <c r="J26" s="47"/>
      <c r="K26" s="13"/>
      <c r="L26" s="14"/>
      <c r="M26" s="32"/>
      <c r="N26" s="33"/>
      <c r="O26" s="47"/>
      <c r="P26" s="13"/>
      <c r="Q26" s="20"/>
    </row>
    <row r="27" spans="2:17">
      <c r="B27" s="147"/>
      <c r="C27" s="26"/>
      <c r="D27" s="27"/>
      <c r="E27" s="45"/>
      <c r="F27" s="9"/>
      <c r="G27" s="18"/>
      <c r="H27" s="38"/>
      <c r="I27" s="27"/>
      <c r="J27" s="45"/>
      <c r="K27" s="9"/>
      <c r="L27" s="10"/>
      <c r="M27" s="26"/>
      <c r="N27" s="27"/>
      <c r="O27" s="45"/>
      <c r="P27" s="9"/>
      <c r="Q27" s="18"/>
    </row>
    <row r="28" spans="2:17">
      <c r="B28" s="147"/>
      <c r="C28" s="26"/>
      <c r="D28" s="27"/>
      <c r="E28" s="45"/>
      <c r="F28" s="9"/>
      <c r="G28" s="18"/>
      <c r="H28" s="38"/>
      <c r="I28" s="27"/>
      <c r="J28" s="45"/>
      <c r="K28" s="9"/>
      <c r="L28" s="10"/>
      <c r="M28" s="26"/>
      <c r="N28" s="27"/>
      <c r="O28" s="45"/>
      <c r="P28" s="9"/>
      <c r="Q28" s="18"/>
    </row>
    <row r="29" spans="2:17">
      <c r="B29" s="147"/>
      <c r="C29" s="26"/>
      <c r="D29" s="27"/>
      <c r="E29" s="45"/>
      <c r="F29" s="9"/>
      <c r="G29" s="18"/>
      <c r="H29" s="38"/>
      <c r="I29" s="27"/>
      <c r="J29" s="45"/>
      <c r="K29" s="9"/>
      <c r="L29" s="10"/>
      <c r="M29" s="26"/>
      <c r="N29" s="27"/>
      <c r="O29" s="45"/>
      <c r="P29" s="9"/>
      <c r="Q29" s="18"/>
    </row>
    <row r="30" spans="2:17">
      <c r="B30" s="147"/>
      <c r="C30" s="26"/>
      <c r="D30" s="27"/>
      <c r="E30" s="45"/>
      <c r="F30" s="9"/>
      <c r="G30" s="18"/>
      <c r="H30" s="38"/>
      <c r="I30" s="27"/>
      <c r="J30" s="45"/>
      <c r="K30" s="9"/>
      <c r="L30" s="10"/>
      <c r="M30" s="26"/>
      <c r="N30" s="27"/>
      <c r="O30" s="45"/>
      <c r="P30" s="9"/>
      <c r="Q30" s="18"/>
    </row>
    <row r="31" spans="2:17">
      <c r="B31" s="147"/>
      <c r="C31" s="26"/>
      <c r="D31" s="27"/>
      <c r="E31" s="45"/>
      <c r="F31" s="9"/>
      <c r="G31" s="18"/>
      <c r="H31" s="38"/>
      <c r="I31" s="27"/>
      <c r="J31" s="45"/>
      <c r="K31" s="9"/>
      <c r="L31" s="10"/>
      <c r="M31" s="26"/>
      <c r="N31" s="27"/>
      <c r="O31" s="45"/>
      <c r="P31" s="9"/>
      <c r="Q31" s="18"/>
    </row>
    <row r="32" spans="2:17">
      <c r="B32" s="147"/>
      <c r="C32" s="26"/>
      <c r="D32" s="27"/>
      <c r="E32" s="45"/>
      <c r="F32" s="9"/>
      <c r="G32" s="18"/>
      <c r="H32" s="38"/>
      <c r="I32" s="27"/>
      <c r="J32" s="45"/>
      <c r="K32" s="9"/>
      <c r="L32" s="10"/>
      <c r="M32" s="26"/>
      <c r="N32" s="27"/>
      <c r="O32" s="45"/>
      <c r="P32" s="9"/>
      <c r="Q32" s="18"/>
    </row>
    <row r="33" spans="2:17">
      <c r="B33" s="147"/>
      <c r="C33" s="26"/>
      <c r="D33" s="27"/>
      <c r="E33" s="45"/>
      <c r="F33" s="9"/>
      <c r="G33" s="18"/>
      <c r="H33" s="38"/>
      <c r="I33" s="27"/>
      <c r="J33" s="45"/>
      <c r="K33" s="9"/>
      <c r="L33" s="10"/>
      <c r="M33" s="26"/>
      <c r="N33" s="27"/>
      <c r="O33" s="45"/>
      <c r="P33" s="9"/>
      <c r="Q33" s="18"/>
    </row>
    <row r="34" spans="2:17">
      <c r="B34" s="147"/>
      <c r="C34" s="26"/>
      <c r="D34" s="27"/>
      <c r="E34" s="45"/>
      <c r="F34" s="9"/>
      <c r="G34" s="18"/>
      <c r="H34" s="38"/>
      <c r="I34" s="27"/>
      <c r="J34" s="45"/>
      <c r="K34" s="9"/>
      <c r="L34" s="10"/>
      <c r="M34" s="26"/>
      <c r="N34" s="27"/>
      <c r="O34" s="45"/>
      <c r="P34" s="9"/>
      <c r="Q34" s="18"/>
    </row>
    <row r="35" spans="2:17">
      <c r="B35" s="147"/>
      <c r="C35" s="26"/>
      <c r="D35" s="27"/>
      <c r="E35" s="45"/>
      <c r="F35" s="9"/>
      <c r="G35" s="18"/>
      <c r="H35" s="38"/>
      <c r="I35" s="27"/>
      <c r="J35" s="45"/>
      <c r="K35" s="9"/>
      <c r="L35" s="10"/>
      <c r="M35" s="26"/>
      <c r="N35" s="27"/>
      <c r="O35" s="45"/>
      <c r="P35" s="9"/>
      <c r="Q35" s="18"/>
    </row>
    <row r="36" spans="2:17">
      <c r="B36" s="147"/>
      <c r="C36" s="26"/>
      <c r="D36" s="27"/>
      <c r="E36" s="45"/>
      <c r="F36" s="9"/>
      <c r="G36" s="18"/>
      <c r="H36" s="38"/>
      <c r="I36" s="27"/>
      <c r="J36" s="45"/>
      <c r="K36" s="9"/>
      <c r="L36" s="10"/>
      <c r="M36" s="26"/>
      <c r="N36" s="27"/>
      <c r="O36" s="45"/>
      <c r="P36" s="9"/>
      <c r="Q36" s="18"/>
    </row>
    <row r="37" spans="2:17">
      <c r="B37" s="159"/>
      <c r="C37" s="34"/>
      <c r="D37" s="35"/>
      <c r="E37" s="48"/>
      <c r="F37" s="15"/>
      <c r="G37" s="21"/>
      <c r="H37" s="43"/>
      <c r="I37" s="35"/>
      <c r="J37" s="48"/>
      <c r="K37" s="15"/>
      <c r="L37" s="16"/>
      <c r="M37" s="34"/>
      <c r="N37" s="35"/>
      <c r="O37" s="48"/>
      <c r="P37" s="15"/>
      <c r="Q37" s="21"/>
    </row>
    <row r="38" spans="2:17">
      <c r="B38" s="3"/>
    </row>
    <row r="39" spans="2:17">
      <c r="B39" s="3"/>
    </row>
    <row r="40" spans="2:17">
      <c r="B40" s="3"/>
    </row>
    <row r="41" spans="2:17">
      <c r="B41" s="3"/>
    </row>
    <row r="42" spans="2:17">
      <c r="B42" s="3"/>
    </row>
    <row r="43" spans="2:17" ht="18.75">
      <c r="B43" s="4"/>
    </row>
    <row r="44" spans="2:17">
      <c r="B44" s="3"/>
    </row>
    <row r="45" spans="2:17">
      <c r="B45" s="3"/>
    </row>
    <row r="46" spans="2:17">
      <c r="B46" s="3"/>
    </row>
    <row r="47" spans="2:17">
      <c r="B47" s="3"/>
    </row>
  </sheetData>
  <mergeCells count="19">
    <mergeCell ref="M2:N2"/>
    <mergeCell ref="P2:P3"/>
    <mergeCell ref="Q2:Q3"/>
    <mergeCell ref="B25:B37"/>
    <mergeCell ref="B2:B3"/>
    <mergeCell ref="C2:D2"/>
    <mergeCell ref="E2:E3"/>
    <mergeCell ref="B4:B16"/>
    <mergeCell ref="B17:B24"/>
    <mergeCell ref="L2:L3"/>
    <mergeCell ref="C1:G1"/>
    <mergeCell ref="H1:L1"/>
    <mergeCell ref="F2:F3"/>
    <mergeCell ref="G2:G3"/>
    <mergeCell ref="M1:Q1"/>
    <mergeCell ref="H2:I2"/>
    <mergeCell ref="J2:J3"/>
    <mergeCell ref="K2:K3"/>
    <mergeCell ref="O2:O3"/>
  </mergeCells>
  <phoneticPr fontId="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TOTAUX</vt:lpstr>
      <vt:lpstr>VILLAGE 1</vt:lpstr>
      <vt:lpstr>VILLAGE 2</vt:lpstr>
      <vt:lpstr>VILLAGE 3</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Geoter</dc:creator>
  <cp:lastModifiedBy>Dédé</cp:lastModifiedBy>
  <cp:lastPrinted>2010-07-21T07:26:11Z</cp:lastPrinted>
  <dcterms:created xsi:type="dcterms:W3CDTF">2010-06-01T12:14:58Z</dcterms:created>
  <dcterms:modified xsi:type="dcterms:W3CDTF">2010-07-26T12:34:54Z</dcterms:modified>
</cp:coreProperties>
</file>