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120" yWindow="60" windowWidth="28512" windowHeight="12840"/>
  </bookViews>
  <sheets>
    <sheet name="RECAP" sheetId="1" r:id="rId1"/>
    <sheet name="Garage A" sheetId="2" r:id="rId2"/>
    <sheet name="Garage B" sheetId="3" r:id="rId3"/>
    <sheet name="Garage C" sheetId="4" r:id="rId4"/>
    <sheet name="Feuille Vide" sheetId="5" r:id="rId5"/>
  </sheets>
  <definedNames>
    <definedName name="Choix_Région">OFFSET(RECAP!$X$2,,,COUNTA(Liste_Feuilles))</definedName>
    <definedName name="Liste_Feuilles">OFFSET(RECAP!$W$2,,,COUNTA(RECAP!$W:$W)-1)</definedName>
  </definedNames>
  <calcPr calcId="152511"/>
</workbook>
</file>

<file path=xl/calcChain.xml><?xml version="1.0" encoding="utf-8"?>
<calcChain xmlns="http://schemas.openxmlformats.org/spreadsheetml/2006/main">
  <c r="P9" i="4" l="1"/>
  <c r="P8" i="4"/>
  <c r="P7" i="4"/>
  <c r="P9" i="3"/>
  <c r="P8" i="3"/>
  <c r="P7" i="3"/>
  <c r="P8" i="2"/>
  <c r="P9" i="2"/>
  <c r="P10" i="2"/>
  <c r="P7" i="2"/>
  <c r="X4" i="1"/>
  <c r="X3" i="1"/>
  <c r="X2" i="1"/>
  <c r="C5" i="1"/>
  <c r="H5" i="1"/>
  <c r="E5" i="1"/>
  <c r="F5" i="1"/>
  <c r="D5" i="1"/>
  <c r="G5" i="1"/>
  <c r="M5" i="1"/>
  <c r="O5" i="1"/>
  <c r="J5" i="1"/>
  <c r="L5" i="1"/>
  <c r="N5" i="1"/>
  <c r="I5" i="1"/>
  <c r="K5" i="1"/>
  <c r="P5" i="1"/>
  <c r="G6" i="1"/>
  <c r="I7" i="1"/>
  <c r="K8" i="1"/>
  <c r="M9" i="1"/>
  <c r="O10" i="1"/>
  <c r="P6" i="1"/>
  <c r="D8" i="1"/>
  <c r="F9" i="1"/>
  <c r="H10" i="1"/>
  <c r="I6" i="1"/>
  <c r="K7" i="1"/>
  <c r="M8" i="1"/>
  <c r="O9" i="1"/>
  <c r="F6" i="1"/>
  <c r="H7" i="1"/>
  <c r="J8" i="1"/>
  <c r="L9" i="1"/>
  <c r="N10" i="1"/>
  <c r="K6" i="1"/>
  <c r="M7" i="1"/>
  <c r="O8" i="1"/>
  <c r="C10" i="1"/>
  <c r="D6" i="1"/>
  <c r="F7" i="1"/>
  <c r="H8" i="1"/>
  <c r="J9" i="1"/>
  <c r="L10" i="1"/>
  <c r="M6" i="1"/>
  <c r="O7" i="1"/>
  <c r="C9" i="1"/>
  <c r="E10" i="1"/>
  <c r="J6" i="1"/>
  <c r="L7" i="1"/>
  <c r="N8" i="1"/>
  <c r="P9" i="1"/>
  <c r="O6" i="1"/>
  <c r="C8" i="1"/>
  <c r="E9" i="1"/>
  <c r="G10" i="1"/>
  <c r="H6" i="1"/>
  <c r="J7" i="1"/>
  <c r="L8" i="1"/>
  <c r="N9" i="1"/>
  <c r="P10" i="1"/>
  <c r="C7" i="1"/>
  <c r="E8" i="1"/>
  <c r="G9" i="1"/>
  <c r="I10" i="1"/>
  <c r="N6" i="1"/>
  <c r="P7" i="1"/>
  <c r="D9" i="1"/>
  <c r="F10" i="1"/>
  <c r="C6" i="1"/>
  <c r="E7" i="1"/>
  <c r="G8" i="1"/>
  <c r="I9" i="1"/>
  <c r="K10" i="1"/>
  <c r="L6" i="1"/>
  <c r="N7" i="1"/>
  <c r="P8" i="1"/>
  <c r="D10" i="1"/>
  <c r="E6" i="1"/>
  <c r="G7" i="1"/>
  <c r="I8" i="1"/>
  <c r="K9" i="1"/>
  <c r="M10" i="1"/>
  <c r="D7" i="1"/>
  <c r="F8" i="1"/>
  <c r="H9" i="1"/>
  <c r="J10" i="1"/>
</calcChain>
</file>

<file path=xl/sharedStrings.xml><?xml version="1.0" encoding="utf-8"?>
<sst xmlns="http://schemas.openxmlformats.org/spreadsheetml/2006/main" count="135" uniqueCount="55">
  <si>
    <t>Megane</t>
  </si>
  <si>
    <t>Clio</t>
  </si>
  <si>
    <t>A3</t>
  </si>
  <si>
    <t>Vanquish</t>
  </si>
  <si>
    <t>ZONE:</t>
  </si>
  <si>
    <t>NORD-OUEST</t>
  </si>
  <si>
    <t>SUD-OUEST</t>
  </si>
  <si>
    <t>IDF</t>
  </si>
  <si>
    <t>NORD-EST</t>
  </si>
  <si>
    <t>SUD-EST</t>
  </si>
  <si>
    <t>FIN 2018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</si>
  <si>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</si>
  <si>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</si>
  <si>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</si>
  <si>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</si>
  <si>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</si>
  <si>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</si>
  <si>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</si>
  <si>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</si>
  <si>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</si>
  <si>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</si>
  <si>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</si>
  <si>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</si>
  <si>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</si>
  <si>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Avantime</t>
  </si>
  <si>
    <t>DS</t>
  </si>
  <si>
    <t>MARQUE:</t>
  </si>
  <si>
    <t>RENAULT</t>
  </si>
  <si>
    <t>PEUGEOT</t>
  </si>
  <si>
    <t>ASTON MARTIN</t>
  </si>
  <si>
    <t>AUDI</t>
  </si>
  <si>
    <t>CITROEN</t>
  </si>
  <si>
    <t>GARAGE A</t>
  </si>
  <si>
    <t>Zone:</t>
  </si>
  <si>
    <t>Marque:</t>
  </si>
  <si>
    <t>GARAGE C</t>
  </si>
  <si>
    <t>GARAGE B</t>
  </si>
  <si>
    <t>&lt; 2019</t>
  </si>
  <si>
    <t>JANV</t>
  </si>
  <si>
    <t>FÉV</t>
  </si>
  <si>
    <t>AVR</t>
  </si>
  <si>
    <t>JUIL</t>
  </si>
  <si>
    <t>SEPT</t>
  </si>
  <si>
    <t>OCT</t>
  </si>
  <si>
    <t>NOV</t>
  </si>
  <si>
    <t>DÉC</t>
  </si>
  <si>
    <t>VEHICULE</t>
  </si>
  <si>
    <t>Ventes prévues en 2019</t>
  </si>
  <si>
    <t>Garage A</t>
  </si>
  <si>
    <t>Garage B</t>
  </si>
  <si>
    <t>Garage C</t>
  </si>
  <si>
    <t>Liste_Feuilles</t>
  </si>
  <si>
    <t>Choix_Région</t>
  </si>
  <si>
    <t>Cette solution marchera probablement à l'identique avec 150 garages!</t>
  </si>
  <si>
    <t>Ajout d'une "Feuille Vide" dans le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</si>
</sst>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_€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3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17" xfId="0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164" fontId="0" fillId="4" borderId="14" xfId="0" applyNumberFormat="1" applyFill="1" applyBorder="1" applyAlignment="1">
      <alignment horizontal="center" vertical="center"/>
    </xf>
    <xf numFmtId="164" fontId="0" fillId="4" borderId="15" xfId="0" applyNumberFormat="1" applyFill="1" applyBorder="1" applyAlignment="1">
      <alignment horizontal="center" vertical="center"/>
    </xf>
    <xf numFmtId="164" fontId="0" fillId="4" borderId="16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164" fontId="0" fillId="4" borderId="19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4" borderId="20" xfId="0" applyNumberFormat="1" applyFill="1" applyBorder="1" applyAlignment="1">
      <alignment horizontal="center" vertical="center"/>
    </xf>
    <xf numFmtId="164" fontId="0" fillId="4" borderId="13" xfId="0" applyNumberFormat="1" applyFill="1" applyBorder="1" applyAlignment="1">
      <alignment horizontal="center" vertical="center"/>
    </xf>
    <xf numFmtId="164" fontId="0" fillId="4" borderId="18" xfId="0" applyNumberFormat="1" applyFill="1" applyBorder="1" applyAlignment="1">
      <alignment horizontal="center" vertical="center"/>
    </xf>
    <xf numFmtId="0" fontId="0" fillId="0" borderId="1" xfId="0" applyBorder="1"/>
    <xf numFmtId="0" fontId="2" fillId="0" borderId="0" xfId="0" applyFont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0" xfId="0" applyFont="1"/>
    <xf numFmtId="0" fontId="6" fillId="0" borderId="0" xfId="0" applyFont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266700</xdr:colOff>
      <xdr:row>7</xdr:row>
      <xdr:rowOff>137160</xdr:rowOff>
    </xdr:from>
    <xdr:to>
      <xdr:col>21</xdr:col>
      <xdr:colOff>106680</xdr:colOff>
      <xdr:row>14</xdr:row>
      <xdr:rowOff>22860</xdr:rowOff>
    </xdr:to>
    <xdr:sp macro="" textlink="">
      <xdr:nvSpPr>
        <xdr:cNvPr id="2" name="Rectangle à coins arrondis 1"/>
        <xdr:cNvSpPr/>
      </xdr:nvSpPr>
      <xdr:spPr>
        <a:xfrm>
          <a:off x="12946380" y="1417320"/>
          <a:ext cx="3802380" cy="1165860"/>
        </a:xfrm>
        <a:prstGeom prst="wedgeRoundRectCallout">
          <a:avLst>
            <a:gd name="adj1" fmla="val 66788"/>
            <a:gd name="adj2" fmla="val -13094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 en colonne W la liste des garages</a:t>
          </a:r>
        </a:p>
        <a:p>
          <a:pPr algn="l"/>
          <a:r>
            <a:rPr lang="fr-FR" sz="1100"/>
            <a:t>Cette liste est ici Nommée "Liste_Feuilles" et la formule</a:t>
          </a:r>
        </a:p>
        <a:p>
          <a:pPr algn="l"/>
          <a:r>
            <a:rPr lang="fr-FR" sz="1100"/>
            <a:t>=DECALER(RECAP!$W$2;;;NBVAL(RECAP!$W:$W)-1)</a:t>
          </a:r>
        </a:p>
        <a:p>
          <a:pPr algn="l"/>
          <a:r>
            <a:rPr lang="fr-FR" sz="1100"/>
            <a:t>représente le</a:t>
          </a:r>
          <a:r>
            <a:rPr lang="fr-FR" sz="1100" baseline="0"/>
            <a:t> champ de toutes les données de cette colonne</a:t>
          </a:r>
          <a:endParaRPr lang="fr-FR" sz="1100"/>
        </a:p>
      </xdr:txBody>
    </xdr:sp>
    <xdr:clientData/>
  </xdr:twoCellAnchor>
  <xdr:twoCellAnchor>
    <xdr:from>
      <xdr:col>16</xdr:col>
      <xdr:colOff>45720</xdr:colOff>
      <xdr:row>15</xdr:row>
      <xdr:rowOff>76200</xdr:rowOff>
    </xdr:from>
    <xdr:to>
      <xdr:col>20</xdr:col>
      <xdr:colOff>0</xdr:colOff>
      <xdr:row>26</xdr:row>
      <xdr:rowOff>38100</xdr:rowOff>
    </xdr:to>
    <xdr:sp macro="" textlink="">
      <xdr:nvSpPr>
        <xdr:cNvPr id="3" name="Rectangle à coins arrondis 2"/>
        <xdr:cNvSpPr/>
      </xdr:nvSpPr>
      <xdr:spPr>
        <a:xfrm>
          <a:off x="12725400" y="2819400"/>
          <a:ext cx="3124200" cy="1973580"/>
        </a:xfrm>
        <a:prstGeom prst="wedgeRoundRectCallout">
          <a:avLst>
            <a:gd name="adj1" fmla="val 133632"/>
            <a:gd name="adj2" fmla="val -15447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 colonne X</a:t>
          </a:r>
        </a:p>
        <a:p>
          <a:pPr algn="l"/>
          <a:r>
            <a:rPr lang="fr-FR" sz="1100"/>
            <a:t>Formule en X2, incrémentée vers le bas</a:t>
          </a:r>
        </a:p>
        <a:p>
          <a:pPr algn="l"/>
          <a:r>
            <a:rPr lang="fr-FR" sz="1100"/>
            <a:t>=SI(INDIRECT("'"&amp;W2&amp;"'!C3")=$C$2;W2;"Feuille Vide")</a:t>
          </a:r>
        </a:p>
        <a:p>
          <a:pPr algn="l"/>
          <a:r>
            <a:rPr lang="fr-FR" sz="1100"/>
            <a:t>affiche les garages de</a:t>
          </a:r>
          <a:r>
            <a:rPr lang="fr-FR" sz="1100" baseline="0"/>
            <a:t> la région choisie ou renvoient sur la feuille vide.</a:t>
          </a:r>
        </a:p>
        <a:p>
          <a:pPr algn="l"/>
          <a:r>
            <a:rPr lang="fr-FR" sz="1100" baseline="0"/>
            <a:t>Ce champ en colonne X est représenté par la formule nommée "Choix_Région"</a:t>
          </a:r>
        </a:p>
        <a:p>
          <a:pPr algn="l"/>
          <a:r>
            <a:rPr lang="fr-FR" sz="1100" baseline="0"/>
            <a:t>=DECALER(RECAP!$X$2;;;NBVAL(Liste_Feuilles))</a:t>
          </a:r>
        </a:p>
        <a:p>
          <a:pPr algn="l"/>
          <a:endParaRPr lang="fr-FR" sz="1100"/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7"/>
  <sheetViews>
    <sheetView tabSelected="1" workbookViewId="0">
      <selection activeCell="X16" sqref="X16"/>
    </sheetView>
  </sheetViews>
  <sheetFormatPr baseColWidth="10" defaultRowHeight="14.4" x14ac:dyDescent="0.3"/>
  <sheetData>
    <row r="1" spans="2:24" x14ac:dyDescent="0.3">
      <c r="W1" t="s">
        <v>51</v>
      </c>
      <c r="X1" t="s">
        <v>52</v>
      </c>
    </row>
    <row r="2" spans="2:24" ht="18" x14ac:dyDescent="0.35">
      <c r="B2" t="s">
        <v>4</v>
      </c>
      <c r="C2" s="1" t="s">
        <v>6</v>
      </c>
      <c r="Q2" s="29" t="s">
        <v>54</v>
      </c>
      <c r="U2" s="2" t="s">
        <v>5</v>
      </c>
      <c r="W2" t="s">
        <v>48</v>
      </c>
      <c r="X2" t="str">
        <f ca="1">IF(INDIRECT("'"&amp;W2&amp;"'!C3")=$C$2,W2,"Feuille Vide")</f>
        <v>Garage A</v>
      </c>
    </row>
    <row r="3" spans="2:24" x14ac:dyDescent="0.3">
      <c r="U3" s="2" t="s">
        <v>6</v>
      </c>
      <c r="W3" t="s">
        <v>49</v>
      </c>
      <c r="X3" t="str">
        <f t="shared" ref="X3:X4" ca="1" si="0">IF(INDIRECT("'"&amp;W3&amp;"'!C3")=$C$2,W3,"Feuille Vide")</f>
        <v>Feuille Vide</v>
      </c>
    </row>
    <row r="4" spans="2:24" x14ac:dyDescent="0.3">
      <c r="B4" s="19" t="s">
        <v>46</v>
      </c>
      <c r="C4" s="19" t="s">
        <v>10</v>
      </c>
      <c r="D4" s="19" t="s">
        <v>11</v>
      </c>
      <c r="E4" s="19" t="s">
        <v>12</v>
      </c>
      <c r="F4" s="19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19" t="s">
        <v>19</v>
      </c>
      <c r="M4" s="19" t="s">
        <v>20</v>
      </c>
      <c r="N4" s="19" t="s">
        <v>21</v>
      </c>
      <c r="O4" s="19" t="s">
        <v>22</v>
      </c>
      <c r="P4" s="19" t="s">
        <v>23</v>
      </c>
      <c r="U4" s="2" t="s">
        <v>7</v>
      </c>
      <c r="W4" t="s">
        <v>50</v>
      </c>
      <c r="X4" t="str">
        <f t="shared" ca="1" si="0"/>
        <v>Feuille Vide</v>
      </c>
    </row>
    <row r="5" spans="2:24" x14ac:dyDescent="0.3">
      <c r="B5" s="19" t="s">
        <v>0</v>
      </c>
      <c r="C5" s="19">
        <f ca="1">SUMPRODUCT(SUMIF(INDIRECT("'"&amp;Choix_Région&amp;"'!$B$7:$B$20"),$B5,INDIRECT("'"&amp;Choix_Région&amp;"'!"&amp;CHAR(COLUMN()+64)&amp;"$7:"&amp;CHAR(COLUMN()+64)&amp;"$20")))</f>
        <v>0</v>
      </c>
      <c r="D5" s="19">
        <f ca="1">SUMPRODUCT(SUMIF(INDIRECT("'"&amp;Choix_Région&amp;"'!$B$7:$B$20"),$B5,INDIRECT("'"&amp;Choix_Région&amp;"'!"&amp;CHAR(COLUMN()+64)&amp;"$7:"&amp;CHAR(COLUMN()+64)&amp;"$20")))</f>
        <v>0</v>
      </c>
      <c r="E5" s="19">
        <f ca="1">SUMPRODUCT(SUMIF(INDIRECT("'"&amp;Choix_Région&amp;"'!$B$7:$B$20"),$B5,INDIRECT("'"&amp;Choix_Région&amp;"'!"&amp;CHAR(COLUMN()+64)&amp;"$7:"&amp;CHAR(COLUMN()+64)&amp;"$20")))</f>
        <v>0</v>
      </c>
      <c r="F5" s="19">
        <f ca="1">SUMPRODUCT(SUMIF(INDIRECT("'"&amp;Choix_Région&amp;"'!$B$7:$B$20"),$B5,INDIRECT("'"&amp;Choix_Région&amp;"'!"&amp;CHAR(COLUMN()+64)&amp;"$7:"&amp;CHAR(COLUMN()+64)&amp;"$20")))</f>
        <v>0</v>
      </c>
      <c r="G5" s="19">
        <f ca="1">SUMPRODUCT(SUMIF(INDIRECT("'"&amp;Choix_Région&amp;"'!$B$7:$B$20"),$B5,INDIRECT("'"&amp;Choix_Région&amp;"'!"&amp;CHAR(COLUMN()+64)&amp;"$7:"&amp;CHAR(COLUMN()+64)&amp;"$20")))</f>
        <v>0</v>
      </c>
      <c r="H5" s="19">
        <f ca="1">SUMPRODUCT(SUMIF(INDIRECT("'"&amp;Choix_Région&amp;"'!$B$7:$B$20"),$B5,INDIRECT("'"&amp;Choix_Région&amp;"'!"&amp;CHAR(COLUMN()+64)&amp;"$7:"&amp;CHAR(COLUMN()+64)&amp;"$20")))</f>
        <v>0</v>
      </c>
      <c r="I5" s="19">
        <f ca="1">SUMPRODUCT(SUMIF(INDIRECT("'"&amp;Choix_Région&amp;"'!$B$7:$B$20"),$B5,INDIRECT("'"&amp;Choix_Région&amp;"'!"&amp;CHAR(COLUMN()+64)&amp;"$7:"&amp;CHAR(COLUMN()+64)&amp;"$20")))</f>
        <v>0</v>
      </c>
      <c r="J5" s="19">
        <f ca="1">SUMPRODUCT(SUMIF(INDIRECT("'"&amp;Choix_Région&amp;"'!$B$7:$B$20"),$B5,INDIRECT("'"&amp;Choix_Région&amp;"'!"&amp;CHAR(COLUMN()+64)&amp;"$7:"&amp;CHAR(COLUMN()+64)&amp;"$20")))</f>
        <v>0</v>
      </c>
      <c r="K5" s="19">
        <f ca="1">SUMPRODUCT(SUMIF(INDIRECT("'"&amp;Choix_Région&amp;"'!$B$7:$B$20"),$B5,INDIRECT("'"&amp;Choix_Région&amp;"'!"&amp;CHAR(COLUMN()+64)&amp;"$7:"&amp;CHAR(COLUMN()+64)&amp;"$20")))</f>
        <v>0</v>
      </c>
      <c r="L5" s="19">
        <f ca="1">SUMPRODUCT(SUMIF(INDIRECT("'"&amp;Choix_Région&amp;"'!$B$7:$B$20"),$B5,INDIRECT("'"&amp;Choix_Région&amp;"'!"&amp;CHAR(COLUMN()+64)&amp;"$7:"&amp;CHAR(COLUMN()+64)&amp;"$20")))</f>
        <v>0</v>
      </c>
      <c r="M5" s="19">
        <f ca="1">SUMPRODUCT(SUMIF(INDIRECT("'"&amp;Choix_Région&amp;"'!$B$7:$B$20"),$B5,INDIRECT("'"&amp;Choix_Région&amp;"'!"&amp;CHAR(COLUMN()+64)&amp;"$7:"&amp;CHAR(COLUMN()+64)&amp;"$20")))</f>
        <v>0</v>
      </c>
      <c r="N5" s="19">
        <f ca="1">SUMPRODUCT(SUMIF(INDIRECT("'"&amp;Choix_Région&amp;"'!$B$7:$B$20"),$B5,INDIRECT("'"&amp;Choix_Région&amp;"'!"&amp;CHAR(COLUMN()+64)&amp;"$7:"&amp;CHAR(COLUMN()+64)&amp;"$20")))</f>
        <v>0</v>
      </c>
      <c r="O5" s="19">
        <f ca="1">SUMPRODUCT(SUMIF(INDIRECT("'"&amp;Choix_Région&amp;"'!$B$7:$B$20"),$B5,INDIRECT("'"&amp;Choix_Région&amp;"'!"&amp;CHAR(COLUMN()+64)&amp;"$7:"&amp;CHAR(COLUMN()+64)&amp;"$20")))</f>
        <v>0</v>
      </c>
      <c r="P5" s="19">
        <f ca="1">SUMPRODUCT(SUMIF(INDIRECT("'"&amp;Choix_Région&amp;"'!$B$7:$B$20"),$B5,INDIRECT("'"&amp;Choix_Région&amp;"'!"&amp;CHAR(COLUMN()+64)&amp;"$7:"&amp;CHAR(COLUMN()+64)&amp;"$20")))</f>
        <v>0</v>
      </c>
      <c r="U5" s="2" t="s">
        <v>8</v>
      </c>
    </row>
    <row r="6" spans="2:24" x14ac:dyDescent="0.3">
      <c r="B6" s="19" t="s">
        <v>1</v>
      </c>
      <c r="C6" s="19">
        <f ca="1">SUMPRODUCT(SUMIF(INDIRECT("'"&amp;Choix_Région&amp;"'!$B$7:$B$20"),$B6,INDIRECT("'"&amp;Choix_Région&amp;"'!"&amp;CHAR(COLUMN()+64)&amp;"$7:"&amp;CHAR(COLUMN()+64)&amp;"$20")))</f>
        <v>0</v>
      </c>
      <c r="D6" s="19">
        <f ca="1">SUMPRODUCT(SUMIF(INDIRECT("'"&amp;Choix_Région&amp;"'!$B$7:$B$20"),$B6,INDIRECT("'"&amp;Choix_Région&amp;"'!"&amp;CHAR(COLUMN()+64)&amp;"$7:"&amp;CHAR(COLUMN()+64)&amp;"$20")))</f>
        <v>0</v>
      </c>
      <c r="E6" s="19">
        <f ca="1">SUMPRODUCT(SUMIF(INDIRECT("'"&amp;Choix_Région&amp;"'!$B$7:$B$20"),$B6,INDIRECT("'"&amp;Choix_Région&amp;"'!"&amp;CHAR(COLUMN()+64)&amp;"$7:"&amp;CHAR(COLUMN()+64)&amp;"$20")))</f>
        <v>0</v>
      </c>
      <c r="F6" s="19">
        <f ca="1">SUMPRODUCT(SUMIF(INDIRECT("'"&amp;Choix_Région&amp;"'!$B$7:$B$20"),$B6,INDIRECT("'"&amp;Choix_Région&amp;"'!"&amp;CHAR(COLUMN()+64)&amp;"$7:"&amp;CHAR(COLUMN()+64)&amp;"$20")))</f>
        <v>0</v>
      </c>
      <c r="G6" s="19">
        <f ca="1">SUMPRODUCT(SUMIF(INDIRECT("'"&amp;Choix_Région&amp;"'!$B$7:$B$20"),$B6,INDIRECT("'"&amp;Choix_Région&amp;"'!"&amp;CHAR(COLUMN()+64)&amp;"$7:"&amp;CHAR(COLUMN()+64)&amp;"$20")))</f>
        <v>0</v>
      </c>
      <c r="H6" s="19">
        <f ca="1">SUMPRODUCT(SUMIF(INDIRECT("'"&amp;Choix_Région&amp;"'!$B$7:$B$20"),$B6,INDIRECT("'"&amp;Choix_Région&amp;"'!"&amp;CHAR(COLUMN()+64)&amp;"$7:"&amp;CHAR(COLUMN()+64)&amp;"$20")))</f>
        <v>0</v>
      </c>
      <c r="I6" s="19">
        <f ca="1">SUMPRODUCT(SUMIF(INDIRECT("'"&amp;Choix_Région&amp;"'!$B$7:$B$20"),$B6,INDIRECT("'"&amp;Choix_Région&amp;"'!"&amp;CHAR(COLUMN()+64)&amp;"$7:"&amp;CHAR(COLUMN()+64)&amp;"$20")))</f>
        <v>0</v>
      </c>
      <c r="J6" s="19">
        <f ca="1">SUMPRODUCT(SUMIF(INDIRECT("'"&amp;Choix_Région&amp;"'!$B$7:$B$20"),$B6,INDIRECT("'"&amp;Choix_Région&amp;"'!"&amp;CHAR(COLUMN()+64)&amp;"$7:"&amp;CHAR(COLUMN()+64)&amp;"$20")))</f>
        <v>0</v>
      </c>
      <c r="K6" s="19">
        <f ca="1">SUMPRODUCT(SUMIF(INDIRECT("'"&amp;Choix_Région&amp;"'!$B$7:$B$20"),$B6,INDIRECT("'"&amp;Choix_Région&amp;"'!"&amp;CHAR(COLUMN()+64)&amp;"$7:"&amp;CHAR(COLUMN()+64)&amp;"$20")))</f>
        <v>0</v>
      </c>
      <c r="L6" s="19">
        <f ca="1">SUMPRODUCT(SUMIF(INDIRECT("'"&amp;Choix_Région&amp;"'!$B$7:$B$20"),$B6,INDIRECT("'"&amp;Choix_Région&amp;"'!"&amp;CHAR(COLUMN()+64)&amp;"$7:"&amp;CHAR(COLUMN()+64)&amp;"$20")))</f>
        <v>0</v>
      </c>
      <c r="M6" s="19">
        <f ca="1">SUMPRODUCT(SUMIF(INDIRECT("'"&amp;Choix_Région&amp;"'!$B$7:$B$20"),$B6,INDIRECT("'"&amp;Choix_Région&amp;"'!"&amp;CHAR(COLUMN()+64)&amp;"$7:"&amp;CHAR(COLUMN()+64)&amp;"$20")))</f>
        <v>0</v>
      </c>
      <c r="N6" s="19">
        <f ca="1">SUMPRODUCT(SUMIF(INDIRECT("'"&amp;Choix_Région&amp;"'!$B$7:$B$20"),$B6,INDIRECT("'"&amp;Choix_Région&amp;"'!"&amp;CHAR(COLUMN()+64)&amp;"$7:"&amp;CHAR(COLUMN()+64)&amp;"$20")))</f>
        <v>0</v>
      </c>
      <c r="O6" s="19">
        <f ca="1">SUMPRODUCT(SUMIF(INDIRECT("'"&amp;Choix_Région&amp;"'!$B$7:$B$20"),$B6,INDIRECT("'"&amp;Choix_Région&amp;"'!"&amp;CHAR(COLUMN()+64)&amp;"$7:"&amp;CHAR(COLUMN()+64)&amp;"$20")))</f>
        <v>0</v>
      </c>
      <c r="P6" s="19">
        <f ca="1">SUMPRODUCT(SUMIF(INDIRECT("'"&amp;Choix_Région&amp;"'!$B$7:$B$20"),$B6,INDIRECT("'"&amp;Choix_Région&amp;"'!"&amp;CHAR(COLUMN()+64)&amp;"$7:"&amp;CHAR(COLUMN()+64)&amp;"$20")))</f>
        <v>0</v>
      </c>
      <c r="U6" s="2" t="s">
        <v>9</v>
      </c>
    </row>
    <row r="7" spans="2:24" x14ac:dyDescent="0.3">
      <c r="B7" s="19" t="s">
        <v>2</v>
      </c>
      <c r="C7" s="19">
        <f ca="1">SUMPRODUCT(SUMIF(INDIRECT("'"&amp;Choix_Région&amp;"'!$B$7:$B$20"),$B7,INDIRECT("'"&amp;Choix_Région&amp;"'!"&amp;CHAR(COLUMN()+64)&amp;"$7:"&amp;CHAR(COLUMN()+64)&amp;"$20")))</f>
        <v>0</v>
      </c>
      <c r="D7" s="19">
        <f ca="1">SUMPRODUCT(SUMIF(INDIRECT("'"&amp;Choix_Région&amp;"'!$B$7:$B$20"),$B7,INDIRECT("'"&amp;Choix_Région&amp;"'!"&amp;CHAR(COLUMN()+64)&amp;"$7:"&amp;CHAR(COLUMN()+64)&amp;"$20")))</f>
        <v>0</v>
      </c>
      <c r="E7" s="19">
        <f ca="1">SUMPRODUCT(SUMIF(INDIRECT("'"&amp;Choix_Région&amp;"'!$B$7:$B$20"),$B7,INDIRECT("'"&amp;Choix_Région&amp;"'!"&amp;CHAR(COLUMN()+64)&amp;"$7:"&amp;CHAR(COLUMN()+64)&amp;"$20")))</f>
        <v>0</v>
      </c>
      <c r="F7" s="19">
        <f ca="1">SUMPRODUCT(SUMIF(INDIRECT("'"&amp;Choix_Région&amp;"'!$B$7:$B$20"),$B7,INDIRECT("'"&amp;Choix_Région&amp;"'!"&amp;CHAR(COLUMN()+64)&amp;"$7:"&amp;CHAR(COLUMN()+64)&amp;"$20")))</f>
        <v>0</v>
      </c>
      <c r="G7" s="19">
        <f ca="1">SUMPRODUCT(SUMIF(INDIRECT("'"&amp;Choix_Région&amp;"'!$B$7:$B$20"),$B7,INDIRECT("'"&amp;Choix_Région&amp;"'!"&amp;CHAR(COLUMN()+64)&amp;"$7:"&amp;CHAR(COLUMN()+64)&amp;"$20")))</f>
        <v>9</v>
      </c>
      <c r="H7" s="19">
        <f ca="1">SUMPRODUCT(SUMIF(INDIRECT("'"&amp;Choix_Région&amp;"'!$B$7:$B$20"),$B7,INDIRECT("'"&amp;Choix_Région&amp;"'!"&amp;CHAR(COLUMN()+64)&amp;"$7:"&amp;CHAR(COLUMN()+64)&amp;"$20")))</f>
        <v>0</v>
      </c>
      <c r="I7" s="19">
        <f ca="1">SUMPRODUCT(SUMIF(INDIRECT("'"&amp;Choix_Région&amp;"'!$B$7:$B$20"),$B7,INDIRECT("'"&amp;Choix_Région&amp;"'!"&amp;CHAR(COLUMN()+64)&amp;"$7:"&amp;CHAR(COLUMN()+64)&amp;"$20")))</f>
        <v>0</v>
      </c>
      <c r="J7" s="19">
        <f ca="1">SUMPRODUCT(SUMIF(INDIRECT("'"&amp;Choix_Région&amp;"'!$B$7:$B$20"),$B7,INDIRECT("'"&amp;Choix_Région&amp;"'!"&amp;CHAR(COLUMN()+64)&amp;"$7:"&amp;CHAR(COLUMN()+64)&amp;"$20")))</f>
        <v>0</v>
      </c>
      <c r="K7" s="19">
        <f ca="1">SUMPRODUCT(SUMIF(INDIRECT("'"&amp;Choix_Région&amp;"'!$B$7:$B$20"),$B7,INDIRECT("'"&amp;Choix_Région&amp;"'!"&amp;CHAR(COLUMN()+64)&amp;"$7:"&amp;CHAR(COLUMN()+64)&amp;"$20")))</f>
        <v>0</v>
      </c>
      <c r="L7" s="19">
        <f ca="1">SUMPRODUCT(SUMIF(INDIRECT("'"&amp;Choix_Région&amp;"'!$B$7:$B$20"),$B7,INDIRECT("'"&amp;Choix_Région&amp;"'!"&amp;CHAR(COLUMN()+64)&amp;"$7:"&amp;CHAR(COLUMN()+64)&amp;"$20")))</f>
        <v>0</v>
      </c>
      <c r="M7" s="19">
        <f ca="1">SUMPRODUCT(SUMIF(INDIRECT("'"&amp;Choix_Région&amp;"'!$B$7:$B$20"),$B7,INDIRECT("'"&amp;Choix_Région&amp;"'!"&amp;CHAR(COLUMN()+64)&amp;"$7:"&amp;CHAR(COLUMN()+64)&amp;"$20")))</f>
        <v>0</v>
      </c>
      <c r="N7" s="19">
        <f ca="1">SUMPRODUCT(SUMIF(INDIRECT("'"&amp;Choix_Région&amp;"'!$B$7:$B$20"),$B7,INDIRECT("'"&amp;Choix_Région&amp;"'!"&amp;CHAR(COLUMN()+64)&amp;"$7:"&amp;CHAR(COLUMN()+64)&amp;"$20")))</f>
        <v>0</v>
      </c>
      <c r="O7" s="19">
        <f ca="1">SUMPRODUCT(SUMIF(INDIRECT("'"&amp;Choix_Région&amp;"'!$B$7:$B$20"),$B7,INDIRECT("'"&amp;Choix_Région&amp;"'!"&amp;CHAR(COLUMN()+64)&amp;"$7:"&amp;CHAR(COLUMN()+64)&amp;"$20")))</f>
        <v>0</v>
      </c>
      <c r="P7" s="19">
        <f ca="1">SUMPRODUCT(SUMIF(INDIRECT("'"&amp;Choix_Région&amp;"'!$B$7:$B$20"),$B7,INDIRECT("'"&amp;Choix_Région&amp;"'!"&amp;CHAR(COLUMN()+64)&amp;"$7:"&amp;CHAR(COLUMN()+64)&amp;"$20")))</f>
        <v>9</v>
      </c>
    </row>
    <row r="8" spans="2:24" x14ac:dyDescent="0.3">
      <c r="B8" s="19" t="s">
        <v>3</v>
      </c>
      <c r="C8" s="19">
        <f ca="1">SUMPRODUCT(SUMIF(INDIRECT("'"&amp;Choix_Région&amp;"'!$B$7:$B$20"),$B8,INDIRECT("'"&amp;Choix_Région&amp;"'!"&amp;CHAR(COLUMN()+64)&amp;"$7:"&amp;CHAR(COLUMN()+64)&amp;"$20")))</f>
        <v>0</v>
      </c>
      <c r="D8" s="19">
        <f ca="1">SUMPRODUCT(SUMIF(INDIRECT("'"&amp;Choix_Région&amp;"'!$B$7:$B$20"),$B8,INDIRECT("'"&amp;Choix_Région&amp;"'!"&amp;CHAR(COLUMN()+64)&amp;"$7:"&amp;CHAR(COLUMN()+64)&amp;"$20")))</f>
        <v>12</v>
      </c>
      <c r="E8" s="19">
        <f ca="1">SUMPRODUCT(SUMIF(INDIRECT("'"&amp;Choix_Région&amp;"'!$B$7:$B$20"),$B8,INDIRECT("'"&amp;Choix_Région&amp;"'!"&amp;CHAR(COLUMN()+64)&amp;"$7:"&amp;CHAR(COLUMN()+64)&amp;"$20")))</f>
        <v>0</v>
      </c>
      <c r="F8" s="19">
        <f ca="1">SUMPRODUCT(SUMIF(INDIRECT("'"&amp;Choix_Région&amp;"'!$B$7:$B$20"),$B8,INDIRECT("'"&amp;Choix_Région&amp;"'!"&amp;CHAR(COLUMN()+64)&amp;"$7:"&amp;CHAR(COLUMN()+64)&amp;"$20")))</f>
        <v>0</v>
      </c>
      <c r="G8" s="19">
        <f ca="1">SUMPRODUCT(SUMIF(INDIRECT("'"&amp;Choix_Région&amp;"'!$B$7:$B$20"),$B8,INDIRECT("'"&amp;Choix_Région&amp;"'!"&amp;CHAR(COLUMN()+64)&amp;"$7:"&amp;CHAR(COLUMN()+64)&amp;"$20")))</f>
        <v>0</v>
      </c>
      <c r="H8" s="19">
        <f ca="1">SUMPRODUCT(SUMIF(INDIRECT("'"&amp;Choix_Région&amp;"'!$B$7:$B$20"),$B8,INDIRECT("'"&amp;Choix_Région&amp;"'!"&amp;CHAR(COLUMN()+64)&amp;"$7:"&amp;CHAR(COLUMN()+64)&amp;"$20")))</f>
        <v>0</v>
      </c>
      <c r="I8" s="19">
        <f ca="1">SUMPRODUCT(SUMIF(INDIRECT("'"&amp;Choix_Région&amp;"'!$B$7:$B$20"),$B8,INDIRECT("'"&amp;Choix_Région&amp;"'!"&amp;CHAR(COLUMN()+64)&amp;"$7:"&amp;CHAR(COLUMN()+64)&amp;"$20")))</f>
        <v>0</v>
      </c>
      <c r="J8" s="19">
        <f ca="1">SUMPRODUCT(SUMIF(INDIRECT("'"&amp;Choix_Région&amp;"'!$B$7:$B$20"),$B8,INDIRECT("'"&amp;Choix_Région&amp;"'!"&amp;CHAR(COLUMN()+64)&amp;"$7:"&amp;CHAR(COLUMN()+64)&amp;"$20")))</f>
        <v>0</v>
      </c>
      <c r="K8" s="19">
        <f ca="1">SUMPRODUCT(SUMIF(INDIRECT("'"&amp;Choix_Région&amp;"'!$B$7:$B$20"),$B8,INDIRECT("'"&amp;Choix_Région&amp;"'!"&amp;CHAR(COLUMN()+64)&amp;"$7:"&amp;CHAR(COLUMN()+64)&amp;"$20")))</f>
        <v>0</v>
      </c>
      <c r="L8" s="19">
        <f ca="1">SUMPRODUCT(SUMIF(INDIRECT("'"&amp;Choix_Région&amp;"'!$B$7:$B$20"),$B8,INDIRECT("'"&amp;Choix_Région&amp;"'!"&amp;CHAR(COLUMN()+64)&amp;"$7:"&amp;CHAR(COLUMN()+64)&amp;"$20")))</f>
        <v>50</v>
      </c>
      <c r="M8" s="19">
        <f ca="1">SUMPRODUCT(SUMIF(INDIRECT("'"&amp;Choix_Région&amp;"'!$B$7:$B$20"),$B8,INDIRECT("'"&amp;Choix_Région&amp;"'!"&amp;CHAR(COLUMN()+64)&amp;"$7:"&amp;CHAR(COLUMN()+64)&amp;"$20")))</f>
        <v>0</v>
      </c>
      <c r="N8" s="19">
        <f ca="1">SUMPRODUCT(SUMIF(INDIRECT("'"&amp;Choix_Région&amp;"'!$B$7:$B$20"),$B8,INDIRECT("'"&amp;Choix_Région&amp;"'!"&amp;CHAR(COLUMN()+64)&amp;"$7:"&amp;CHAR(COLUMN()+64)&amp;"$20")))</f>
        <v>0</v>
      </c>
      <c r="O8" s="19">
        <f ca="1">SUMPRODUCT(SUMIF(INDIRECT("'"&amp;Choix_Région&amp;"'!$B$7:$B$20"),$B8,INDIRECT("'"&amp;Choix_Région&amp;"'!"&amp;CHAR(COLUMN()+64)&amp;"$7:"&amp;CHAR(COLUMN()+64)&amp;"$20")))</f>
        <v>0</v>
      </c>
      <c r="P8" s="19">
        <f ca="1">SUMPRODUCT(SUMIF(INDIRECT("'"&amp;Choix_Région&amp;"'!$B$7:$B$20"),$B8,INDIRECT("'"&amp;Choix_Région&amp;"'!"&amp;CHAR(COLUMN()+64)&amp;"$7:"&amp;CHAR(COLUMN()+64)&amp;"$20")))</f>
        <v>62</v>
      </c>
    </row>
    <row r="9" spans="2:24" x14ac:dyDescent="0.3">
      <c r="B9" s="19" t="s">
        <v>24</v>
      </c>
      <c r="C9" s="19">
        <f ca="1">SUMPRODUCT(SUMIF(INDIRECT("'"&amp;Choix_Région&amp;"'!$B$7:$B$20"),$B9,INDIRECT("'"&amp;Choix_Région&amp;"'!"&amp;CHAR(COLUMN()+64)&amp;"$7:"&amp;CHAR(COLUMN()+64)&amp;"$20")))</f>
        <v>4</v>
      </c>
      <c r="D9" s="19">
        <f ca="1">SUMPRODUCT(SUMIF(INDIRECT("'"&amp;Choix_Région&amp;"'!$B$7:$B$20"),$B9,INDIRECT("'"&amp;Choix_Région&amp;"'!"&amp;CHAR(COLUMN()+64)&amp;"$7:"&amp;CHAR(COLUMN()+64)&amp;"$20")))</f>
        <v>0</v>
      </c>
      <c r="E9" s="19">
        <f ca="1">SUMPRODUCT(SUMIF(INDIRECT("'"&amp;Choix_Région&amp;"'!$B$7:$B$20"),$B9,INDIRECT("'"&amp;Choix_Région&amp;"'!"&amp;CHAR(COLUMN()+64)&amp;"$7:"&amp;CHAR(COLUMN()+64)&amp;"$20")))</f>
        <v>0</v>
      </c>
      <c r="F9" s="19">
        <f ca="1">SUMPRODUCT(SUMIF(INDIRECT("'"&amp;Choix_Région&amp;"'!$B$7:$B$20"),$B9,INDIRECT("'"&amp;Choix_Région&amp;"'!"&amp;CHAR(COLUMN()+64)&amp;"$7:"&amp;CHAR(COLUMN()+64)&amp;"$20")))</f>
        <v>0</v>
      </c>
      <c r="G9" s="19">
        <f ca="1">SUMPRODUCT(SUMIF(INDIRECT("'"&amp;Choix_Région&amp;"'!$B$7:$B$20"),$B9,INDIRECT("'"&amp;Choix_Région&amp;"'!"&amp;CHAR(COLUMN()+64)&amp;"$7:"&amp;CHAR(COLUMN()+64)&amp;"$20")))</f>
        <v>0</v>
      </c>
      <c r="H9" s="19">
        <f ca="1">SUMPRODUCT(SUMIF(INDIRECT("'"&amp;Choix_Région&amp;"'!$B$7:$B$20"),$B9,INDIRECT("'"&amp;Choix_Région&amp;"'!"&amp;CHAR(COLUMN()+64)&amp;"$7:"&amp;CHAR(COLUMN()+64)&amp;"$20")))</f>
        <v>0</v>
      </c>
      <c r="I9" s="19">
        <f ca="1">SUMPRODUCT(SUMIF(INDIRECT("'"&amp;Choix_Région&amp;"'!$B$7:$B$20"),$B9,INDIRECT("'"&amp;Choix_Région&amp;"'!"&amp;CHAR(COLUMN()+64)&amp;"$7:"&amp;CHAR(COLUMN()+64)&amp;"$20")))</f>
        <v>0</v>
      </c>
      <c r="J9" s="19">
        <f ca="1">SUMPRODUCT(SUMIF(INDIRECT("'"&amp;Choix_Région&amp;"'!$B$7:$B$20"),$B9,INDIRECT("'"&amp;Choix_Région&amp;"'!"&amp;CHAR(COLUMN()+64)&amp;"$7:"&amp;CHAR(COLUMN()+64)&amp;"$20")))</f>
        <v>4</v>
      </c>
      <c r="K9" s="19">
        <f ca="1">SUMPRODUCT(SUMIF(INDIRECT("'"&amp;Choix_Région&amp;"'!$B$7:$B$20"),$B9,INDIRECT("'"&amp;Choix_Région&amp;"'!"&amp;CHAR(COLUMN()+64)&amp;"$7:"&amp;CHAR(COLUMN()+64)&amp;"$20")))</f>
        <v>0</v>
      </c>
      <c r="L9" s="19">
        <f ca="1">SUMPRODUCT(SUMIF(INDIRECT("'"&amp;Choix_Région&amp;"'!$B$7:$B$20"),$B9,INDIRECT("'"&amp;Choix_Région&amp;"'!"&amp;CHAR(COLUMN()+64)&amp;"$7:"&amp;CHAR(COLUMN()+64)&amp;"$20")))</f>
        <v>0</v>
      </c>
      <c r="M9" s="19">
        <f ca="1">SUMPRODUCT(SUMIF(INDIRECT("'"&amp;Choix_Région&amp;"'!$B$7:$B$20"),$B9,INDIRECT("'"&amp;Choix_Région&amp;"'!"&amp;CHAR(COLUMN()+64)&amp;"$7:"&amp;CHAR(COLUMN()+64)&amp;"$20")))</f>
        <v>0</v>
      </c>
      <c r="N9" s="19">
        <f ca="1">SUMPRODUCT(SUMIF(INDIRECT("'"&amp;Choix_Région&amp;"'!$B$7:$B$20"),$B9,INDIRECT("'"&amp;Choix_Région&amp;"'!"&amp;CHAR(COLUMN()+64)&amp;"$7:"&amp;CHAR(COLUMN()+64)&amp;"$20")))</f>
        <v>0</v>
      </c>
      <c r="O9" s="19">
        <f ca="1">SUMPRODUCT(SUMIF(INDIRECT("'"&amp;Choix_Région&amp;"'!$B$7:$B$20"),$B9,INDIRECT("'"&amp;Choix_Région&amp;"'!"&amp;CHAR(COLUMN()+64)&amp;"$7:"&amp;CHAR(COLUMN()+64)&amp;"$20")))</f>
        <v>0</v>
      </c>
      <c r="P9" s="19">
        <f ca="1">SUMPRODUCT(SUMIF(INDIRECT("'"&amp;Choix_Région&amp;"'!$B$7:$B$20"),$B9,INDIRECT("'"&amp;Choix_Région&amp;"'!"&amp;CHAR(COLUMN()+64)&amp;"$7:"&amp;CHAR(COLUMN()+64)&amp;"$20")))</f>
        <v>8</v>
      </c>
    </row>
    <row r="10" spans="2:24" x14ac:dyDescent="0.3">
      <c r="B10" s="19" t="s">
        <v>25</v>
      </c>
      <c r="C10" s="19">
        <f ca="1">SUMPRODUCT(SUMIF(INDIRECT("'"&amp;Choix_Région&amp;"'!$B$7:$B$20"),$B10,INDIRECT("'"&amp;Choix_Région&amp;"'!"&amp;CHAR(COLUMN()+64)&amp;"$7:"&amp;CHAR(COLUMN()+64)&amp;"$20")))</f>
        <v>0</v>
      </c>
      <c r="D10" s="19">
        <f ca="1">SUMPRODUCT(SUMIF(INDIRECT("'"&amp;Choix_Région&amp;"'!$B$7:$B$20"),$B10,INDIRECT("'"&amp;Choix_Région&amp;"'!"&amp;CHAR(COLUMN()+64)&amp;"$7:"&amp;CHAR(COLUMN()+64)&amp;"$20")))</f>
        <v>0</v>
      </c>
      <c r="E10" s="19">
        <f ca="1">SUMPRODUCT(SUMIF(INDIRECT("'"&amp;Choix_Région&amp;"'!$B$7:$B$20"),$B10,INDIRECT("'"&amp;Choix_Région&amp;"'!"&amp;CHAR(COLUMN()+64)&amp;"$7:"&amp;CHAR(COLUMN()+64)&amp;"$20")))</f>
        <v>8</v>
      </c>
      <c r="F10" s="19">
        <f ca="1">SUMPRODUCT(SUMIF(INDIRECT("'"&amp;Choix_Région&amp;"'!$B$7:$B$20"),$B10,INDIRECT("'"&amp;Choix_Région&amp;"'!"&amp;CHAR(COLUMN()+64)&amp;"$7:"&amp;CHAR(COLUMN()+64)&amp;"$20")))</f>
        <v>0</v>
      </c>
      <c r="G10" s="19">
        <f ca="1">SUMPRODUCT(SUMIF(INDIRECT("'"&amp;Choix_Région&amp;"'!$B$7:$B$20"),$B10,INDIRECT("'"&amp;Choix_Région&amp;"'!"&amp;CHAR(COLUMN()+64)&amp;"$7:"&amp;CHAR(COLUMN()+64)&amp;"$20")))</f>
        <v>0</v>
      </c>
      <c r="H10" s="19">
        <f ca="1">SUMPRODUCT(SUMIF(INDIRECT("'"&amp;Choix_Région&amp;"'!$B$7:$B$20"),$B10,INDIRECT("'"&amp;Choix_Région&amp;"'!"&amp;CHAR(COLUMN()+64)&amp;"$7:"&amp;CHAR(COLUMN()+64)&amp;"$20")))</f>
        <v>0</v>
      </c>
      <c r="I10" s="19">
        <f ca="1">SUMPRODUCT(SUMIF(INDIRECT("'"&amp;Choix_Région&amp;"'!$B$7:$B$20"),$B10,INDIRECT("'"&amp;Choix_Région&amp;"'!"&amp;CHAR(COLUMN()+64)&amp;"$7:"&amp;CHAR(COLUMN()+64)&amp;"$20")))</f>
        <v>0</v>
      </c>
      <c r="J10" s="19">
        <f ca="1">SUMPRODUCT(SUMIF(INDIRECT("'"&amp;Choix_Région&amp;"'!$B$7:$B$20"),$B10,INDIRECT("'"&amp;Choix_Région&amp;"'!"&amp;CHAR(COLUMN()+64)&amp;"$7:"&amp;CHAR(COLUMN()+64)&amp;"$20")))</f>
        <v>0</v>
      </c>
      <c r="K10" s="19">
        <f ca="1">SUMPRODUCT(SUMIF(INDIRECT("'"&amp;Choix_Région&amp;"'!$B$7:$B$20"),$B10,INDIRECT("'"&amp;Choix_Région&amp;"'!"&amp;CHAR(COLUMN()+64)&amp;"$7:"&amp;CHAR(COLUMN()+64)&amp;"$20")))</f>
        <v>0</v>
      </c>
      <c r="L10" s="19">
        <f ca="1">SUMPRODUCT(SUMIF(INDIRECT("'"&amp;Choix_Région&amp;"'!$B$7:$B$20"),$B10,INDIRECT("'"&amp;Choix_Région&amp;"'!"&amp;CHAR(COLUMN()+64)&amp;"$7:"&amp;CHAR(COLUMN()+64)&amp;"$20")))</f>
        <v>0</v>
      </c>
      <c r="M10" s="19">
        <f ca="1">SUMPRODUCT(SUMIF(INDIRECT("'"&amp;Choix_Région&amp;"'!$B$7:$B$20"),$B10,INDIRECT("'"&amp;Choix_Région&amp;"'!"&amp;CHAR(COLUMN()+64)&amp;"$7:"&amp;CHAR(COLUMN()+64)&amp;"$20")))</f>
        <v>0</v>
      </c>
      <c r="N10" s="19">
        <f ca="1">SUMPRODUCT(SUMIF(INDIRECT("'"&amp;Choix_Région&amp;"'!$B$7:$B$20"),$B10,INDIRECT("'"&amp;Choix_Région&amp;"'!"&amp;CHAR(COLUMN()+64)&amp;"$7:"&amp;CHAR(COLUMN()+64)&amp;"$20")))</f>
        <v>0</v>
      </c>
      <c r="O10" s="19">
        <f ca="1">SUMPRODUCT(SUMIF(INDIRECT("'"&amp;Choix_Région&amp;"'!$B$7:$B$20"),$B10,INDIRECT("'"&amp;Choix_Région&amp;"'!"&amp;CHAR(COLUMN()+64)&amp;"$7:"&amp;CHAR(COLUMN()+64)&amp;"$20")))</f>
        <v>0</v>
      </c>
      <c r="P10" s="19">
        <f ca="1">SUMPRODUCT(SUMIF(INDIRECT("'"&amp;Choix_Région&amp;"'!$B$7:$B$20"),$B10,INDIRECT("'"&amp;Choix_Région&amp;"'!"&amp;CHAR(COLUMN()+64)&amp;"$7:"&amp;CHAR(COLUMN()+64)&amp;"$20")))</f>
        <v>8</v>
      </c>
    </row>
    <row r="12" spans="2:24" x14ac:dyDescent="0.3">
      <c r="C12" s="28" t="s">
        <v>53</v>
      </c>
    </row>
    <row r="19" spans="2:21" x14ac:dyDescent="0.3">
      <c r="B19" t="s">
        <v>26</v>
      </c>
      <c r="C19" s="1"/>
      <c r="U19" s="2" t="s">
        <v>27</v>
      </c>
    </row>
    <row r="20" spans="2:21" x14ac:dyDescent="0.3">
      <c r="U20" s="2" t="s">
        <v>28</v>
      </c>
    </row>
    <row r="21" spans="2:21" x14ac:dyDescent="0.3">
      <c r="B21" s="19" t="s">
        <v>46</v>
      </c>
      <c r="C21" s="19" t="s">
        <v>10</v>
      </c>
      <c r="D21" s="19" t="s">
        <v>11</v>
      </c>
      <c r="E21" s="19" t="s">
        <v>12</v>
      </c>
      <c r="F21" s="19" t="s">
        <v>13</v>
      </c>
      <c r="G21" s="19" t="s">
        <v>14</v>
      </c>
      <c r="H21" s="19" t="s">
        <v>15</v>
      </c>
      <c r="I21" s="19" t="s">
        <v>16</v>
      </c>
      <c r="J21" s="19" t="s">
        <v>17</v>
      </c>
      <c r="K21" s="19" t="s">
        <v>18</v>
      </c>
      <c r="L21" s="19" t="s">
        <v>19</v>
      </c>
      <c r="M21" s="19" t="s">
        <v>20</v>
      </c>
      <c r="N21" s="19" t="s">
        <v>21</v>
      </c>
      <c r="O21" s="19" t="s">
        <v>22</v>
      </c>
      <c r="P21" s="19" t="s">
        <v>23</v>
      </c>
      <c r="U21" s="2" t="s">
        <v>29</v>
      </c>
    </row>
    <row r="22" spans="2:21" x14ac:dyDescent="0.3">
      <c r="B22" s="19" t="s">
        <v>0</v>
      </c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U22" s="2" t="s">
        <v>30</v>
      </c>
    </row>
    <row r="23" spans="2:21" x14ac:dyDescent="0.3">
      <c r="B23" s="19" t="s">
        <v>1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U23" s="2" t="s">
        <v>31</v>
      </c>
    </row>
    <row r="24" spans="2:21" x14ac:dyDescent="0.3">
      <c r="B24" s="19" t="s">
        <v>2</v>
      </c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</row>
    <row r="25" spans="2:21" x14ac:dyDescent="0.3">
      <c r="B25" s="19" t="s">
        <v>3</v>
      </c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</row>
    <row r="26" spans="2:21" x14ac:dyDescent="0.3">
      <c r="B26" s="19" t="s">
        <v>24</v>
      </c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</row>
    <row r="27" spans="2:21" x14ac:dyDescent="0.3">
      <c r="B27" s="19" t="s">
        <v>25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</row>
  </sheetData>
  <dataValidations count="2">
    <dataValidation type="list" allowBlank="1" showInputMessage="1" showErrorMessage="1" sqref="C2">
      <formula1>$U$2:$U$6</formula1>
    </dataValidation>
    <dataValidation type="list" allowBlank="1" showInputMessage="1" showErrorMessage="1" sqref="C19">
      <formula1>$U$19:$U$23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0"/>
  <sheetViews>
    <sheetView workbookViewId="0">
      <selection activeCell="C3" sqref="C3"/>
    </sheetView>
  </sheetViews>
  <sheetFormatPr baseColWidth="10" defaultRowHeight="14.4" x14ac:dyDescent="0.3"/>
  <cols>
    <col min="2" max="5" width="14.33203125" customWidth="1"/>
  </cols>
  <sheetData>
    <row r="2" spans="2:16" ht="18" x14ac:dyDescent="0.35">
      <c r="B2" s="20" t="s">
        <v>32</v>
      </c>
      <c r="C2" s="20"/>
      <c r="D2" s="20"/>
      <c r="E2" s="20"/>
    </row>
    <row r="3" spans="2:16" x14ac:dyDescent="0.3">
      <c r="B3" t="s">
        <v>33</v>
      </c>
      <c r="C3" t="s">
        <v>6</v>
      </c>
      <c r="D3" t="s">
        <v>34</v>
      </c>
      <c r="E3" t="s">
        <v>29</v>
      </c>
    </row>
    <row r="4" spans="2:16" ht="15" thickBot="1" x14ac:dyDescent="0.35"/>
    <row r="5" spans="2:16" ht="18.600000000000001" thickBot="1" x14ac:dyDescent="0.35">
      <c r="B5" s="21" t="s">
        <v>46</v>
      </c>
      <c r="C5" s="23" t="s">
        <v>37</v>
      </c>
      <c r="D5" s="25" t="s">
        <v>47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7"/>
    </row>
    <row r="6" spans="2:16" ht="15" thickBot="1" x14ac:dyDescent="0.35">
      <c r="B6" s="22"/>
      <c r="C6" s="24"/>
      <c r="D6" s="4" t="s">
        <v>38</v>
      </c>
      <c r="E6" s="5" t="s">
        <v>39</v>
      </c>
      <c r="F6" s="5" t="s">
        <v>13</v>
      </c>
      <c r="G6" s="5" t="s">
        <v>40</v>
      </c>
      <c r="H6" s="5" t="s">
        <v>15</v>
      </c>
      <c r="I6" s="5" t="s">
        <v>16</v>
      </c>
      <c r="J6" s="5" t="s">
        <v>41</v>
      </c>
      <c r="K6" s="5" t="s">
        <v>18</v>
      </c>
      <c r="L6" s="5" t="s">
        <v>42</v>
      </c>
      <c r="M6" s="5" t="s">
        <v>43</v>
      </c>
      <c r="N6" s="5" t="s">
        <v>44</v>
      </c>
      <c r="O6" s="6" t="s">
        <v>45</v>
      </c>
      <c r="P6" s="7" t="s">
        <v>23</v>
      </c>
    </row>
    <row r="7" spans="2:16" x14ac:dyDescent="0.3">
      <c r="B7" s="8" t="s">
        <v>3</v>
      </c>
      <c r="C7" s="9"/>
      <c r="D7" s="10">
        <v>12</v>
      </c>
      <c r="E7" s="11"/>
      <c r="F7" s="11"/>
      <c r="G7" s="11"/>
      <c r="H7" s="11"/>
      <c r="I7" s="11"/>
      <c r="J7" s="11"/>
      <c r="K7" s="11"/>
      <c r="L7" s="11">
        <v>50</v>
      </c>
      <c r="M7" s="11"/>
      <c r="N7" s="11"/>
      <c r="O7" s="12"/>
      <c r="P7" s="17">
        <f>SUM(C7:O7)</f>
        <v>62</v>
      </c>
    </row>
    <row r="8" spans="2:16" x14ac:dyDescent="0.3">
      <c r="B8" s="3" t="s">
        <v>24</v>
      </c>
      <c r="C8" s="13">
        <v>4</v>
      </c>
      <c r="D8" s="14"/>
      <c r="E8" s="15"/>
      <c r="F8" s="15"/>
      <c r="G8" s="15"/>
      <c r="H8" s="15"/>
      <c r="I8" s="15"/>
      <c r="J8" s="15">
        <v>4</v>
      </c>
      <c r="K8" s="15"/>
      <c r="L8" s="15"/>
      <c r="M8" s="15"/>
      <c r="N8" s="15"/>
      <c r="O8" s="16"/>
      <c r="P8" s="18">
        <f t="shared" ref="P8:P10" si="0">SUM(C8:O8)</f>
        <v>8</v>
      </c>
    </row>
    <row r="9" spans="2:16" x14ac:dyDescent="0.3">
      <c r="B9" s="3" t="s">
        <v>25</v>
      </c>
      <c r="C9" s="13"/>
      <c r="D9" s="14"/>
      <c r="E9" s="15">
        <v>8</v>
      </c>
      <c r="F9" s="15"/>
      <c r="G9" s="15"/>
      <c r="H9" s="15"/>
      <c r="I9" s="15"/>
      <c r="J9" s="15"/>
      <c r="K9" s="15"/>
      <c r="L9" s="15"/>
      <c r="M9" s="15"/>
      <c r="N9" s="15"/>
      <c r="O9" s="16"/>
      <c r="P9" s="18">
        <f t="shared" si="0"/>
        <v>8</v>
      </c>
    </row>
    <row r="10" spans="2:16" x14ac:dyDescent="0.3">
      <c r="B10" s="3" t="s">
        <v>2</v>
      </c>
      <c r="C10" s="13"/>
      <c r="D10" s="14"/>
      <c r="E10" s="15"/>
      <c r="F10" s="15"/>
      <c r="G10" s="15">
        <v>9</v>
      </c>
      <c r="H10" s="15"/>
      <c r="I10" s="15"/>
      <c r="J10" s="15"/>
      <c r="K10" s="15"/>
      <c r="L10" s="15"/>
      <c r="M10" s="15"/>
      <c r="N10" s="15"/>
      <c r="O10" s="16"/>
      <c r="P10" s="18">
        <f t="shared" si="0"/>
        <v>9</v>
      </c>
    </row>
  </sheetData>
  <mergeCells count="4">
    <mergeCell ref="B2:E2"/>
    <mergeCell ref="B5:B6"/>
    <mergeCell ref="C5:C6"/>
    <mergeCell ref="D5:P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9"/>
  <sheetViews>
    <sheetView workbookViewId="0"/>
  </sheetViews>
  <sheetFormatPr baseColWidth="10" defaultRowHeight="14.4" x14ac:dyDescent="0.3"/>
  <cols>
    <col min="2" max="5" width="14.33203125" customWidth="1"/>
  </cols>
  <sheetData>
    <row r="2" spans="2:16" ht="18" x14ac:dyDescent="0.35">
      <c r="B2" s="20" t="s">
        <v>36</v>
      </c>
      <c r="C2" s="20"/>
      <c r="D2" s="20"/>
      <c r="E2" s="20"/>
    </row>
    <row r="3" spans="2:16" x14ac:dyDescent="0.3">
      <c r="B3" t="s">
        <v>33</v>
      </c>
      <c r="C3" t="s">
        <v>5</v>
      </c>
      <c r="D3" t="s">
        <v>34</v>
      </c>
      <c r="E3" t="s">
        <v>27</v>
      </c>
    </row>
    <row r="4" spans="2:16" ht="15" thickBot="1" x14ac:dyDescent="0.35"/>
    <row r="5" spans="2:16" ht="18.600000000000001" thickBot="1" x14ac:dyDescent="0.35">
      <c r="B5" s="21" t="s">
        <v>46</v>
      </c>
      <c r="C5" s="23" t="s">
        <v>37</v>
      </c>
      <c r="D5" s="25" t="s">
        <v>47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7"/>
    </row>
    <row r="6" spans="2:16" ht="15" thickBot="1" x14ac:dyDescent="0.35">
      <c r="B6" s="22"/>
      <c r="C6" s="24"/>
      <c r="D6" s="4" t="s">
        <v>38</v>
      </c>
      <c r="E6" s="5" t="s">
        <v>39</v>
      </c>
      <c r="F6" s="5" t="s">
        <v>13</v>
      </c>
      <c r="G6" s="5" t="s">
        <v>40</v>
      </c>
      <c r="H6" s="5" t="s">
        <v>15</v>
      </c>
      <c r="I6" s="5" t="s">
        <v>16</v>
      </c>
      <c r="J6" s="5" t="s">
        <v>41</v>
      </c>
      <c r="K6" s="5" t="s">
        <v>18</v>
      </c>
      <c r="L6" s="5" t="s">
        <v>42</v>
      </c>
      <c r="M6" s="5" t="s">
        <v>43</v>
      </c>
      <c r="N6" s="5" t="s">
        <v>44</v>
      </c>
      <c r="O6" s="6" t="s">
        <v>45</v>
      </c>
      <c r="P6" s="7" t="s">
        <v>23</v>
      </c>
    </row>
    <row r="7" spans="2:16" x14ac:dyDescent="0.3">
      <c r="B7" s="8" t="s">
        <v>0</v>
      </c>
      <c r="C7" s="9">
        <v>5</v>
      </c>
      <c r="D7" s="10"/>
      <c r="E7" s="11"/>
      <c r="F7" s="11"/>
      <c r="G7" s="11"/>
      <c r="H7" s="11">
        <v>50</v>
      </c>
      <c r="I7" s="11"/>
      <c r="J7" s="11"/>
      <c r="K7" s="11"/>
      <c r="L7" s="11"/>
      <c r="M7" s="11"/>
      <c r="N7" s="11">
        <v>15</v>
      </c>
      <c r="O7" s="12"/>
      <c r="P7" s="17">
        <f>SUM(C7:O7)</f>
        <v>70</v>
      </c>
    </row>
    <row r="8" spans="2:16" x14ac:dyDescent="0.3">
      <c r="B8" s="3" t="s">
        <v>1</v>
      </c>
      <c r="C8" s="13">
        <v>6</v>
      </c>
      <c r="D8" s="14"/>
      <c r="E8" s="15"/>
      <c r="F8" s="15">
        <v>20</v>
      </c>
      <c r="G8" s="15"/>
      <c r="H8" s="15"/>
      <c r="I8" s="15"/>
      <c r="J8" s="15">
        <v>10</v>
      </c>
      <c r="K8" s="15"/>
      <c r="L8" s="15"/>
      <c r="M8" s="15"/>
      <c r="N8" s="15"/>
      <c r="O8" s="16"/>
      <c r="P8" s="18">
        <f t="shared" ref="P8:P9" si="0">SUM(C8:O8)</f>
        <v>36</v>
      </c>
    </row>
    <row r="9" spans="2:16" x14ac:dyDescent="0.3">
      <c r="B9" s="3" t="s">
        <v>24</v>
      </c>
      <c r="C9" s="13">
        <v>1</v>
      </c>
      <c r="D9" s="14"/>
      <c r="E9" s="15">
        <v>2</v>
      </c>
      <c r="F9" s="15"/>
      <c r="G9" s="15"/>
      <c r="H9" s="15"/>
      <c r="I9" s="15"/>
      <c r="J9" s="15"/>
      <c r="K9" s="15"/>
      <c r="L9" s="15"/>
      <c r="M9" s="15">
        <v>1</v>
      </c>
      <c r="N9" s="15"/>
      <c r="O9" s="16"/>
      <c r="P9" s="18">
        <f t="shared" si="0"/>
        <v>4</v>
      </c>
    </row>
  </sheetData>
  <mergeCells count="4">
    <mergeCell ref="B2:E2"/>
    <mergeCell ref="B5:B6"/>
    <mergeCell ref="C5:C6"/>
    <mergeCell ref="D5:P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9"/>
  <sheetViews>
    <sheetView workbookViewId="0"/>
  </sheetViews>
  <sheetFormatPr baseColWidth="10" defaultRowHeight="14.4" x14ac:dyDescent="0.3"/>
  <cols>
    <col min="2" max="5" width="14.33203125" customWidth="1"/>
  </cols>
  <sheetData>
    <row r="2" spans="2:16" ht="18" x14ac:dyDescent="0.35">
      <c r="B2" s="20" t="s">
        <v>35</v>
      </c>
      <c r="C2" s="20"/>
      <c r="D2" s="20"/>
      <c r="E2" s="20"/>
    </row>
    <row r="3" spans="2:16" x14ac:dyDescent="0.3">
      <c r="B3" t="s">
        <v>33</v>
      </c>
      <c r="C3" t="s">
        <v>7</v>
      </c>
      <c r="D3" t="s">
        <v>34</v>
      </c>
      <c r="E3" t="s">
        <v>30</v>
      </c>
    </row>
    <row r="4" spans="2:16" ht="15" thickBot="1" x14ac:dyDescent="0.35"/>
    <row r="5" spans="2:16" ht="18.600000000000001" thickBot="1" x14ac:dyDescent="0.35">
      <c r="B5" s="21" t="s">
        <v>46</v>
      </c>
      <c r="C5" s="23" t="s">
        <v>37</v>
      </c>
      <c r="D5" s="25" t="s">
        <v>47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7"/>
    </row>
    <row r="6" spans="2:16" ht="15" thickBot="1" x14ac:dyDescent="0.35">
      <c r="B6" s="22"/>
      <c r="C6" s="24"/>
      <c r="D6" s="4" t="s">
        <v>38</v>
      </c>
      <c r="E6" s="5" t="s">
        <v>39</v>
      </c>
      <c r="F6" s="5" t="s">
        <v>13</v>
      </c>
      <c r="G6" s="5" t="s">
        <v>40</v>
      </c>
      <c r="H6" s="5" t="s">
        <v>15</v>
      </c>
      <c r="I6" s="5" t="s">
        <v>16</v>
      </c>
      <c r="J6" s="5" t="s">
        <v>41</v>
      </c>
      <c r="K6" s="5" t="s">
        <v>18</v>
      </c>
      <c r="L6" s="5" t="s">
        <v>42</v>
      </c>
      <c r="M6" s="5" t="s">
        <v>43</v>
      </c>
      <c r="N6" s="5" t="s">
        <v>44</v>
      </c>
      <c r="O6" s="6" t="s">
        <v>45</v>
      </c>
      <c r="P6" s="7" t="s">
        <v>23</v>
      </c>
    </row>
    <row r="7" spans="2:16" x14ac:dyDescent="0.3">
      <c r="B7" s="8" t="s">
        <v>2</v>
      </c>
      <c r="C7" s="9">
        <v>10</v>
      </c>
      <c r="D7" s="10"/>
      <c r="E7" s="11"/>
      <c r="F7" s="11">
        <v>10</v>
      </c>
      <c r="G7" s="11"/>
      <c r="H7" s="11"/>
      <c r="I7" s="11">
        <v>5</v>
      </c>
      <c r="J7" s="11"/>
      <c r="K7" s="11"/>
      <c r="L7" s="11"/>
      <c r="M7" s="11">
        <v>7</v>
      </c>
      <c r="N7" s="11"/>
      <c r="O7" s="12"/>
      <c r="P7" s="17">
        <f>SUM(C7:O7)</f>
        <v>32</v>
      </c>
    </row>
    <row r="8" spans="2:16" x14ac:dyDescent="0.3">
      <c r="B8" s="3" t="s">
        <v>3</v>
      </c>
      <c r="C8" s="13"/>
      <c r="D8" s="14"/>
      <c r="E8" s="15">
        <v>3</v>
      </c>
      <c r="F8" s="15"/>
      <c r="G8" s="15"/>
      <c r="H8" s="15"/>
      <c r="I8" s="15"/>
      <c r="J8" s="15"/>
      <c r="K8" s="15"/>
      <c r="L8" s="15"/>
      <c r="M8" s="15"/>
      <c r="N8" s="15"/>
      <c r="O8" s="16">
        <v>2</v>
      </c>
      <c r="P8" s="18">
        <f t="shared" ref="P8:P9" si="0">SUM(C8:O8)</f>
        <v>5</v>
      </c>
    </row>
    <row r="9" spans="2:16" x14ac:dyDescent="0.3">
      <c r="B9" s="3" t="s">
        <v>25</v>
      </c>
      <c r="C9" s="13"/>
      <c r="D9" s="14">
        <v>2</v>
      </c>
      <c r="E9" s="15"/>
      <c r="F9" s="15"/>
      <c r="G9" s="15">
        <v>4</v>
      </c>
      <c r="H9" s="15"/>
      <c r="I9" s="15"/>
      <c r="J9" s="15"/>
      <c r="K9" s="15"/>
      <c r="L9" s="15">
        <v>8</v>
      </c>
      <c r="M9" s="15"/>
      <c r="N9" s="15">
        <v>5</v>
      </c>
      <c r="O9" s="16"/>
      <c r="P9" s="18">
        <f t="shared" si="0"/>
        <v>19</v>
      </c>
    </row>
  </sheetData>
  <mergeCells count="4">
    <mergeCell ref="B2:E2"/>
    <mergeCell ref="B5:B6"/>
    <mergeCell ref="C5:C6"/>
    <mergeCell ref="D5:P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RECAP</vt:lpstr>
      <vt:lpstr>Garage A</vt:lpstr>
      <vt:lpstr>Garage B</vt:lpstr>
      <vt:lpstr>Garage C</vt:lpstr>
      <vt:lpstr>Feuille Vide</vt:lpstr>
    </vt:vector>
  </TitlesOfParts>
  <Company>Ministère de la Défense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 MONTET Xavier</dc:creator>
  <cp:lastModifiedBy>Dede</cp:lastModifiedBy>
  <dcterms:created xsi:type="dcterms:W3CDTF">2018-10-29T13:02:55Z</dcterms:created>
  <dcterms:modified xsi:type="dcterms:W3CDTF">2018-10-29T15:34:09Z</dcterms:modified>
</cp:coreProperties>
</file>