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75" windowWidth="19320" windowHeight="10485"/>
  </bookViews>
  <sheets>
    <sheet name="Feuil1" sheetId="1" r:id="rId1"/>
  </sheets>
  <calcPr calcId="114210"/>
</workbook>
</file>

<file path=xl/calcChain.xml><?xml version="1.0" encoding="utf-8"?>
<calcChain xmlns="http://schemas.openxmlformats.org/spreadsheetml/2006/main">
  <c r="B32" i="1"/>
  <c r="B33"/>
  <c r="B35"/>
  <c r="B36"/>
  <c r="B38"/>
  <c r="B39"/>
  <c r="B41"/>
  <c r="B42"/>
  <c r="B44"/>
  <c r="B45"/>
  <c r="B56"/>
  <c r="I54"/>
  <c r="H54"/>
  <c r="G54"/>
  <c r="F54"/>
  <c r="E54"/>
  <c r="D54"/>
  <c r="C54"/>
  <c r="B54"/>
  <c r="I53"/>
  <c r="H53"/>
  <c r="G53"/>
  <c r="F53"/>
  <c r="E53"/>
  <c r="D53"/>
  <c r="C53"/>
  <c r="B53"/>
  <c r="A53"/>
  <c r="I48"/>
  <c r="H48"/>
  <c r="G48"/>
  <c r="F48"/>
  <c r="E48"/>
  <c r="D48"/>
  <c r="C48"/>
  <c r="B48"/>
  <c r="I47"/>
  <c r="H47"/>
  <c r="G47"/>
  <c r="F47"/>
  <c r="E47"/>
  <c r="D47"/>
  <c r="C47"/>
  <c r="B47"/>
  <c r="A47"/>
  <c r="I42"/>
  <c r="H42"/>
  <c r="G42"/>
  <c r="F42"/>
  <c r="E42"/>
  <c r="D42"/>
  <c r="C42"/>
  <c r="I41"/>
  <c r="H41"/>
  <c r="G41"/>
  <c r="F41"/>
  <c r="E41"/>
  <c r="D41"/>
  <c r="C41"/>
  <c r="A41"/>
  <c r="C36"/>
  <c r="D36"/>
  <c r="E36"/>
  <c r="F36"/>
  <c r="G36"/>
  <c r="H36"/>
  <c r="I36"/>
  <c r="C35"/>
  <c r="D35"/>
  <c r="E35"/>
  <c r="F35"/>
  <c r="G35"/>
  <c r="H35"/>
  <c r="I35"/>
  <c r="A35"/>
  <c r="I51"/>
  <c r="H51"/>
  <c r="G51"/>
  <c r="F51"/>
  <c r="E51"/>
  <c r="D51"/>
  <c r="C51"/>
  <c r="B51"/>
  <c r="I50"/>
  <c r="H50"/>
  <c r="G50"/>
  <c r="F50"/>
  <c r="E50"/>
  <c r="D50"/>
  <c r="C50"/>
  <c r="B50"/>
  <c r="A50"/>
  <c r="I45"/>
  <c r="H45"/>
  <c r="G45"/>
  <c r="F45"/>
  <c r="E45"/>
  <c r="D45"/>
  <c r="C45"/>
  <c r="I44"/>
  <c r="H44"/>
  <c r="G44"/>
  <c r="F44"/>
  <c r="E44"/>
  <c r="D44"/>
  <c r="C44"/>
  <c r="A44"/>
  <c r="I39"/>
  <c r="H39"/>
  <c r="G39"/>
  <c r="F39"/>
  <c r="E39"/>
  <c r="D39"/>
  <c r="C39"/>
  <c r="I38"/>
  <c r="H38"/>
  <c r="G38"/>
  <c r="F38"/>
  <c r="E38"/>
  <c r="D38"/>
  <c r="C38"/>
  <c r="A38"/>
  <c r="A32"/>
  <c r="C33"/>
  <c r="D33"/>
  <c r="E33"/>
  <c r="F33"/>
  <c r="G33"/>
  <c r="H33"/>
  <c r="I33"/>
  <c r="C32"/>
  <c r="D32"/>
  <c r="E32"/>
  <c r="F32"/>
  <c r="G32"/>
  <c r="H32"/>
  <c r="I32"/>
  <c r="J54"/>
  <c r="J51"/>
  <c r="J48"/>
  <c r="J45"/>
  <c r="J42"/>
  <c r="J39"/>
  <c r="J36"/>
  <c r="J33"/>
  <c r="K25"/>
  <c r="K22"/>
  <c r="K19"/>
  <c r="K16"/>
  <c r="K13"/>
  <c r="K10"/>
  <c r="K7"/>
  <c r="K4"/>
  <c r="C56"/>
  <c r="D56"/>
  <c r="E56"/>
  <c r="F56"/>
  <c r="G56"/>
  <c r="H56"/>
  <c r="I56"/>
</calcChain>
</file>

<file path=xl/sharedStrings.xml><?xml version="1.0" encoding="utf-8"?>
<sst xmlns="http://schemas.openxmlformats.org/spreadsheetml/2006/main" count="14" uniqueCount="14">
  <si>
    <t>A</t>
  </si>
  <si>
    <t>B</t>
  </si>
  <si>
    <t>C</t>
  </si>
  <si>
    <t>D</t>
  </si>
  <si>
    <t>E</t>
  </si>
  <si>
    <t>F</t>
  </si>
  <si>
    <t>G</t>
  </si>
  <si>
    <t>H</t>
  </si>
  <si>
    <t>I</t>
  </si>
  <si>
    <t>Tableaux avant</t>
  </si>
  <si>
    <t>Résultat souhaité</t>
  </si>
  <si>
    <t>Classer les tableaux par ordre décroissant du chiffre rouge</t>
  </si>
  <si>
    <t>Puis faire apparraitre dans le tableau " I " par la fonction "mode" le N° le + cité des 5 premiers tableaux.</t>
  </si>
  <si>
    <t>*Le Format des tableaux n'est pas important, seul le résultat du tableau "I" compte.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</si>
</sst>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b/>
      <sz val="18"/>
      <color indexed="12"/>
      <name val="Times New Roman"/>
      <family val="1"/>
    </font>
    <font>
      <b/>
      <sz val="18"/>
      <color indexed="10"/>
      <name val="Times New Roman"/>
      <family val="1"/>
    </font>
    <font>
      <b/>
      <sz val="18"/>
      <name val="Times New Roman"/>
      <family val="1"/>
    </font>
    <font>
      <b/>
      <sz val="18"/>
      <name val="Calibri"/>
      <family val="2"/>
    </font>
    <font>
      <sz val="18"/>
      <color indexed="10"/>
      <name val="Calibri"/>
      <family val="2"/>
    </font>
    <font>
      <b/>
      <sz val="18"/>
      <color indexed="10"/>
      <name val="Calibri"/>
      <family val="2"/>
    </font>
    <font>
      <sz val="16"/>
      <color indexed="8"/>
      <name val="Calibri"/>
      <family val="2"/>
    </font>
    <font>
      <b/>
      <sz val="18"/>
      <color indexed="17"/>
      <name val="Times New Roman"/>
      <family val="1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43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1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4" fillId="0" borderId="0" xfId="0" applyFont="1" applyAlignment="1">
      <alignment horizontal="right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3" fillId="0" borderId="0" xfId="0" applyFont="1" applyFill="1" applyBorder="1" applyAlignment="1">
      <alignment horizontal="right"/>
    </xf>
    <xf numFmtId="0" fontId="7" fillId="0" borderId="0" xfId="0" applyFont="1"/>
    <xf numFmtId="0" fontId="8" fillId="0" borderId="3" xfId="0" applyFont="1" applyFill="1" applyBorder="1" applyAlignment="1">
      <alignment horizontal="center" vertical="center"/>
    </xf>
    <xf numFmtId="0" fontId="7" fillId="0" borderId="0" xfId="0" applyFont="1" applyFill="1" applyBorder="1"/>
    <xf numFmtId="1" fontId="0" fillId="0" borderId="0" xfId="0" applyNumberFormat="1"/>
    <xf numFmtId="1" fontId="2" fillId="0" borderId="2" xfId="0" applyNumberFormat="1" applyFont="1" applyFill="1" applyBorder="1" applyAlignment="1">
      <alignment horizontal="center" vertical="center"/>
    </xf>
    <xf numFmtId="1" fontId="5" fillId="0" borderId="0" xfId="0" applyNumberFormat="1" applyFont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4" fillId="2" borderId="0" xfId="0" applyFont="1" applyFill="1" applyAlignment="1">
      <alignment horizontal="right"/>
    </xf>
    <xf numFmtId="0" fontId="1" fillId="2" borderId="1" xfId="0" applyFont="1" applyFill="1" applyBorder="1" applyAlignment="1">
      <alignment horizontal="center" vertical="center"/>
    </xf>
    <xf numFmtId="1" fontId="0" fillId="3" borderId="0" xfId="0" applyNumberFormat="1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581025</xdr:colOff>
      <xdr:row>1</xdr:row>
      <xdr:rowOff>9525</xdr:rowOff>
    </xdr:from>
    <xdr:to>
      <xdr:col>22</xdr:col>
      <xdr:colOff>114300</xdr:colOff>
      <xdr:row>10</xdr:row>
      <xdr:rowOff>114300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9896475" y="304800"/>
          <a:ext cx="7915275" cy="28479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Calibri"/>
            </a:rPr>
            <a:t>Voici un tableau que j'essaie de résoudre depuis pas mal de temps mais j'ai beau essayer avec "RechercheV", je ne m'en sort pas.</a:t>
          </a:r>
        </a:p>
        <a:p>
          <a:pPr algn="l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Calibri"/>
            </a:rPr>
            <a:t>Donc à part m'en remettre à un crack en excel, (ce que je ne suis pas), je ne vois pas quoi faire d'autre.</a:t>
          </a:r>
        </a:p>
        <a:p>
          <a:pPr algn="l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Calibri"/>
            </a:rPr>
            <a:t>J'aimerai extraire certaines données de plusieurs tableaux qui sont sur une feuille excel dans un nouveau tableau qui se trouverait juste sous les précédents et çà sans macro.</a:t>
          </a:r>
        </a:p>
        <a:p>
          <a:pPr algn="l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Calibri"/>
            </a:rPr>
            <a:t>Les tableaux source sont toujours dans la même plage de cellule, seule les données changent chaque jour.</a:t>
          </a:r>
        </a:p>
        <a:p>
          <a:pPr algn="l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Calibri"/>
            </a:rPr>
            <a:t>Le critère de sélection du tri s'effectue grace a un chiffre en bout de tableau.</a:t>
          </a:r>
        </a:p>
        <a:p>
          <a:pPr algn="l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Calibri"/>
            </a:rPr>
            <a:t>Les tableaux doivent être rangés par ordre décroissant, sachant que chaque jour, ils varient.</a:t>
          </a:r>
        </a:p>
        <a:p>
          <a:pPr algn="l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Calibri"/>
            </a:rPr>
            <a:t>Je joint le fichier en exemple pour être plus clair.</a:t>
          </a:r>
        </a:p>
        <a:p>
          <a:pPr algn="l" rtl="0">
            <a:defRPr sz="1000"/>
          </a:pPr>
          <a:endParaRPr lang="fr-FR" sz="14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11</xdr:col>
      <xdr:colOff>381000</xdr:colOff>
      <xdr:row>11</xdr:row>
      <xdr:rowOff>161925</xdr:rowOff>
    </xdr:from>
    <xdr:to>
      <xdr:col>15</xdr:col>
      <xdr:colOff>200025</xdr:colOff>
      <xdr:row>13</xdr:row>
      <xdr:rowOff>66675</xdr:rowOff>
    </xdr:to>
    <xdr:sp macro="" textlink="">
      <xdr:nvSpPr>
        <xdr:cNvPr id="1027" name="AutoShape 3"/>
        <xdr:cNvSpPr>
          <a:spLocks noChangeArrowheads="1"/>
        </xdr:cNvSpPr>
      </xdr:nvSpPr>
      <xdr:spPr bwMode="auto">
        <a:xfrm>
          <a:off x="9696450" y="3505200"/>
          <a:ext cx="2867025" cy="514350"/>
        </a:xfrm>
        <a:prstGeom prst="wedgeRoundRectCallout">
          <a:avLst>
            <a:gd name="adj1" fmla="val -61375"/>
            <a:gd name="adj2" fmla="val 125676"/>
            <a:gd name="adj3" fmla="val 16667"/>
          </a:avLst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Calibri"/>
            </a:rPr>
            <a:t>Colonne servant pour le tri (à masquer si besoin)</a:t>
          </a:r>
        </a:p>
      </xdr:txBody>
    </xdr:sp>
    <xdr:clientData/>
  </xdr:twoCellAnchor>
  <xdr:twoCellAnchor>
    <xdr:from>
      <xdr:col>9</xdr:col>
      <xdr:colOff>1428750</xdr:colOff>
      <xdr:row>31</xdr:row>
      <xdr:rowOff>123825</xdr:rowOff>
    </xdr:from>
    <xdr:to>
      <xdr:col>10</xdr:col>
      <xdr:colOff>723900</xdr:colOff>
      <xdr:row>38</xdr:row>
      <xdr:rowOff>257175</xdr:rowOff>
    </xdr:to>
    <xdr:sp macro="" textlink="">
      <xdr:nvSpPr>
        <xdr:cNvPr id="1028" name="AutoShape 4"/>
        <xdr:cNvSpPr>
          <a:spLocks noChangeArrowheads="1"/>
        </xdr:cNvSpPr>
      </xdr:nvSpPr>
      <xdr:spPr bwMode="auto">
        <a:xfrm>
          <a:off x="8286750" y="9420225"/>
          <a:ext cx="914400" cy="2047875"/>
        </a:xfrm>
        <a:prstGeom prst="curvedLeftArrow">
          <a:avLst>
            <a:gd name="adj1" fmla="val 44792"/>
            <a:gd name="adj2" fmla="val 89583"/>
            <a:gd name="adj3" fmla="val 33333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9</xdr:col>
      <xdr:colOff>1581150</xdr:colOff>
      <xdr:row>38</xdr:row>
      <xdr:rowOff>57150</xdr:rowOff>
    </xdr:from>
    <xdr:to>
      <xdr:col>11</xdr:col>
      <xdr:colOff>38100</xdr:colOff>
      <xdr:row>44</xdr:row>
      <xdr:rowOff>285750</xdr:rowOff>
    </xdr:to>
    <xdr:sp macro="" textlink="">
      <xdr:nvSpPr>
        <xdr:cNvPr id="1029" name="AutoShape 5"/>
        <xdr:cNvSpPr>
          <a:spLocks noChangeArrowheads="1"/>
        </xdr:cNvSpPr>
      </xdr:nvSpPr>
      <xdr:spPr bwMode="auto">
        <a:xfrm>
          <a:off x="8439150" y="11268075"/>
          <a:ext cx="914400" cy="2047875"/>
        </a:xfrm>
        <a:prstGeom prst="curvedLeftArrow">
          <a:avLst>
            <a:gd name="adj1" fmla="val 44792"/>
            <a:gd name="adj2" fmla="val 89583"/>
            <a:gd name="adj3" fmla="val 33333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 editAs="oneCell">
    <xdr:from>
      <xdr:col>11</xdr:col>
      <xdr:colOff>200025</xdr:colOff>
      <xdr:row>32</xdr:row>
      <xdr:rowOff>161925</xdr:rowOff>
    </xdr:from>
    <xdr:to>
      <xdr:col>16</xdr:col>
      <xdr:colOff>57150</xdr:colOff>
      <xdr:row>35</xdr:row>
      <xdr:rowOff>104775</xdr:rowOff>
    </xdr:to>
    <xdr:sp macro="" textlink="">
      <xdr:nvSpPr>
        <xdr:cNvPr id="1030" name="Text Box 6"/>
        <xdr:cNvSpPr txBox="1">
          <a:spLocks noChangeArrowheads="1"/>
        </xdr:cNvSpPr>
      </xdr:nvSpPr>
      <xdr:spPr bwMode="auto">
        <a:xfrm>
          <a:off x="9515475" y="9763125"/>
          <a:ext cx="3667125" cy="742950"/>
        </a:xfrm>
        <a:prstGeom prst="rect">
          <a:avLst/>
        </a:prstGeom>
        <a:solidFill>
          <a:srgbClr val="FFFF00"/>
        </a:solidFill>
        <a:ln w="9525">
          <a:noFill/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Calibri"/>
            </a:rPr>
            <a:t>Le premier pavé bleu se copie et se colle 2 pavés plus loin</a:t>
          </a:r>
        </a:p>
        <a:p>
          <a:pPr algn="l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Calibri"/>
            </a:rPr>
            <a:t>Bien sur, idem pour le blanc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66"/>
  <sheetViews>
    <sheetView tabSelected="1" topLeftCell="A31" zoomScale="70" zoomScaleNormal="70" workbookViewId="0">
      <selection activeCell="N41" sqref="N41"/>
    </sheetView>
  </sheetViews>
  <sheetFormatPr baseColWidth="10" defaultRowHeight="23.25"/>
  <cols>
    <col min="1" max="1" width="11.42578125" style="3"/>
    <col min="10" max="10" width="24.28515625" bestFit="1" customWidth="1"/>
    <col min="11" max="11" width="12.5703125" bestFit="1" customWidth="1"/>
  </cols>
  <sheetData>
    <row r="1" spans="1:11">
      <c r="B1" s="7" t="s">
        <v>9</v>
      </c>
    </row>
    <row r="2" spans="1:11" ht="24" thickBot="1"/>
    <row r="3" spans="1:11" ht="24" thickBot="1">
      <c r="A3" s="3" t="s">
        <v>0</v>
      </c>
      <c r="B3" s="1">
        <v>113</v>
      </c>
      <c r="C3" s="1">
        <v>206</v>
      </c>
      <c r="D3" s="1">
        <v>305</v>
      </c>
      <c r="E3" s="1">
        <v>405</v>
      </c>
      <c r="F3" s="1">
        <v>514</v>
      </c>
      <c r="G3" s="1">
        <v>610</v>
      </c>
      <c r="H3" s="1">
        <v>714</v>
      </c>
      <c r="I3" s="1">
        <v>808</v>
      </c>
      <c r="J3" s="4"/>
    </row>
    <row r="4" spans="1:11" ht="24" customHeight="1" thickBot="1">
      <c r="B4" s="1">
        <v>115</v>
      </c>
      <c r="C4" s="1">
        <v>207</v>
      </c>
      <c r="D4" s="1">
        <v>307</v>
      </c>
      <c r="E4" s="1">
        <v>403</v>
      </c>
      <c r="F4" s="1">
        <v>510</v>
      </c>
      <c r="G4" s="1">
        <v>613</v>
      </c>
      <c r="H4" s="1">
        <v>707</v>
      </c>
      <c r="I4" s="1">
        <v>807</v>
      </c>
      <c r="J4" s="2">
        <v>0</v>
      </c>
      <c r="K4" s="16">
        <f>J4-(ROW()/9^9)</f>
        <v>-1.0324699166852788E-8</v>
      </c>
    </row>
    <row r="5" spans="1:11" ht="24" thickBot="1">
      <c r="J5" s="4"/>
      <c r="K5" s="17"/>
    </row>
    <row r="6" spans="1:11" ht="24" thickBot="1">
      <c r="A6" s="6" t="s">
        <v>1</v>
      </c>
      <c r="B6" s="1">
        <v>115</v>
      </c>
      <c r="C6" s="1">
        <v>207</v>
      </c>
      <c r="D6" s="1">
        <v>305</v>
      </c>
      <c r="E6" s="1">
        <v>403</v>
      </c>
      <c r="F6" s="1">
        <v>514</v>
      </c>
      <c r="G6" s="1">
        <v>610</v>
      </c>
      <c r="H6" s="1">
        <v>714</v>
      </c>
      <c r="I6" s="1">
        <v>808</v>
      </c>
      <c r="J6" s="4"/>
      <c r="K6" s="17"/>
    </row>
    <row r="7" spans="1:11" ht="24" thickBot="1">
      <c r="B7" s="1">
        <v>113</v>
      </c>
      <c r="C7" s="1">
        <v>206</v>
      </c>
      <c r="D7" s="1">
        <v>306</v>
      </c>
      <c r="E7" s="1">
        <v>401</v>
      </c>
      <c r="F7" s="1">
        <v>510</v>
      </c>
      <c r="G7" s="1">
        <v>613</v>
      </c>
      <c r="H7" s="1">
        <v>703</v>
      </c>
      <c r="I7" s="1">
        <v>816</v>
      </c>
      <c r="J7" s="2">
        <v>3</v>
      </c>
      <c r="K7" s="16">
        <f>J7-(ROW()/9^9)</f>
        <v>2.9999999819317766</v>
      </c>
    </row>
    <row r="8" spans="1:11" ht="24" customHeight="1" thickBot="1">
      <c r="J8" s="4"/>
      <c r="K8" s="17"/>
    </row>
    <row r="9" spans="1:11" ht="24" thickBot="1">
      <c r="A9" s="3" t="s">
        <v>2</v>
      </c>
      <c r="B9" s="1">
        <v>115</v>
      </c>
      <c r="C9" s="1">
        <v>207</v>
      </c>
      <c r="D9" s="1">
        <v>305</v>
      </c>
      <c r="E9" s="1">
        <v>403</v>
      </c>
      <c r="F9" s="1">
        <v>514</v>
      </c>
      <c r="G9" s="1">
        <v>610</v>
      </c>
      <c r="H9" s="1">
        <v>714</v>
      </c>
      <c r="I9" s="1">
        <v>808</v>
      </c>
      <c r="J9" s="4"/>
      <c r="K9" s="17"/>
    </row>
    <row r="10" spans="1:11" ht="24" thickBot="1">
      <c r="B10" s="1">
        <v>113</v>
      </c>
      <c r="C10" s="1">
        <v>206</v>
      </c>
      <c r="D10" s="1">
        <v>312</v>
      </c>
      <c r="E10" s="1">
        <v>406</v>
      </c>
      <c r="F10" s="1">
        <v>510</v>
      </c>
      <c r="G10" s="1">
        <v>613</v>
      </c>
      <c r="H10" s="1">
        <v>701</v>
      </c>
      <c r="I10" s="1">
        <v>804</v>
      </c>
      <c r="J10" s="2">
        <v>3</v>
      </c>
      <c r="K10" s="16">
        <f>J10-(ROW()/9^9)</f>
        <v>2.9999999741882521</v>
      </c>
    </row>
    <row r="11" spans="1:11" ht="24" thickBot="1">
      <c r="J11" s="4"/>
      <c r="K11" s="17"/>
    </row>
    <row r="12" spans="1:11" ht="24" thickBot="1">
      <c r="A12" s="3" t="s">
        <v>3</v>
      </c>
      <c r="B12" s="1">
        <v>101</v>
      </c>
      <c r="C12" s="1">
        <v>203</v>
      </c>
      <c r="D12" s="1">
        <v>305</v>
      </c>
      <c r="E12" s="1">
        <v>403</v>
      </c>
      <c r="F12" s="1">
        <v>501</v>
      </c>
      <c r="G12" s="1">
        <v>612</v>
      </c>
      <c r="H12" s="1">
        <v>714</v>
      </c>
      <c r="I12" s="1">
        <v>808</v>
      </c>
      <c r="J12" s="4"/>
      <c r="K12" s="17"/>
    </row>
    <row r="13" spans="1:11" ht="24" customHeight="1" thickBot="1">
      <c r="B13" s="1">
        <v>113</v>
      </c>
      <c r="C13" s="1">
        <v>206</v>
      </c>
      <c r="D13" s="1">
        <v>307</v>
      </c>
      <c r="E13" s="1">
        <v>405</v>
      </c>
      <c r="F13" s="1">
        <v>510</v>
      </c>
      <c r="G13" s="1">
        <v>613</v>
      </c>
      <c r="H13" s="1">
        <v>707</v>
      </c>
      <c r="I13" s="1">
        <v>807</v>
      </c>
      <c r="J13" s="5">
        <v>0</v>
      </c>
      <c r="K13" s="16">
        <f>J13-(ROW()/9^9)</f>
        <v>-3.3555272292271563E-8</v>
      </c>
    </row>
    <row r="14" spans="1:11" ht="24" thickBot="1">
      <c r="K14" s="17"/>
    </row>
    <row r="15" spans="1:11" ht="24" thickBot="1">
      <c r="A15" s="3" t="s">
        <v>4</v>
      </c>
      <c r="B15" s="1">
        <v>101</v>
      </c>
      <c r="C15" s="1">
        <v>203</v>
      </c>
      <c r="D15" s="1">
        <v>305</v>
      </c>
      <c r="E15" s="1">
        <v>403</v>
      </c>
      <c r="F15" s="1">
        <v>501</v>
      </c>
      <c r="G15" s="1">
        <v>612</v>
      </c>
      <c r="H15" s="1">
        <v>714</v>
      </c>
      <c r="I15" s="1">
        <v>808</v>
      </c>
      <c r="K15" s="17"/>
    </row>
    <row r="16" spans="1:11" ht="24" thickBot="1">
      <c r="B16" s="1">
        <v>113</v>
      </c>
      <c r="C16" s="1">
        <v>206</v>
      </c>
      <c r="D16" s="1">
        <v>306</v>
      </c>
      <c r="E16" s="1">
        <v>401</v>
      </c>
      <c r="F16" s="1">
        <v>510</v>
      </c>
      <c r="G16" s="1">
        <v>613</v>
      </c>
      <c r="H16" s="1">
        <v>703</v>
      </c>
      <c r="I16" s="1">
        <v>816</v>
      </c>
      <c r="J16" s="2">
        <v>8</v>
      </c>
      <c r="K16" s="16">
        <f>J16-(ROW()/9^9)</f>
        <v>7.9999999587012036</v>
      </c>
    </row>
    <row r="17" spans="1:11" ht="24" customHeight="1" thickBot="1">
      <c r="K17" s="17"/>
    </row>
    <row r="18" spans="1:11" ht="24" thickBot="1">
      <c r="A18" s="3" t="s">
        <v>5</v>
      </c>
      <c r="B18" s="1">
        <v>101</v>
      </c>
      <c r="C18" s="1">
        <v>203</v>
      </c>
      <c r="D18" s="1">
        <v>305</v>
      </c>
      <c r="E18" s="1">
        <v>403</v>
      </c>
      <c r="F18" s="1">
        <v>501</v>
      </c>
      <c r="G18" s="1">
        <v>612</v>
      </c>
      <c r="H18" s="1">
        <v>714</v>
      </c>
      <c r="I18" s="1">
        <v>808</v>
      </c>
      <c r="K18" s="17"/>
    </row>
    <row r="19" spans="1:11" ht="24" thickBot="1">
      <c r="B19" s="1">
        <v>113</v>
      </c>
      <c r="C19" s="1">
        <v>206</v>
      </c>
      <c r="D19" s="1">
        <v>312</v>
      </c>
      <c r="E19" s="1">
        <v>406</v>
      </c>
      <c r="F19" s="1">
        <v>510</v>
      </c>
      <c r="G19" s="1">
        <v>613</v>
      </c>
      <c r="H19" s="1">
        <v>701</v>
      </c>
      <c r="I19" s="1">
        <v>804</v>
      </c>
      <c r="J19" s="2">
        <v>13</v>
      </c>
      <c r="K19" s="16">
        <f>J19-(ROW()/9^9)</f>
        <v>12.99999995095768</v>
      </c>
    </row>
    <row r="20" spans="1:11" ht="24" thickBot="1">
      <c r="K20" s="17"/>
    </row>
    <row r="21" spans="1:11" ht="24" thickBot="1">
      <c r="A21" s="3" t="s">
        <v>6</v>
      </c>
      <c r="B21" s="1">
        <v>115</v>
      </c>
      <c r="C21" s="1">
        <v>206</v>
      </c>
      <c r="D21" s="1">
        <v>305</v>
      </c>
      <c r="E21" s="1">
        <v>405</v>
      </c>
      <c r="F21" s="1">
        <v>510</v>
      </c>
      <c r="G21" s="1">
        <v>613</v>
      </c>
      <c r="H21" s="1">
        <v>707</v>
      </c>
      <c r="I21" s="1">
        <v>808</v>
      </c>
      <c r="K21" s="17"/>
    </row>
    <row r="22" spans="1:11" ht="24" customHeight="1" thickBot="1">
      <c r="B22" s="1">
        <v>101</v>
      </c>
      <c r="C22" s="1">
        <v>207</v>
      </c>
      <c r="D22" s="1">
        <v>307</v>
      </c>
      <c r="E22" s="1">
        <v>401</v>
      </c>
      <c r="F22" s="1">
        <v>514</v>
      </c>
      <c r="G22" s="1">
        <v>610</v>
      </c>
      <c r="H22" s="1">
        <v>703</v>
      </c>
      <c r="I22" s="1">
        <v>807</v>
      </c>
      <c r="J22" s="2">
        <v>13</v>
      </c>
      <c r="K22" s="16">
        <f>J22-(ROW()/9^9)</f>
        <v>12.999999943214155</v>
      </c>
    </row>
    <row r="23" spans="1:11" ht="24" thickBot="1">
      <c r="K23" s="17"/>
    </row>
    <row r="24" spans="1:11" ht="24" thickBot="1">
      <c r="A24" s="3" t="s">
        <v>7</v>
      </c>
      <c r="B24" s="1">
        <v>113</v>
      </c>
      <c r="C24" s="1">
        <v>207</v>
      </c>
      <c r="D24" s="1">
        <v>305</v>
      </c>
      <c r="E24" s="1">
        <v>405</v>
      </c>
      <c r="F24" s="1">
        <v>510</v>
      </c>
      <c r="G24" s="1">
        <v>610</v>
      </c>
      <c r="H24" s="1">
        <v>714</v>
      </c>
      <c r="I24" s="1">
        <v>807</v>
      </c>
      <c r="K24" s="17"/>
    </row>
    <row r="25" spans="1:11" ht="24" thickBot="1">
      <c r="B25" s="1">
        <v>101</v>
      </c>
      <c r="C25" s="1">
        <v>206</v>
      </c>
      <c r="D25" s="1">
        <v>306</v>
      </c>
      <c r="E25" s="1">
        <v>403</v>
      </c>
      <c r="F25" s="1">
        <v>501</v>
      </c>
      <c r="G25" s="1">
        <v>613</v>
      </c>
      <c r="H25" s="1">
        <v>703</v>
      </c>
      <c r="I25" s="1">
        <v>808</v>
      </c>
      <c r="J25" s="2">
        <v>0</v>
      </c>
      <c r="K25" s="16">
        <f>J25-(ROW()/9^9)</f>
        <v>-6.4529369792829929E-8</v>
      </c>
    </row>
    <row r="26" spans="1:11" ht="23.25" customHeight="1"/>
    <row r="27" spans="1:11" ht="21">
      <c r="A27"/>
      <c r="B27" s="7" t="s">
        <v>10</v>
      </c>
    </row>
    <row r="28" spans="1:11" ht="21">
      <c r="A28"/>
      <c r="B28" s="7" t="s">
        <v>11</v>
      </c>
    </row>
    <row r="29" spans="1:11" ht="21">
      <c r="A29"/>
      <c r="B29" s="7" t="s">
        <v>12</v>
      </c>
    </row>
    <row r="30" spans="1:11" ht="23.25" customHeight="1">
      <c r="A30"/>
      <c r="B30" s="9" t="s">
        <v>13</v>
      </c>
    </row>
    <row r="31" spans="1:11" ht="23.25" customHeight="1" thickBot="1">
      <c r="A31"/>
      <c r="B31" s="9"/>
    </row>
    <row r="32" spans="1:11" ht="24" thickBot="1">
      <c r="A32" s="14" t="str">
        <f ca="1">IF(MOD(ROW(),2)=0,OFFSET(INDIRECT("K"&amp;MATCH(MAX($J32,$J33),$K$1:$K$25,0)),-1,COLUMN()-11),OFFSET(INDIRECT("K"&amp;MATCH(MAX($J32,$J33),$K$1:$K$25,0)),,COLUMN()-11))</f>
        <v>F</v>
      </c>
      <c r="B32" s="15">
        <f ca="1">IF(MOD(ROW(),2)=0,OFFSET(INDIRECT("K"&amp;MATCH(MAX($J32,$J33),$K$1:$K$25,0)),-1,COLUMN()-11),OFFSET(INDIRECT("K"&amp;MATCH(MAX($J32,$J33),$K$1:$K$25,0)),,COLUMN()-11))</f>
        <v>101</v>
      </c>
      <c r="C32" s="15">
        <f t="shared" ref="C32:I32" ca="1" si="0">IF(MOD(ROW(),2)=0,OFFSET(INDIRECT("K"&amp;MATCH(MAX($J32,$J33),$K$1:$K$25,0)),-1,COLUMN()-11),OFFSET(INDIRECT("K"&amp;MATCH(MAX($J32,$J33),$K$1:$K$25,0)),,COLUMN()-11))</f>
        <v>203</v>
      </c>
      <c r="D32" s="15">
        <f t="shared" ca="1" si="0"/>
        <v>305</v>
      </c>
      <c r="E32" s="15">
        <f t="shared" ca="1" si="0"/>
        <v>403</v>
      </c>
      <c r="F32" s="15">
        <f t="shared" ca="1" si="0"/>
        <v>501</v>
      </c>
      <c r="G32" s="15">
        <f t="shared" ca="1" si="0"/>
        <v>612</v>
      </c>
      <c r="H32" s="15">
        <f t="shared" ca="1" si="0"/>
        <v>714</v>
      </c>
      <c r="I32" s="15">
        <f t="shared" ca="1" si="0"/>
        <v>808</v>
      </c>
      <c r="K32" s="13"/>
    </row>
    <row r="33" spans="1:11" ht="24" thickBot="1">
      <c r="A33" s="14"/>
      <c r="B33" s="15">
        <f t="shared" ref="B33:I33" ca="1" si="1">IF(MOD(ROW(),2)=0,OFFSET(INDIRECT("K"&amp;MATCH(MAX($J33,$J34),$K$1:$K$25,0)),-1,COLUMN()-11),OFFSET(INDIRECT("K"&amp;MATCH(MAX($J33,$J34),$K$1:$K$25,0)),,COLUMN()-11))</f>
        <v>113</v>
      </c>
      <c r="C33" s="15">
        <f t="shared" ca="1" si="1"/>
        <v>206</v>
      </c>
      <c r="D33" s="15">
        <f t="shared" ca="1" si="1"/>
        <v>312</v>
      </c>
      <c r="E33" s="15">
        <f t="shared" ca="1" si="1"/>
        <v>406</v>
      </c>
      <c r="F33" s="15">
        <f t="shared" ca="1" si="1"/>
        <v>510</v>
      </c>
      <c r="G33" s="15">
        <f t="shared" ca="1" si="1"/>
        <v>613</v>
      </c>
      <c r="H33" s="15">
        <f t="shared" ca="1" si="1"/>
        <v>701</v>
      </c>
      <c r="I33" s="15">
        <f t="shared" ca="1" si="1"/>
        <v>804</v>
      </c>
      <c r="J33" s="11">
        <f>LARGE($K$4:$K$25,1)</f>
        <v>12.99999995095768</v>
      </c>
      <c r="K33" s="13"/>
    </row>
    <row r="34" spans="1:11" ht="15.75" thickBot="1">
      <c r="A34"/>
      <c r="J34" s="10"/>
    </row>
    <row r="35" spans="1:11" ht="23.25" customHeight="1" thickBot="1">
      <c r="A35" s="3" t="str">
        <f ca="1">IF(MOD(ROW(),2)=1,OFFSET(INDIRECT("K"&amp;MATCH(MAX($J35,$J36),$K$1:$K$25,0)),-1,COLUMN()-11),OFFSET(INDIRECT("K"&amp;MATCH(MAX($J35,$J36),$K$1:$K$25,0)),,COLUMN()-11))</f>
        <v>G</v>
      </c>
      <c r="B35" s="1">
        <f ca="1">IF(MOD(ROW(),2)=1,OFFSET(INDIRECT("K"&amp;MATCH(MAX($J35,$J36),$K$1:$K$25,0)),-1,COLUMN()-11),OFFSET(INDIRECT("K"&amp;MATCH(MAX($J35,$J36),$K$1:$K$25,0)),,COLUMN()-11))</f>
        <v>115</v>
      </c>
      <c r="C35" s="1">
        <f t="shared" ref="C35:I35" ca="1" si="2">IF(MOD(ROW(),2)=1,OFFSET(INDIRECT("K"&amp;MATCH(MAX($J35,$J36),$K$1:$K$25,0)),-1,COLUMN()-11),OFFSET(INDIRECT("K"&amp;MATCH(MAX($J35,$J36),$K$1:$K$25,0)),,COLUMN()-11))</f>
        <v>206</v>
      </c>
      <c r="D35" s="1">
        <f t="shared" ca="1" si="2"/>
        <v>305</v>
      </c>
      <c r="E35" s="1">
        <f t="shared" ca="1" si="2"/>
        <v>405</v>
      </c>
      <c r="F35" s="1">
        <f t="shared" ca="1" si="2"/>
        <v>510</v>
      </c>
      <c r="G35" s="1">
        <f t="shared" ca="1" si="2"/>
        <v>613</v>
      </c>
      <c r="H35" s="1">
        <f t="shared" ca="1" si="2"/>
        <v>707</v>
      </c>
      <c r="I35" s="1">
        <f t="shared" ca="1" si="2"/>
        <v>808</v>
      </c>
      <c r="J35" s="10"/>
    </row>
    <row r="36" spans="1:11" ht="24" thickBot="1">
      <c r="B36" s="1">
        <f t="shared" ref="B36:I36" ca="1" si="3">IF(MOD(ROW(),2)=1,OFFSET(INDIRECT("K"&amp;MATCH(MAX($J36,$J37),$K$1:$K$25,0)),-1,COLUMN()-11),OFFSET(INDIRECT("K"&amp;MATCH(MAX($J36,$J37),$K$1:$K$25,0)),,COLUMN()-11))</f>
        <v>101</v>
      </c>
      <c r="C36" s="1">
        <f t="shared" ca="1" si="3"/>
        <v>207</v>
      </c>
      <c r="D36" s="1">
        <f t="shared" ca="1" si="3"/>
        <v>307</v>
      </c>
      <c r="E36" s="1">
        <f t="shared" ca="1" si="3"/>
        <v>401</v>
      </c>
      <c r="F36" s="1">
        <f t="shared" ca="1" si="3"/>
        <v>514</v>
      </c>
      <c r="G36" s="1">
        <f t="shared" ca="1" si="3"/>
        <v>610</v>
      </c>
      <c r="H36" s="1">
        <f t="shared" ca="1" si="3"/>
        <v>703</v>
      </c>
      <c r="I36" s="1">
        <f t="shared" ca="1" si="3"/>
        <v>807</v>
      </c>
      <c r="J36" s="11">
        <f>LARGE($K$4:$K$25,2)</f>
        <v>12.999999943214155</v>
      </c>
    </row>
    <row r="37" spans="1:11" ht="15.75" thickBot="1">
      <c r="A37"/>
      <c r="J37" s="10"/>
    </row>
    <row r="38" spans="1:11" ht="24" thickBot="1">
      <c r="A38" s="14" t="str">
        <f t="shared" ref="A38:I38" ca="1" si="4">IF(MOD(ROW(),2)=0,OFFSET(INDIRECT("K"&amp;MATCH(MAX($J38,$J39),$K$1:$K$25,0)),-1,COLUMN()-11),OFFSET(INDIRECT("K"&amp;MATCH(MAX($J38,$J39),$K$1:$K$25,0)),,COLUMN()-11))</f>
        <v>E</v>
      </c>
      <c r="B38" s="15">
        <f t="shared" ca="1" si="4"/>
        <v>101</v>
      </c>
      <c r="C38" s="15">
        <f t="shared" ca="1" si="4"/>
        <v>203</v>
      </c>
      <c r="D38" s="15">
        <f t="shared" ca="1" si="4"/>
        <v>305</v>
      </c>
      <c r="E38" s="15">
        <f t="shared" ca="1" si="4"/>
        <v>403</v>
      </c>
      <c r="F38" s="15">
        <f t="shared" ca="1" si="4"/>
        <v>501</v>
      </c>
      <c r="G38" s="15">
        <f t="shared" ca="1" si="4"/>
        <v>612</v>
      </c>
      <c r="H38" s="15">
        <f t="shared" ca="1" si="4"/>
        <v>714</v>
      </c>
      <c r="I38" s="15">
        <f t="shared" ca="1" si="4"/>
        <v>808</v>
      </c>
      <c r="J38" s="10"/>
    </row>
    <row r="39" spans="1:11" ht="24" thickBot="1">
      <c r="A39" s="14"/>
      <c r="B39" s="15">
        <f t="shared" ref="B39:I39" ca="1" si="5">IF(MOD(ROW(),2)=0,OFFSET(INDIRECT("K"&amp;MATCH(MAX($J39,$J40),$K$1:$K$25,0)),-1,COLUMN()-11),OFFSET(INDIRECT("K"&amp;MATCH(MAX($J39,$J40),$K$1:$K$25,0)),,COLUMN()-11))</f>
        <v>113</v>
      </c>
      <c r="C39" s="15">
        <f t="shared" ca="1" si="5"/>
        <v>206</v>
      </c>
      <c r="D39" s="15">
        <f t="shared" ca="1" si="5"/>
        <v>306</v>
      </c>
      <c r="E39" s="15">
        <f t="shared" ca="1" si="5"/>
        <v>401</v>
      </c>
      <c r="F39" s="15">
        <f t="shared" ca="1" si="5"/>
        <v>510</v>
      </c>
      <c r="G39" s="15">
        <f t="shared" ca="1" si="5"/>
        <v>613</v>
      </c>
      <c r="H39" s="15">
        <f t="shared" ca="1" si="5"/>
        <v>703</v>
      </c>
      <c r="I39" s="15">
        <f t="shared" ca="1" si="5"/>
        <v>816</v>
      </c>
      <c r="J39" s="11">
        <f>LARGE($K$4:$K$25,3)</f>
        <v>7.9999999587012036</v>
      </c>
    </row>
    <row r="40" spans="1:11" ht="24" customHeight="1" thickBot="1">
      <c r="A40"/>
      <c r="J40" s="10"/>
    </row>
    <row r="41" spans="1:11" ht="24" thickBot="1">
      <c r="A41" s="3" t="str">
        <f t="shared" ref="A41:I41" ca="1" si="6">IF(MOD(ROW(),2)=1,OFFSET(INDIRECT("K"&amp;MATCH(MAX($J41,$J42),$K$1:$K$25,0)),-1,COLUMN()-11),OFFSET(INDIRECT("K"&amp;MATCH(MAX($J41,$J42),$K$1:$K$25,0)),,COLUMN()-11))</f>
        <v>B</v>
      </c>
      <c r="B41" s="1">
        <f t="shared" ca="1" si="6"/>
        <v>115</v>
      </c>
      <c r="C41" s="1">
        <f t="shared" ca="1" si="6"/>
        <v>207</v>
      </c>
      <c r="D41" s="1">
        <f t="shared" ca="1" si="6"/>
        <v>305</v>
      </c>
      <c r="E41" s="1">
        <f t="shared" ca="1" si="6"/>
        <v>403</v>
      </c>
      <c r="F41" s="1">
        <f t="shared" ca="1" si="6"/>
        <v>514</v>
      </c>
      <c r="G41" s="1">
        <f t="shared" ca="1" si="6"/>
        <v>610</v>
      </c>
      <c r="H41" s="1">
        <f t="shared" ca="1" si="6"/>
        <v>714</v>
      </c>
      <c r="I41" s="1">
        <f t="shared" ca="1" si="6"/>
        <v>808</v>
      </c>
      <c r="J41" s="12"/>
    </row>
    <row r="42" spans="1:11" ht="24" thickBot="1">
      <c r="B42" s="1">
        <f t="shared" ref="B42:I42" ca="1" si="7">IF(MOD(ROW(),2)=1,OFFSET(INDIRECT("K"&amp;MATCH(MAX($J42,$J43),$K$1:$K$25,0)),-1,COLUMN()-11),OFFSET(INDIRECT("K"&amp;MATCH(MAX($J42,$J43),$K$1:$K$25,0)),,COLUMN()-11))</f>
        <v>113</v>
      </c>
      <c r="C42" s="1">
        <f t="shared" ca="1" si="7"/>
        <v>206</v>
      </c>
      <c r="D42" s="1">
        <f t="shared" ca="1" si="7"/>
        <v>306</v>
      </c>
      <c r="E42" s="1">
        <f t="shared" ca="1" si="7"/>
        <v>401</v>
      </c>
      <c r="F42" s="1">
        <f t="shared" ca="1" si="7"/>
        <v>510</v>
      </c>
      <c r="G42" s="1">
        <f t="shared" ca="1" si="7"/>
        <v>613</v>
      </c>
      <c r="H42" s="1">
        <f t="shared" ca="1" si="7"/>
        <v>703</v>
      </c>
      <c r="I42" s="1">
        <f t="shared" ca="1" si="7"/>
        <v>816</v>
      </c>
      <c r="J42" s="11">
        <f>LARGE($K$4:$K$25,4)</f>
        <v>2.9999999819317766</v>
      </c>
    </row>
    <row r="43" spans="1:11" ht="24" thickBot="1">
      <c r="J43" s="12"/>
    </row>
    <row r="44" spans="1:11" ht="23.25" customHeight="1" thickBot="1">
      <c r="A44" s="14" t="str">
        <f t="shared" ref="A44:I44" ca="1" si="8">IF(MOD(ROW(),2)=0,OFFSET(INDIRECT("K"&amp;MATCH(MAX($J44,$J45),$K$1:$K$25,0)),-1,COLUMN()-11),OFFSET(INDIRECT("K"&amp;MATCH(MAX($J44,$J45),$K$1:$K$25,0)),,COLUMN()-11))</f>
        <v>C</v>
      </c>
      <c r="B44" s="15">
        <f t="shared" ca="1" si="8"/>
        <v>115</v>
      </c>
      <c r="C44" s="15">
        <f t="shared" ca="1" si="8"/>
        <v>207</v>
      </c>
      <c r="D44" s="15">
        <f t="shared" ca="1" si="8"/>
        <v>305</v>
      </c>
      <c r="E44" s="15">
        <f t="shared" ca="1" si="8"/>
        <v>403</v>
      </c>
      <c r="F44" s="15">
        <f t="shared" ca="1" si="8"/>
        <v>514</v>
      </c>
      <c r="G44" s="15">
        <f t="shared" ca="1" si="8"/>
        <v>610</v>
      </c>
      <c r="H44" s="15">
        <f t="shared" ca="1" si="8"/>
        <v>714</v>
      </c>
      <c r="I44" s="15">
        <f t="shared" ca="1" si="8"/>
        <v>808</v>
      </c>
      <c r="J44" s="12"/>
    </row>
    <row r="45" spans="1:11" ht="24" thickBot="1">
      <c r="A45" s="14"/>
      <c r="B45" s="15">
        <f t="shared" ref="B45:I45" ca="1" si="9">IF(MOD(ROW(),2)=0,OFFSET(INDIRECT("K"&amp;MATCH(MAX($J45,$J46),$K$1:$K$25,0)),-1,COLUMN()-11),OFFSET(INDIRECT("K"&amp;MATCH(MAX($J45,$J46),$K$1:$K$25,0)),,COLUMN()-11))</f>
        <v>113</v>
      </c>
      <c r="C45" s="15">
        <f t="shared" ca="1" si="9"/>
        <v>206</v>
      </c>
      <c r="D45" s="15">
        <f t="shared" ca="1" si="9"/>
        <v>312</v>
      </c>
      <c r="E45" s="15">
        <f t="shared" ca="1" si="9"/>
        <v>406</v>
      </c>
      <c r="F45" s="15">
        <f t="shared" ca="1" si="9"/>
        <v>510</v>
      </c>
      <c r="G45" s="15">
        <f t="shared" ca="1" si="9"/>
        <v>613</v>
      </c>
      <c r="H45" s="15">
        <f t="shared" ca="1" si="9"/>
        <v>701</v>
      </c>
      <c r="I45" s="15">
        <f t="shared" ca="1" si="9"/>
        <v>804</v>
      </c>
      <c r="J45" s="11">
        <f>LARGE($K$4:$K$25,5)</f>
        <v>2.9999999741882521</v>
      </c>
    </row>
    <row r="46" spans="1:11" ht="15.75" thickBot="1">
      <c r="A46"/>
      <c r="J46" s="10"/>
    </row>
    <row r="47" spans="1:11" ht="24" thickBot="1">
      <c r="A47" s="3" t="str">
        <f t="shared" ref="A47:I47" ca="1" si="10">IF(MOD(ROW(),2)=1,OFFSET(INDIRECT("K"&amp;MATCH(MAX($J47,$J48),$K$1:$K$25,0)),-1,COLUMN()-11),OFFSET(INDIRECT("K"&amp;MATCH(MAX($J47,$J48),$K$1:$K$25,0)),,COLUMN()-11))</f>
        <v>A</v>
      </c>
      <c r="B47" s="1">
        <f t="shared" ca="1" si="10"/>
        <v>113</v>
      </c>
      <c r="C47" s="1">
        <f t="shared" ca="1" si="10"/>
        <v>206</v>
      </c>
      <c r="D47" s="1">
        <f t="shared" ca="1" si="10"/>
        <v>305</v>
      </c>
      <c r="E47" s="1">
        <f t="shared" ca="1" si="10"/>
        <v>405</v>
      </c>
      <c r="F47" s="1">
        <f t="shared" ca="1" si="10"/>
        <v>514</v>
      </c>
      <c r="G47" s="1">
        <f t="shared" ca="1" si="10"/>
        <v>610</v>
      </c>
      <c r="H47" s="1">
        <f t="shared" ca="1" si="10"/>
        <v>714</v>
      </c>
      <c r="I47" s="1">
        <f t="shared" ca="1" si="10"/>
        <v>808</v>
      </c>
      <c r="J47" s="12"/>
    </row>
    <row r="48" spans="1:11" ht="24" thickBot="1">
      <c r="B48" s="1">
        <f t="shared" ref="B48:I48" ca="1" si="11">IF(MOD(ROW(),2)=1,OFFSET(INDIRECT("K"&amp;MATCH(MAX($J48,$J49),$K$1:$K$25,0)),-1,COLUMN()-11),OFFSET(INDIRECT("K"&amp;MATCH(MAX($J48,$J49),$K$1:$K$25,0)),,COLUMN()-11))</f>
        <v>115</v>
      </c>
      <c r="C48" s="1">
        <f t="shared" ca="1" si="11"/>
        <v>207</v>
      </c>
      <c r="D48" s="1">
        <f t="shared" ca="1" si="11"/>
        <v>307</v>
      </c>
      <c r="E48" s="1">
        <f t="shared" ca="1" si="11"/>
        <v>403</v>
      </c>
      <c r="F48" s="1">
        <f t="shared" ca="1" si="11"/>
        <v>510</v>
      </c>
      <c r="G48" s="1">
        <f t="shared" ca="1" si="11"/>
        <v>613</v>
      </c>
      <c r="H48" s="1">
        <f t="shared" ca="1" si="11"/>
        <v>707</v>
      </c>
      <c r="I48" s="1">
        <f t="shared" ca="1" si="11"/>
        <v>807</v>
      </c>
      <c r="J48" s="11">
        <f>LARGE($K$4:$K$25,6)</f>
        <v>-1.0324699166852788E-8</v>
      </c>
    </row>
    <row r="49" spans="1:10" ht="24" customHeight="1" thickBot="1">
      <c r="A49"/>
      <c r="J49" s="10"/>
    </row>
    <row r="50" spans="1:10" ht="24" thickBot="1">
      <c r="A50" s="14" t="str">
        <f t="shared" ref="A50:I50" ca="1" si="12">IF(MOD(ROW(),2)=0,OFFSET(INDIRECT("K"&amp;MATCH(MAX($J50,$J51),$K$1:$K$25,0)),-1,COLUMN()-11),OFFSET(INDIRECT("K"&amp;MATCH(MAX($J50,$J51),$K$1:$K$25,0)),,COLUMN()-11))</f>
        <v>D</v>
      </c>
      <c r="B50" s="15">
        <f t="shared" ca="1" si="12"/>
        <v>101</v>
      </c>
      <c r="C50" s="15">
        <f t="shared" ca="1" si="12"/>
        <v>203</v>
      </c>
      <c r="D50" s="15">
        <f t="shared" ca="1" si="12"/>
        <v>305</v>
      </c>
      <c r="E50" s="15">
        <f t="shared" ca="1" si="12"/>
        <v>403</v>
      </c>
      <c r="F50" s="15">
        <f t="shared" ca="1" si="12"/>
        <v>501</v>
      </c>
      <c r="G50" s="15">
        <f t="shared" ca="1" si="12"/>
        <v>612</v>
      </c>
      <c r="H50" s="15">
        <f t="shared" ca="1" si="12"/>
        <v>714</v>
      </c>
      <c r="I50" s="15">
        <f t="shared" ca="1" si="12"/>
        <v>808</v>
      </c>
      <c r="J50" s="12"/>
    </row>
    <row r="51" spans="1:10" ht="24" thickBot="1">
      <c r="A51" s="14"/>
      <c r="B51" s="15">
        <f t="shared" ref="B51:I51" ca="1" si="13">IF(MOD(ROW(),2)=0,OFFSET(INDIRECT("K"&amp;MATCH(MAX($J51,$J52),$K$1:$K$25,0)),-1,COLUMN()-11),OFFSET(INDIRECT("K"&amp;MATCH(MAX($J51,$J52),$K$1:$K$25,0)),,COLUMN()-11))</f>
        <v>113</v>
      </c>
      <c r="C51" s="15">
        <f t="shared" ca="1" si="13"/>
        <v>206</v>
      </c>
      <c r="D51" s="15">
        <f t="shared" ca="1" si="13"/>
        <v>307</v>
      </c>
      <c r="E51" s="15">
        <f t="shared" ca="1" si="13"/>
        <v>405</v>
      </c>
      <c r="F51" s="15">
        <f t="shared" ca="1" si="13"/>
        <v>510</v>
      </c>
      <c r="G51" s="15">
        <f t="shared" ca="1" si="13"/>
        <v>613</v>
      </c>
      <c r="H51" s="15">
        <f t="shared" ca="1" si="13"/>
        <v>707</v>
      </c>
      <c r="I51" s="15">
        <f t="shared" ca="1" si="13"/>
        <v>807</v>
      </c>
      <c r="J51" s="11">
        <f>LARGE($K$4:$K$25,7)</f>
        <v>-3.3555272292271563E-8</v>
      </c>
    </row>
    <row r="52" spans="1:10" ht="15.75" thickBot="1">
      <c r="A52"/>
      <c r="J52" s="10"/>
    </row>
    <row r="53" spans="1:10" ht="23.25" customHeight="1" thickBot="1">
      <c r="A53" s="3" t="str">
        <f t="shared" ref="A53:I53" ca="1" si="14">IF(MOD(ROW(),2)=1,OFFSET(INDIRECT("K"&amp;MATCH(MAX($J53,$J54),$K$1:$K$25,0)),-1,COLUMN()-11),OFFSET(INDIRECT("K"&amp;MATCH(MAX($J53,$J54),$K$1:$K$25,0)),,COLUMN()-11))</f>
        <v>H</v>
      </c>
      <c r="B53" s="1">
        <f t="shared" ca="1" si="14"/>
        <v>113</v>
      </c>
      <c r="C53" s="1">
        <f t="shared" ca="1" si="14"/>
        <v>207</v>
      </c>
      <c r="D53" s="1">
        <f t="shared" ca="1" si="14"/>
        <v>305</v>
      </c>
      <c r="E53" s="1">
        <f t="shared" ca="1" si="14"/>
        <v>405</v>
      </c>
      <c r="F53" s="1">
        <f t="shared" ca="1" si="14"/>
        <v>510</v>
      </c>
      <c r="G53" s="1">
        <f t="shared" ca="1" si="14"/>
        <v>610</v>
      </c>
      <c r="H53" s="1">
        <f t="shared" ca="1" si="14"/>
        <v>714</v>
      </c>
      <c r="I53" s="1">
        <f t="shared" ca="1" si="14"/>
        <v>807</v>
      </c>
      <c r="J53" s="10"/>
    </row>
    <row r="54" spans="1:10" ht="24" thickBot="1">
      <c r="B54" s="1">
        <f t="shared" ref="B54:I54" ca="1" si="15">IF(MOD(ROW(),2)=1,OFFSET(INDIRECT("K"&amp;MATCH(MAX($J54,$J55),$K$1:$K$25,0)),-1,COLUMN()-11),OFFSET(INDIRECT("K"&amp;MATCH(MAX($J54,$J55),$K$1:$K$25,0)),,COLUMN()-11))</f>
        <v>101</v>
      </c>
      <c r="C54" s="1">
        <f t="shared" ca="1" si="15"/>
        <v>206</v>
      </c>
      <c r="D54" s="1">
        <f t="shared" ca="1" si="15"/>
        <v>306</v>
      </c>
      <c r="E54" s="1">
        <f t="shared" ca="1" si="15"/>
        <v>403</v>
      </c>
      <c r="F54" s="1">
        <f t="shared" ca="1" si="15"/>
        <v>501</v>
      </c>
      <c r="G54" s="1">
        <f t="shared" ca="1" si="15"/>
        <v>613</v>
      </c>
      <c r="H54" s="1">
        <f t="shared" ca="1" si="15"/>
        <v>703</v>
      </c>
      <c r="I54" s="1">
        <f t="shared" ca="1" si="15"/>
        <v>808</v>
      </c>
      <c r="J54" s="11">
        <f>LARGE($K$4:$K$25,8)</f>
        <v>-6.4529369792829929E-8</v>
      </c>
    </row>
    <row r="55" spans="1:10" ht="15.75" thickBot="1">
      <c r="A55"/>
    </row>
    <row r="56" spans="1:10" ht="24" thickBot="1">
      <c r="A56" s="3" t="s">
        <v>8</v>
      </c>
      <c r="B56" s="8">
        <f ca="1">MODE(B32:B45)</f>
        <v>113</v>
      </c>
      <c r="C56" s="8">
        <f t="shared" ref="C56:I56" ca="1" si="16">MODE(C32:C45)</f>
        <v>206</v>
      </c>
      <c r="D56" s="8">
        <f t="shared" ca="1" si="16"/>
        <v>305</v>
      </c>
      <c r="E56" s="8">
        <f t="shared" ca="1" si="16"/>
        <v>403</v>
      </c>
      <c r="F56" s="8">
        <f t="shared" ca="1" si="16"/>
        <v>510</v>
      </c>
      <c r="G56" s="8">
        <f t="shared" ca="1" si="16"/>
        <v>613</v>
      </c>
      <c r="H56" s="8">
        <f t="shared" ca="1" si="16"/>
        <v>714</v>
      </c>
      <c r="I56" s="8">
        <f t="shared" ca="1" si="16"/>
        <v>808</v>
      </c>
    </row>
    <row r="58" spans="1:10" ht="24" customHeight="1"/>
    <row r="62" spans="1:10" ht="23.25" customHeight="1"/>
    <row r="67" ht="24" customHeight="1"/>
    <row r="71" ht="23.25" customHeight="1"/>
    <row r="76" ht="24" customHeight="1"/>
    <row r="80" ht="23.25" customHeight="1"/>
    <row r="85" ht="24" customHeight="1"/>
    <row r="89" ht="23.25" customHeight="1"/>
    <row r="94" ht="24" customHeight="1"/>
    <row r="98" ht="23.25" customHeight="1"/>
    <row r="103" ht="24" customHeight="1"/>
    <row r="107" ht="23.25" customHeight="1"/>
    <row r="112" ht="24" customHeight="1"/>
    <row r="116" ht="23.25" customHeight="1"/>
    <row r="121" ht="24" customHeight="1"/>
    <row r="125" ht="23.25" customHeight="1"/>
    <row r="130" ht="24" customHeight="1"/>
    <row r="134" ht="23.25" customHeight="1"/>
    <row r="139" ht="24" customHeight="1"/>
    <row r="143" ht="23.25" customHeight="1"/>
    <row r="148" ht="24" customHeight="1"/>
    <row r="152" ht="23.25" customHeight="1"/>
    <row r="157" ht="24" customHeight="1"/>
    <row r="161" ht="23.25" customHeight="1"/>
    <row r="166" ht="24" customHeight="1"/>
  </sheetData>
  <phoneticPr fontId="9" type="noConversion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Dédé</cp:lastModifiedBy>
  <dcterms:created xsi:type="dcterms:W3CDTF">2013-01-30T12:44:35Z</dcterms:created>
  <dcterms:modified xsi:type="dcterms:W3CDTF">2013-01-30T16:11:26Z</dcterms:modified>
</cp:coreProperties>
</file>