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defaultThemeVersion="124226"/>
  <bookViews>
    <workbookView xWindow="240" yWindow="108" windowWidth="14808" windowHeight="8016" activeTab="1"/>
  </bookViews>
  <sheets>
    <sheet name="INFO GENERALES" sheetId="2" r:id="rId1"/>
    <sheet name="Fiche_employé_TEMPLATE" sheetId="1" r:id="rId2"/>
    <sheet name="billy" sheetId="9" r:id="rId3"/>
    <sheet name="yan" sheetId="8" r:id="rId4"/>
    <sheet name="Fiche_Projet_TEMPLATE " sheetId="6" r:id="rId5"/>
  </sheets>
  <externalReferences>
    <externalReference r:id="rId6"/>
  </externalReferences>
  <calcPr calcId="152511" concurrentCalc="0"/>
</workbook>
</file>

<file path=xl/calcChain.xml><?xml version="1.0" encoding="utf-8"?>
<calcChain xmlns="http://schemas.openxmlformats.org/spreadsheetml/2006/main">
  <c r="C16" i="1" l="1" a="1"/>
  <c r="C16" i="1"/>
  <c r="C17" i="1" a="1"/>
  <c r="C17" i="1"/>
  <c r="C18" i="1" a="1"/>
  <c r="C18" i="1"/>
  <c r="C19" i="1" a="1"/>
  <c r="C19" i="1"/>
  <c r="C20" i="1" a="1"/>
  <c r="C20" i="1"/>
  <c r="C21" i="1" a="1"/>
  <c r="C21" i="1"/>
  <c r="C22" i="1" a="1"/>
  <c r="C22" i="1"/>
  <c r="C23" i="1" a="1"/>
  <c r="C23" i="1"/>
  <c r="C24" i="1" a="1"/>
  <c r="C24" i="1"/>
  <c r="C25" i="1" a="1"/>
  <c r="C25" i="1"/>
  <c r="C26" i="1" a="1"/>
  <c r="C26" i="1"/>
  <c r="C27" i="1" a="1"/>
  <c r="C27" i="1"/>
  <c r="C28" i="1" a="1"/>
  <c r="C28" i="1"/>
  <c r="C29" i="1" a="1"/>
  <c r="C29" i="1"/>
  <c r="C30" i="1" a="1"/>
  <c r="C30" i="1"/>
  <c r="C31" i="1" a="1"/>
  <c r="C31" i="1"/>
  <c r="C32" i="1" a="1"/>
  <c r="C32" i="1"/>
  <c r="C33" i="1" a="1"/>
  <c r="C33" i="1"/>
  <c r="C34" i="1" a="1"/>
  <c r="C34" i="1"/>
  <c r="C35" i="1" a="1"/>
  <c r="C35" i="1"/>
  <c r="C36" i="1" a="1"/>
  <c r="C36" i="1"/>
  <c r="C37" i="1" a="1"/>
  <c r="C37" i="1"/>
  <c r="C38" i="1" a="1"/>
  <c r="C38" i="1"/>
  <c r="C39" i="1" a="1"/>
  <c r="C39" i="1"/>
  <c r="C40" i="1" a="1"/>
  <c r="C40" i="1"/>
  <c r="C41" i="1" a="1"/>
  <c r="C41" i="1"/>
  <c r="C42" i="1" a="1"/>
  <c r="C42" i="1"/>
  <c r="C43" i="1" a="1"/>
  <c r="C43" i="1"/>
  <c r="C44" i="1" a="1"/>
  <c r="C44" i="1"/>
  <c r="C45" i="1" a="1"/>
  <c r="C45" i="1"/>
  <c r="C46" i="1" a="1"/>
  <c r="C46" i="1"/>
  <c r="C47" i="1" a="1"/>
  <c r="C47" i="1"/>
  <c r="C48" i="1" a="1"/>
  <c r="C48" i="1"/>
  <c r="C49" i="1" a="1"/>
  <c r="C49" i="1"/>
  <c r="C50" i="1" a="1"/>
  <c r="C50" i="1"/>
  <c r="C51" i="1" a="1"/>
  <c r="C51" i="1"/>
  <c r="C52" i="1" a="1"/>
  <c r="C52" i="1"/>
  <c r="C53" i="1" a="1"/>
  <c r="C53" i="1"/>
  <c r="C54" i="1" a="1"/>
  <c r="C54" i="1"/>
  <c r="C55" i="1" a="1"/>
  <c r="C55" i="1"/>
  <c r="C56" i="1" a="1"/>
  <c r="C56" i="1"/>
  <c r="C57" i="1" a="1"/>
  <c r="C57" i="1"/>
  <c r="C58" i="1" a="1"/>
  <c r="C58" i="1"/>
  <c r="C59" i="1" a="1"/>
  <c r="C59" i="1"/>
  <c r="C60" i="1" a="1"/>
  <c r="C60" i="1"/>
  <c r="C61" i="1" a="1"/>
  <c r="C61" i="1"/>
  <c r="C62" i="1" a="1"/>
  <c r="C62" i="1"/>
  <c r="C63" i="1" a="1"/>
  <c r="C63" i="1"/>
  <c r="C64" i="1" a="1"/>
  <c r="C64" i="1"/>
  <c r="C65" i="1" a="1"/>
  <c r="C65" i="1"/>
  <c r="C66" i="1" a="1"/>
  <c r="C66" i="1"/>
  <c r="C67" i="1" a="1"/>
  <c r="C67" i="1"/>
  <c r="C68" i="1" a="1"/>
  <c r="C68" i="1"/>
  <c r="C69" i="1" a="1"/>
  <c r="C69" i="1"/>
  <c r="C70" i="1" a="1"/>
  <c r="C70" i="1"/>
  <c r="C71" i="1" a="1"/>
  <c r="C71" i="1"/>
  <c r="C72" i="1" a="1"/>
  <c r="C72" i="1"/>
  <c r="C73" i="1" a="1"/>
  <c r="C73" i="1"/>
  <c r="C74" i="1" a="1"/>
  <c r="C74" i="1"/>
  <c r="C75" i="1" a="1"/>
  <c r="C75" i="1"/>
  <c r="C76" i="1" a="1"/>
  <c r="C76" i="1"/>
  <c r="C77" i="1" a="1"/>
  <c r="C77" i="1"/>
  <c r="C78" i="1" a="1"/>
  <c r="C78" i="1"/>
  <c r="C79" i="1" a="1"/>
  <c r="C79" i="1"/>
  <c r="C80" i="1" a="1"/>
  <c r="C80" i="1"/>
  <c r="C81" i="1" a="1"/>
  <c r="C81" i="1"/>
  <c r="C82" i="1" a="1"/>
  <c r="C82" i="1"/>
  <c r="C83" i="1" a="1"/>
  <c r="C83" i="1"/>
  <c r="C84" i="1" a="1"/>
  <c r="C84" i="1"/>
  <c r="C85" i="1" a="1"/>
  <c r="C85" i="1"/>
  <c r="C86" i="1" a="1"/>
  <c r="C86" i="1"/>
  <c r="C87" i="1" a="1"/>
  <c r="C87" i="1"/>
  <c r="C88" i="1" a="1"/>
  <c r="C88" i="1"/>
  <c r="C89" i="1" a="1"/>
  <c r="C89" i="1"/>
  <c r="C90" i="1" a="1"/>
  <c r="C90" i="1"/>
  <c r="C91" i="1" a="1"/>
  <c r="C91" i="1"/>
  <c r="C92" i="1" a="1"/>
  <c r="C92" i="1"/>
  <c r="C93" i="1" a="1"/>
  <c r="C93" i="1"/>
  <c r="C94" i="1" a="1"/>
  <c r="C94" i="1"/>
  <c r="C95" i="1" a="1"/>
  <c r="C95" i="1"/>
  <c r="C96" i="1" a="1"/>
  <c r="C96" i="1"/>
  <c r="C97" i="1" a="1"/>
  <c r="C97" i="1"/>
  <c r="C98" i="1" a="1"/>
  <c r="C98" i="1"/>
  <c r="C99" i="1" a="1"/>
  <c r="C99" i="1"/>
  <c r="C100" i="1" a="1"/>
  <c r="C100" i="1"/>
  <c r="C101" i="1" a="1"/>
  <c r="C101" i="1"/>
  <c r="C102" i="1" a="1"/>
  <c r="C102" i="1"/>
  <c r="C103" i="1" a="1"/>
  <c r="C103" i="1"/>
  <c r="C104" i="1" a="1"/>
  <c r="C104" i="1"/>
  <c r="C105" i="1" a="1"/>
  <c r="C105" i="1"/>
  <c r="C106" i="1" a="1"/>
  <c r="C106" i="1"/>
  <c r="C107" i="1" a="1"/>
  <c r="C107" i="1"/>
  <c r="C108" i="1" a="1"/>
  <c r="C108" i="1"/>
  <c r="C109" i="1" a="1"/>
  <c r="C109" i="1"/>
  <c r="C110" i="1" a="1"/>
  <c r="C110" i="1"/>
  <c r="C111" i="1" a="1"/>
  <c r="C111" i="1"/>
  <c r="C112" i="1" a="1"/>
  <c r="C112" i="1"/>
  <c r="C113" i="1" a="1"/>
  <c r="C113" i="1"/>
  <c r="C114" i="1" a="1"/>
  <c r="C114" i="1"/>
  <c r="C115" i="1" a="1"/>
  <c r="C115" i="1"/>
  <c r="C116" i="1" a="1"/>
  <c r="C116" i="1"/>
  <c r="C117" i="1" a="1"/>
  <c r="C117" i="1"/>
  <c r="C118" i="1" a="1"/>
  <c r="C118" i="1"/>
  <c r="C119" i="1" a="1"/>
  <c r="C119" i="1"/>
  <c r="C120" i="1" a="1"/>
  <c r="C120" i="1"/>
  <c r="C121" i="1" a="1"/>
  <c r="C121" i="1"/>
  <c r="C122" i="1" a="1"/>
  <c r="C122" i="1"/>
  <c r="C123" i="1" a="1"/>
  <c r="C123" i="1"/>
  <c r="C124" i="1" a="1"/>
  <c r="C124" i="1"/>
  <c r="C125" i="1" a="1"/>
  <c r="C125" i="1"/>
  <c r="C126" i="1" a="1"/>
  <c r="C126" i="1"/>
  <c r="C127" i="1" a="1"/>
  <c r="C127" i="1"/>
  <c r="C128" i="1" a="1"/>
  <c r="C128" i="1"/>
  <c r="C129" i="1" a="1"/>
  <c r="C129" i="1"/>
  <c r="C130" i="1" a="1"/>
  <c r="C130" i="1"/>
  <c r="C131" i="1" a="1"/>
  <c r="C131" i="1"/>
  <c r="C132" i="1" a="1"/>
  <c r="C132" i="1"/>
  <c r="C133" i="1" a="1"/>
  <c r="C133" i="1"/>
  <c r="C134" i="1" a="1"/>
  <c r="C134" i="1"/>
  <c r="C135" i="1" a="1"/>
  <c r="C135" i="1"/>
  <c r="C136" i="1" a="1"/>
  <c r="C136" i="1"/>
  <c r="C137" i="1" a="1"/>
  <c r="C137" i="1"/>
  <c r="C138" i="1" a="1"/>
  <c r="C138" i="1"/>
  <c r="C139" i="1" a="1"/>
  <c r="C139" i="1"/>
  <c r="C140" i="1" a="1"/>
  <c r="C140" i="1"/>
  <c r="C141" i="1" a="1"/>
  <c r="C141" i="1"/>
  <c r="C142" i="1" a="1"/>
  <c r="C142" i="1"/>
  <c r="C143" i="1" a="1"/>
  <c r="C143" i="1"/>
  <c r="C144" i="1" a="1"/>
  <c r="C144" i="1"/>
  <c r="C145" i="1" a="1"/>
  <c r="C145" i="1"/>
  <c r="C146" i="1" a="1"/>
  <c r="C146" i="1"/>
  <c r="C147" i="1" a="1"/>
  <c r="C147" i="1"/>
  <c r="C148" i="1" a="1"/>
  <c r="C148" i="1"/>
  <c r="C149" i="1" a="1"/>
  <c r="C149" i="1"/>
  <c r="C150" i="1" a="1"/>
  <c r="C150" i="1"/>
  <c r="C151" i="1" a="1"/>
  <c r="C151" i="1"/>
  <c r="C152" i="1" a="1"/>
  <c r="C152" i="1"/>
  <c r="C153" i="1" a="1"/>
  <c r="C153" i="1"/>
  <c r="C154" i="1" a="1"/>
  <c r="C154" i="1"/>
  <c r="C155" i="1" a="1"/>
  <c r="C155" i="1"/>
  <c r="C156" i="1" a="1"/>
  <c r="C156" i="1"/>
  <c r="C157" i="1" a="1"/>
  <c r="C157" i="1"/>
  <c r="C158" i="1" a="1"/>
  <c r="C158" i="1"/>
  <c r="C159" i="1" a="1"/>
  <c r="C159" i="1"/>
  <c r="C160" i="1" a="1"/>
  <c r="C160" i="1"/>
  <c r="C161" i="1" a="1"/>
  <c r="C161" i="1"/>
  <c r="C162" i="1" a="1"/>
  <c r="C162" i="1"/>
  <c r="C163" i="1" a="1"/>
  <c r="C163" i="1"/>
  <c r="C164" i="1" a="1"/>
  <c r="C164" i="1"/>
  <c r="C165" i="1" a="1"/>
  <c r="C165" i="1"/>
  <c r="C166" i="1" a="1"/>
  <c r="C166" i="1"/>
  <c r="C167" i="1" a="1"/>
  <c r="C167" i="1"/>
  <c r="C168" i="1" a="1"/>
  <c r="C168" i="1"/>
  <c r="C169" i="1" a="1"/>
  <c r="C169" i="1"/>
  <c r="C170" i="1" a="1"/>
  <c r="C170" i="1"/>
  <c r="C171" i="1" a="1"/>
  <c r="C171" i="1"/>
  <c r="C172" i="1" a="1"/>
  <c r="C172" i="1"/>
  <c r="C173" i="1" a="1"/>
  <c r="C173" i="1"/>
  <c r="C174" i="1" a="1"/>
  <c r="C174" i="1"/>
  <c r="C175" i="1" a="1"/>
  <c r="C175" i="1"/>
  <c r="C176" i="1" a="1"/>
  <c r="C176" i="1"/>
  <c r="C177" i="1" a="1"/>
  <c r="C177" i="1"/>
  <c r="C178" i="1" a="1"/>
  <c r="C178" i="1"/>
  <c r="C179" i="1" a="1"/>
  <c r="C179" i="1"/>
  <c r="C180" i="1" a="1"/>
  <c r="C180" i="1"/>
  <c r="C181" i="1" a="1"/>
  <c r="C181" i="1"/>
  <c r="C182" i="1" a="1"/>
  <c r="C182" i="1"/>
  <c r="C183" i="1" a="1"/>
  <c r="C183" i="1"/>
  <c r="C184" i="1" a="1"/>
  <c r="C184" i="1"/>
  <c r="C185" i="1" a="1"/>
  <c r="C185" i="1"/>
  <c r="C186" i="1" a="1"/>
  <c r="C186" i="1"/>
  <c r="C187" i="1" a="1"/>
  <c r="C187" i="1"/>
  <c r="C188" i="1" a="1"/>
  <c r="C188" i="1"/>
  <c r="C189" i="1" a="1"/>
  <c r="C189" i="1"/>
  <c r="C190" i="1" a="1"/>
  <c r="C190" i="1"/>
  <c r="C191" i="1" a="1"/>
  <c r="C191" i="1"/>
  <c r="C192" i="1" a="1"/>
  <c r="C192" i="1"/>
  <c r="C193" i="1" a="1"/>
  <c r="C193" i="1"/>
  <c r="C194" i="1" a="1"/>
  <c r="C194" i="1"/>
  <c r="C195" i="1" a="1"/>
  <c r="C195" i="1"/>
  <c r="C196" i="1" a="1"/>
  <c r="C196" i="1"/>
  <c r="C197" i="1" a="1"/>
  <c r="C197" i="1"/>
  <c r="C198" i="1" a="1"/>
  <c r="C198" i="1"/>
  <c r="C199" i="1" a="1"/>
  <c r="C199" i="1"/>
  <c r="C200" i="1" a="1"/>
  <c r="C200" i="1"/>
  <c r="C201" i="1" a="1"/>
  <c r="C201" i="1"/>
  <c r="C202" i="1" a="1"/>
  <c r="C202" i="1"/>
  <c r="C203" i="1" a="1"/>
  <c r="C203" i="1"/>
  <c r="C204" i="1" a="1"/>
  <c r="C204" i="1"/>
  <c r="C205" i="1" a="1"/>
  <c r="C205" i="1"/>
  <c r="C206" i="1" a="1"/>
  <c r="C206" i="1"/>
  <c r="C207" i="1" a="1"/>
  <c r="C207" i="1"/>
  <c r="C208" i="1" a="1"/>
  <c r="C208" i="1"/>
  <c r="C209" i="1" a="1"/>
  <c r="C209" i="1"/>
  <c r="C210" i="1" a="1"/>
  <c r="C210" i="1"/>
  <c r="C211" i="1" a="1"/>
  <c r="C211" i="1"/>
  <c r="C212" i="1" a="1"/>
  <c r="C212" i="1"/>
  <c r="C213" i="1" a="1"/>
  <c r="C213" i="1"/>
  <c r="C214" i="1" a="1"/>
  <c r="C214" i="1"/>
  <c r="C215" i="1" a="1"/>
  <c r="C215" i="1"/>
  <c r="C216" i="1" a="1"/>
  <c r="C216" i="1"/>
  <c r="C217" i="1" a="1"/>
  <c r="C217" i="1"/>
  <c r="C218" i="1" a="1"/>
  <c r="C218" i="1"/>
  <c r="C219" i="1" a="1"/>
  <c r="C219" i="1"/>
  <c r="C220" i="1" a="1"/>
  <c r="C220" i="1"/>
  <c r="C221" i="1" a="1"/>
  <c r="C221" i="1"/>
  <c r="C222" i="1" a="1"/>
  <c r="C222" i="1"/>
  <c r="C223" i="1" a="1"/>
  <c r="C223" i="1"/>
  <c r="C224" i="1" a="1"/>
  <c r="C224" i="1"/>
  <c r="C225" i="1" a="1"/>
  <c r="C225" i="1"/>
  <c r="C226" i="1" a="1"/>
  <c r="C226" i="1"/>
  <c r="C227" i="1" a="1"/>
  <c r="C227" i="1"/>
  <c r="C228" i="1" a="1"/>
  <c r="C228" i="1"/>
  <c r="C229" i="1" a="1"/>
  <c r="C229" i="1"/>
  <c r="C230" i="1" a="1"/>
  <c r="C230" i="1"/>
  <c r="C231" i="1" a="1"/>
  <c r="C231" i="1"/>
  <c r="C232" i="1" a="1"/>
  <c r="C232" i="1"/>
  <c r="C233" i="1" a="1"/>
  <c r="C233" i="1"/>
  <c r="C234" i="1" a="1"/>
  <c r="C234" i="1"/>
  <c r="C235" i="1" a="1"/>
  <c r="C235" i="1"/>
  <c r="C236" i="1" a="1"/>
  <c r="C236" i="1"/>
  <c r="C237" i="1" a="1"/>
  <c r="C237" i="1"/>
  <c r="C238" i="1" a="1"/>
  <c r="C238" i="1"/>
  <c r="C239" i="1" a="1"/>
  <c r="C239" i="1"/>
  <c r="C240" i="1" a="1"/>
  <c r="C240" i="1"/>
  <c r="C241" i="1" a="1"/>
  <c r="C241" i="1"/>
  <c r="C242" i="1" a="1"/>
  <c r="C242" i="1"/>
  <c r="C243" i="1" a="1"/>
  <c r="C243" i="1"/>
  <c r="C244" i="1" a="1"/>
  <c r="C244" i="1"/>
  <c r="C245" i="1" a="1"/>
  <c r="C245" i="1"/>
  <c r="C246" i="1" a="1"/>
  <c r="C246" i="1"/>
  <c r="C247" i="1" a="1"/>
  <c r="C247" i="1"/>
  <c r="C248" i="1" a="1"/>
  <c r="C248" i="1"/>
  <c r="C249" i="1" a="1"/>
  <c r="C249" i="1"/>
  <c r="C250" i="1" a="1"/>
  <c r="C250" i="1"/>
  <c r="C251" i="1" a="1"/>
  <c r="C251" i="1"/>
  <c r="C252" i="1" a="1"/>
  <c r="C252" i="1"/>
  <c r="C253" i="1" a="1"/>
  <c r="C253" i="1"/>
  <c r="C254" i="1" a="1"/>
  <c r="C254" i="1"/>
  <c r="C255" i="1" a="1"/>
  <c r="C255" i="1"/>
  <c r="C256" i="1" a="1"/>
  <c r="C256" i="1"/>
  <c r="C257" i="1" a="1"/>
  <c r="C257" i="1"/>
  <c r="C258" i="1" a="1"/>
  <c r="C258" i="1"/>
  <c r="C259" i="1" a="1"/>
  <c r="C259" i="1"/>
  <c r="C260" i="1" a="1"/>
  <c r="C260" i="1"/>
  <c r="C261" i="1" a="1"/>
  <c r="C261" i="1"/>
  <c r="C262" i="1" a="1"/>
  <c r="C262" i="1"/>
  <c r="C263" i="1" a="1"/>
  <c r="C263" i="1"/>
  <c r="C264" i="1" a="1"/>
  <c r="C264" i="1"/>
  <c r="C265" i="1" a="1"/>
  <c r="C265" i="1"/>
  <c r="C266" i="1" a="1"/>
  <c r="C266" i="1"/>
  <c r="C267" i="1" a="1"/>
  <c r="C267" i="1"/>
  <c r="C268" i="1" a="1"/>
  <c r="C268" i="1"/>
  <c r="C269" i="1" a="1"/>
  <c r="C269" i="1"/>
  <c r="C270" i="1" a="1"/>
  <c r="C270" i="1"/>
  <c r="C271" i="1" a="1"/>
  <c r="C271" i="1"/>
  <c r="C272" i="1" a="1"/>
  <c r="C272" i="1"/>
  <c r="C273" i="1" a="1"/>
  <c r="C273" i="1"/>
  <c r="C274" i="1" a="1"/>
  <c r="C274" i="1"/>
  <c r="C275" i="1" a="1"/>
  <c r="C275" i="1"/>
  <c r="C276" i="1" a="1"/>
  <c r="C276" i="1"/>
  <c r="C277" i="1" a="1"/>
  <c r="C277" i="1"/>
  <c r="C278" i="1" a="1"/>
  <c r="C278" i="1"/>
  <c r="C279" i="1" a="1"/>
  <c r="C279" i="1"/>
  <c r="C280" i="1" a="1"/>
  <c r="C280" i="1"/>
  <c r="C281" i="1" a="1"/>
  <c r="C281" i="1"/>
  <c r="C282" i="1" a="1"/>
  <c r="C282" i="1"/>
  <c r="C283" i="1" a="1"/>
  <c r="C283" i="1"/>
  <c r="C284" i="1" a="1"/>
  <c r="C284" i="1"/>
  <c r="C285" i="1" a="1"/>
  <c r="C285" i="1"/>
  <c r="C286" i="1" a="1"/>
  <c r="C286" i="1"/>
  <c r="C287" i="1" a="1"/>
  <c r="C287" i="1"/>
  <c r="C288" i="1" a="1"/>
  <c r="C288" i="1"/>
  <c r="C289" i="1" a="1"/>
  <c r="C289" i="1"/>
  <c r="C290" i="1" a="1"/>
  <c r="C290" i="1"/>
  <c r="C291" i="1" a="1"/>
  <c r="C291" i="1"/>
  <c r="C292" i="1" a="1"/>
  <c r="C292" i="1"/>
  <c r="C293" i="1" a="1"/>
  <c r="C293" i="1"/>
  <c r="C294" i="1" a="1"/>
  <c r="C294" i="1"/>
  <c r="C295" i="1" a="1"/>
  <c r="C295" i="1"/>
  <c r="C296" i="1" a="1"/>
  <c r="C296" i="1"/>
  <c r="C297" i="1" a="1"/>
  <c r="C297" i="1"/>
  <c r="C298" i="1" a="1"/>
  <c r="C298" i="1"/>
  <c r="C299" i="1" a="1"/>
  <c r="C299" i="1"/>
  <c r="C300" i="1" a="1"/>
  <c r="C300" i="1"/>
  <c r="C301" i="1" a="1"/>
  <c r="C301" i="1"/>
  <c r="C302" i="1" a="1"/>
  <c r="C302" i="1"/>
  <c r="C303" i="1" a="1"/>
  <c r="C303" i="1"/>
  <c r="C304" i="1" a="1"/>
  <c r="C304" i="1"/>
  <c r="C305" i="1" a="1"/>
  <c r="C305" i="1"/>
  <c r="C306" i="1" a="1"/>
  <c r="C306" i="1"/>
  <c r="C307" i="1" a="1"/>
  <c r="C307" i="1"/>
  <c r="C308" i="1" a="1"/>
  <c r="C308" i="1"/>
  <c r="C309" i="1" a="1"/>
  <c r="C309" i="1"/>
  <c r="C310" i="1" a="1"/>
  <c r="C310" i="1"/>
  <c r="C311" i="1" a="1"/>
  <c r="C311" i="1"/>
  <c r="C312" i="1" a="1"/>
  <c r="C312" i="1"/>
  <c r="C313" i="1" a="1"/>
  <c r="C313" i="1"/>
  <c r="C314" i="1" a="1"/>
  <c r="C314" i="1"/>
  <c r="C315" i="1" a="1"/>
  <c r="C315" i="1"/>
  <c r="C316" i="1" a="1"/>
  <c r="C316" i="1"/>
  <c r="C317" i="1" a="1"/>
  <c r="C317" i="1"/>
  <c r="C318" i="1" a="1"/>
  <c r="C318" i="1"/>
  <c r="C319" i="1" a="1"/>
  <c r="C319" i="1"/>
  <c r="C320" i="1" a="1"/>
  <c r="C320" i="1"/>
  <c r="C321" i="1" a="1"/>
  <c r="C321" i="1"/>
  <c r="C322" i="1" a="1"/>
  <c r="C322" i="1"/>
  <c r="C323" i="1" a="1"/>
  <c r="C323" i="1"/>
  <c r="C324" i="1" a="1"/>
  <c r="C324" i="1"/>
  <c r="C325" i="1" a="1"/>
  <c r="C325" i="1"/>
  <c r="C326" i="1" a="1"/>
  <c r="C326" i="1"/>
  <c r="C327" i="1" a="1"/>
  <c r="C327" i="1"/>
  <c r="C328" i="1" a="1"/>
  <c r="C328" i="1"/>
  <c r="C329" i="1" a="1"/>
  <c r="C329" i="1"/>
  <c r="C330" i="1" a="1"/>
  <c r="C330" i="1"/>
  <c r="C331" i="1" a="1"/>
  <c r="C331" i="1"/>
  <c r="C332" i="1" a="1"/>
  <c r="C332" i="1"/>
  <c r="C333" i="1" a="1"/>
  <c r="C333" i="1"/>
  <c r="C334" i="1" a="1"/>
  <c r="C334" i="1"/>
  <c r="C335" i="1" a="1"/>
  <c r="C335" i="1"/>
  <c r="C336" i="1" a="1"/>
  <c r="C336" i="1"/>
  <c r="C337" i="1" a="1"/>
  <c r="C337" i="1"/>
  <c r="C338" i="1" a="1"/>
  <c r="C338" i="1"/>
  <c r="C339" i="1" a="1"/>
  <c r="C339" i="1"/>
  <c r="C340" i="1" a="1"/>
  <c r="C340" i="1"/>
  <c r="C341" i="1" a="1"/>
  <c r="C341" i="1"/>
  <c r="C342" i="1" a="1"/>
  <c r="C342" i="1"/>
  <c r="C343" i="1" a="1"/>
  <c r="C343" i="1"/>
  <c r="C344" i="1" a="1"/>
  <c r="C344" i="1"/>
  <c r="C345" i="1" a="1"/>
  <c r="C345" i="1"/>
  <c r="C346" i="1" a="1"/>
  <c r="C346" i="1"/>
  <c r="C347" i="1" a="1"/>
  <c r="C347" i="1"/>
  <c r="C348" i="1" a="1"/>
  <c r="C348" i="1"/>
  <c r="C349" i="1" a="1"/>
  <c r="C349" i="1"/>
  <c r="C350" i="1" a="1"/>
  <c r="C350" i="1"/>
  <c r="C351" i="1" a="1"/>
  <c r="C351" i="1"/>
  <c r="C352" i="1" a="1"/>
  <c r="C352" i="1"/>
  <c r="C353" i="1" a="1"/>
  <c r="C353" i="1"/>
  <c r="C354" i="1" a="1"/>
  <c r="C354" i="1"/>
  <c r="C355" i="1" a="1"/>
  <c r="C355" i="1"/>
  <c r="C356" i="1" a="1"/>
  <c r="C356" i="1"/>
  <c r="C357" i="1" a="1"/>
  <c r="C357" i="1"/>
  <c r="C358" i="1" a="1"/>
  <c r="C358" i="1"/>
  <c r="C359" i="1" a="1"/>
  <c r="C359" i="1"/>
  <c r="C360" i="1" a="1"/>
  <c r="C360" i="1"/>
  <c r="C361" i="1" a="1"/>
  <c r="C361" i="1"/>
  <c r="C362" i="1" a="1"/>
  <c r="C362" i="1"/>
  <c r="C363" i="1" a="1"/>
  <c r="C363" i="1"/>
  <c r="C364" i="1" a="1"/>
  <c r="C364" i="1"/>
  <c r="C365" i="1" a="1"/>
  <c r="C365" i="1"/>
  <c r="C366" i="1" a="1"/>
  <c r="C366" i="1"/>
  <c r="C367" i="1" a="1"/>
  <c r="C367" i="1"/>
  <c r="C368" i="1" a="1"/>
  <c r="C368" i="1"/>
  <c r="C369" i="1" a="1"/>
  <c r="C369" i="1"/>
  <c r="C370" i="1" a="1"/>
  <c r="C370" i="1"/>
  <c r="C371" i="1" a="1"/>
  <c r="C371" i="1"/>
  <c r="C372" i="1" a="1"/>
  <c r="C372" i="1"/>
  <c r="C373" i="1" a="1"/>
  <c r="C373" i="1"/>
  <c r="C374" i="1" a="1"/>
  <c r="C374" i="1"/>
  <c r="C375" i="1" a="1"/>
  <c r="C375" i="1"/>
  <c r="C376" i="1" a="1"/>
  <c r="C376" i="1"/>
  <c r="C377" i="1" a="1"/>
  <c r="C377" i="1"/>
  <c r="C378" i="1" a="1"/>
  <c r="C378" i="1"/>
  <c r="C379" i="1" a="1"/>
  <c r="C379" i="1"/>
  <c r="C380" i="1" a="1"/>
  <c r="C380" i="1"/>
  <c r="C381" i="1" a="1"/>
  <c r="C381" i="1"/>
  <c r="C382" i="1" a="1"/>
  <c r="C382" i="1"/>
  <c r="C383" i="1" a="1"/>
  <c r="C383" i="1"/>
  <c r="C384" i="1" a="1"/>
  <c r="C384" i="1"/>
  <c r="C385" i="1" a="1"/>
  <c r="C385" i="1"/>
  <c r="C386" i="1" a="1"/>
  <c r="C386" i="1"/>
  <c r="C387" i="1" a="1"/>
  <c r="C387" i="1"/>
  <c r="C388" i="1" a="1"/>
  <c r="C388" i="1"/>
  <c r="C389" i="1" a="1"/>
  <c r="C389" i="1"/>
  <c r="C390" i="1" a="1"/>
  <c r="C390" i="1"/>
  <c r="C391" i="1" a="1"/>
  <c r="C391" i="1"/>
  <c r="C392" i="1" a="1"/>
  <c r="C392" i="1"/>
  <c r="C393" i="1" a="1"/>
  <c r="C393" i="1"/>
  <c r="C394" i="1" a="1"/>
  <c r="C394" i="1"/>
  <c r="C395" i="1" a="1"/>
  <c r="C395" i="1"/>
  <c r="C396" i="1" a="1"/>
  <c r="C396" i="1"/>
  <c r="C397" i="1" a="1"/>
  <c r="C397" i="1"/>
  <c r="C398" i="1" a="1"/>
  <c r="C398" i="1"/>
  <c r="C399" i="1" a="1"/>
  <c r="C399" i="1"/>
  <c r="C400" i="1" a="1"/>
  <c r="C400" i="1"/>
  <c r="C401" i="1" a="1"/>
  <c r="C401" i="1"/>
  <c r="C402" i="1" a="1"/>
  <c r="C402" i="1"/>
  <c r="C403" i="1" a="1"/>
  <c r="C403" i="1"/>
  <c r="C404" i="1" a="1"/>
  <c r="C404" i="1"/>
  <c r="C405" i="1" a="1"/>
  <c r="C405" i="1"/>
  <c r="C406" i="1" a="1"/>
  <c r="C406" i="1"/>
  <c r="C407" i="1" a="1"/>
  <c r="C407" i="1"/>
  <c r="C408" i="1" a="1"/>
  <c r="C408" i="1"/>
  <c r="C409" i="1" a="1"/>
  <c r="C409" i="1"/>
  <c r="C410" i="1" a="1"/>
  <c r="C410" i="1"/>
  <c r="C411" i="1" a="1"/>
  <c r="C411" i="1"/>
  <c r="C412" i="1" a="1"/>
  <c r="C412" i="1"/>
  <c r="C413" i="1" a="1"/>
  <c r="C413" i="1"/>
  <c r="C414" i="1" a="1"/>
  <c r="C414" i="1"/>
  <c r="C415" i="1" a="1"/>
  <c r="C415" i="1"/>
  <c r="C416" i="1" a="1"/>
  <c r="C416" i="1"/>
  <c r="C417" i="1" a="1"/>
  <c r="C417" i="1"/>
  <c r="C418" i="1" a="1"/>
  <c r="C418" i="1"/>
  <c r="C419" i="1" a="1"/>
  <c r="C419" i="1"/>
  <c r="C420" i="1" a="1"/>
  <c r="C420" i="1"/>
  <c r="C421" i="1" a="1"/>
  <c r="C421" i="1"/>
  <c r="C422" i="1" a="1"/>
  <c r="C422" i="1"/>
  <c r="C423" i="1" a="1"/>
  <c r="C423" i="1"/>
  <c r="C424" i="1" a="1"/>
  <c r="C424" i="1"/>
  <c r="C425" i="1" a="1"/>
  <c r="C425" i="1"/>
  <c r="C426" i="1" a="1"/>
  <c r="C426" i="1"/>
  <c r="C427" i="1" a="1"/>
  <c r="C427" i="1"/>
  <c r="C428" i="1" a="1"/>
  <c r="C428" i="1"/>
  <c r="C429" i="1" a="1"/>
  <c r="C429" i="1"/>
  <c r="C430" i="1" a="1"/>
  <c r="C430" i="1"/>
  <c r="C431" i="1" a="1"/>
  <c r="C431" i="1"/>
  <c r="C432" i="1" a="1"/>
  <c r="C432" i="1"/>
  <c r="C433" i="1" a="1"/>
  <c r="C433" i="1"/>
  <c r="C434" i="1" a="1"/>
  <c r="C434" i="1"/>
  <c r="C435" i="1" a="1"/>
  <c r="C435" i="1"/>
  <c r="C436" i="1" a="1"/>
  <c r="C436" i="1"/>
  <c r="C437" i="1" a="1"/>
  <c r="C437" i="1"/>
  <c r="C438" i="1" a="1"/>
  <c r="C438" i="1"/>
  <c r="C439" i="1" a="1"/>
  <c r="C439" i="1"/>
  <c r="C440" i="1" a="1"/>
  <c r="C440" i="1"/>
  <c r="C441" i="1" a="1"/>
  <c r="C441" i="1"/>
  <c r="C442" i="1" a="1"/>
  <c r="C442" i="1"/>
  <c r="C443" i="1" a="1"/>
  <c r="C443" i="1"/>
  <c r="C444" i="1" a="1"/>
  <c r="C444" i="1"/>
  <c r="C445" i="1" a="1"/>
  <c r="C445" i="1"/>
  <c r="C446" i="1" a="1"/>
  <c r="C446" i="1"/>
  <c r="C447" i="1" a="1"/>
  <c r="C447" i="1"/>
  <c r="C448" i="1" a="1"/>
  <c r="C448" i="1"/>
  <c r="C449" i="1" a="1"/>
  <c r="C449" i="1"/>
  <c r="C450" i="1" a="1"/>
  <c r="C450" i="1"/>
  <c r="C451" i="1" a="1"/>
  <c r="C451" i="1"/>
  <c r="C452" i="1" a="1"/>
  <c r="C452" i="1"/>
  <c r="C453" i="1" a="1"/>
  <c r="C453" i="1"/>
  <c r="C454" i="1" a="1"/>
  <c r="C454" i="1"/>
  <c r="C455" i="1" a="1"/>
  <c r="C455" i="1"/>
  <c r="C456" i="1" a="1"/>
  <c r="C456" i="1"/>
  <c r="C457" i="1" a="1"/>
  <c r="C457" i="1"/>
  <c r="C458" i="1" a="1"/>
  <c r="C458" i="1"/>
  <c r="C459" i="1" a="1"/>
  <c r="C459" i="1"/>
  <c r="C460" i="1" a="1"/>
  <c r="C460" i="1"/>
  <c r="C461" i="1" a="1"/>
  <c r="C461" i="1"/>
  <c r="C462" i="1" a="1"/>
  <c r="C462" i="1"/>
  <c r="C463" i="1" a="1"/>
  <c r="C463" i="1"/>
  <c r="C464" i="1" a="1"/>
  <c r="C464" i="1"/>
  <c r="C465" i="1" a="1"/>
  <c r="C465" i="1"/>
  <c r="C466" i="1" a="1"/>
  <c r="C466" i="1"/>
  <c r="C467" i="1" a="1"/>
  <c r="C467" i="1"/>
  <c r="C468" i="1" a="1"/>
  <c r="C468" i="1"/>
  <c r="C469" i="1" a="1"/>
  <c r="C469" i="1"/>
  <c r="C470" i="1" a="1"/>
  <c r="C470" i="1"/>
  <c r="C471" i="1" a="1"/>
  <c r="C471" i="1"/>
  <c r="C472" i="1" a="1"/>
  <c r="C472" i="1"/>
  <c r="C473" i="1" a="1"/>
  <c r="C473" i="1"/>
  <c r="C474" i="1" a="1"/>
  <c r="C474" i="1"/>
  <c r="C15" i="1" a="1"/>
  <c r="C15" i="1"/>
  <c r="B16" i="1"/>
  <c r="C13" i="1"/>
  <c r="C14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F14" i="1"/>
  <c r="G14" i="1"/>
  <c r="H14" i="1"/>
  <c r="J14" i="1"/>
  <c r="L14" i="1"/>
  <c r="N14" i="1"/>
  <c r="F15" i="1"/>
  <c r="G15" i="1"/>
  <c r="H15" i="1"/>
  <c r="J15" i="1"/>
  <c r="L15" i="1"/>
  <c r="N15" i="1"/>
  <c r="F16" i="1"/>
  <c r="G16" i="1"/>
  <c r="H16" i="1"/>
  <c r="J16" i="1"/>
  <c r="L16" i="1"/>
  <c r="N16" i="1"/>
  <c r="F17" i="1"/>
  <c r="G17" i="1"/>
  <c r="H17" i="1"/>
  <c r="J17" i="1"/>
  <c r="L17" i="1"/>
  <c r="N17" i="1"/>
  <c r="F18" i="1"/>
  <c r="G18" i="1"/>
  <c r="H18" i="1"/>
  <c r="J18" i="1"/>
  <c r="L18" i="1"/>
  <c r="N18" i="1"/>
  <c r="F19" i="1"/>
  <c r="G19" i="1"/>
  <c r="H19" i="1"/>
  <c r="J19" i="1"/>
  <c r="L19" i="1"/>
  <c r="N19" i="1"/>
  <c r="F20" i="1"/>
  <c r="G20" i="1"/>
  <c r="H20" i="1"/>
  <c r="J20" i="1"/>
  <c r="L20" i="1"/>
  <c r="N20" i="1"/>
  <c r="F21" i="1"/>
  <c r="G21" i="1"/>
  <c r="H21" i="1"/>
  <c r="J21" i="1"/>
  <c r="L21" i="1"/>
  <c r="N21" i="1"/>
  <c r="F22" i="1"/>
  <c r="G22" i="1"/>
  <c r="H22" i="1"/>
  <c r="J22" i="1"/>
  <c r="L22" i="1"/>
  <c r="N22" i="1"/>
  <c r="F23" i="1"/>
  <c r="G23" i="1"/>
  <c r="H23" i="1"/>
  <c r="J23" i="1"/>
  <c r="L23" i="1"/>
  <c r="N23" i="1"/>
  <c r="F24" i="1"/>
  <c r="G24" i="1"/>
  <c r="H24" i="1"/>
  <c r="J24" i="1"/>
  <c r="L24" i="1"/>
  <c r="N24" i="1"/>
  <c r="F25" i="1"/>
  <c r="G25" i="1"/>
  <c r="H25" i="1"/>
  <c r="J25" i="1"/>
  <c r="L25" i="1"/>
  <c r="N25" i="1"/>
  <c r="F26" i="1"/>
  <c r="G26" i="1"/>
  <c r="H26" i="1"/>
  <c r="J26" i="1"/>
  <c r="L26" i="1"/>
  <c r="N26" i="1"/>
  <c r="F27" i="1"/>
  <c r="G27" i="1"/>
  <c r="H27" i="1"/>
  <c r="J27" i="1"/>
  <c r="L27" i="1"/>
  <c r="N27" i="1"/>
  <c r="F28" i="1"/>
  <c r="G28" i="1"/>
  <c r="H28" i="1"/>
  <c r="J28" i="1"/>
  <c r="L28" i="1"/>
  <c r="N28" i="1"/>
  <c r="F29" i="1"/>
  <c r="G29" i="1"/>
  <c r="H29" i="1"/>
  <c r="J29" i="1"/>
  <c r="L29" i="1"/>
  <c r="N29" i="1"/>
  <c r="F30" i="1"/>
  <c r="G30" i="1"/>
  <c r="H30" i="1"/>
  <c r="J30" i="1"/>
  <c r="L30" i="1"/>
  <c r="N30" i="1"/>
  <c r="F31" i="1"/>
  <c r="G31" i="1"/>
  <c r="H31" i="1"/>
  <c r="J31" i="1"/>
  <c r="L31" i="1"/>
  <c r="N31" i="1"/>
  <c r="F32" i="1"/>
  <c r="G32" i="1"/>
  <c r="H32" i="1"/>
  <c r="J32" i="1"/>
  <c r="L32" i="1"/>
  <c r="N32" i="1"/>
  <c r="F33" i="1"/>
  <c r="G33" i="1"/>
  <c r="H33" i="1"/>
  <c r="J33" i="1"/>
  <c r="L33" i="1"/>
  <c r="N33" i="1"/>
  <c r="F34" i="1"/>
  <c r="G34" i="1"/>
  <c r="H34" i="1"/>
  <c r="J34" i="1"/>
  <c r="L34" i="1"/>
  <c r="N34" i="1"/>
  <c r="F35" i="1"/>
  <c r="G35" i="1"/>
  <c r="H35" i="1"/>
  <c r="J35" i="1"/>
  <c r="L35" i="1"/>
  <c r="N35" i="1"/>
  <c r="F36" i="1"/>
  <c r="G36" i="1"/>
  <c r="H36" i="1"/>
  <c r="J36" i="1"/>
  <c r="L36" i="1"/>
  <c r="N36" i="1"/>
  <c r="F37" i="1"/>
  <c r="G37" i="1"/>
  <c r="H37" i="1"/>
  <c r="J37" i="1"/>
  <c r="L37" i="1"/>
  <c r="N37" i="1"/>
  <c r="F38" i="1"/>
  <c r="G38" i="1"/>
  <c r="H38" i="1"/>
  <c r="J38" i="1"/>
  <c r="L38" i="1"/>
  <c r="N38" i="1"/>
  <c r="F39" i="1"/>
  <c r="G39" i="1"/>
  <c r="H39" i="1"/>
  <c r="J39" i="1"/>
  <c r="L39" i="1"/>
  <c r="N39" i="1"/>
  <c r="F40" i="1"/>
  <c r="G40" i="1"/>
  <c r="H40" i="1"/>
  <c r="J40" i="1"/>
  <c r="L40" i="1"/>
  <c r="N40" i="1"/>
  <c r="F41" i="1"/>
  <c r="G41" i="1"/>
  <c r="H41" i="1"/>
  <c r="J41" i="1"/>
  <c r="L41" i="1"/>
  <c r="N41" i="1"/>
  <c r="F42" i="1"/>
  <c r="G42" i="1"/>
  <c r="H42" i="1"/>
  <c r="J42" i="1"/>
  <c r="L42" i="1"/>
  <c r="N42" i="1"/>
  <c r="F43" i="1"/>
  <c r="G43" i="1"/>
  <c r="H43" i="1"/>
  <c r="J43" i="1"/>
  <c r="L43" i="1"/>
  <c r="N43" i="1"/>
  <c r="F44" i="1"/>
  <c r="G44" i="1"/>
  <c r="H44" i="1"/>
  <c r="J44" i="1"/>
  <c r="L44" i="1"/>
  <c r="N44" i="1"/>
  <c r="F45" i="1"/>
  <c r="G45" i="1"/>
  <c r="H45" i="1"/>
  <c r="J45" i="1"/>
  <c r="L45" i="1"/>
  <c r="N45" i="1"/>
  <c r="F46" i="1"/>
  <c r="G46" i="1"/>
  <c r="H46" i="1"/>
  <c r="J46" i="1"/>
  <c r="L46" i="1"/>
  <c r="N46" i="1"/>
  <c r="F47" i="1"/>
  <c r="G47" i="1"/>
  <c r="H47" i="1"/>
  <c r="J47" i="1"/>
  <c r="L47" i="1"/>
  <c r="N47" i="1"/>
  <c r="F48" i="1"/>
  <c r="G48" i="1"/>
  <c r="H48" i="1"/>
  <c r="J48" i="1"/>
  <c r="L48" i="1"/>
  <c r="N48" i="1"/>
  <c r="F49" i="1"/>
  <c r="G49" i="1"/>
  <c r="H49" i="1"/>
  <c r="J49" i="1"/>
  <c r="L49" i="1"/>
  <c r="N49" i="1"/>
  <c r="F50" i="1"/>
  <c r="G50" i="1"/>
  <c r="H50" i="1"/>
  <c r="J50" i="1"/>
  <c r="L50" i="1"/>
  <c r="N50" i="1"/>
  <c r="F51" i="1"/>
  <c r="G51" i="1"/>
  <c r="H51" i="1"/>
  <c r="J51" i="1"/>
  <c r="L51" i="1"/>
  <c r="N51" i="1"/>
  <c r="F52" i="1"/>
  <c r="G52" i="1"/>
  <c r="H52" i="1"/>
  <c r="J52" i="1"/>
  <c r="L52" i="1"/>
  <c r="N52" i="1"/>
  <c r="F53" i="1"/>
  <c r="G53" i="1"/>
  <c r="H53" i="1"/>
  <c r="J53" i="1"/>
  <c r="L53" i="1"/>
  <c r="N53" i="1"/>
  <c r="F54" i="1"/>
  <c r="G54" i="1"/>
  <c r="H54" i="1"/>
  <c r="J54" i="1"/>
  <c r="L54" i="1"/>
  <c r="N54" i="1"/>
  <c r="F55" i="1"/>
  <c r="G55" i="1"/>
  <c r="H55" i="1"/>
  <c r="J55" i="1"/>
  <c r="L55" i="1"/>
  <c r="N55" i="1"/>
  <c r="F56" i="1"/>
  <c r="G56" i="1"/>
  <c r="H56" i="1"/>
  <c r="J56" i="1"/>
  <c r="L56" i="1"/>
  <c r="N56" i="1"/>
  <c r="F57" i="1"/>
  <c r="G57" i="1"/>
  <c r="H57" i="1"/>
  <c r="J57" i="1"/>
  <c r="L57" i="1"/>
  <c r="N57" i="1"/>
  <c r="F58" i="1"/>
  <c r="G58" i="1"/>
  <c r="H58" i="1"/>
  <c r="J58" i="1"/>
  <c r="L58" i="1"/>
  <c r="N58" i="1"/>
  <c r="F59" i="1"/>
  <c r="G59" i="1"/>
  <c r="H59" i="1"/>
  <c r="J59" i="1"/>
  <c r="L59" i="1"/>
  <c r="N59" i="1"/>
  <c r="F60" i="1"/>
  <c r="G60" i="1"/>
  <c r="H60" i="1"/>
  <c r="J60" i="1"/>
  <c r="L60" i="1"/>
  <c r="N60" i="1"/>
  <c r="F61" i="1"/>
  <c r="G61" i="1"/>
  <c r="H61" i="1"/>
  <c r="J61" i="1"/>
  <c r="L61" i="1"/>
  <c r="N61" i="1"/>
  <c r="F62" i="1"/>
  <c r="G62" i="1"/>
  <c r="H62" i="1"/>
  <c r="J62" i="1"/>
  <c r="L62" i="1"/>
  <c r="N62" i="1"/>
  <c r="F63" i="1"/>
  <c r="G63" i="1"/>
  <c r="H63" i="1"/>
  <c r="J63" i="1"/>
  <c r="L63" i="1"/>
  <c r="N63" i="1"/>
  <c r="F64" i="1"/>
  <c r="G64" i="1"/>
  <c r="H64" i="1"/>
  <c r="J64" i="1"/>
  <c r="L64" i="1"/>
  <c r="N64" i="1"/>
  <c r="F65" i="1"/>
  <c r="G65" i="1"/>
  <c r="H65" i="1"/>
  <c r="J65" i="1"/>
  <c r="L65" i="1"/>
  <c r="N65" i="1"/>
  <c r="F66" i="1"/>
  <c r="G66" i="1"/>
  <c r="H66" i="1"/>
  <c r="J66" i="1"/>
  <c r="L66" i="1"/>
  <c r="N66" i="1"/>
  <c r="F67" i="1"/>
  <c r="G67" i="1"/>
  <c r="H67" i="1"/>
  <c r="J67" i="1"/>
  <c r="L67" i="1"/>
  <c r="N67" i="1"/>
  <c r="F68" i="1"/>
  <c r="G68" i="1"/>
  <c r="H68" i="1"/>
  <c r="J68" i="1"/>
  <c r="L68" i="1"/>
  <c r="N68" i="1"/>
  <c r="F69" i="1"/>
  <c r="G69" i="1"/>
  <c r="H69" i="1"/>
  <c r="J69" i="1"/>
  <c r="L69" i="1"/>
  <c r="N69" i="1"/>
  <c r="F70" i="1"/>
  <c r="G70" i="1"/>
  <c r="H70" i="1"/>
  <c r="J70" i="1"/>
  <c r="L70" i="1"/>
  <c r="N70" i="1"/>
  <c r="F71" i="1"/>
  <c r="G71" i="1"/>
  <c r="H71" i="1"/>
  <c r="J71" i="1"/>
  <c r="L71" i="1"/>
  <c r="N71" i="1"/>
  <c r="F72" i="1"/>
  <c r="G72" i="1"/>
  <c r="H72" i="1"/>
  <c r="J72" i="1"/>
  <c r="L72" i="1"/>
  <c r="N72" i="1"/>
  <c r="F73" i="1"/>
  <c r="G73" i="1"/>
  <c r="H73" i="1"/>
  <c r="J73" i="1"/>
  <c r="L73" i="1"/>
  <c r="N73" i="1"/>
  <c r="F74" i="1"/>
  <c r="G74" i="1"/>
  <c r="H74" i="1"/>
  <c r="J74" i="1"/>
  <c r="L74" i="1"/>
  <c r="N74" i="1"/>
  <c r="F75" i="1"/>
  <c r="G75" i="1"/>
  <c r="H75" i="1"/>
  <c r="J75" i="1"/>
  <c r="L75" i="1"/>
  <c r="N75" i="1"/>
  <c r="F76" i="1"/>
  <c r="G76" i="1"/>
  <c r="H76" i="1"/>
  <c r="J76" i="1"/>
  <c r="L76" i="1"/>
  <c r="N76" i="1"/>
  <c r="F77" i="1"/>
  <c r="G77" i="1"/>
  <c r="H77" i="1"/>
  <c r="J77" i="1"/>
  <c r="L77" i="1"/>
  <c r="N77" i="1"/>
  <c r="F78" i="1"/>
  <c r="G78" i="1"/>
  <c r="H78" i="1"/>
  <c r="J78" i="1"/>
  <c r="L78" i="1"/>
  <c r="N78" i="1"/>
  <c r="F79" i="1"/>
  <c r="G79" i="1"/>
  <c r="H79" i="1"/>
  <c r="J79" i="1"/>
  <c r="L79" i="1"/>
  <c r="N79" i="1"/>
  <c r="F80" i="1"/>
  <c r="G80" i="1"/>
  <c r="H80" i="1"/>
  <c r="J80" i="1"/>
  <c r="L80" i="1"/>
  <c r="N80" i="1"/>
  <c r="F81" i="1"/>
  <c r="G81" i="1"/>
  <c r="H81" i="1"/>
  <c r="J81" i="1"/>
  <c r="L81" i="1"/>
  <c r="N81" i="1"/>
  <c r="F82" i="1"/>
  <c r="G82" i="1"/>
  <c r="H82" i="1"/>
  <c r="J82" i="1"/>
  <c r="L82" i="1"/>
  <c r="N82" i="1"/>
  <c r="F83" i="1"/>
  <c r="G83" i="1"/>
  <c r="H83" i="1"/>
  <c r="J83" i="1"/>
  <c r="L83" i="1"/>
  <c r="N83" i="1"/>
  <c r="F84" i="1"/>
  <c r="G84" i="1"/>
  <c r="H84" i="1"/>
  <c r="J84" i="1"/>
  <c r="L84" i="1"/>
  <c r="N84" i="1"/>
  <c r="F85" i="1"/>
  <c r="G85" i="1"/>
  <c r="H85" i="1"/>
  <c r="J85" i="1"/>
  <c r="L85" i="1"/>
  <c r="N85" i="1"/>
  <c r="F86" i="1"/>
  <c r="G86" i="1"/>
  <c r="H86" i="1"/>
  <c r="J86" i="1"/>
  <c r="L86" i="1"/>
  <c r="N86" i="1"/>
  <c r="F87" i="1"/>
  <c r="G87" i="1"/>
  <c r="H87" i="1"/>
  <c r="J87" i="1"/>
  <c r="L87" i="1"/>
  <c r="N87" i="1"/>
  <c r="F88" i="1"/>
  <c r="G88" i="1"/>
  <c r="H88" i="1"/>
  <c r="J88" i="1"/>
  <c r="L88" i="1"/>
  <c r="N88" i="1"/>
  <c r="F89" i="1"/>
  <c r="G89" i="1"/>
  <c r="H89" i="1"/>
  <c r="J89" i="1"/>
  <c r="L89" i="1"/>
  <c r="N89" i="1"/>
  <c r="F90" i="1"/>
  <c r="G90" i="1"/>
  <c r="H90" i="1"/>
  <c r="J90" i="1"/>
  <c r="L90" i="1"/>
  <c r="N90" i="1"/>
  <c r="F91" i="1"/>
  <c r="G91" i="1"/>
  <c r="H91" i="1"/>
  <c r="J91" i="1"/>
  <c r="L91" i="1"/>
  <c r="N91" i="1"/>
  <c r="F92" i="1"/>
  <c r="G92" i="1"/>
  <c r="H92" i="1"/>
  <c r="J92" i="1"/>
  <c r="L92" i="1"/>
  <c r="N92" i="1"/>
  <c r="F93" i="1"/>
  <c r="G93" i="1"/>
  <c r="H93" i="1"/>
  <c r="J93" i="1"/>
  <c r="L93" i="1"/>
  <c r="N93" i="1"/>
  <c r="F94" i="1"/>
  <c r="G94" i="1"/>
  <c r="H94" i="1"/>
  <c r="J94" i="1"/>
  <c r="L94" i="1"/>
  <c r="N94" i="1"/>
  <c r="F95" i="1"/>
  <c r="G95" i="1"/>
  <c r="H95" i="1"/>
  <c r="J95" i="1"/>
  <c r="L95" i="1"/>
  <c r="N95" i="1"/>
  <c r="F96" i="1"/>
  <c r="G96" i="1"/>
  <c r="H96" i="1"/>
  <c r="J96" i="1"/>
  <c r="L96" i="1"/>
  <c r="N96" i="1"/>
  <c r="F97" i="1"/>
  <c r="G97" i="1"/>
  <c r="H97" i="1"/>
  <c r="J97" i="1"/>
  <c r="L97" i="1"/>
  <c r="N97" i="1"/>
  <c r="F98" i="1"/>
  <c r="G98" i="1"/>
  <c r="H98" i="1"/>
  <c r="J98" i="1"/>
  <c r="L98" i="1"/>
  <c r="N98" i="1"/>
  <c r="F99" i="1"/>
  <c r="G99" i="1"/>
  <c r="H99" i="1"/>
  <c r="J99" i="1"/>
  <c r="L99" i="1"/>
  <c r="N99" i="1"/>
  <c r="F100" i="1"/>
  <c r="G100" i="1"/>
  <c r="H100" i="1"/>
  <c r="J100" i="1"/>
  <c r="L100" i="1"/>
  <c r="N100" i="1"/>
  <c r="F101" i="1"/>
  <c r="G101" i="1"/>
  <c r="H101" i="1"/>
  <c r="J101" i="1"/>
  <c r="L101" i="1"/>
  <c r="N101" i="1"/>
  <c r="F102" i="1"/>
  <c r="G102" i="1"/>
  <c r="H102" i="1"/>
  <c r="J102" i="1"/>
  <c r="L102" i="1"/>
  <c r="N102" i="1"/>
  <c r="F103" i="1"/>
  <c r="G103" i="1"/>
  <c r="H103" i="1"/>
  <c r="J103" i="1"/>
  <c r="L103" i="1"/>
  <c r="N103" i="1"/>
  <c r="F104" i="1"/>
  <c r="G104" i="1"/>
  <c r="H104" i="1"/>
  <c r="J104" i="1"/>
  <c r="L104" i="1"/>
  <c r="N104" i="1"/>
  <c r="F105" i="1"/>
  <c r="G105" i="1"/>
  <c r="H105" i="1"/>
  <c r="J105" i="1"/>
  <c r="L105" i="1"/>
  <c r="N105" i="1"/>
  <c r="F106" i="1"/>
  <c r="G106" i="1"/>
  <c r="H106" i="1"/>
  <c r="J106" i="1"/>
  <c r="L106" i="1"/>
  <c r="N106" i="1"/>
  <c r="F107" i="1"/>
  <c r="G107" i="1"/>
  <c r="H107" i="1"/>
  <c r="J107" i="1"/>
  <c r="L107" i="1"/>
  <c r="N107" i="1"/>
  <c r="F108" i="1"/>
  <c r="G108" i="1"/>
  <c r="H108" i="1"/>
  <c r="J108" i="1"/>
  <c r="L108" i="1"/>
  <c r="N108" i="1"/>
  <c r="F109" i="1"/>
  <c r="G109" i="1"/>
  <c r="H109" i="1"/>
  <c r="J109" i="1"/>
  <c r="L109" i="1"/>
  <c r="N109" i="1"/>
  <c r="F110" i="1"/>
  <c r="G110" i="1"/>
  <c r="H110" i="1"/>
  <c r="J110" i="1"/>
  <c r="L110" i="1"/>
  <c r="N110" i="1"/>
  <c r="F111" i="1"/>
  <c r="G111" i="1"/>
  <c r="H111" i="1"/>
  <c r="J111" i="1"/>
  <c r="L111" i="1"/>
  <c r="N111" i="1"/>
  <c r="F112" i="1"/>
  <c r="G112" i="1"/>
  <c r="H112" i="1"/>
  <c r="J112" i="1"/>
  <c r="L112" i="1"/>
  <c r="N112" i="1"/>
  <c r="F113" i="1"/>
  <c r="G113" i="1"/>
  <c r="H113" i="1"/>
  <c r="J113" i="1"/>
  <c r="L113" i="1"/>
  <c r="N113" i="1"/>
  <c r="F114" i="1"/>
  <c r="G114" i="1"/>
  <c r="H114" i="1"/>
  <c r="J114" i="1"/>
  <c r="L114" i="1"/>
  <c r="N114" i="1"/>
  <c r="F115" i="1"/>
  <c r="G115" i="1"/>
  <c r="H115" i="1"/>
  <c r="J115" i="1"/>
  <c r="L115" i="1"/>
  <c r="N115" i="1"/>
  <c r="F116" i="1"/>
  <c r="G116" i="1"/>
  <c r="H116" i="1"/>
  <c r="J116" i="1"/>
  <c r="L116" i="1"/>
  <c r="N116" i="1"/>
  <c r="F117" i="1"/>
  <c r="G117" i="1"/>
  <c r="H117" i="1"/>
  <c r="J117" i="1"/>
  <c r="L117" i="1"/>
  <c r="N117" i="1"/>
  <c r="F118" i="1"/>
  <c r="G118" i="1"/>
  <c r="H118" i="1"/>
  <c r="J118" i="1"/>
  <c r="L118" i="1"/>
  <c r="N118" i="1"/>
  <c r="F119" i="1"/>
  <c r="G119" i="1"/>
  <c r="H119" i="1"/>
  <c r="J119" i="1"/>
  <c r="L119" i="1"/>
  <c r="N119" i="1"/>
  <c r="F120" i="1"/>
  <c r="G120" i="1"/>
  <c r="H120" i="1"/>
  <c r="J120" i="1"/>
  <c r="L120" i="1"/>
  <c r="N120" i="1"/>
  <c r="F121" i="1"/>
  <c r="G121" i="1"/>
  <c r="H121" i="1"/>
  <c r="J121" i="1"/>
  <c r="L121" i="1"/>
  <c r="N121" i="1"/>
  <c r="F122" i="1"/>
  <c r="G122" i="1"/>
  <c r="H122" i="1"/>
  <c r="J122" i="1"/>
  <c r="L122" i="1"/>
  <c r="N122" i="1"/>
  <c r="F123" i="1"/>
  <c r="G123" i="1"/>
  <c r="H123" i="1"/>
  <c r="J123" i="1"/>
  <c r="L123" i="1"/>
  <c r="N123" i="1"/>
  <c r="F124" i="1"/>
  <c r="G124" i="1"/>
  <c r="H124" i="1"/>
  <c r="J124" i="1"/>
  <c r="L124" i="1"/>
  <c r="N124" i="1"/>
  <c r="F125" i="1"/>
  <c r="G125" i="1"/>
  <c r="H125" i="1"/>
  <c r="J125" i="1"/>
  <c r="L125" i="1"/>
  <c r="N125" i="1"/>
  <c r="F126" i="1"/>
  <c r="G126" i="1"/>
  <c r="H126" i="1"/>
  <c r="J126" i="1"/>
  <c r="L126" i="1"/>
  <c r="N126" i="1"/>
  <c r="F127" i="1"/>
  <c r="G127" i="1"/>
  <c r="H127" i="1"/>
  <c r="J127" i="1"/>
  <c r="L127" i="1"/>
  <c r="N127" i="1"/>
  <c r="F128" i="1"/>
  <c r="G128" i="1"/>
  <c r="H128" i="1"/>
  <c r="J128" i="1"/>
  <c r="L128" i="1"/>
  <c r="N128" i="1"/>
  <c r="F129" i="1"/>
  <c r="G129" i="1"/>
  <c r="H129" i="1"/>
  <c r="J129" i="1"/>
  <c r="L129" i="1"/>
  <c r="N129" i="1"/>
  <c r="F130" i="1"/>
  <c r="G130" i="1"/>
  <c r="H130" i="1"/>
  <c r="J130" i="1"/>
  <c r="L130" i="1"/>
  <c r="N130" i="1"/>
  <c r="F131" i="1"/>
  <c r="G131" i="1"/>
  <c r="H131" i="1"/>
  <c r="J131" i="1"/>
  <c r="L131" i="1"/>
  <c r="N131" i="1"/>
  <c r="F132" i="1"/>
  <c r="G132" i="1"/>
  <c r="H132" i="1"/>
  <c r="J132" i="1"/>
  <c r="L132" i="1"/>
  <c r="N132" i="1"/>
  <c r="F133" i="1"/>
  <c r="G133" i="1"/>
  <c r="H133" i="1"/>
  <c r="J133" i="1"/>
  <c r="L133" i="1"/>
  <c r="N133" i="1"/>
  <c r="F134" i="1"/>
  <c r="G134" i="1"/>
  <c r="H134" i="1"/>
  <c r="J134" i="1"/>
  <c r="L134" i="1"/>
  <c r="N134" i="1"/>
  <c r="F135" i="1"/>
  <c r="G135" i="1"/>
  <c r="H135" i="1"/>
  <c r="J135" i="1"/>
  <c r="L135" i="1"/>
  <c r="N135" i="1"/>
  <c r="F136" i="1"/>
  <c r="G136" i="1"/>
  <c r="H136" i="1"/>
  <c r="J136" i="1"/>
  <c r="L136" i="1"/>
  <c r="N136" i="1"/>
  <c r="F137" i="1"/>
  <c r="G137" i="1"/>
  <c r="H137" i="1"/>
  <c r="J137" i="1"/>
  <c r="L137" i="1"/>
  <c r="N137" i="1"/>
  <c r="F138" i="1"/>
  <c r="G138" i="1"/>
  <c r="H138" i="1"/>
  <c r="J138" i="1"/>
  <c r="L138" i="1"/>
  <c r="N138" i="1"/>
  <c r="F139" i="1"/>
  <c r="G139" i="1"/>
  <c r="H139" i="1"/>
  <c r="J139" i="1"/>
  <c r="L139" i="1"/>
  <c r="N139" i="1"/>
  <c r="F140" i="1"/>
  <c r="G140" i="1"/>
  <c r="H140" i="1"/>
  <c r="J140" i="1"/>
  <c r="L140" i="1"/>
  <c r="N140" i="1"/>
  <c r="F141" i="1"/>
  <c r="G141" i="1"/>
  <c r="H141" i="1"/>
  <c r="J141" i="1"/>
  <c r="L141" i="1"/>
  <c r="N141" i="1"/>
  <c r="F142" i="1"/>
  <c r="G142" i="1"/>
  <c r="H142" i="1"/>
  <c r="J142" i="1"/>
  <c r="L142" i="1"/>
  <c r="N142" i="1"/>
  <c r="F143" i="1"/>
  <c r="G143" i="1"/>
  <c r="H143" i="1"/>
  <c r="J143" i="1"/>
  <c r="L143" i="1"/>
  <c r="N143" i="1"/>
  <c r="F144" i="1"/>
  <c r="G144" i="1"/>
  <c r="H144" i="1"/>
  <c r="J144" i="1"/>
  <c r="L144" i="1"/>
  <c r="N144" i="1"/>
  <c r="F145" i="1"/>
  <c r="G145" i="1"/>
  <c r="H145" i="1"/>
  <c r="J145" i="1"/>
  <c r="L145" i="1"/>
  <c r="N145" i="1"/>
  <c r="F146" i="1"/>
  <c r="G146" i="1"/>
  <c r="H146" i="1"/>
  <c r="J146" i="1"/>
  <c r="L146" i="1"/>
  <c r="N146" i="1"/>
  <c r="F147" i="1"/>
  <c r="G147" i="1"/>
  <c r="H147" i="1"/>
  <c r="J147" i="1"/>
  <c r="L147" i="1"/>
  <c r="N147" i="1"/>
  <c r="F148" i="1"/>
  <c r="G148" i="1"/>
  <c r="H148" i="1"/>
  <c r="J148" i="1"/>
  <c r="L148" i="1"/>
  <c r="N148" i="1"/>
  <c r="F149" i="1"/>
  <c r="G149" i="1"/>
  <c r="H149" i="1"/>
  <c r="J149" i="1"/>
  <c r="L149" i="1"/>
  <c r="N149" i="1"/>
  <c r="F150" i="1"/>
  <c r="G150" i="1"/>
  <c r="H150" i="1"/>
  <c r="J150" i="1"/>
  <c r="L150" i="1"/>
  <c r="N150" i="1"/>
  <c r="F151" i="1"/>
  <c r="G151" i="1"/>
  <c r="H151" i="1"/>
  <c r="J151" i="1"/>
  <c r="L151" i="1"/>
  <c r="N151" i="1"/>
  <c r="F152" i="1"/>
  <c r="G152" i="1"/>
  <c r="H152" i="1"/>
  <c r="J152" i="1"/>
  <c r="L152" i="1"/>
  <c r="N152" i="1"/>
  <c r="F153" i="1"/>
  <c r="G153" i="1"/>
  <c r="H153" i="1"/>
  <c r="J153" i="1"/>
  <c r="L153" i="1"/>
  <c r="N153" i="1"/>
  <c r="F154" i="1"/>
  <c r="G154" i="1"/>
  <c r="H154" i="1"/>
  <c r="J154" i="1"/>
  <c r="L154" i="1"/>
  <c r="N154" i="1"/>
  <c r="F155" i="1"/>
  <c r="G155" i="1"/>
  <c r="H155" i="1"/>
  <c r="J155" i="1"/>
  <c r="L155" i="1"/>
  <c r="N155" i="1"/>
  <c r="F156" i="1"/>
  <c r="G156" i="1"/>
  <c r="H156" i="1"/>
  <c r="J156" i="1"/>
  <c r="L156" i="1"/>
  <c r="N156" i="1"/>
  <c r="F157" i="1"/>
  <c r="G157" i="1"/>
  <c r="H157" i="1"/>
  <c r="J157" i="1"/>
  <c r="L157" i="1"/>
  <c r="N157" i="1"/>
  <c r="F158" i="1"/>
  <c r="G158" i="1"/>
  <c r="H158" i="1"/>
  <c r="J158" i="1"/>
  <c r="L158" i="1"/>
  <c r="N158" i="1"/>
  <c r="F159" i="1"/>
  <c r="G159" i="1"/>
  <c r="H159" i="1"/>
  <c r="J159" i="1"/>
  <c r="L159" i="1"/>
  <c r="N159" i="1"/>
  <c r="F160" i="1"/>
  <c r="G160" i="1"/>
  <c r="H160" i="1"/>
  <c r="J160" i="1"/>
  <c r="L160" i="1"/>
  <c r="N160" i="1"/>
  <c r="F161" i="1"/>
  <c r="G161" i="1"/>
  <c r="H161" i="1"/>
  <c r="J161" i="1"/>
  <c r="L161" i="1"/>
  <c r="N161" i="1"/>
  <c r="F162" i="1"/>
  <c r="G162" i="1"/>
  <c r="H162" i="1"/>
  <c r="J162" i="1"/>
  <c r="L162" i="1"/>
  <c r="N162" i="1"/>
  <c r="F163" i="1"/>
  <c r="G163" i="1"/>
  <c r="H163" i="1"/>
  <c r="J163" i="1"/>
  <c r="L163" i="1"/>
  <c r="N163" i="1"/>
  <c r="F164" i="1"/>
  <c r="G164" i="1"/>
  <c r="H164" i="1"/>
  <c r="J164" i="1"/>
  <c r="L164" i="1"/>
  <c r="N164" i="1"/>
  <c r="F165" i="1"/>
  <c r="G165" i="1"/>
  <c r="H165" i="1"/>
  <c r="J165" i="1"/>
  <c r="L165" i="1"/>
  <c r="N165" i="1"/>
  <c r="F166" i="1"/>
  <c r="G166" i="1"/>
  <c r="H166" i="1"/>
  <c r="J166" i="1"/>
  <c r="L166" i="1"/>
  <c r="N166" i="1"/>
  <c r="F167" i="1"/>
  <c r="G167" i="1"/>
  <c r="H167" i="1"/>
  <c r="J167" i="1"/>
  <c r="L167" i="1"/>
  <c r="N167" i="1"/>
  <c r="F168" i="1"/>
  <c r="G168" i="1"/>
  <c r="H168" i="1"/>
  <c r="J168" i="1"/>
  <c r="L168" i="1"/>
  <c r="N168" i="1"/>
  <c r="F169" i="1"/>
  <c r="G169" i="1"/>
  <c r="H169" i="1"/>
  <c r="J169" i="1"/>
  <c r="L169" i="1"/>
  <c r="N169" i="1"/>
  <c r="F170" i="1"/>
  <c r="G170" i="1"/>
  <c r="H170" i="1"/>
  <c r="J170" i="1"/>
  <c r="L170" i="1"/>
  <c r="N170" i="1"/>
  <c r="F171" i="1"/>
  <c r="G171" i="1"/>
  <c r="H171" i="1"/>
  <c r="J171" i="1"/>
  <c r="L171" i="1"/>
  <c r="N171" i="1"/>
  <c r="F172" i="1"/>
  <c r="G172" i="1"/>
  <c r="H172" i="1"/>
  <c r="J172" i="1"/>
  <c r="L172" i="1"/>
  <c r="N172" i="1"/>
  <c r="F173" i="1"/>
  <c r="G173" i="1"/>
  <c r="H173" i="1"/>
  <c r="J173" i="1"/>
  <c r="L173" i="1"/>
  <c r="N173" i="1"/>
  <c r="F174" i="1"/>
  <c r="G174" i="1"/>
  <c r="H174" i="1"/>
  <c r="J174" i="1"/>
  <c r="L174" i="1"/>
  <c r="N174" i="1"/>
  <c r="F175" i="1"/>
  <c r="G175" i="1"/>
  <c r="H175" i="1"/>
  <c r="J175" i="1"/>
  <c r="L175" i="1"/>
  <c r="N175" i="1"/>
  <c r="F176" i="1"/>
  <c r="G176" i="1"/>
  <c r="H176" i="1"/>
  <c r="J176" i="1"/>
  <c r="L176" i="1"/>
  <c r="N176" i="1"/>
  <c r="F177" i="1"/>
  <c r="G177" i="1"/>
  <c r="H177" i="1"/>
  <c r="J177" i="1"/>
  <c r="L177" i="1"/>
  <c r="N177" i="1"/>
  <c r="F178" i="1"/>
  <c r="G178" i="1"/>
  <c r="H178" i="1"/>
  <c r="J178" i="1"/>
  <c r="L178" i="1"/>
  <c r="N178" i="1"/>
  <c r="F179" i="1"/>
  <c r="G179" i="1"/>
  <c r="H179" i="1"/>
  <c r="J179" i="1"/>
  <c r="L179" i="1"/>
  <c r="N179" i="1"/>
  <c r="F180" i="1"/>
  <c r="G180" i="1"/>
  <c r="H180" i="1"/>
  <c r="J180" i="1"/>
  <c r="L180" i="1"/>
  <c r="N180" i="1"/>
  <c r="F181" i="1"/>
  <c r="G181" i="1"/>
  <c r="H181" i="1"/>
  <c r="J181" i="1"/>
  <c r="L181" i="1"/>
  <c r="N181" i="1"/>
  <c r="F182" i="1"/>
  <c r="G182" i="1"/>
  <c r="H182" i="1"/>
  <c r="J182" i="1"/>
  <c r="L182" i="1"/>
  <c r="N182" i="1"/>
  <c r="F183" i="1"/>
  <c r="G183" i="1"/>
  <c r="H183" i="1"/>
  <c r="J183" i="1"/>
  <c r="L183" i="1"/>
  <c r="N183" i="1"/>
  <c r="F184" i="1"/>
  <c r="G184" i="1"/>
  <c r="H184" i="1"/>
  <c r="J184" i="1"/>
  <c r="L184" i="1"/>
  <c r="N184" i="1"/>
  <c r="F185" i="1"/>
  <c r="G185" i="1"/>
  <c r="H185" i="1"/>
  <c r="J185" i="1"/>
  <c r="L185" i="1"/>
  <c r="N185" i="1"/>
  <c r="F186" i="1"/>
  <c r="G186" i="1"/>
  <c r="H186" i="1"/>
  <c r="J186" i="1"/>
  <c r="L186" i="1"/>
  <c r="N186" i="1"/>
  <c r="F187" i="1"/>
  <c r="G187" i="1"/>
  <c r="H187" i="1"/>
  <c r="J187" i="1"/>
  <c r="L187" i="1"/>
  <c r="N187" i="1"/>
  <c r="F188" i="1"/>
  <c r="G188" i="1"/>
  <c r="H188" i="1"/>
  <c r="J188" i="1"/>
  <c r="L188" i="1"/>
  <c r="N188" i="1"/>
  <c r="F189" i="1"/>
  <c r="G189" i="1"/>
  <c r="H189" i="1"/>
  <c r="J189" i="1"/>
  <c r="L189" i="1"/>
  <c r="N189" i="1"/>
  <c r="F190" i="1"/>
  <c r="G190" i="1"/>
  <c r="H190" i="1"/>
  <c r="J190" i="1"/>
  <c r="L190" i="1"/>
  <c r="N190" i="1"/>
  <c r="F191" i="1"/>
  <c r="G191" i="1"/>
  <c r="H191" i="1"/>
  <c r="J191" i="1"/>
  <c r="L191" i="1"/>
  <c r="N191" i="1"/>
  <c r="F192" i="1"/>
  <c r="G192" i="1"/>
  <c r="H192" i="1"/>
  <c r="J192" i="1"/>
  <c r="L192" i="1"/>
  <c r="N192" i="1"/>
  <c r="F193" i="1"/>
  <c r="G193" i="1"/>
  <c r="H193" i="1"/>
  <c r="J193" i="1"/>
  <c r="L193" i="1"/>
  <c r="N193" i="1"/>
  <c r="F194" i="1"/>
  <c r="G194" i="1"/>
  <c r="H194" i="1"/>
  <c r="J194" i="1"/>
  <c r="L194" i="1"/>
  <c r="N194" i="1"/>
  <c r="F195" i="1"/>
  <c r="G195" i="1"/>
  <c r="H195" i="1"/>
  <c r="J195" i="1"/>
  <c r="L195" i="1"/>
  <c r="N195" i="1"/>
  <c r="F196" i="1"/>
  <c r="G196" i="1"/>
  <c r="H196" i="1"/>
  <c r="J196" i="1"/>
  <c r="L196" i="1"/>
  <c r="N196" i="1"/>
  <c r="F197" i="1"/>
  <c r="G197" i="1"/>
  <c r="H197" i="1"/>
  <c r="J197" i="1"/>
  <c r="L197" i="1"/>
  <c r="N197" i="1"/>
  <c r="F198" i="1"/>
  <c r="G198" i="1"/>
  <c r="H198" i="1"/>
  <c r="J198" i="1"/>
  <c r="L198" i="1"/>
  <c r="N198" i="1"/>
  <c r="F199" i="1"/>
  <c r="G199" i="1"/>
  <c r="H199" i="1"/>
  <c r="J199" i="1"/>
  <c r="L199" i="1"/>
  <c r="N199" i="1"/>
  <c r="F200" i="1"/>
  <c r="G200" i="1"/>
  <c r="H200" i="1"/>
  <c r="J200" i="1"/>
  <c r="L200" i="1"/>
  <c r="N200" i="1"/>
  <c r="F201" i="1"/>
  <c r="G201" i="1"/>
  <c r="H201" i="1"/>
  <c r="J201" i="1"/>
  <c r="L201" i="1"/>
  <c r="N201" i="1"/>
  <c r="F202" i="1"/>
  <c r="G202" i="1"/>
  <c r="H202" i="1"/>
  <c r="J202" i="1"/>
  <c r="L202" i="1"/>
  <c r="N202" i="1"/>
  <c r="F203" i="1"/>
  <c r="G203" i="1"/>
  <c r="H203" i="1"/>
  <c r="J203" i="1"/>
  <c r="L203" i="1"/>
  <c r="N203" i="1"/>
  <c r="F204" i="1"/>
  <c r="G204" i="1"/>
  <c r="H204" i="1"/>
  <c r="J204" i="1"/>
  <c r="L204" i="1"/>
  <c r="N204" i="1"/>
  <c r="F205" i="1"/>
  <c r="G205" i="1"/>
  <c r="H205" i="1"/>
  <c r="J205" i="1"/>
  <c r="L205" i="1"/>
  <c r="N205" i="1"/>
  <c r="F206" i="1"/>
  <c r="G206" i="1"/>
  <c r="H206" i="1"/>
  <c r="J206" i="1"/>
  <c r="L206" i="1"/>
  <c r="N206" i="1"/>
  <c r="F207" i="1"/>
  <c r="G207" i="1"/>
  <c r="H207" i="1"/>
  <c r="J207" i="1"/>
  <c r="L207" i="1"/>
  <c r="N207" i="1"/>
  <c r="F208" i="1"/>
  <c r="G208" i="1"/>
  <c r="H208" i="1"/>
  <c r="J208" i="1"/>
  <c r="L208" i="1"/>
  <c r="N208" i="1"/>
  <c r="F209" i="1"/>
  <c r="G209" i="1"/>
  <c r="H209" i="1"/>
  <c r="J209" i="1"/>
  <c r="L209" i="1"/>
  <c r="N209" i="1"/>
  <c r="F210" i="1"/>
  <c r="G210" i="1"/>
  <c r="H210" i="1"/>
  <c r="J210" i="1"/>
  <c r="L210" i="1"/>
  <c r="N210" i="1"/>
  <c r="F211" i="1"/>
  <c r="G211" i="1"/>
  <c r="H211" i="1"/>
  <c r="J211" i="1"/>
  <c r="L211" i="1"/>
  <c r="N211" i="1"/>
  <c r="F212" i="1"/>
  <c r="G212" i="1"/>
  <c r="H212" i="1"/>
  <c r="J212" i="1"/>
  <c r="L212" i="1"/>
  <c r="N212" i="1"/>
  <c r="F213" i="1"/>
  <c r="G213" i="1"/>
  <c r="H213" i="1"/>
  <c r="J213" i="1"/>
  <c r="L213" i="1"/>
  <c r="N213" i="1"/>
  <c r="F214" i="1"/>
  <c r="G214" i="1"/>
  <c r="H214" i="1"/>
  <c r="J214" i="1"/>
  <c r="L214" i="1"/>
  <c r="N214" i="1"/>
  <c r="F215" i="1"/>
  <c r="G215" i="1"/>
  <c r="H215" i="1"/>
  <c r="J215" i="1"/>
  <c r="L215" i="1"/>
  <c r="N215" i="1"/>
  <c r="F216" i="1"/>
  <c r="G216" i="1"/>
  <c r="H216" i="1"/>
  <c r="J216" i="1"/>
  <c r="L216" i="1"/>
  <c r="N216" i="1"/>
  <c r="F217" i="1"/>
  <c r="G217" i="1"/>
  <c r="H217" i="1"/>
  <c r="J217" i="1"/>
  <c r="L217" i="1"/>
  <c r="N217" i="1"/>
  <c r="F218" i="1"/>
  <c r="G218" i="1"/>
  <c r="H218" i="1"/>
  <c r="J218" i="1"/>
  <c r="L218" i="1"/>
  <c r="N218" i="1"/>
  <c r="F219" i="1"/>
  <c r="G219" i="1"/>
  <c r="H219" i="1"/>
  <c r="J219" i="1"/>
  <c r="L219" i="1"/>
  <c r="N219" i="1"/>
  <c r="F220" i="1"/>
  <c r="G220" i="1"/>
  <c r="H220" i="1"/>
  <c r="J220" i="1"/>
  <c r="L220" i="1"/>
  <c r="N220" i="1"/>
  <c r="F221" i="1"/>
  <c r="G221" i="1"/>
  <c r="H221" i="1"/>
  <c r="J221" i="1"/>
  <c r="L221" i="1"/>
  <c r="N221" i="1"/>
  <c r="F222" i="1"/>
  <c r="G222" i="1"/>
  <c r="H222" i="1"/>
  <c r="J222" i="1"/>
  <c r="L222" i="1"/>
  <c r="N222" i="1"/>
  <c r="F223" i="1"/>
  <c r="G223" i="1"/>
  <c r="H223" i="1"/>
  <c r="J223" i="1"/>
  <c r="L223" i="1"/>
  <c r="N223" i="1"/>
  <c r="F224" i="1"/>
  <c r="G224" i="1"/>
  <c r="H224" i="1"/>
  <c r="J224" i="1"/>
  <c r="L224" i="1"/>
  <c r="N224" i="1"/>
  <c r="F225" i="1"/>
  <c r="G225" i="1"/>
  <c r="H225" i="1"/>
  <c r="J225" i="1"/>
  <c r="L225" i="1"/>
  <c r="N225" i="1"/>
  <c r="F226" i="1"/>
  <c r="G226" i="1"/>
  <c r="H226" i="1"/>
  <c r="J226" i="1"/>
  <c r="L226" i="1"/>
  <c r="N226" i="1"/>
  <c r="F227" i="1"/>
  <c r="G227" i="1"/>
  <c r="H227" i="1"/>
  <c r="J227" i="1"/>
  <c r="L227" i="1"/>
  <c r="N227" i="1"/>
  <c r="F228" i="1"/>
  <c r="G228" i="1"/>
  <c r="H228" i="1"/>
  <c r="J228" i="1"/>
  <c r="L228" i="1"/>
  <c r="N228" i="1"/>
  <c r="F229" i="1"/>
  <c r="G229" i="1"/>
  <c r="H229" i="1"/>
  <c r="J229" i="1"/>
  <c r="L229" i="1"/>
  <c r="N229" i="1"/>
  <c r="F230" i="1"/>
  <c r="G230" i="1"/>
  <c r="H230" i="1"/>
  <c r="J230" i="1"/>
  <c r="L230" i="1"/>
  <c r="N230" i="1"/>
  <c r="F231" i="1"/>
  <c r="G231" i="1"/>
  <c r="H231" i="1"/>
  <c r="J231" i="1"/>
  <c r="L231" i="1"/>
  <c r="N231" i="1"/>
  <c r="F232" i="1"/>
  <c r="G232" i="1"/>
  <c r="H232" i="1"/>
  <c r="J232" i="1"/>
  <c r="L232" i="1"/>
  <c r="N232" i="1"/>
  <c r="F233" i="1"/>
  <c r="G233" i="1"/>
  <c r="H233" i="1"/>
  <c r="J233" i="1"/>
  <c r="L233" i="1"/>
  <c r="N233" i="1"/>
  <c r="F234" i="1"/>
  <c r="G234" i="1"/>
  <c r="H234" i="1"/>
  <c r="J234" i="1"/>
  <c r="L234" i="1"/>
  <c r="N234" i="1"/>
  <c r="F235" i="1"/>
  <c r="G235" i="1"/>
  <c r="H235" i="1"/>
  <c r="J235" i="1"/>
  <c r="L235" i="1"/>
  <c r="N235" i="1"/>
  <c r="F236" i="1"/>
  <c r="G236" i="1"/>
  <c r="H236" i="1"/>
  <c r="J236" i="1"/>
  <c r="L236" i="1"/>
  <c r="N236" i="1"/>
  <c r="F237" i="1"/>
  <c r="G237" i="1"/>
  <c r="H237" i="1"/>
  <c r="J237" i="1"/>
  <c r="L237" i="1"/>
  <c r="N237" i="1"/>
  <c r="F238" i="1"/>
  <c r="G238" i="1"/>
  <c r="H238" i="1"/>
  <c r="J238" i="1"/>
  <c r="L238" i="1"/>
  <c r="N238" i="1"/>
  <c r="F239" i="1"/>
  <c r="G239" i="1"/>
  <c r="H239" i="1"/>
  <c r="J239" i="1"/>
  <c r="L239" i="1"/>
  <c r="N239" i="1"/>
  <c r="F240" i="1"/>
  <c r="G240" i="1"/>
  <c r="H240" i="1"/>
  <c r="J240" i="1"/>
  <c r="L240" i="1"/>
  <c r="N240" i="1"/>
  <c r="F241" i="1"/>
  <c r="G241" i="1"/>
  <c r="H241" i="1"/>
  <c r="J241" i="1"/>
  <c r="L241" i="1"/>
  <c r="N241" i="1"/>
  <c r="F242" i="1"/>
  <c r="G242" i="1"/>
  <c r="H242" i="1"/>
  <c r="J242" i="1"/>
  <c r="L242" i="1"/>
  <c r="N242" i="1"/>
  <c r="F243" i="1"/>
  <c r="G243" i="1"/>
  <c r="H243" i="1"/>
  <c r="J243" i="1"/>
  <c r="L243" i="1"/>
  <c r="N243" i="1"/>
  <c r="F244" i="1"/>
  <c r="G244" i="1"/>
  <c r="H244" i="1"/>
  <c r="J244" i="1"/>
  <c r="L244" i="1"/>
  <c r="N244" i="1"/>
  <c r="F245" i="1"/>
  <c r="G245" i="1"/>
  <c r="H245" i="1"/>
  <c r="J245" i="1"/>
  <c r="L245" i="1"/>
  <c r="N245" i="1"/>
  <c r="F246" i="1"/>
  <c r="G246" i="1"/>
  <c r="H246" i="1"/>
  <c r="J246" i="1"/>
  <c r="L246" i="1"/>
  <c r="N246" i="1"/>
  <c r="F247" i="1"/>
  <c r="G247" i="1"/>
  <c r="H247" i="1"/>
  <c r="J247" i="1"/>
  <c r="L247" i="1"/>
  <c r="N247" i="1"/>
  <c r="F248" i="1"/>
  <c r="G248" i="1"/>
  <c r="H248" i="1"/>
  <c r="J248" i="1"/>
  <c r="L248" i="1"/>
  <c r="N248" i="1"/>
  <c r="F249" i="1"/>
  <c r="G249" i="1"/>
  <c r="H249" i="1"/>
  <c r="J249" i="1"/>
  <c r="L249" i="1"/>
  <c r="N249" i="1"/>
  <c r="F250" i="1"/>
  <c r="G250" i="1"/>
  <c r="H250" i="1"/>
  <c r="J250" i="1"/>
  <c r="L250" i="1"/>
  <c r="N250" i="1"/>
  <c r="F251" i="1"/>
  <c r="G251" i="1"/>
  <c r="H251" i="1"/>
  <c r="J251" i="1"/>
  <c r="L251" i="1"/>
  <c r="N251" i="1"/>
  <c r="F252" i="1"/>
  <c r="G252" i="1"/>
  <c r="H252" i="1"/>
  <c r="J252" i="1"/>
  <c r="L252" i="1"/>
  <c r="N252" i="1"/>
  <c r="F253" i="1"/>
  <c r="G253" i="1"/>
  <c r="H253" i="1"/>
  <c r="J253" i="1"/>
  <c r="L253" i="1"/>
  <c r="N253" i="1"/>
  <c r="F254" i="1"/>
  <c r="G254" i="1"/>
  <c r="H254" i="1"/>
  <c r="J254" i="1"/>
  <c r="L254" i="1"/>
  <c r="N254" i="1"/>
  <c r="F255" i="1"/>
  <c r="G255" i="1"/>
  <c r="H255" i="1"/>
  <c r="J255" i="1"/>
  <c r="L255" i="1"/>
  <c r="N255" i="1"/>
  <c r="F256" i="1"/>
  <c r="G256" i="1"/>
  <c r="H256" i="1"/>
  <c r="J256" i="1"/>
  <c r="L256" i="1"/>
  <c r="N256" i="1"/>
  <c r="F257" i="1"/>
  <c r="G257" i="1"/>
  <c r="H257" i="1"/>
  <c r="J257" i="1"/>
  <c r="L257" i="1"/>
  <c r="N257" i="1"/>
  <c r="F258" i="1"/>
  <c r="G258" i="1"/>
  <c r="H258" i="1"/>
  <c r="J258" i="1"/>
  <c r="L258" i="1"/>
  <c r="N258" i="1"/>
  <c r="F259" i="1"/>
  <c r="G259" i="1"/>
  <c r="H259" i="1"/>
  <c r="J259" i="1"/>
  <c r="L259" i="1"/>
  <c r="N259" i="1"/>
  <c r="F260" i="1"/>
  <c r="G260" i="1"/>
  <c r="H260" i="1"/>
  <c r="J260" i="1"/>
  <c r="L260" i="1"/>
  <c r="N260" i="1"/>
  <c r="F261" i="1"/>
  <c r="G261" i="1"/>
  <c r="H261" i="1"/>
  <c r="J261" i="1"/>
  <c r="L261" i="1"/>
  <c r="N261" i="1"/>
  <c r="F262" i="1"/>
  <c r="G262" i="1"/>
  <c r="H262" i="1"/>
  <c r="J262" i="1"/>
  <c r="L262" i="1"/>
  <c r="N262" i="1"/>
  <c r="F263" i="1"/>
  <c r="G263" i="1"/>
  <c r="H263" i="1"/>
  <c r="J263" i="1"/>
  <c r="L263" i="1"/>
  <c r="N263" i="1"/>
  <c r="F264" i="1"/>
  <c r="G264" i="1"/>
  <c r="H264" i="1"/>
  <c r="J264" i="1"/>
  <c r="L264" i="1"/>
  <c r="N264" i="1"/>
  <c r="F265" i="1"/>
  <c r="G265" i="1"/>
  <c r="H265" i="1"/>
  <c r="J265" i="1"/>
  <c r="L265" i="1"/>
  <c r="N265" i="1"/>
  <c r="F266" i="1"/>
  <c r="G266" i="1"/>
  <c r="H266" i="1"/>
  <c r="J266" i="1"/>
  <c r="L266" i="1"/>
  <c r="N266" i="1"/>
  <c r="F267" i="1"/>
  <c r="G267" i="1"/>
  <c r="H267" i="1"/>
  <c r="J267" i="1"/>
  <c r="L267" i="1"/>
  <c r="N267" i="1"/>
  <c r="F268" i="1"/>
  <c r="G268" i="1"/>
  <c r="H268" i="1"/>
  <c r="J268" i="1"/>
  <c r="L268" i="1"/>
  <c r="N268" i="1"/>
  <c r="F269" i="1"/>
  <c r="G269" i="1"/>
  <c r="H269" i="1"/>
  <c r="J269" i="1"/>
  <c r="L269" i="1"/>
  <c r="N269" i="1"/>
  <c r="F270" i="1"/>
  <c r="G270" i="1"/>
  <c r="H270" i="1"/>
  <c r="J270" i="1"/>
  <c r="L270" i="1"/>
  <c r="N270" i="1"/>
  <c r="F271" i="1"/>
  <c r="G271" i="1"/>
  <c r="H271" i="1"/>
  <c r="J271" i="1"/>
  <c r="L271" i="1"/>
  <c r="N271" i="1"/>
  <c r="F272" i="1"/>
  <c r="G272" i="1"/>
  <c r="H272" i="1"/>
  <c r="J272" i="1"/>
  <c r="L272" i="1"/>
  <c r="N272" i="1"/>
  <c r="F273" i="1"/>
  <c r="G273" i="1"/>
  <c r="H273" i="1"/>
  <c r="J273" i="1"/>
  <c r="L273" i="1"/>
  <c r="N273" i="1"/>
  <c r="F274" i="1"/>
  <c r="G274" i="1"/>
  <c r="H274" i="1"/>
  <c r="J274" i="1"/>
  <c r="L274" i="1"/>
  <c r="N274" i="1"/>
  <c r="F275" i="1"/>
  <c r="G275" i="1"/>
  <c r="H275" i="1"/>
  <c r="J275" i="1"/>
  <c r="L275" i="1"/>
  <c r="N275" i="1"/>
  <c r="F276" i="1"/>
  <c r="G276" i="1"/>
  <c r="H276" i="1"/>
  <c r="J276" i="1"/>
  <c r="L276" i="1"/>
  <c r="N276" i="1"/>
  <c r="F277" i="1"/>
  <c r="G277" i="1"/>
  <c r="H277" i="1"/>
  <c r="J277" i="1"/>
  <c r="L277" i="1"/>
  <c r="N277" i="1"/>
  <c r="F278" i="1"/>
  <c r="G278" i="1"/>
  <c r="H278" i="1"/>
  <c r="J278" i="1"/>
  <c r="L278" i="1"/>
  <c r="N278" i="1"/>
  <c r="F279" i="1"/>
  <c r="G279" i="1"/>
  <c r="H279" i="1"/>
  <c r="J279" i="1"/>
  <c r="L279" i="1"/>
  <c r="N279" i="1"/>
  <c r="F280" i="1"/>
  <c r="G280" i="1"/>
  <c r="H280" i="1"/>
  <c r="J280" i="1"/>
  <c r="L280" i="1"/>
  <c r="N280" i="1"/>
  <c r="F281" i="1"/>
  <c r="G281" i="1"/>
  <c r="H281" i="1"/>
  <c r="J281" i="1"/>
  <c r="L281" i="1"/>
  <c r="N281" i="1"/>
  <c r="F282" i="1"/>
  <c r="G282" i="1"/>
  <c r="H282" i="1"/>
  <c r="J282" i="1"/>
  <c r="L282" i="1"/>
  <c r="N282" i="1"/>
  <c r="F283" i="1"/>
  <c r="G283" i="1"/>
  <c r="H283" i="1"/>
  <c r="J283" i="1"/>
  <c r="L283" i="1"/>
  <c r="N283" i="1"/>
  <c r="F284" i="1"/>
  <c r="G284" i="1"/>
  <c r="H284" i="1"/>
  <c r="J284" i="1"/>
  <c r="L284" i="1"/>
  <c r="N284" i="1"/>
  <c r="F285" i="1"/>
  <c r="G285" i="1"/>
  <c r="H285" i="1"/>
  <c r="J285" i="1"/>
  <c r="L285" i="1"/>
  <c r="N285" i="1"/>
  <c r="F286" i="1"/>
  <c r="G286" i="1"/>
  <c r="H286" i="1"/>
  <c r="J286" i="1"/>
  <c r="L286" i="1"/>
  <c r="N286" i="1"/>
  <c r="F287" i="1"/>
  <c r="G287" i="1"/>
  <c r="H287" i="1"/>
  <c r="J287" i="1"/>
  <c r="L287" i="1"/>
  <c r="N287" i="1"/>
  <c r="F288" i="1"/>
  <c r="G288" i="1"/>
  <c r="H288" i="1"/>
  <c r="J288" i="1"/>
  <c r="L288" i="1"/>
  <c r="N288" i="1"/>
  <c r="F289" i="1"/>
  <c r="G289" i="1"/>
  <c r="H289" i="1"/>
  <c r="J289" i="1"/>
  <c r="L289" i="1"/>
  <c r="N289" i="1"/>
  <c r="F290" i="1"/>
  <c r="G290" i="1"/>
  <c r="H290" i="1"/>
  <c r="J290" i="1"/>
  <c r="L290" i="1"/>
  <c r="N290" i="1"/>
  <c r="F291" i="1"/>
  <c r="G291" i="1"/>
  <c r="H291" i="1"/>
  <c r="J291" i="1"/>
  <c r="L291" i="1"/>
  <c r="N291" i="1"/>
  <c r="F292" i="1"/>
  <c r="G292" i="1"/>
  <c r="H292" i="1"/>
  <c r="J292" i="1"/>
  <c r="L292" i="1"/>
  <c r="N292" i="1"/>
  <c r="F293" i="1"/>
  <c r="G293" i="1"/>
  <c r="H293" i="1"/>
  <c r="J293" i="1"/>
  <c r="L293" i="1"/>
  <c r="N293" i="1"/>
  <c r="F294" i="1"/>
  <c r="G294" i="1"/>
  <c r="H294" i="1"/>
  <c r="J294" i="1"/>
  <c r="L294" i="1"/>
  <c r="N294" i="1"/>
  <c r="F295" i="1"/>
  <c r="G295" i="1"/>
  <c r="H295" i="1"/>
  <c r="J295" i="1"/>
  <c r="L295" i="1"/>
  <c r="N295" i="1"/>
  <c r="F296" i="1"/>
  <c r="G296" i="1"/>
  <c r="H296" i="1"/>
  <c r="J296" i="1"/>
  <c r="L296" i="1"/>
  <c r="N296" i="1"/>
  <c r="F297" i="1"/>
  <c r="G297" i="1"/>
  <c r="H297" i="1"/>
  <c r="J297" i="1"/>
  <c r="L297" i="1"/>
  <c r="N297" i="1"/>
  <c r="F298" i="1"/>
  <c r="G298" i="1"/>
  <c r="H298" i="1"/>
  <c r="J298" i="1"/>
  <c r="L298" i="1"/>
  <c r="N298" i="1"/>
  <c r="F299" i="1"/>
  <c r="G299" i="1"/>
  <c r="H299" i="1"/>
  <c r="J299" i="1"/>
  <c r="L299" i="1"/>
  <c r="N299" i="1"/>
  <c r="F300" i="1"/>
  <c r="G300" i="1"/>
  <c r="H300" i="1"/>
  <c r="J300" i="1"/>
  <c r="L300" i="1"/>
  <c r="N300" i="1"/>
  <c r="F301" i="1"/>
  <c r="G301" i="1"/>
  <c r="H301" i="1"/>
  <c r="J301" i="1"/>
  <c r="L301" i="1"/>
  <c r="N301" i="1"/>
  <c r="F302" i="1"/>
  <c r="G302" i="1"/>
  <c r="H302" i="1"/>
  <c r="J302" i="1"/>
  <c r="L302" i="1"/>
  <c r="N302" i="1"/>
  <c r="F303" i="1"/>
  <c r="G303" i="1"/>
  <c r="H303" i="1"/>
  <c r="J303" i="1"/>
  <c r="L303" i="1"/>
  <c r="N303" i="1"/>
  <c r="F304" i="1"/>
  <c r="G304" i="1"/>
  <c r="H304" i="1"/>
  <c r="J304" i="1"/>
  <c r="L304" i="1"/>
  <c r="N304" i="1"/>
  <c r="F305" i="1"/>
  <c r="G305" i="1"/>
  <c r="H305" i="1"/>
  <c r="J305" i="1"/>
  <c r="L305" i="1"/>
  <c r="N305" i="1"/>
  <c r="F306" i="1"/>
  <c r="G306" i="1"/>
  <c r="H306" i="1"/>
  <c r="J306" i="1"/>
  <c r="L306" i="1"/>
  <c r="N306" i="1"/>
  <c r="F307" i="1"/>
  <c r="G307" i="1"/>
  <c r="H307" i="1"/>
  <c r="J307" i="1"/>
  <c r="L307" i="1"/>
  <c r="N307" i="1"/>
  <c r="F308" i="1"/>
  <c r="G308" i="1"/>
  <c r="H308" i="1"/>
  <c r="J308" i="1"/>
  <c r="L308" i="1"/>
  <c r="N308" i="1"/>
  <c r="F309" i="1"/>
  <c r="G309" i="1"/>
  <c r="H309" i="1"/>
  <c r="J309" i="1"/>
  <c r="L309" i="1"/>
  <c r="N309" i="1"/>
  <c r="F310" i="1"/>
  <c r="G310" i="1"/>
  <c r="H310" i="1"/>
  <c r="J310" i="1"/>
  <c r="L310" i="1"/>
  <c r="N310" i="1"/>
  <c r="F311" i="1"/>
  <c r="G311" i="1"/>
  <c r="H311" i="1"/>
  <c r="J311" i="1"/>
  <c r="L311" i="1"/>
  <c r="N311" i="1"/>
  <c r="F312" i="1"/>
  <c r="G312" i="1"/>
  <c r="H312" i="1"/>
  <c r="J312" i="1"/>
  <c r="L312" i="1"/>
  <c r="N312" i="1"/>
  <c r="F313" i="1"/>
  <c r="G313" i="1"/>
  <c r="H313" i="1"/>
  <c r="J313" i="1"/>
  <c r="L313" i="1"/>
  <c r="N313" i="1"/>
  <c r="F314" i="1"/>
  <c r="G314" i="1"/>
  <c r="H314" i="1"/>
  <c r="J314" i="1"/>
  <c r="L314" i="1"/>
  <c r="N314" i="1"/>
  <c r="F315" i="1"/>
  <c r="G315" i="1"/>
  <c r="H315" i="1"/>
  <c r="J315" i="1"/>
  <c r="L315" i="1"/>
  <c r="N315" i="1"/>
  <c r="F316" i="1"/>
  <c r="G316" i="1"/>
  <c r="H316" i="1"/>
  <c r="J316" i="1"/>
  <c r="L316" i="1"/>
  <c r="N316" i="1"/>
  <c r="F317" i="1"/>
  <c r="G317" i="1"/>
  <c r="H317" i="1"/>
  <c r="J317" i="1"/>
  <c r="L317" i="1"/>
  <c r="N317" i="1"/>
  <c r="F318" i="1"/>
  <c r="G318" i="1"/>
  <c r="H318" i="1"/>
  <c r="J318" i="1"/>
  <c r="L318" i="1"/>
  <c r="N318" i="1"/>
  <c r="F319" i="1"/>
  <c r="G319" i="1"/>
  <c r="H319" i="1"/>
  <c r="J319" i="1"/>
  <c r="L319" i="1"/>
  <c r="N319" i="1"/>
  <c r="F320" i="1"/>
  <c r="G320" i="1"/>
  <c r="H320" i="1"/>
  <c r="J320" i="1"/>
  <c r="L320" i="1"/>
  <c r="N320" i="1"/>
  <c r="F321" i="1"/>
  <c r="G321" i="1"/>
  <c r="H321" i="1"/>
  <c r="J321" i="1"/>
  <c r="L321" i="1"/>
  <c r="N321" i="1"/>
  <c r="F322" i="1"/>
  <c r="G322" i="1"/>
  <c r="H322" i="1"/>
  <c r="J322" i="1"/>
  <c r="L322" i="1"/>
  <c r="N322" i="1"/>
  <c r="F323" i="1"/>
  <c r="G323" i="1"/>
  <c r="H323" i="1"/>
  <c r="J323" i="1"/>
  <c r="L323" i="1"/>
  <c r="N323" i="1"/>
  <c r="F324" i="1"/>
  <c r="G324" i="1"/>
  <c r="H324" i="1"/>
  <c r="J324" i="1"/>
  <c r="L324" i="1"/>
  <c r="N324" i="1"/>
  <c r="F325" i="1"/>
  <c r="G325" i="1"/>
  <c r="H325" i="1"/>
  <c r="J325" i="1"/>
  <c r="L325" i="1"/>
  <c r="N325" i="1"/>
  <c r="F326" i="1"/>
  <c r="G326" i="1"/>
  <c r="H326" i="1"/>
  <c r="J326" i="1"/>
  <c r="L326" i="1"/>
  <c r="N326" i="1"/>
  <c r="F327" i="1"/>
  <c r="G327" i="1"/>
  <c r="H327" i="1"/>
  <c r="J327" i="1"/>
  <c r="L327" i="1"/>
  <c r="N327" i="1"/>
  <c r="F328" i="1"/>
  <c r="G328" i="1"/>
  <c r="H328" i="1"/>
  <c r="J328" i="1"/>
  <c r="L328" i="1"/>
  <c r="N328" i="1"/>
  <c r="F329" i="1"/>
  <c r="G329" i="1"/>
  <c r="H329" i="1"/>
  <c r="J329" i="1"/>
  <c r="L329" i="1"/>
  <c r="N329" i="1"/>
  <c r="F330" i="1"/>
  <c r="G330" i="1"/>
  <c r="H330" i="1"/>
  <c r="J330" i="1"/>
  <c r="L330" i="1"/>
  <c r="N330" i="1"/>
  <c r="F331" i="1"/>
  <c r="G331" i="1"/>
  <c r="H331" i="1"/>
  <c r="J331" i="1"/>
  <c r="L331" i="1"/>
  <c r="N331" i="1"/>
  <c r="F332" i="1"/>
  <c r="G332" i="1"/>
  <c r="H332" i="1"/>
  <c r="J332" i="1"/>
  <c r="L332" i="1"/>
  <c r="N332" i="1"/>
  <c r="F333" i="1"/>
  <c r="G333" i="1"/>
  <c r="H333" i="1"/>
  <c r="J333" i="1"/>
  <c r="L333" i="1"/>
  <c r="N333" i="1"/>
  <c r="F334" i="1"/>
  <c r="G334" i="1"/>
  <c r="H334" i="1"/>
  <c r="J334" i="1"/>
  <c r="L334" i="1"/>
  <c r="N334" i="1"/>
  <c r="F335" i="1"/>
  <c r="G335" i="1"/>
  <c r="H335" i="1"/>
  <c r="J335" i="1"/>
  <c r="L335" i="1"/>
  <c r="N335" i="1"/>
  <c r="F336" i="1"/>
  <c r="G336" i="1"/>
  <c r="H336" i="1"/>
  <c r="J336" i="1"/>
  <c r="L336" i="1"/>
  <c r="N336" i="1"/>
  <c r="F337" i="1"/>
  <c r="G337" i="1"/>
  <c r="H337" i="1"/>
  <c r="J337" i="1"/>
  <c r="L337" i="1"/>
  <c r="N337" i="1"/>
  <c r="F338" i="1"/>
  <c r="G338" i="1"/>
  <c r="H338" i="1"/>
  <c r="J338" i="1"/>
  <c r="L338" i="1"/>
  <c r="N338" i="1"/>
  <c r="F339" i="1"/>
  <c r="G339" i="1"/>
  <c r="H339" i="1"/>
  <c r="J339" i="1"/>
  <c r="L339" i="1"/>
  <c r="N339" i="1"/>
  <c r="F340" i="1"/>
  <c r="G340" i="1"/>
  <c r="H340" i="1"/>
  <c r="J340" i="1"/>
  <c r="L340" i="1"/>
  <c r="N340" i="1"/>
  <c r="F341" i="1"/>
  <c r="G341" i="1"/>
  <c r="H341" i="1"/>
  <c r="J341" i="1"/>
  <c r="L341" i="1"/>
  <c r="N341" i="1"/>
  <c r="F342" i="1"/>
  <c r="G342" i="1"/>
  <c r="H342" i="1"/>
  <c r="J342" i="1"/>
  <c r="L342" i="1"/>
  <c r="N342" i="1"/>
  <c r="F343" i="1"/>
  <c r="G343" i="1"/>
  <c r="H343" i="1"/>
  <c r="J343" i="1"/>
  <c r="L343" i="1"/>
  <c r="N343" i="1"/>
  <c r="F344" i="1"/>
  <c r="G344" i="1"/>
  <c r="H344" i="1"/>
  <c r="J344" i="1"/>
  <c r="L344" i="1"/>
  <c r="N344" i="1"/>
  <c r="F345" i="1"/>
  <c r="G345" i="1"/>
  <c r="H345" i="1"/>
  <c r="J345" i="1"/>
  <c r="L345" i="1"/>
  <c r="N345" i="1"/>
  <c r="F346" i="1"/>
  <c r="G346" i="1"/>
  <c r="H346" i="1"/>
  <c r="J346" i="1"/>
  <c r="L346" i="1"/>
  <c r="N346" i="1"/>
  <c r="F347" i="1"/>
  <c r="G347" i="1"/>
  <c r="H347" i="1"/>
  <c r="J347" i="1"/>
  <c r="L347" i="1"/>
  <c r="N347" i="1"/>
  <c r="F348" i="1"/>
  <c r="G348" i="1"/>
  <c r="H348" i="1"/>
  <c r="J348" i="1"/>
  <c r="L348" i="1"/>
  <c r="N348" i="1"/>
  <c r="F349" i="1"/>
  <c r="G349" i="1"/>
  <c r="H349" i="1"/>
  <c r="J349" i="1"/>
  <c r="L349" i="1"/>
  <c r="N349" i="1"/>
  <c r="F350" i="1"/>
  <c r="G350" i="1"/>
  <c r="H350" i="1"/>
  <c r="J350" i="1"/>
  <c r="L350" i="1"/>
  <c r="N350" i="1"/>
  <c r="F351" i="1"/>
  <c r="G351" i="1"/>
  <c r="H351" i="1"/>
  <c r="J351" i="1"/>
  <c r="L351" i="1"/>
  <c r="N351" i="1"/>
  <c r="F352" i="1"/>
  <c r="G352" i="1"/>
  <c r="H352" i="1"/>
  <c r="J352" i="1"/>
  <c r="L352" i="1"/>
  <c r="N352" i="1"/>
  <c r="F353" i="1"/>
  <c r="G353" i="1"/>
  <c r="H353" i="1"/>
  <c r="J353" i="1"/>
  <c r="L353" i="1"/>
  <c r="N353" i="1"/>
  <c r="F354" i="1"/>
  <c r="G354" i="1"/>
  <c r="H354" i="1"/>
  <c r="J354" i="1"/>
  <c r="L354" i="1"/>
  <c r="N354" i="1"/>
  <c r="F355" i="1"/>
  <c r="G355" i="1"/>
  <c r="H355" i="1"/>
  <c r="J355" i="1"/>
  <c r="L355" i="1"/>
  <c r="N355" i="1"/>
  <c r="F356" i="1"/>
  <c r="G356" i="1"/>
  <c r="H356" i="1"/>
  <c r="J356" i="1"/>
  <c r="L356" i="1"/>
  <c r="N356" i="1"/>
  <c r="F357" i="1"/>
  <c r="G357" i="1"/>
  <c r="H357" i="1"/>
  <c r="J357" i="1"/>
  <c r="L357" i="1"/>
  <c r="N357" i="1"/>
  <c r="F358" i="1"/>
  <c r="G358" i="1"/>
  <c r="H358" i="1"/>
  <c r="J358" i="1"/>
  <c r="L358" i="1"/>
  <c r="N358" i="1"/>
  <c r="F359" i="1"/>
  <c r="G359" i="1"/>
  <c r="H359" i="1"/>
  <c r="J359" i="1"/>
  <c r="L359" i="1"/>
  <c r="N359" i="1"/>
  <c r="F360" i="1"/>
  <c r="G360" i="1"/>
  <c r="H360" i="1"/>
  <c r="J360" i="1"/>
  <c r="L360" i="1"/>
  <c r="N360" i="1"/>
  <c r="F361" i="1"/>
  <c r="G361" i="1"/>
  <c r="H361" i="1"/>
  <c r="J361" i="1"/>
  <c r="L361" i="1"/>
  <c r="N361" i="1"/>
  <c r="F362" i="1"/>
  <c r="G362" i="1"/>
  <c r="H362" i="1"/>
  <c r="J362" i="1"/>
  <c r="L362" i="1"/>
  <c r="N362" i="1"/>
  <c r="F363" i="1"/>
  <c r="G363" i="1"/>
  <c r="H363" i="1"/>
  <c r="J363" i="1"/>
  <c r="L363" i="1"/>
  <c r="N363" i="1"/>
  <c r="F364" i="1"/>
  <c r="G364" i="1"/>
  <c r="H364" i="1"/>
  <c r="J364" i="1"/>
  <c r="L364" i="1"/>
  <c r="N364" i="1"/>
  <c r="F365" i="1"/>
  <c r="G365" i="1"/>
  <c r="H365" i="1"/>
  <c r="J365" i="1"/>
  <c r="L365" i="1"/>
  <c r="N365" i="1"/>
  <c r="F366" i="1"/>
  <c r="G366" i="1"/>
  <c r="H366" i="1"/>
  <c r="J366" i="1"/>
  <c r="L366" i="1"/>
  <c r="N366" i="1"/>
  <c r="F367" i="1"/>
  <c r="G367" i="1"/>
  <c r="H367" i="1"/>
  <c r="J367" i="1"/>
  <c r="L367" i="1"/>
  <c r="N367" i="1"/>
  <c r="F368" i="1"/>
  <c r="G368" i="1"/>
  <c r="H368" i="1"/>
  <c r="J368" i="1"/>
  <c r="L368" i="1"/>
  <c r="N368" i="1"/>
  <c r="F369" i="1"/>
  <c r="G369" i="1"/>
  <c r="H369" i="1"/>
  <c r="J369" i="1"/>
  <c r="L369" i="1"/>
  <c r="N369" i="1"/>
  <c r="F370" i="1"/>
  <c r="G370" i="1"/>
  <c r="H370" i="1"/>
  <c r="J370" i="1"/>
  <c r="L370" i="1"/>
  <c r="N370" i="1"/>
  <c r="F371" i="1"/>
  <c r="G371" i="1"/>
  <c r="H371" i="1"/>
  <c r="J371" i="1"/>
  <c r="L371" i="1"/>
  <c r="N371" i="1"/>
  <c r="F372" i="1"/>
  <c r="G372" i="1"/>
  <c r="H372" i="1"/>
  <c r="J372" i="1"/>
  <c r="L372" i="1"/>
  <c r="N372" i="1"/>
  <c r="F373" i="1"/>
  <c r="G373" i="1"/>
  <c r="H373" i="1"/>
  <c r="J373" i="1"/>
  <c r="L373" i="1"/>
  <c r="N373" i="1"/>
  <c r="F374" i="1"/>
  <c r="G374" i="1"/>
  <c r="H374" i="1"/>
  <c r="J374" i="1"/>
  <c r="L374" i="1"/>
  <c r="N374" i="1"/>
  <c r="F375" i="1"/>
  <c r="G375" i="1"/>
  <c r="H375" i="1"/>
  <c r="J375" i="1"/>
  <c r="L375" i="1"/>
  <c r="N375" i="1"/>
  <c r="F376" i="1"/>
  <c r="G376" i="1"/>
  <c r="H376" i="1"/>
  <c r="J376" i="1"/>
  <c r="L376" i="1"/>
  <c r="N376" i="1"/>
  <c r="F377" i="1"/>
  <c r="G377" i="1"/>
  <c r="H377" i="1"/>
  <c r="J377" i="1"/>
  <c r="L377" i="1"/>
  <c r="N377" i="1"/>
  <c r="F378" i="1"/>
  <c r="G378" i="1"/>
  <c r="H378" i="1"/>
  <c r="J378" i="1"/>
  <c r="L378" i="1"/>
  <c r="N378" i="1"/>
  <c r="F379" i="1"/>
  <c r="G379" i="1"/>
  <c r="H379" i="1"/>
  <c r="J379" i="1"/>
  <c r="L379" i="1"/>
  <c r="N379" i="1"/>
  <c r="F380" i="1"/>
  <c r="G380" i="1"/>
  <c r="H380" i="1"/>
  <c r="J380" i="1"/>
  <c r="L380" i="1"/>
  <c r="N380" i="1"/>
  <c r="F381" i="1"/>
  <c r="G381" i="1"/>
  <c r="H381" i="1"/>
  <c r="J381" i="1"/>
  <c r="L381" i="1"/>
  <c r="N381" i="1"/>
  <c r="F382" i="1"/>
  <c r="G382" i="1"/>
  <c r="H382" i="1"/>
  <c r="J382" i="1"/>
  <c r="L382" i="1"/>
  <c r="N382" i="1"/>
  <c r="F383" i="1"/>
  <c r="G383" i="1"/>
  <c r="H383" i="1"/>
  <c r="J383" i="1"/>
  <c r="L383" i="1"/>
  <c r="N383" i="1"/>
  <c r="F384" i="1"/>
  <c r="G384" i="1"/>
  <c r="H384" i="1"/>
  <c r="J384" i="1"/>
  <c r="L384" i="1"/>
  <c r="N384" i="1"/>
  <c r="F385" i="1"/>
  <c r="G385" i="1"/>
  <c r="H385" i="1"/>
  <c r="J385" i="1"/>
  <c r="L385" i="1"/>
  <c r="N385" i="1"/>
  <c r="F386" i="1"/>
  <c r="G386" i="1"/>
  <c r="H386" i="1"/>
  <c r="J386" i="1"/>
  <c r="L386" i="1"/>
  <c r="N386" i="1"/>
  <c r="F387" i="1"/>
  <c r="G387" i="1"/>
  <c r="H387" i="1"/>
  <c r="J387" i="1"/>
  <c r="L387" i="1"/>
  <c r="N387" i="1"/>
  <c r="F388" i="1"/>
  <c r="G388" i="1"/>
  <c r="H388" i="1"/>
  <c r="J388" i="1"/>
  <c r="L388" i="1"/>
  <c r="N388" i="1"/>
  <c r="F389" i="1"/>
  <c r="G389" i="1"/>
  <c r="H389" i="1"/>
  <c r="J389" i="1"/>
  <c r="L389" i="1"/>
  <c r="N389" i="1"/>
  <c r="F390" i="1"/>
  <c r="G390" i="1"/>
  <c r="H390" i="1"/>
  <c r="J390" i="1"/>
  <c r="L390" i="1"/>
  <c r="N390" i="1"/>
  <c r="F391" i="1"/>
  <c r="G391" i="1"/>
  <c r="H391" i="1"/>
  <c r="J391" i="1"/>
  <c r="L391" i="1"/>
  <c r="N391" i="1"/>
  <c r="F392" i="1"/>
  <c r="G392" i="1"/>
  <c r="H392" i="1"/>
  <c r="J392" i="1"/>
  <c r="L392" i="1"/>
  <c r="N392" i="1"/>
  <c r="F393" i="1"/>
  <c r="G393" i="1"/>
  <c r="H393" i="1"/>
  <c r="J393" i="1"/>
  <c r="L393" i="1"/>
  <c r="N393" i="1"/>
  <c r="F394" i="1"/>
  <c r="G394" i="1"/>
  <c r="H394" i="1"/>
  <c r="J394" i="1"/>
  <c r="L394" i="1"/>
  <c r="N394" i="1"/>
  <c r="F395" i="1"/>
  <c r="G395" i="1"/>
  <c r="H395" i="1"/>
  <c r="J395" i="1"/>
  <c r="L395" i="1"/>
  <c r="N395" i="1"/>
  <c r="F396" i="1"/>
  <c r="G396" i="1"/>
  <c r="H396" i="1"/>
  <c r="J396" i="1"/>
  <c r="L396" i="1"/>
  <c r="N396" i="1"/>
  <c r="F397" i="1"/>
  <c r="G397" i="1"/>
  <c r="H397" i="1"/>
  <c r="J397" i="1"/>
  <c r="L397" i="1"/>
  <c r="N397" i="1"/>
  <c r="F398" i="1"/>
  <c r="G398" i="1"/>
  <c r="H398" i="1"/>
  <c r="J398" i="1"/>
  <c r="L398" i="1"/>
  <c r="N398" i="1"/>
  <c r="F399" i="1"/>
  <c r="G399" i="1"/>
  <c r="H399" i="1"/>
  <c r="J399" i="1"/>
  <c r="L399" i="1"/>
  <c r="N399" i="1"/>
  <c r="F400" i="1"/>
  <c r="G400" i="1"/>
  <c r="H400" i="1"/>
  <c r="J400" i="1"/>
  <c r="L400" i="1"/>
  <c r="N400" i="1"/>
  <c r="F401" i="1"/>
  <c r="G401" i="1"/>
  <c r="H401" i="1"/>
  <c r="J401" i="1"/>
  <c r="L401" i="1"/>
  <c r="N401" i="1"/>
  <c r="F402" i="1"/>
  <c r="G402" i="1"/>
  <c r="H402" i="1"/>
  <c r="J402" i="1"/>
  <c r="L402" i="1"/>
  <c r="N402" i="1"/>
  <c r="F403" i="1"/>
  <c r="G403" i="1"/>
  <c r="H403" i="1"/>
  <c r="J403" i="1"/>
  <c r="L403" i="1"/>
  <c r="N403" i="1"/>
  <c r="F404" i="1"/>
  <c r="G404" i="1"/>
  <c r="H404" i="1"/>
  <c r="J404" i="1"/>
  <c r="L404" i="1"/>
  <c r="N404" i="1"/>
  <c r="F405" i="1"/>
  <c r="G405" i="1"/>
  <c r="H405" i="1"/>
  <c r="J405" i="1"/>
  <c r="L405" i="1"/>
  <c r="N405" i="1"/>
  <c r="F406" i="1"/>
  <c r="G406" i="1"/>
  <c r="H406" i="1"/>
  <c r="J406" i="1"/>
  <c r="L406" i="1"/>
  <c r="N406" i="1"/>
  <c r="F407" i="1"/>
  <c r="G407" i="1"/>
  <c r="H407" i="1"/>
  <c r="J407" i="1"/>
  <c r="L407" i="1"/>
  <c r="N407" i="1"/>
  <c r="F408" i="1"/>
  <c r="G408" i="1"/>
  <c r="H408" i="1"/>
  <c r="J408" i="1"/>
  <c r="L408" i="1"/>
  <c r="N408" i="1"/>
  <c r="F409" i="1"/>
  <c r="G409" i="1"/>
  <c r="H409" i="1"/>
  <c r="J409" i="1"/>
  <c r="L409" i="1"/>
  <c r="N409" i="1"/>
  <c r="F410" i="1"/>
  <c r="G410" i="1"/>
  <c r="H410" i="1"/>
  <c r="J410" i="1"/>
  <c r="L410" i="1"/>
  <c r="N410" i="1"/>
  <c r="F411" i="1"/>
  <c r="G411" i="1"/>
  <c r="H411" i="1"/>
  <c r="J411" i="1"/>
  <c r="L411" i="1"/>
  <c r="N411" i="1"/>
  <c r="F412" i="1"/>
  <c r="G412" i="1"/>
  <c r="H412" i="1"/>
  <c r="J412" i="1"/>
  <c r="L412" i="1"/>
  <c r="N412" i="1"/>
  <c r="F413" i="1"/>
  <c r="G413" i="1"/>
  <c r="H413" i="1"/>
  <c r="J413" i="1"/>
  <c r="L413" i="1"/>
  <c r="N413" i="1"/>
  <c r="F414" i="1"/>
  <c r="G414" i="1"/>
  <c r="H414" i="1"/>
  <c r="J414" i="1"/>
  <c r="L414" i="1"/>
  <c r="N414" i="1"/>
  <c r="F415" i="1"/>
  <c r="G415" i="1"/>
  <c r="H415" i="1"/>
  <c r="J415" i="1"/>
  <c r="L415" i="1"/>
  <c r="N415" i="1"/>
  <c r="F416" i="1"/>
  <c r="G416" i="1"/>
  <c r="H416" i="1"/>
  <c r="J416" i="1"/>
  <c r="L416" i="1"/>
  <c r="N416" i="1"/>
  <c r="F417" i="1"/>
  <c r="G417" i="1"/>
  <c r="H417" i="1"/>
  <c r="J417" i="1"/>
  <c r="L417" i="1"/>
  <c r="N417" i="1"/>
  <c r="F418" i="1"/>
  <c r="G418" i="1"/>
  <c r="H418" i="1"/>
  <c r="J418" i="1"/>
  <c r="L418" i="1"/>
  <c r="N418" i="1"/>
  <c r="F419" i="1"/>
  <c r="G419" i="1"/>
  <c r="H419" i="1"/>
  <c r="J419" i="1"/>
  <c r="L419" i="1"/>
  <c r="N419" i="1"/>
  <c r="F420" i="1"/>
  <c r="G420" i="1"/>
  <c r="H420" i="1"/>
  <c r="J420" i="1"/>
  <c r="L420" i="1"/>
  <c r="N420" i="1"/>
  <c r="F421" i="1"/>
  <c r="G421" i="1"/>
  <c r="H421" i="1"/>
  <c r="J421" i="1"/>
  <c r="L421" i="1"/>
  <c r="N421" i="1"/>
  <c r="F422" i="1"/>
  <c r="G422" i="1"/>
  <c r="H422" i="1"/>
  <c r="J422" i="1"/>
  <c r="L422" i="1"/>
  <c r="N422" i="1"/>
  <c r="F423" i="1"/>
  <c r="G423" i="1"/>
  <c r="H423" i="1"/>
  <c r="J423" i="1"/>
  <c r="L423" i="1"/>
  <c r="N423" i="1"/>
  <c r="F424" i="1"/>
  <c r="G424" i="1"/>
  <c r="H424" i="1"/>
  <c r="J424" i="1"/>
  <c r="L424" i="1"/>
  <c r="N424" i="1"/>
  <c r="F425" i="1"/>
  <c r="G425" i="1"/>
  <c r="H425" i="1"/>
  <c r="J425" i="1"/>
  <c r="L425" i="1"/>
  <c r="N425" i="1"/>
  <c r="F426" i="1"/>
  <c r="G426" i="1"/>
  <c r="H426" i="1"/>
  <c r="J426" i="1"/>
  <c r="L426" i="1"/>
  <c r="N426" i="1"/>
  <c r="F427" i="1"/>
  <c r="G427" i="1"/>
  <c r="H427" i="1"/>
  <c r="J427" i="1"/>
  <c r="L427" i="1"/>
  <c r="N427" i="1"/>
  <c r="F428" i="1"/>
  <c r="G428" i="1"/>
  <c r="H428" i="1"/>
  <c r="J428" i="1"/>
  <c r="L428" i="1"/>
  <c r="N428" i="1"/>
  <c r="F429" i="1"/>
  <c r="G429" i="1"/>
  <c r="H429" i="1"/>
  <c r="J429" i="1"/>
  <c r="L429" i="1"/>
  <c r="N429" i="1"/>
  <c r="F430" i="1"/>
  <c r="G430" i="1"/>
  <c r="H430" i="1"/>
  <c r="J430" i="1"/>
  <c r="L430" i="1"/>
  <c r="N430" i="1"/>
  <c r="F431" i="1"/>
  <c r="G431" i="1"/>
  <c r="H431" i="1"/>
  <c r="J431" i="1"/>
  <c r="L431" i="1"/>
  <c r="N431" i="1"/>
  <c r="F432" i="1"/>
  <c r="G432" i="1"/>
  <c r="H432" i="1"/>
  <c r="J432" i="1"/>
  <c r="L432" i="1"/>
  <c r="N432" i="1"/>
  <c r="F433" i="1"/>
  <c r="G433" i="1"/>
  <c r="H433" i="1"/>
  <c r="J433" i="1"/>
  <c r="L433" i="1"/>
  <c r="N433" i="1"/>
  <c r="F434" i="1"/>
  <c r="G434" i="1"/>
  <c r="H434" i="1"/>
  <c r="J434" i="1"/>
  <c r="L434" i="1"/>
  <c r="N434" i="1"/>
  <c r="F435" i="1"/>
  <c r="G435" i="1"/>
  <c r="H435" i="1"/>
  <c r="J435" i="1"/>
  <c r="L435" i="1"/>
  <c r="N435" i="1"/>
  <c r="F436" i="1"/>
  <c r="G436" i="1"/>
  <c r="H436" i="1"/>
  <c r="J436" i="1"/>
  <c r="L436" i="1"/>
  <c r="N436" i="1"/>
  <c r="F437" i="1"/>
  <c r="G437" i="1"/>
  <c r="H437" i="1"/>
  <c r="J437" i="1"/>
  <c r="L437" i="1"/>
  <c r="N437" i="1"/>
  <c r="F438" i="1"/>
  <c r="G438" i="1"/>
  <c r="H438" i="1"/>
  <c r="J438" i="1"/>
  <c r="L438" i="1"/>
  <c r="N438" i="1"/>
  <c r="F439" i="1"/>
  <c r="G439" i="1"/>
  <c r="H439" i="1"/>
  <c r="J439" i="1"/>
  <c r="L439" i="1"/>
  <c r="N439" i="1"/>
  <c r="F440" i="1"/>
  <c r="G440" i="1"/>
  <c r="H440" i="1"/>
  <c r="J440" i="1"/>
  <c r="L440" i="1"/>
  <c r="N440" i="1"/>
  <c r="F441" i="1"/>
  <c r="G441" i="1"/>
  <c r="H441" i="1"/>
  <c r="J441" i="1"/>
  <c r="L441" i="1"/>
  <c r="N441" i="1"/>
  <c r="F442" i="1"/>
  <c r="G442" i="1"/>
  <c r="H442" i="1"/>
  <c r="J442" i="1"/>
  <c r="L442" i="1"/>
  <c r="N442" i="1"/>
  <c r="F443" i="1"/>
  <c r="G443" i="1"/>
  <c r="H443" i="1"/>
  <c r="J443" i="1"/>
  <c r="L443" i="1"/>
  <c r="N443" i="1"/>
  <c r="F444" i="1"/>
  <c r="G444" i="1"/>
  <c r="H444" i="1"/>
  <c r="J444" i="1"/>
  <c r="L444" i="1"/>
  <c r="N444" i="1"/>
  <c r="F445" i="1"/>
  <c r="G445" i="1"/>
  <c r="H445" i="1"/>
  <c r="J445" i="1"/>
  <c r="L445" i="1"/>
  <c r="N445" i="1"/>
  <c r="F446" i="1"/>
  <c r="G446" i="1"/>
  <c r="H446" i="1"/>
  <c r="J446" i="1"/>
  <c r="L446" i="1"/>
  <c r="N446" i="1"/>
  <c r="F447" i="1"/>
  <c r="G447" i="1"/>
  <c r="H447" i="1"/>
  <c r="J447" i="1"/>
  <c r="L447" i="1"/>
  <c r="N447" i="1"/>
  <c r="F448" i="1"/>
  <c r="G448" i="1"/>
  <c r="H448" i="1"/>
  <c r="J448" i="1"/>
  <c r="L448" i="1"/>
  <c r="N448" i="1"/>
  <c r="F449" i="1"/>
  <c r="G449" i="1"/>
  <c r="H449" i="1"/>
  <c r="J449" i="1"/>
  <c r="L449" i="1"/>
  <c r="N449" i="1"/>
  <c r="F450" i="1"/>
  <c r="G450" i="1"/>
  <c r="H450" i="1"/>
  <c r="J450" i="1"/>
  <c r="L450" i="1"/>
  <c r="N450" i="1"/>
  <c r="F451" i="1"/>
  <c r="G451" i="1"/>
  <c r="H451" i="1"/>
  <c r="J451" i="1"/>
  <c r="L451" i="1"/>
  <c r="N451" i="1"/>
  <c r="F452" i="1"/>
  <c r="G452" i="1"/>
  <c r="H452" i="1"/>
  <c r="J452" i="1"/>
  <c r="L452" i="1"/>
  <c r="N452" i="1"/>
  <c r="F453" i="1"/>
  <c r="G453" i="1"/>
  <c r="H453" i="1"/>
  <c r="J453" i="1"/>
  <c r="L453" i="1"/>
  <c r="N453" i="1"/>
  <c r="F454" i="1"/>
  <c r="G454" i="1"/>
  <c r="H454" i="1"/>
  <c r="J454" i="1"/>
  <c r="L454" i="1"/>
  <c r="N454" i="1"/>
  <c r="F455" i="1"/>
  <c r="G455" i="1"/>
  <c r="H455" i="1"/>
  <c r="J455" i="1"/>
  <c r="L455" i="1"/>
  <c r="N455" i="1"/>
  <c r="F456" i="1"/>
  <c r="G456" i="1"/>
  <c r="H456" i="1"/>
  <c r="J456" i="1"/>
  <c r="L456" i="1"/>
  <c r="N456" i="1"/>
  <c r="F457" i="1"/>
  <c r="G457" i="1"/>
  <c r="H457" i="1"/>
  <c r="J457" i="1"/>
  <c r="L457" i="1"/>
  <c r="N457" i="1"/>
  <c r="F458" i="1"/>
  <c r="G458" i="1"/>
  <c r="H458" i="1"/>
  <c r="J458" i="1"/>
  <c r="L458" i="1"/>
  <c r="N458" i="1"/>
  <c r="F459" i="1"/>
  <c r="G459" i="1"/>
  <c r="H459" i="1"/>
  <c r="J459" i="1"/>
  <c r="L459" i="1"/>
  <c r="N459" i="1"/>
  <c r="F460" i="1"/>
  <c r="G460" i="1"/>
  <c r="H460" i="1"/>
  <c r="J460" i="1"/>
  <c r="L460" i="1"/>
  <c r="N460" i="1"/>
  <c r="F461" i="1"/>
  <c r="G461" i="1"/>
  <c r="H461" i="1"/>
  <c r="J461" i="1"/>
  <c r="L461" i="1"/>
  <c r="N461" i="1"/>
  <c r="F462" i="1"/>
  <c r="G462" i="1"/>
  <c r="H462" i="1"/>
  <c r="J462" i="1"/>
  <c r="L462" i="1"/>
  <c r="N462" i="1"/>
  <c r="F463" i="1"/>
  <c r="G463" i="1"/>
  <c r="H463" i="1"/>
  <c r="J463" i="1"/>
  <c r="L463" i="1"/>
  <c r="N463" i="1"/>
  <c r="F464" i="1"/>
  <c r="G464" i="1"/>
  <c r="H464" i="1"/>
  <c r="J464" i="1"/>
  <c r="L464" i="1"/>
  <c r="N464" i="1"/>
  <c r="F465" i="1"/>
  <c r="G465" i="1"/>
  <c r="H465" i="1"/>
  <c r="J465" i="1"/>
  <c r="L465" i="1"/>
  <c r="N465" i="1"/>
  <c r="F466" i="1"/>
  <c r="G466" i="1"/>
  <c r="H466" i="1"/>
  <c r="J466" i="1"/>
  <c r="L466" i="1"/>
  <c r="N466" i="1"/>
  <c r="F467" i="1"/>
  <c r="G467" i="1"/>
  <c r="H467" i="1"/>
  <c r="J467" i="1"/>
  <c r="L467" i="1"/>
  <c r="N467" i="1"/>
  <c r="F468" i="1"/>
  <c r="G468" i="1"/>
  <c r="H468" i="1"/>
  <c r="J468" i="1"/>
  <c r="L468" i="1"/>
  <c r="N468" i="1"/>
  <c r="F469" i="1"/>
  <c r="G469" i="1"/>
  <c r="H469" i="1"/>
  <c r="J469" i="1"/>
  <c r="L469" i="1"/>
  <c r="N469" i="1"/>
  <c r="F470" i="1"/>
  <c r="G470" i="1"/>
  <c r="H470" i="1"/>
  <c r="J470" i="1"/>
  <c r="L470" i="1"/>
  <c r="N470" i="1"/>
  <c r="F471" i="1"/>
  <c r="G471" i="1"/>
  <c r="H471" i="1"/>
  <c r="J471" i="1"/>
  <c r="L471" i="1"/>
  <c r="N471" i="1"/>
  <c r="F472" i="1"/>
  <c r="G472" i="1"/>
  <c r="H472" i="1"/>
  <c r="J472" i="1"/>
  <c r="L472" i="1"/>
  <c r="N472" i="1"/>
  <c r="F473" i="1"/>
  <c r="G473" i="1"/>
  <c r="H473" i="1"/>
  <c r="J473" i="1"/>
  <c r="L473" i="1"/>
  <c r="N473" i="1"/>
  <c r="F474" i="1"/>
  <c r="G474" i="1"/>
  <c r="H474" i="1"/>
  <c r="J474" i="1"/>
  <c r="L474" i="1"/>
  <c r="N474" i="1"/>
  <c r="G13" i="8"/>
  <c r="G14" i="8"/>
  <c r="G15" i="8"/>
  <c r="G16" i="8"/>
  <c r="G17" i="8"/>
  <c r="F13" i="8"/>
  <c r="F14" i="8"/>
  <c r="F15" i="8"/>
  <c r="F16" i="8"/>
  <c r="P9" i="1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E8" i="6"/>
  <c r="C15" i="6"/>
  <c r="D15" i="6"/>
  <c r="F15" i="6"/>
  <c r="H15" i="6"/>
  <c r="J15" i="6"/>
  <c r="L15" i="6"/>
  <c r="C16" i="6"/>
  <c r="D16" i="6"/>
  <c r="F16" i="6"/>
  <c r="H16" i="6"/>
  <c r="J16" i="6"/>
  <c r="L16" i="6"/>
  <c r="C17" i="6"/>
  <c r="D17" i="6"/>
  <c r="F17" i="6"/>
  <c r="H17" i="6"/>
  <c r="J17" i="6"/>
  <c r="L17" i="6"/>
  <c r="C18" i="6"/>
  <c r="D18" i="6"/>
  <c r="F18" i="6"/>
  <c r="H18" i="6"/>
  <c r="J18" i="6"/>
  <c r="L18" i="6"/>
  <c r="C19" i="6"/>
  <c r="D19" i="6"/>
  <c r="F19" i="6"/>
  <c r="H19" i="6"/>
  <c r="J19" i="6"/>
  <c r="L19" i="6"/>
  <c r="C20" i="6"/>
  <c r="D20" i="6"/>
  <c r="F20" i="6"/>
  <c r="H20" i="6"/>
  <c r="J20" i="6"/>
  <c r="L20" i="6"/>
  <c r="C21" i="6"/>
  <c r="D21" i="6"/>
  <c r="F21" i="6"/>
  <c r="H21" i="6"/>
  <c r="J21" i="6"/>
  <c r="L21" i="6"/>
  <c r="C22" i="6"/>
  <c r="D22" i="6"/>
  <c r="F22" i="6"/>
  <c r="H22" i="6"/>
  <c r="J22" i="6"/>
  <c r="L22" i="6"/>
  <c r="C23" i="6"/>
  <c r="D23" i="6"/>
  <c r="F23" i="6"/>
  <c r="H23" i="6"/>
  <c r="J23" i="6"/>
  <c r="L23" i="6"/>
  <c r="C24" i="6"/>
  <c r="D24" i="6"/>
  <c r="F24" i="6"/>
  <c r="H24" i="6"/>
  <c r="J24" i="6"/>
  <c r="L24" i="6"/>
  <c r="C25" i="6"/>
  <c r="D25" i="6"/>
  <c r="F25" i="6"/>
  <c r="H25" i="6"/>
  <c r="J25" i="6"/>
  <c r="L25" i="6"/>
  <c r="C26" i="6"/>
  <c r="D26" i="6"/>
  <c r="F26" i="6"/>
  <c r="H26" i="6"/>
  <c r="J26" i="6"/>
  <c r="L26" i="6"/>
  <c r="C27" i="6"/>
  <c r="D27" i="6"/>
  <c r="F27" i="6"/>
  <c r="H27" i="6"/>
  <c r="J27" i="6"/>
  <c r="L27" i="6"/>
  <c r="C28" i="6"/>
  <c r="D28" i="6"/>
  <c r="F28" i="6"/>
  <c r="H28" i="6"/>
  <c r="J28" i="6"/>
  <c r="L28" i="6"/>
  <c r="C29" i="6"/>
  <c r="D29" i="6"/>
  <c r="F29" i="6"/>
  <c r="H29" i="6"/>
  <c r="J29" i="6"/>
  <c r="L29" i="6"/>
  <c r="C30" i="6"/>
  <c r="D30" i="6"/>
  <c r="F30" i="6"/>
  <c r="H30" i="6"/>
  <c r="J30" i="6"/>
  <c r="L30" i="6"/>
  <c r="C31" i="6"/>
  <c r="D31" i="6"/>
  <c r="F31" i="6"/>
  <c r="H31" i="6"/>
  <c r="J31" i="6"/>
  <c r="L31" i="6"/>
  <c r="C32" i="6"/>
  <c r="D32" i="6"/>
  <c r="F32" i="6"/>
  <c r="H32" i="6"/>
  <c r="J32" i="6"/>
  <c r="L32" i="6"/>
  <c r="C33" i="6"/>
  <c r="D33" i="6"/>
  <c r="F33" i="6"/>
  <c r="H33" i="6"/>
  <c r="J33" i="6"/>
  <c r="L33" i="6"/>
  <c r="C34" i="6"/>
  <c r="D34" i="6"/>
  <c r="F34" i="6"/>
  <c r="H34" i="6"/>
  <c r="J34" i="6"/>
  <c r="L34" i="6"/>
  <c r="C35" i="6"/>
  <c r="D35" i="6"/>
  <c r="F35" i="6"/>
  <c r="H35" i="6"/>
  <c r="J35" i="6"/>
  <c r="L35" i="6"/>
  <c r="C36" i="6"/>
  <c r="D36" i="6"/>
  <c r="F36" i="6"/>
  <c r="H36" i="6"/>
  <c r="J36" i="6"/>
  <c r="L36" i="6"/>
  <c r="C37" i="6"/>
  <c r="D37" i="6"/>
  <c r="F37" i="6"/>
  <c r="H37" i="6"/>
  <c r="J37" i="6"/>
  <c r="L37" i="6"/>
  <c r="C38" i="6"/>
  <c r="D38" i="6"/>
  <c r="F38" i="6"/>
  <c r="H38" i="6"/>
  <c r="J38" i="6"/>
  <c r="L38" i="6"/>
  <c r="C39" i="6"/>
  <c r="D39" i="6"/>
  <c r="F39" i="6"/>
  <c r="H39" i="6"/>
  <c r="J39" i="6"/>
  <c r="L39" i="6"/>
  <c r="L14" i="6"/>
  <c r="J14" i="6"/>
  <c r="H14" i="6"/>
  <c r="F14" i="6"/>
  <c r="D14" i="6"/>
  <c r="F474" i="9"/>
  <c r="F473" i="9"/>
  <c r="F472" i="9"/>
  <c r="F471" i="9"/>
  <c r="F470" i="9"/>
  <c r="F469" i="9"/>
  <c r="F468" i="9"/>
  <c r="F467" i="9"/>
  <c r="F466" i="9"/>
  <c r="F465" i="9"/>
  <c r="F464" i="9"/>
  <c r="F463" i="9"/>
  <c r="F462" i="9"/>
  <c r="F461" i="9"/>
  <c r="F460" i="9"/>
  <c r="F459" i="9"/>
  <c r="F458" i="9"/>
  <c r="F457" i="9"/>
  <c r="F456" i="9"/>
  <c r="F455" i="9"/>
  <c r="F454" i="9"/>
  <c r="F453" i="9"/>
  <c r="F452" i="9"/>
  <c r="F451" i="9"/>
  <c r="F450" i="9"/>
  <c r="F449" i="9"/>
  <c r="F448" i="9"/>
  <c r="F447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F446" i="9"/>
  <c r="F445" i="9"/>
  <c r="F444" i="9"/>
  <c r="F443" i="9"/>
  <c r="F442" i="9"/>
  <c r="F441" i="9"/>
  <c r="F440" i="9"/>
  <c r="F439" i="9"/>
  <c r="F438" i="9"/>
  <c r="F437" i="9"/>
  <c r="F436" i="9"/>
  <c r="F435" i="9"/>
  <c r="F434" i="9"/>
  <c r="F433" i="9"/>
  <c r="F432" i="9"/>
  <c r="F431" i="9"/>
  <c r="F430" i="9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E82" i="9"/>
  <c r="F81" i="9"/>
  <c r="E81" i="9"/>
  <c r="F80" i="9"/>
  <c r="E80" i="9"/>
  <c r="F79" i="9"/>
  <c r="E79" i="9"/>
  <c r="F78" i="9"/>
  <c r="E78" i="9"/>
  <c r="F77" i="9"/>
  <c r="E77" i="9"/>
  <c r="F76" i="9"/>
  <c r="E76" i="9"/>
  <c r="F75" i="9"/>
  <c r="E75" i="9"/>
  <c r="F74" i="9"/>
  <c r="E74" i="9"/>
  <c r="F73" i="9"/>
  <c r="E73" i="9"/>
  <c r="F72" i="9"/>
  <c r="E72" i="9"/>
  <c r="F71" i="9"/>
  <c r="E71" i="9"/>
  <c r="F70" i="9"/>
  <c r="E70" i="9"/>
  <c r="F69" i="9"/>
  <c r="E69" i="9"/>
  <c r="F68" i="9"/>
  <c r="E68" i="9"/>
  <c r="F67" i="9"/>
  <c r="E67" i="9"/>
  <c r="F66" i="9"/>
  <c r="E66" i="9"/>
  <c r="F65" i="9"/>
  <c r="E65" i="9"/>
  <c r="F64" i="9"/>
  <c r="E64" i="9"/>
  <c r="F63" i="9"/>
  <c r="E63" i="9"/>
  <c r="F62" i="9"/>
  <c r="E62" i="9"/>
  <c r="F61" i="9"/>
  <c r="E61" i="9"/>
  <c r="F60" i="9"/>
  <c r="E60" i="9"/>
  <c r="F59" i="9"/>
  <c r="E59" i="9"/>
  <c r="F58" i="9"/>
  <c r="E58" i="9"/>
  <c r="F57" i="9"/>
  <c r="E57" i="9"/>
  <c r="F56" i="9"/>
  <c r="E56" i="9"/>
  <c r="F55" i="9"/>
  <c r="E55" i="9"/>
  <c r="F54" i="9"/>
  <c r="E54" i="9"/>
  <c r="F53" i="9"/>
  <c r="E53" i="9"/>
  <c r="F52" i="9"/>
  <c r="E52" i="9"/>
  <c r="F51" i="9"/>
  <c r="E51" i="9"/>
  <c r="F50" i="9"/>
  <c r="E50" i="9"/>
  <c r="F49" i="9"/>
  <c r="E49" i="9"/>
  <c r="F48" i="9"/>
  <c r="E48" i="9"/>
  <c r="F47" i="9"/>
  <c r="E47" i="9"/>
  <c r="F46" i="9"/>
  <c r="E46" i="9"/>
  <c r="F45" i="9"/>
  <c r="E45" i="9"/>
  <c r="F44" i="9"/>
  <c r="E44" i="9"/>
  <c r="F43" i="9"/>
  <c r="E43" i="9"/>
  <c r="F42" i="9"/>
  <c r="E42" i="9"/>
  <c r="F41" i="9"/>
  <c r="E41" i="9"/>
  <c r="F40" i="9"/>
  <c r="E40" i="9"/>
  <c r="F39" i="9"/>
  <c r="E39" i="9"/>
  <c r="F38" i="9"/>
  <c r="E38" i="9"/>
  <c r="F37" i="9"/>
  <c r="E37" i="9"/>
  <c r="F36" i="9"/>
  <c r="E36" i="9"/>
  <c r="F35" i="9"/>
  <c r="E35" i="9"/>
  <c r="F34" i="9"/>
  <c r="E34" i="9"/>
  <c r="F33" i="9"/>
  <c r="E33" i="9"/>
  <c r="F32" i="9"/>
  <c r="E32" i="9"/>
  <c r="F31" i="9"/>
  <c r="E31" i="9"/>
  <c r="F30" i="9"/>
  <c r="E30" i="9"/>
  <c r="F29" i="9"/>
  <c r="E29" i="9"/>
  <c r="F28" i="9"/>
  <c r="E28" i="9"/>
  <c r="F27" i="9"/>
  <c r="E27" i="9"/>
  <c r="F26" i="9"/>
  <c r="E26" i="9"/>
  <c r="F25" i="9"/>
  <c r="E25" i="9"/>
  <c r="F24" i="9"/>
  <c r="E24" i="9"/>
  <c r="F23" i="9"/>
  <c r="E23" i="9"/>
  <c r="G22" i="9"/>
  <c r="F22" i="9"/>
  <c r="E22" i="9"/>
  <c r="G21" i="9"/>
  <c r="F21" i="9"/>
  <c r="E21" i="9"/>
  <c r="G20" i="9"/>
  <c r="F20" i="9"/>
  <c r="E20" i="9"/>
  <c r="M19" i="9"/>
  <c r="K19" i="9"/>
  <c r="I19" i="9"/>
  <c r="G19" i="9"/>
  <c r="F19" i="9"/>
  <c r="E19" i="9"/>
  <c r="M18" i="9"/>
  <c r="K18" i="9"/>
  <c r="I18" i="9"/>
  <c r="G18" i="9"/>
  <c r="F18" i="9"/>
  <c r="E18" i="9"/>
  <c r="M17" i="9"/>
  <c r="K17" i="9"/>
  <c r="I17" i="9"/>
  <c r="G17" i="9"/>
  <c r="F17" i="9"/>
  <c r="E17" i="9"/>
  <c r="M16" i="9"/>
  <c r="K16" i="9"/>
  <c r="I16" i="9"/>
  <c r="G16" i="9"/>
  <c r="F16" i="9"/>
  <c r="E16" i="9"/>
  <c r="M15" i="9"/>
  <c r="K15" i="9"/>
  <c r="I15" i="9"/>
  <c r="G15" i="9"/>
  <c r="F15" i="9"/>
  <c r="E15" i="9"/>
  <c r="M14" i="9"/>
  <c r="K14" i="9"/>
  <c r="I14" i="9"/>
  <c r="G14" i="9"/>
  <c r="F14" i="9"/>
  <c r="E14" i="9"/>
  <c r="M13" i="9"/>
  <c r="K13" i="9"/>
  <c r="I13" i="9"/>
  <c r="E13" i="9"/>
  <c r="F13" i="9"/>
  <c r="G13" i="9"/>
  <c r="E13" i="8"/>
  <c r="C14" i="6"/>
  <c r="F13" i="1"/>
  <c r="G13" i="1"/>
  <c r="H13" i="1"/>
  <c r="G18" i="8"/>
  <c r="G19" i="8"/>
  <c r="G20" i="8"/>
  <c r="G21" i="8"/>
  <c r="G22" i="8"/>
  <c r="F17" i="8"/>
  <c r="F18" i="8"/>
  <c r="F19" i="8"/>
  <c r="F20" i="8"/>
  <c r="F21" i="8"/>
  <c r="F22" i="8"/>
  <c r="E15" i="8"/>
  <c r="E16" i="8"/>
  <c r="E18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M19" i="8"/>
  <c r="K19" i="8"/>
  <c r="I19" i="8"/>
  <c r="E19" i="8"/>
  <c r="M18" i="8"/>
  <c r="K18" i="8"/>
  <c r="I18" i="8"/>
  <c r="M17" i="8"/>
  <c r="K17" i="8"/>
  <c r="I17" i="8"/>
  <c r="M16" i="8"/>
  <c r="K16" i="8"/>
  <c r="I16" i="8"/>
  <c r="M15" i="8"/>
  <c r="K15" i="8"/>
  <c r="I15" i="8"/>
  <c r="M14" i="8"/>
  <c r="K14" i="8"/>
  <c r="I14" i="8"/>
  <c r="E14" i="8"/>
  <c r="M13" i="8"/>
  <c r="K13" i="8"/>
  <c r="I13" i="8"/>
  <c r="E7" i="6"/>
  <c r="E6" i="6"/>
  <c r="B13" i="1"/>
  <c r="B14" i="1"/>
  <c r="B15" i="1"/>
  <c r="N13" i="1"/>
  <c r="L13" i="1"/>
  <c r="J13" i="1"/>
</calcChain>
</file>

<file path=xl/sharedStrings.xml><?xml version="1.0" encoding="utf-8"?>
<sst xmlns="http://schemas.openxmlformats.org/spreadsheetml/2006/main" count="149" uniqueCount="44">
  <si>
    <t>NOM</t>
  </si>
  <si>
    <t>telephone</t>
  </si>
  <si>
    <t>courriel</t>
  </si>
  <si>
    <t>NAS</t>
  </si>
  <si>
    <t>CCQ</t>
  </si>
  <si>
    <t>REGULIER</t>
  </si>
  <si>
    <t>Non CCQ</t>
  </si>
  <si>
    <t>KM</t>
  </si>
  <si>
    <t>CASH</t>
  </si>
  <si>
    <t>HR Banque</t>
  </si>
  <si>
    <t>Titre</t>
  </si>
  <si>
    <t>Cartes</t>
  </si>
  <si>
    <t>date embauche</t>
  </si>
  <si>
    <t>JOURNÉE</t>
  </si>
  <si>
    <t>PROJET</t>
  </si>
  <si>
    <t>Heure début</t>
  </si>
  <si>
    <t>Heure fin</t>
  </si>
  <si>
    <t>Total Heures</t>
  </si>
  <si>
    <t>Hr régulières</t>
  </si>
  <si>
    <t>Non-CCQ</t>
  </si>
  <si>
    <t>LISTE DES PROJETS</t>
  </si>
  <si>
    <t>LISTE DES EMPLOYÉS</t>
  </si>
  <si>
    <t>DÉTAILS des HEURES EFFECTUEES</t>
  </si>
  <si>
    <t>exemple</t>
  </si>
  <si>
    <t>TAUX Horaire</t>
  </si>
  <si>
    <t>no projet</t>
  </si>
  <si>
    <t>Nom</t>
  </si>
  <si>
    <t xml:space="preserve">Info Generales </t>
  </si>
  <si>
    <t>Fiche Projet</t>
  </si>
  <si>
    <t>Nom Projet</t>
  </si>
  <si>
    <t>No Projet</t>
  </si>
  <si>
    <t>$ Hrs Regulieres</t>
  </si>
  <si>
    <t>$ Non CCQ</t>
  </si>
  <si>
    <t>$ KM</t>
  </si>
  <si>
    <t>$ Cash</t>
  </si>
  <si>
    <t>Employés ayant travailler sur le projet</t>
  </si>
  <si>
    <t>Total des heures travaillés:</t>
  </si>
  <si>
    <t>Nombre employés:</t>
  </si>
  <si>
    <t>yan</t>
  </si>
  <si>
    <t>Total des montants payes employes</t>
  </si>
  <si>
    <t>billy</t>
  </si>
  <si>
    <t>Nom Fichier</t>
  </si>
  <si>
    <t>Feuille de temps (1)</t>
  </si>
  <si>
    <t>Billy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</si>
</sst>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[$-F400]h:mm:ss\ AM/P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ooper Black"/>
      <family val="1"/>
    </font>
    <font>
      <sz val="11"/>
      <color theme="1"/>
      <name val="Cooper Black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0" xfId="0" applyBorder="1"/>
    <xf numFmtId="0" fontId="0" fillId="0" borderId="8" xfId="0" applyBorder="1"/>
    <xf numFmtId="165" fontId="0" fillId="0" borderId="9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64" fontId="0" fillId="0" borderId="14" xfId="1" applyFont="1" applyBorder="1"/>
    <xf numFmtId="164" fontId="0" fillId="0" borderId="9" xfId="0" applyNumberFormat="1" applyBorder="1"/>
    <xf numFmtId="164" fontId="0" fillId="0" borderId="0" xfId="0" applyNumberFormat="1"/>
    <xf numFmtId="164" fontId="0" fillId="0" borderId="9" xfId="1" applyFont="1" applyBorder="1"/>
    <xf numFmtId="0" fontId="2" fillId="0" borderId="0" xfId="0" applyFont="1"/>
    <xf numFmtId="0" fontId="0" fillId="2" borderId="0" xfId="0" applyFill="1"/>
    <xf numFmtId="0" fontId="2" fillId="2" borderId="0" xfId="0" applyFont="1" applyFill="1" applyAlignment="1">
      <alignment horizontal="right"/>
    </xf>
    <xf numFmtId="0" fontId="2" fillId="0" borderId="13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14" xfId="0" applyFont="1" applyFill="1" applyBorder="1"/>
    <xf numFmtId="0" fontId="0" fillId="0" borderId="0" xfId="0" applyFill="1"/>
    <xf numFmtId="0" fontId="7" fillId="3" borderId="2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wrapText="1"/>
    </xf>
    <xf numFmtId="0" fontId="5" fillId="2" borderId="0" xfId="0" applyFont="1" applyFill="1"/>
    <xf numFmtId="0" fontId="8" fillId="2" borderId="0" xfId="0" applyFont="1" applyFill="1"/>
    <xf numFmtId="0" fontId="2" fillId="0" borderId="13" xfId="0" applyFont="1" applyBorder="1"/>
    <xf numFmtId="0" fontId="2" fillId="0" borderId="14" xfId="0" applyFont="1" applyBorder="1"/>
    <xf numFmtId="0" fontId="9" fillId="0" borderId="0" xfId="0" applyFont="1" applyBorder="1"/>
    <xf numFmtId="0" fontId="9" fillId="0" borderId="7" xfId="0" applyFont="1" applyBorder="1"/>
    <xf numFmtId="0" fontId="12" fillId="0" borderId="0" xfId="0" applyFont="1" applyBorder="1"/>
    <xf numFmtId="164" fontId="12" fillId="0" borderId="0" xfId="1" applyFont="1" applyBorder="1"/>
    <xf numFmtId="0" fontId="12" fillId="0" borderId="14" xfId="0" applyFont="1" applyBorder="1"/>
    <xf numFmtId="0" fontId="12" fillId="0" borderId="7" xfId="0" applyFont="1" applyBorder="1"/>
    <xf numFmtId="164" fontId="12" fillId="0" borderId="7" xfId="1" applyFont="1" applyBorder="1"/>
    <xf numFmtId="0" fontId="12" fillId="0" borderId="16" xfId="0" applyFont="1" applyBorder="1"/>
    <xf numFmtId="0" fontId="3" fillId="0" borderId="0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1" fillId="2" borderId="0" xfId="0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10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3" fillId="2" borderId="0" xfId="0" applyNumberFormat="1" applyFont="1" applyFill="1" applyAlignment="1">
      <alignment horizontal="right"/>
    </xf>
    <xf numFmtId="164" fontId="13" fillId="2" borderId="0" xfId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12">
    <dxf>
      <numFmt numFmtId="166" formatCode="yyyy/mm/dd"/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166" formatCode="yyyy/mm/dd"/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66" formatCode="yyyy/mm/dd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922020</xdr:colOff>
      <xdr:row>7</xdr:row>
      <xdr:rowOff>0</xdr:rowOff>
    </xdr:from>
    <xdr:ext cx="7696018" cy="264560"/>
    <xdr:sp macro="" textlink="">
      <xdr:nvSpPr>
        <xdr:cNvPr id="2" name="ZoneTexte 1"/>
        <xdr:cNvSpPr txBox="1"/>
      </xdr:nvSpPr>
      <xdr:spPr>
        <a:xfrm>
          <a:off x="5501640" y="1478280"/>
          <a:ext cx="76960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=INDEX('[Feuille de temps (1).xlsx]Sheet1'!$A$2:$Y$7;EQUIV([@JOURNÉE];ENT('[Feuille de temps (1).xlsx]Sheet1'!$A$2:$A$7);0);6)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Feuilles%20de%20temps\Feuille%20de%20temp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1">
          <cell r="A1" t="str">
            <v>Submitted</v>
          </cell>
        </row>
        <row r="2">
          <cell r="A2">
            <v>42737</v>
          </cell>
        </row>
        <row r="3">
          <cell r="A3">
            <v>42738</v>
          </cell>
        </row>
        <row r="4">
          <cell r="A4">
            <v>42739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B12:O474" totalsRowShown="0" headerRowDxfId="11" tableBorderDxfId="10">
  <autoFilter ref="B12:O474"/>
  <tableColumns count="14">
    <tableColumn id="1" name="JOURNÉE" dataDxfId="9"/>
    <tableColumn id="2" name="PROJET" dataDxfId="8">
      <calculatedColumnFormula>VLOOKUP(Tableau3[[#This Row],[JOURNÉE]],[1]Sheet1!$A:$A,3,FALSE)</calculatedColumnFormula>
    </tableColumn>
    <tableColumn id="3" name="Heure début"/>
    <tableColumn id="4" name="Heure fin"/>
    <tableColumn id="5" name="Total Heures">
      <calculatedColumnFormula>IF(C13&gt;0,(E13-D13)*24,"")</calculatedColumnFormula>
    </tableColumn>
    <tableColumn id="6" name="Hr régulières" dataDxfId="7">
      <calculatedColumnFormula>IF(Tableau3[[#This Row],[Heure début]]&gt;0,IF(F13&lt;8,F13,8),"")</calculatedColumnFormula>
    </tableColumn>
    <tableColumn id="7" name="$ Hrs Regulieres">
      <calculatedColumnFormula>IF(Tableau3[[#This Row],[Heure début]]&gt;0,G13*$P$4,"")</calculatedColumnFormula>
    </tableColumn>
    <tableColumn id="8" name="Non-CCQ"/>
    <tableColumn id="9" name="$ Non CCQ">
      <calculatedColumnFormula>I13*$P$6</calculatedColumnFormula>
    </tableColumn>
    <tableColumn id="10" name="KM"/>
    <tableColumn id="11" name="$ KM">
      <calculatedColumnFormula>K13*$P$7</calculatedColumnFormula>
    </tableColumn>
    <tableColumn id="12" name="CASH"/>
    <tableColumn id="13" name="$ Cash">
      <calculatedColumnFormula>M13*$P$8</calculatedColumnFormula>
    </tableColumn>
    <tableColumn id="14" name="HR Banqu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33" displayName="Tableau33" ref="A12:N474" totalsRowShown="0" headerRowDxfId="6" tableBorderDxfId="5">
  <autoFilter ref="A12:N474"/>
  <tableColumns count="14">
    <tableColumn id="1" name="JOURNÉE" dataDxfId="4"/>
    <tableColumn id="2" name="PROJET"/>
    <tableColumn id="3" name="Heure début"/>
    <tableColumn id="4" name="Heure fin"/>
    <tableColumn id="5" name="Total Heures"/>
    <tableColumn id="6" name="Hr régulières" dataDxfId="3">
      <calculatedColumnFormula>IF(Tableau33[[#This Row],[Heure début]]&gt;0,IF(E13&lt;8,E13,8),"")</calculatedColumnFormula>
    </tableColumn>
    <tableColumn id="7" name="$ Hrs Regulieres"/>
    <tableColumn id="8" name="Non-CCQ"/>
    <tableColumn id="9" name="$ Non CCQ"/>
    <tableColumn id="10" name="KM"/>
    <tableColumn id="11" name="$ KM"/>
    <tableColumn id="12" name="CASH"/>
    <tableColumn id="13" name="$ Cash"/>
    <tableColumn id="14" name="HR Banqu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12:N474" totalsRowShown="0" headerRowDxfId="2" tableBorderDxfId="1">
  <autoFilter ref="A12:N474"/>
  <tableColumns count="14">
    <tableColumn id="1" name="JOURNÉE" dataDxfId="0"/>
    <tableColumn id="2" name="PROJET"/>
    <tableColumn id="3" name="Heure début"/>
    <tableColumn id="4" name="Heure fin"/>
    <tableColumn id="5" name="Total Heures"/>
    <tableColumn id="6" name="Hr régulières"/>
    <tableColumn id="7" name="$ Hrs Regulieres"/>
    <tableColumn id="8" name="Non-CCQ"/>
    <tableColumn id="9" name="$ Non CCQ"/>
    <tableColumn id="10" name="KM"/>
    <tableColumn id="11" name="$ KM"/>
    <tableColumn id="12" name="CASH"/>
    <tableColumn id="13" name="$ Cash"/>
    <tableColumn id="14" name="HR Banqu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M150"/>
  <sheetViews>
    <sheetView workbookViewId="0">
      <selection activeCell="F9" sqref="F9"/>
    </sheetView>
  </sheetViews>
  <sheetFormatPr baseColWidth="10" defaultRowHeight="14.4" x14ac:dyDescent="0.3"/>
  <cols>
    <col min="1" max="1" width="13.44140625" style="23" customWidth="1"/>
    <col min="2" max="2" width="24.5546875" customWidth="1"/>
    <col min="3" max="3" width="11.5546875" customWidth="1"/>
    <col min="4" max="4" width="18.33203125" style="23" customWidth="1"/>
    <col min="5" max="5" width="23.44140625" customWidth="1"/>
    <col min="6" max="13" width="11.44140625" style="23"/>
  </cols>
  <sheetData>
    <row r="1" spans="2:5" s="23" customFormat="1" x14ac:dyDescent="0.3"/>
    <row r="2" spans="2:5" s="23" customFormat="1" x14ac:dyDescent="0.3"/>
    <row r="3" spans="2:5" s="23" customFormat="1" x14ac:dyDescent="0.3">
      <c r="C3" s="23" t="s">
        <v>27</v>
      </c>
    </row>
    <row r="4" spans="2:5" s="23" customFormat="1" ht="48" customHeight="1" thickBot="1" x14ac:dyDescent="0.35"/>
    <row r="5" spans="2:5" ht="15" thickBot="1" x14ac:dyDescent="0.35">
      <c r="B5" s="7" t="s">
        <v>20</v>
      </c>
      <c r="C5" s="7" t="s">
        <v>25</v>
      </c>
      <c r="E5" s="7" t="s">
        <v>21</v>
      </c>
    </row>
    <row r="6" spans="2:5" x14ac:dyDescent="0.3">
      <c r="B6" s="5" t="s">
        <v>23</v>
      </c>
      <c r="C6" s="4"/>
      <c r="E6" s="4" t="s">
        <v>38</v>
      </c>
    </row>
    <row r="7" spans="2:5" x14ac:dyDescent="0.3">
      <c r="B7" s="5"/>
      <c r="C7" s="5"/>
      <c r="E7" s="5" t="s">
        <v>40</v>
      </c>
    </row>
    <row r="8" spans="2:5" x14ac:dyDescent="0.3">
      <c r="B8" s="5"/>
      <c r="C8" s="5"/>
      <c r="E8" s="5"/>
    </row>
    <row r="9" spans="2:5" x14ac:dyDescent="0.3">
      <c r="B9" s="5"/>
      <c r="C9" s="5"/>
      <c r="E9" s="5"/>
    </row>
    <row r="10" spans="2:5" x14ac:dyDescent="0.3">
      <c r="B10" s="5"/>
      <c r="C10" s="5"/>
      <c r="E10" s="5"/>
    </row>
    <row r="11" spans="2:5" x14ac:dyDescent="0.3">
      <c r="B11" s="5"/>
      <c r="C11" s="5"/>
      <c r="E11" s="5"/>
    </row>
    <row r="12" spans="2:5" x14ac:dyDescent="0.3">
      <c r="B12" s="5"/>
      <c r="C12" s="5"/>
      <c r="E12" s="5"/>
    </row>
    <row r="13" spans="2:5" x14ac:dyDescent="0.3">
      <c r="B13" s="5"/>
      <c r="C13" s="5"/>
      <c r="E13" s="5"/>
    </row>
    <row r="14" spans="2:5" x14ac:dyDescent="0.3">
      <c r="B14" s="5"/>
      <c r="C14" s="5"/>
      <c r="E14" s="5"/>
    </row>
    <row r="15" spans="2:5" x14ac:dyDescent="0.3">
      <c r="B15" s="5"/>
      <c r="C15" s="5"/>
      <c r="E15" s="5"/>
    </row>
    <row r="16" spans="2:5" x14ac:dyDescent="0.3">
      <c r="B16" s="5"/>
      <c r="C16" s="5"/>
      <c r="E16" s="5"/>
    </row>
    <row r="17" spans="2:5" x14ac:dyDescent="0.3">
      <c r="B17" s="5"/>
      <c r="C17" s="5"/>
      <c r="E17" s="5"/>
    </row>
    <row r="18" spans="2:5" x14ac:dyDescent="0.3">
      <c r="B18" s="5"/>
      <c r="C18" s="5"/>
      <c r="E18" s="5"/>
    </row>
    <row r="19" spans="2:5" x14ac:dyDescent="0.3">
      <c r="B19" s="5"/>
      <c r="C19" s="5"/>
      <c r="E19" s="5"/>
    </row>
    <row r="20" spans="2:5" x14ac:dyDescent="0.3">
      <c r="B20" s="5"/>
      <c r="C20" s="5"/>
      <c r="E20" s="5"/>
    </row>
    <row r="21" spans="2:5" x14ac:dyDescent="0.3">
      <c r="B21" s="5"/>
      <c r="C21" s="5"/>
      <c r="E21" s="5"/>
    </row>
    <row r="22" spans="2:5" x14ac:dyDescent="0.3">
      <c r="B22" s="5"/>
      <c r="C22" s="5"/>
      <c r="E22" s="5"/>
    </row>
    <row r="23" spans="2:5" x14ac:dyDescent="0.3">
      <c r="B23" s="5"/>
      <c r="C23" s="5"/>
      <c r="E23" s="5"/>
    </row>
    <row r="24" spans="2:5" x14ac:dyDescent="0.3">
      <c r="B24" s="5"/>
      <c r="C24" s="5"/>
      <c r="E24" s="5"/>
    </row>
    <row r="25" spans="2:5" x14ac:dyDescent="0.3">
      <c r="B25" s="5"/>
      <c r="C25" s="5"/>
      <c r="E25" s="5"/>
    </row>
    <row r="26" spans="2:5" x14ac:dyDescent="0.3">
      <c r="B26" s="5"/>
      <c r="C26" s="5"/>
      <c r="E26" s="5"/>
    </row>
    <row r="27" spans="2:5" x14ac:dyDescent="0.3">
      <c r="B27" s="5"/>
      <c r="C27" s="5"/>
      <c r="E27" s="5"/>
    </row>
    <row r="28" spans="2:5" x14ac:dyDescent="0.3">
      <c r="B28" s="5"/>
      <c r="C28" s="5"/>
      <c r="E28" s="5"/>
    </row>
    <row r="29" spans="2:5" x14ac:dyDescent="0.3">
      <c r="B29" s="5"/>
      <c r="C29" s="5"/>
      <c r="E29" s="5"/>
    </row>
    <row r="30" spans="2:5" x14ac:dyDescent="0.3">
      <c r="B30" s="5"/>
      <c r="C30" s="5"/>
      <c r="E30" s="5"/>
    </row>
    <row r="31" spans="2:5" x14ac:dyDescent="0.3">
      <c r="B31" s="5"/>
      <c r="C31" s="5"/>
      <c r="E31" s="5"/>
    </row>
    <row r="32" spans="2:5" x14ac:dyDescent="0.3">
      <c r="B32" s="5"/>
      <c r="C32" s="5"/>
      <c r="E32" s="5"/>
    </row>
    <row r="33" spans="2:5" x14ac:dyDescent="0.3">
      <c r="B33" s="5"/>
      <c r="C33" s="5"/>
      <c r="E33" s="5"/>
    </row>
    <row r="34" spans="2:5" x14ac:dyDescent="0.3">
      <c r="B34" s="5"/>
      <c r="C34" s="5"/>
      <c r="E34" s="5"/>
    </row>
    <row r="35" spans="2:5" x14ac:dyDescent="0.3">
      <c r="B35" s="5"/>
      <c r="C35" s="5"/>
      <c r="E35" s="5"/>
    </row>
    <row r="36" spans="2:5" x14ac:dyDescent="0.3">
      <c r="B36" s="5"/>
      <c r="C36" s="5"/>
      <c r="E36" s="5"/>
    </row>
    <row r="37" spans="2:5" x14ac:dyDescent="0.3">
      <c r="B37" s="5"/>
      <c r="C37" s="5"/>
      <c r="E37" s="5"/>
    </row>
    <row r="38" spans="2:5" x14ac:dyDescent="0.3">
      <c r="B38" s="5"/>
      <c r="C38" s="5"/>
      <c r="E38" s="5"/>
    </row>
    <row r="39" spans="2:5" x14ac:dyDescent="0.3">
      <c r="B39" s="5"/>
      <c r="C39" s="5"/>
      <c r="E39" s="5"/>
    </row>
    <row r="40" spans="2:5" x14ac:dyDescent="0.3">
      <c r="B40" s="5"/>
      <c r="C40" s="5"/>
      <c r="E40" s="5"/>
    </row>
    <row r="41" spans="2:5" x14ac:dyDescent="0.3">
      <c r="B41" s="5"/>
      <c r="C41" s="5"/>
      <c r="E41" s="5"/>
    </row>
    <row r="42" spans="2:5" x14ac:dyDescent="0.3">
      <c r="B42" s="5"/>
      <c r="C42" s="5"/>
      <c r="E42" s="5"/>
    </row>
    <row r="43" spans="2:5" x14ac:dyDescent="0.3">
      <c r="B43" s="5"/>
      <c r="C43" s="5"/>
      <c r="E43" s="5"/>
    </row>
    <row r="44" spans="2:5" x14ac:dyDescent="0.3">
      <c r="B44" s="5"/>
      <c r="C44" s="5"/>
      <c r="E44" s="5"/>
    </row>
    <row r="45" spans="2:5" x14ac:dyDescent="0.3">
      <c r="B45" s="5"/>
      <c r="C45" s="5"/>
      <c r="E45" s="5"/>
    </row>
    <row r="46" spans="2:5" x14ac:dyDescent="0.3">
      <c r="B46" s="5"/>
      <c r="C46" s="5"/>
      <c r="E46" s="5"/>
    </row>
    <row r="47" spans="2:5" x14ac:dyDescent="0.3">
      <c r="B47" s="5"/>
      <c r="C47" s="5"/>
      <c r="E47" s="5"/>
    </row>
    <row r="48" spans="2:5" x14ac:dyDescent="0.3">
      <c r="B48" s="5"/>
      <c r="C48" s="5"/>
      <c r="E48" s="5"/>
    </row>
    <row r="49" spans="2:5" x14ac:dyDescent="0.3">
      <c r="B49" s="5"/>
      <c r="C49" s="5"/>
      <c r="E49" s="5"/>
    </row>
    <row r="50" spans="2:5" ht="15" thickBot="1" x14ac:dyDescent="0.35">
      <c r="B50" s="5"/>
      <c r="C50" s="5"/>
      <c r="E50" s="6"/>
    </row>
    <row r="51" spans="2:5" x14ac:dyDescent="0.3">
      <c r="B51" s="5"/>
      <c r="C51" s="5"/>
    </row>
    <row r="52" spans="2:5" x14ac:dyDescent="0.3">
      <c r="B52" s="5"/>
      <c r="C52" s="5"/>
    </row>
    <row r="53" spans="2:5" x14ac:dyDescent="0.3">
      <c r="B53" s="5"/>
      <c r="C53" s="5"/>
    </row>
    <row r="54" spans="2:5" x14ac:dyDescent="0.3">
      <c r="B54" s="5"/>
      <c r="C54" s="5"/>
    </row>
    <row r="55" spans="2:5" x14ac:dyDescent="0.3">
      <c r="B55" s="5"/>
      <c r="C55" s="5"/>
    </row>
    <row r="56" spans="2:5" x14ac:dyDescent="0.3">
      <c r="B56" s="5"/>
      <c r="C56" s="5"/>
    </row>
    <row r="57" spans="2:5" x14ac:dyDescent="0.3">
      <c r="B57" s="5"/>
      <c r="C57" s="5"/>
    </row>
    <row r="58" spans="2:5" x14ac:dyDescent="0.3">
      <c r="B58" s="5"/>
      <c r="C58" s="5"/>
    </row>
    <row r="59" spans="2:5" x14ac:dyDescent="0.3">
      <c r="B59" s="5"/>
      <c r="C59" s="5"/>
    </row>
    <row r="60" spans="2:5" x14ac:dyDescent="0.3">
      <c r="B60" s="5"/>
      <c r="C60" s="5"/>
    </row>
    <row r="61" spans="2:5" x14ac:dyDescent="0.3">
      <c r="B61" s="5"/>
      <c r="C61" s="5"/>
    </row>
    <row r="62" spans="2:5" x14ac:dyDescent="0.3">
      <c r="B62" s="5"/>
      <c r="C62" s="5"/>
    </row>
    <row r="63" spans="2:5" x14ac:dyDescent="0.3">
      <c r="B63" s="5"/>
      <c r="C63" s="5"/>
    </row>
    <row r="64" spans="2:5" x14ac:dyDescent="0.3">
      <c r="B64" s="5"/>
      <c r="C64" s="5"/>
    </row>
    <row r="65" spans="2:3" x14ac:dyDescent="0.3">
      <c r="B65" s="5"/>
      <c r="C65" s="5"/>
    </row>
    <row r="66" spans="2:3" x14ac:dyDescent="0.3">
      <c r="B66" s="5"/>
      <c r="C66" s="5"/>
    </row>
    <row r="67" spans="2:3" x14ac:dyDescent="0.3">
      <c r="B67" s="5"/>
      <c r="C67" s="5"/>
    </row>
    <row r="68" spans="2:3" x14ac:dyDescent="0.3">
      <c r="B68" s="5"/>
      <c r="C68" s="5"/>
    </row>
    <row r="69" spans="2:3" x14ac:dyDescent="0.3">
      <c r="B69" s="5"/>
      <c r="C69" s="5"/>
    </row>
    <row r="70" spans="2:3" x14ac:dyDescent="0.3">
      <c r="B70" s="5"/>
      <c r="C70" s="5"/>
    </row>
    <row r="71" spans="2:3" x14ac:dyDescent="0.3">
      <c r="B71" s="5"/>
      <c r="C71" s="5"/>
    </row>
    <row r="72" spans="2:3" x14ac:dyDescent="0.3">
      <c r="B72" s="5"/>
      <c r="C72" s="5"/>
    </row>
    <row r="73" spans="2:3" x14ac:dyDescent="0.3">
      <c r="B73" s="5"/>
      <c r="C73" s="5"/>
    </row>
    <row r="74" spans="2:3" x14ac:dyDescent="0.3">
      <c r="B74" s="5"/>
      <c r="C74" s="5"/>
    </row>
    <row r="75" spans="2:3" x14ac:dyDescent="0.3">
      <c r="B75" s="5"/>
      <c r="C75" s="5"/>
    </row>
    <row r="76" spans="2:3" x14ac:dyDescent="0.3">
      <c r="B76" s="5"/>
      <c r="C76" s="5"/>
    </row>
    <row r="77" spans="2:3" x14ac:dyDescent="0.3">
      <c r="B77" s="5"/>
      <c r="C77" s="5"/>
    </row>
    <row r="78" spans="2:3" x14ac:dyDescent="0.3">
      <c r="B78" s="5"/>
      <c r="C78" s="5"/>
    </row>
    <row r="79" spans="2:3" x14ac:dyDescent="0.3">
      <c r="B79" s="5"/>
      <c r="C79" s="5"/>
    </row>
    <row r="80" spans="2:3" x14ac:dyDescent="0.3">
      <c r="B80" s="5"/>
      <c r="C80" s="5"/>
    </row>
    <row r="81" spans="2:3" x14ac:dyDescent="0.3">
      <c r="B81" s="5"/>
      <c r="C81" s="5"/>
    </row>
    <row r="82" spans="2:3" x14ac:dyDescent="0.3">
      <c r="B82" s="5"/>
      <c r="C82" s="5"/>
    </row>
    <row r="83" spans="2:3" x14ac:dyDescent="0.3">
      <c r="B83" s="5"/>
      <c r="C83" s="5"/>
    </row>
    <row r="84" spans="2:3" x14ac:dyDescent="0.3">
      <c r="B84" s="5"/>
      <c r="C84" s="5"/>
    </row>
    <row r="85" spans="2:3" x14ac:dyDescent="0.3">
      <c r="B85" s="5"/>
      <c r="C85" s="5"/>
    </row>
    <row r="86" spans="2:3" x14ac:dyDescent="0.3">
      <c r="B86" s="5"/>
      <c r="C86" s="5"/>
    </row>
    <row r="87" spans="2:3" x14ac:dyDescent="0.3">
      <c r="B87" s="5"/>
      <c r="C87" s="5"/>
    </row>
    <row r="88" spans="2:3" x14ac:dyDescent="0.3">
      <c r="B88" s="5"/>
      <c r="C88" s="5"/>
    </row>
    <row r="89" spans="2:3" x14ac:dyDescent="0.3">
      <c r="B89" s="5"/>
      <c r="C89" s="5"/>
    </row>
    <row r="90" spans="2:3" x14ac:dyDescent="0.3">
      <c r="B90" s="5"/>
      <c r="C90" s="5"/>
    </row>
    <row r="91" spans="2:3" x14ac:dyDescent="0.3">
      <c r="B91" s="5"/>
      <c r="C91" s="5"/>
    </row>
    <row r="92" spans="2:3" x14ac:dyDescent="0.3">
      <c r="B92" s="5"/>
      <c r="C92" s="5"/>
    </row>
    <row r="93" spans="2:3" x14ac:dyDescent="0.3">
      <c r="B93" s="5"/>
      <c r="C93" s="5"/>
    </row>
    <row r="94" spans="2:3" x14ac:dyDescent="0.3">
      <c r="B94" s="5"/>
      <c r="C94" s="5"/>
    </row>
    <row r="95" spans="2:3" x14ac:dyDescent="0.3">
      <c r="B95" s="5"/>
      <c r="C95" s="5"/>
    </row>
    <row r="96" spans="2:3" x14ac:dyDescent="0.3">
      <c r="B96" s="5"/>
      <c r="C96" s="5"/>
    </row>
    <row r="97" spans="2:3" x14ac:dyDescent="0.3">
      <c r="B97" s="5"/>
      <c r="C97" s="5"/>
    </row>
    <row r="98" spans="2:3" x14ac:dyDescent="0.3">
      <c r="B98" s="5"/>
      <c r="C98" s="5"/>
    </row>
    <row r="99" spans="2:3" x14ac:dyDescent="0.3">
      <c r="B99" s="5"/>
      <c r="C99" s="5"/>
    </row>
    <row r="100" spans="2:3" x14ac:dyDescent="0.3">
      <c r="B100" s="5"/>
      <c r="C100" s="5"/>
    </row>
    <row r="101" spans="2:3" x14ac:dyDescent="0.3">
      <c r="B101" s="5"/>
      <c r="C101" s="5"/>
    </row>
    <row r="102" spans="2:3" x14ac:dyDescent="0.3">
      <c r="B102" s="5"/>
      <c r="C102" s="5"/>
    </row>
    <row r="103" spans="2:3" x14ac:dyDescent="0.3">
      <c r="B103" s="5"/>
      <c r="C103" s="5"/>
    </row>
    <row r="104" spans="2:3" x14ac:dyDescent="0.3">
      <c r="B104" s="5"/>
      <c r="C104" s="5"/>
    </row>
    <row r="105" spans="2:3" x14ac:dyDescent="0.3">
      <c r="B105" s="5"/>
      <c r="C105" s="5"/>
    </row>
    <row r="106" spans="2:3" x14ac:dyDescent="0.3">
      <c r="B106" s="5"/>
      <c r="C106" s="5"/>
    </row>
    <row r="107" spans="2:3" x14ac:dyDescent="0.3">
      <c r="B107" s="5"/>
      <c r="C107" s="5"/>
    </row>
    <row r="108" spans="2:3" x14ac:dyDescent="0.3">
      <c r="B108" s="5"/>
      <c r="C108" s="5"/>
    </row>
    <row r="109" spans="2:3" x14ac:dyDescent="0.3">
      <c r="B109" s="5"/>
      <c r="C109" s="5"/>
    </row>
    <row r="110" spans="2:3" x14ac:dyDescent="0.3">
      <c r="B110" s="5"/>
      <c r="C110" s="5"/>
    </row>
    <row r="111" spans="2:3" x14ac:dyDescent="0.3">
      <c r="B111" s="5"/>
      <c r="C111" s="5"/>
    </row>
    <row r="112" spans="2:3" x14ac:dyDescent="0.3">
      <c r="B112" s="5"/>
      <c r="C112" s="5"/>
    </row>
    <row r="113" spans="2:3" x14ac:dyDescent="0.3">
      <c r="B113" s="5"/>
      <c r="C113" s="5"/>
    </row>
    <row r="114" spans="2:3" x14ac:dyDescent="0.3">
      <c r="B114" s="5"/>
      <c r="C114" s="5"/>
    </row>
    <row r="115" spans="2:3" x14ac:dyDescent="0.3">
      <c r="B115" s="5"/>
      <c r="C115" s="5"/>
    </row>
    <row r="116" spans="2:3" x14ac:dyDescent="0.3">
      <c r="B116" s="5"/>
      <c r="C116" s="5"/>
    </row>
    <row r="117" spans="2:3" x14ac:dyDescent="0.3">
      <c r="B117" s="5"/>
      <c r="C117" s="5"/>
    </row>
    <row r="118" spans="2:3" x14ac:dyDescent="0.3">
      <c r="B118" s="5"/>
      <c r="C118" s="5"/>
    </row>
    <row r="119" spans="2:3" x14ac:dyDescent="0.3">
      <c r="B119" s="5"/>
      <c r="C119" s="5"/>
    </row>
    <row r="120" spans="2:3" x14ac:dyDescent="0.3">
      <c r="B120" s="5"/>
      <c r="C120" s="5"/>
    </row>
    <row r="121" spans="2:3" x14ac:dyDescent="0.3">
      <c r="B121" s="5"/>
      <c r="C121" s="5"/>
    </row>
    <row r="122" spans="2:3" x14ac:dyDescent="0.3">
      <c r="B122" s="5"/>
      <c r="C122" s="5"/>
    </row>
    <row r="123" spans="2:3" x14ac:dyDescent="0.3">
      <c r="B123" s="5"/>
      <c r="C123" s="5"/>
    </row>
    <row r="124" spans="2:3" x14ac:dyDescent="0.3">
      <c r="B124" s="5"/>
      <c r="C124" s="5"/>
    </row>
    <row r="125" spans="2:3" x14ac:dyDescent="0.3">
      <c r="B125" s="5"/>
      <c r="C125" s="5"/>
    </row>
    <row r="126" spans="2:3" x14ac:dyDescent="0.3">
      <c r="B126" s="5"/>
      <c r="C126" s="5"/>
    </row>
    <row r="127" spans="2:3" x14ac:dyDescent="0.3">
      <c r="B127" s="5"/>
      <c r="C127" s="5"/>
    </row>
    <row r="128" spans="2:3" x14ac:dyDescent="0.3">
      <c r="B128" s="5"/>
      <c r="C128" s="5"/>
    </row>
    <row r="129" spans="2:3" x14ac:dyDescent="0.3">
      <c r="B129" s="5"/>
      <c r="C129" s="5"/>
    </row>
    <row r="130" spans="2:3" x14ac:dyDescent="0.3">
      <c r="B130" s="5"/>
      <c r="C130" s="5"/>
    </row>
    <row r="131" spans="2:3" x14ac:dyDescent="0.3">
      <c r="B131" s="5"/>
      <c r="C131" s="5"/>
    </row>
    <row r="132" spans="2:3" x14ac:dyDescent="0.3">
      <c r="B132" s="5"/>
      <c r="C132" s="5"/>
    </row>
    <row r="133" spans="2:3" x14ac:dyDescent="0.3">
      <c r="B133" s="5"/>
      <c r="C133" s="5"/>
    </row>
    <row r="134" spans="2:3" x14ac:dyDescent="0.3">
      <c r="B134" s="5"/>
      <c r="C134" s="5"/>
    </row>
    <row r="135" spans="2:3" x14ac:dyDescent="0.3">
      <c r="B135" s="5"/>
      <c r="C135" s="5"/>
    </row>
    <row r="136" spans="2:3" x14ac:dyDescent="0.3">
      <c r="B136" s="5"/>
      <c r="C136" s="5"/>
    </row>
    <row r="137" spans="2:3" x14ac:dyDescent="0.3">
      <c r="B137" s="5"/>
      <c r="C137" s="5"/>
    </row>
    <row r="138" spans="2:3" x14ac:dyDescent="0.3">
      <c r="B138" s="5"/>
      <c r="C138" s="5"/>
    </row>
    <row r="139" spans="2:3" x14ac:dyDescent="0.3">
      <c r="B139" s="5"/>
      <c r="C139" s="5"/>
    </row>
    <row r="140" spans="2:3" x14ac:dyDescent="0.3">
      <c r="B140" s="5"/>
      <c r="C140" s="5"/>
    </row>
    <row r="141" spans="2:3" x14ac:dyDescent="0.3">
      <c r="B141" s="5"/>
      <c r="C141" s="5"/>
    </row>
    <row r="142" spans="2:3" x14ac:dyDescent="0.3">
      <c r="B142" s="5"/>
      <c r="C142" s="5"/>
    </row>
    <row r="143" spans="2:3" x14ac:dyDescent="0.3">
      <c r="B143" s="5"/>
      <c r="C143" s="5"/>
    </row>
    <row r="144" spans="2:3" x14ac:dyDescent="0.3">
      <c r="B144" s="5"/>
      <c r="C144" s="5"/>
    </row>
    <row r="145" spans="2:3" x14ac:dyDescent="0.3">
      <c r="B145" s="5"/>
      <c r="C145" s="5"/>
    </row>
    <row r="146" spans="2:3" x14ac:dyDescent="0.3">
      <c r="B146" s="5"/>
      <c r="C146" s="5"/>
    </row>
    <row r="147" spans="2:3" x14ac:dyDescent="0.3">
      <c r="B147" s="5"/>
      <c r="C147" s="5"/>
    </row>
    <row r="148" spans="2:3" x14ac:dyDescent="0.3">
      <c r="B148" s="5"/>
      <c r="C148" s="5"/>
    </row>
    <row r="149" spans="2:3" x14ac:dyDescent="0.3">
      <c r="B149" s="5"/>
      <c r="C149" s="5"/>
    </row>
    <row r="150" spans="2:3" ht="15" thickBot="1" x14ac:dyDescent="0.35">
      <c r="B150" s="6"/>
      <c r="C15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V565"/>
  <sheetViews>
    <sheetView tabSelected="1" topLeftCell="A7" workbookViewId="0">
      <selection activeCell="C15" sqref="C15"/>
    </sheetView>
  </sheetViews>
  <sheetFormatPr baseColWidth="10" defaultColWidth="9.109375" defaultRowHeight="14.4" x14ac:dyDescent="0.3"/>
  <cols>
    <col min="1" max="2" width="18.88671875" customWidth="1"/>
    <col min="3" max="3" width="29" customWidth="1"/>
    <col min="4" max="4" width="14.33203125" customWidth="1"/>
    <col min="5" max="5" width="11.44140625" customWidth="1"/>
    <col min="6" max="6" width="14.33203125" customWidth="1"/>
    <col min="7" max="7" width="14.5546875" customWidth="1"/>
    <col min="8" max="8" width="16" customWidth="1"/>
    <col min="9" max="9" width="11.88671875" customWidth="1"/>
    <col min="10" max="10" width="12.33203125" customWidth="1"/>
    <col min="11" max="11" width="11.44140625" customWidth="1"/>
    <col min="12" max="12" width="11.5546875" customWidth="1"/>
    <col min="13" max="13" width="11.33203125" customWidth="1"/>
    <col min="14" max="14" width="11.5546875" customWidth="1"/>
    <col min="15" max="15" width="12.6640625" customWidth="1"/>
    <col min="17" max="22" width="9.109375" style="23"/>
  </cols>
  <sheetData>
    <row r="1" spans="1:16" ht="15" thickBot="1" x14ac:dyDescent="0.35"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29.4" thickBot="1" x14ac:dyDescent="0.6">
      <c r="B2" s="23"/>
      <c r="C2" s="23"/>
      <c r="D2" s="23"/>
      <c r="E2" s="23"/>
      <c r="F2" s="23"/>
      <c r="G2" s="23"/>
      <c r="H2" s="24" t="s">
        <v>0</v>
      </c>
      <c r="I2" s="48" t="s">
        <v>43</v>
      </c>
      <c r="J2" s="48"/>
      <c r="K2" s="22" t="s">
        <v>10</v>
      </c>
      <c r="L2" s="49"/>
      <c r="M2" s="49"/>
      <c r="N2" s="23"/>
      <c r="O2" s="46" t="s">
        <v>24</v>
      </c>
      <c r="P2" s="47"/>
    </row>
    <row r="3" spans="1:16" x14ac:dyDescent="0.3">
      <c r="B3" s="23"/>
      <c r="C3" s="23"/>
      <c r="D3" s="23"/>
      <c r="E3" s="23"/>
      <c r="F3" s="23"/>
      <c r="G3" s="23"/>
      <c r="H3" s="24" t="s">
        <v>1</v>
      </c>
      <c r="I3" s="49"/>
      <c r="J3" s="49"/>
      <c r="K3" s="22" t="s">
        <v>11</v>
      </c>
      <c r="L3" s="49"/>
      <c r="M3" s="49"/>
      <c r="N3" s="23"/>
      <c r="O3" s="12"/>
      <c r="P3" s="13"/>
    </row>
    <row r="4" spans="1:16" x14ac:dyDescent="0.3">
      <c r="B4" s="23"/>
      <c r="C4" s="23"/>
      <c r="D4" s="23"/>
      <c r="E4" s="23"/>
      <c r="F4" s="23"/>
      <c r="G4" s="23"/>
      <c r="H4" s="24" t="s">
        <v>2</v>
      </c>
      <c r="I4" s="49"/>
      <c r="J4" s="49"/>
      <c r="K4" s="22" t="s">
        <v>3</v>
      </c>
      <c r="L4" s="49"/>
      <c r="M4" s="49"/>
      <c r="N4" s="23"/>
      <c r="O4" s="14" t="s">
        <v>5</v>
      </c>
      <c r="P4" s="18">
        <v>15</v>
      </c>
    </row>
    <row r="5" spans="1:16" x14ac:dyDescent="0.3">
      <c r="B5" s="23"/>
      <c r="C5" s="23"/>
      <c r="D5" s="23"/>
      <c r="E5" s="23"/>
      <c r="F5" s="23"/>
      <c r="G5" s="23"/>
      <c r="H5" s="24" t="s">
        <v>12</v>
      </c>
      <c r="I5" s="50">
        <v>42734</v>
      </c>
      <c r="J5" s="50"/>
      <c r="K5" s="22" t="s">
        <v>4</v>
      </c>
      <c r="L5" s="49"/>
      <c r="M5" s="49"/>
      <c r="N5" s="23"/>
      <c r="O5" s="14" t="s">
        <v>4</v>
      </c>
      <c r="P5" s="18"/>
    </row>
    <row r="6" spans="1:16" x14ac:dyDescent="0.3"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14" t="s">
        <v>6</v>
      </c>
      <c r="P6" s="18"/>
    </row>
    <row r="7" spans="1:16" x14ac:dyDescent="0.3"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4" t="s">
        <v>7</v>
      </c>
      <c r="P7" s="18"/>
    </row>
    <row r="8" spans="1:16" x14ac:dyDescent="0.3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4" t="s">
        <v>8</v>
      </c>
      <c r="P8" s="18"/>
    </row>
    <row r="9" spans="1:16" x14ac:dyDescent="0.3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35" t="s">
        <v>9</v>
      </c>
      <c r="P9" s="36">
        <f>SUM(Tableau3[HR Banque])</f>
        <v>0</v>
      </c>
    </row>
    <row r="10" spans="1:16" ht="15" thickBot="1" x14ac:dyDescent="0.3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16"/>
      <c r="P10" s="17"/>
    </row>
    <row r="11" spans="1:16" ht="31.5" customHeight="1" x14ac:dyDescent="0.3">
      <c r="B11" s="45" t="s">
        <v>22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23"/>
    </row>
    <row r="12" spans="1:16" s="29" customFormat="1" x14ac:dyDescent="0.3">
      <c r="A12" s="29" t="s">
        <v>41</v>
      </c>
      <c r="B12" s="25" t="s">
        <v>13</v>
      </c>
      <c r="C12" s="26" t="s">
        <v>14</v>
      </c>
      <c r="D12" s="26" t="s">
        <v>15</v>
      </c>
      <c r="E12" s="26" t="s">
        <v>16</v>
      </c>
      <c r="F12" s="27" t="s">
        <v>17</v>
      </c>
      <c r="G12" s="27" t="s">
        <v>18</v>
      </c>
      <c r="H12" s="27" t="s">
        <v>31</v>
      </c>
      <c r="I12" s="27" t="s">
        <v>19</v>
      </c>
      <c r="J12" s="27" t="s">
        <v>32</v>
      </c>
      <c r="K12" s="27" t="s">
        <v>7</v>
      </c>
      <c r="L12" s="27" t="s">
        <v>33</v>
      </c>
      <c r="M12" s="27" t="s">
        <v>8</v>
      </c>
      <c r="N12" s="27" t="s">
        <v>34</v>
      </c>
      <c r="O12" s="28" t="s">
        <v>9</v>
      </c>
    </row>
    <row r="13" spans="1:16" x14ac:dyDescent="0.3">
      <c r="B13" s="1">
        <f>I5</f>
        <v>42734</v>
      </c>
      <c r="C13" t="e">
        <f>VLOOKUP(Tableau3[[#This Row],[JOURNÉE]],[1]Sheet1!$A:$A,3,FALSE)</f>
        <v>#N/A</v>
      </c>
      <c r="D13" s="2"/>
      <c r="E13" s="10"/>
      <c r="F13" s="11" t="e">
        <f>IF(C13&gt;0,(E13-D13)*24,"")</f>
        <v>#N/A</v>
      </c>
      <c r="G13" t="str">
        <f>IF(Tableau3[[#This Row],[Heure début]]&gt;0,IF(F13&lt;8,F13,8),"")</f>
        <v/>
      </c>
      <c r="H13" s="21" t="str">
        <f>IF(Tableau3[[#This Row],[Heure début]]&gt;0,G13*$P$4,"")</f>
        <v/>
      </c>
      <c r="I13" s="8"/>
      <c r="J13" s="19">
        <f>I13*$P$6</f>
        <v>0</v>
      </c>
      <c r="L13" s="20">
        <f>K13*$P$7</f>
        <v>0</v>
      </c>
      <c r="M13" s="9"/>
      <c r="N13" s="19">
        <f>M13*$P$8</f>
        <v>0</v>
      </c>
    </row>
    <row r="14" spans="1:16" x14ac:dyDescent="0.3">
      <c r="B14" s="1">
        <f>B13+1</f>
        <v>42735</v>
      </c>
      <c r="C14" t="e">
        <f>VLOOKUP(Tableau3[[#This Row],[JOURNÉE]],[1]Sheet1!$A:$A,3,FALSE)</f>
        <v>#N/A</v>
      </c>
      <c r="D14" s="2"/>
      <c r="E14" s="10"/>
      <c r="F14" s="11" t="e">
        <f t="shared" ref="F14:F77" si="0">IF(C14&gt;0,(E14-D14)*24,"")</f>
        <v>#N/A</v>
      </c>
      <c r="G14" t="str">
        <f>IF(Tableau3[[#This Row],[Heure début]]&gt;0,IF(F14&lt;8,F14,8),"")</f>
        <v/>
      </c>
      <c r="H14" s="21" t="str">
        <f>IF(Tableau3[[#This Row],[Heure début]]&gt;0,G14*$P$4,"")</f>
        <v/>
      </c>
      <c r="I14" s="8"/>
      <c r="J14" s="19">
        <f t="shared" ref="J14:J77" si="1">I14*$P$6</f>
        <v>0</v>
      </c>
      <c r="L14" s="20">
        <f t="shared" ref="L14:L77" si="2">K14*$P$7</f>
        <v>0</v>
      </c>
      <c r="M14" s="9"/>
      <c r="N14" s="19">
        <f t="shared" ref="N14:N77" si="3">M14*$P$8</f>
        <v>0</v>
      </c>
    </row>
    <row r="15" spans="1:16" x14ac:dyDescent="0.3">
      <c r="A15" t="s">
        <v>42</v>
      </c>
      <c r="B15" s="1">
        <f t="shared" ref="B15:B18" si="4">B14+1</f>
        <v>42736</v>
      </c>
      <c r="C15" t="str">
        <f t="array" aca="1" ref="C15" ca="1">IFERROR(INDEX(INDIRECT("'["&amp;A15&amp;".xlsx]Sheet1'!$A$2:$Y$7"),MATCH(1,(Tableau3[[#This Row],[JOURNÉE]]=INT(INDIRECT("'["&amp;A15&amp;".xlsx]Sheet1'!$A$2:$A$7")))*(INDIRECT("'["&amp;A15&amp;".xlsx]Sheet1'!$B$2:$B$7")=$I$2),0),6),"")</f>
        <v/>
      </c>
      <c r="D15" s="2"/>
      <c r="E15" s="10"/>
      <c r="F15" s="11">
        <f t="shared" ca="1" si="0"/>
        <v>0</v>
      </c>
      <c r="G15" t="str">
        <f>IF(Tableau3[[#This Row],[Heure début]]&gt;0,IF(F15&lt;8,F15,8),"")</f>
        <v/>
      </c>
      <c r="H15" s="21" t="str">
        <f>IF(Tableau3[[#This Row],[Heure début]]&gt;0,G15*$P$4,"")</f>
        <v/>
      </c>
      <c r="I15" s="8"/>
      <c r="J15" s="19">
        <f t="shared" si="1"/>
        <v>0</v>
      </c>
      <c r="L15" s="20">
        <f t="shared" si="2"/>
        <v>0</v>
      </c>
      <c r="M15" s="9"/>
      <c r="N15" s="19">
        <f t="shared" si="3"/>
        <v>0</v>
      </c>
    </row>
    <row r="16" spans="1:16" x14ac:dyDescent="0.3">
      <c r="A16" t="s">
        <v>42</v>
      </c>
      <c r="B16" s="1">
        <f>B15</f>
        <v>42736</v>
      </c>
      <c r="C16" t="str">
        <f t="array" aca="1" ref="C16" ca="1">IFERROR(INDEX(INDIRECT("'["&amp;A16&amp;".xlsx]Sheet1'!$A$2:$Y$7"),MATCH(1,(Tableau3[[#This Row],[JOURNÉE]]=INT(INDIRECT("'["&amp;A16&amp;".xlsx]Sheet1'!$A$2:$A$7")))*(INDIRECT("'["&amp;A16&amp;".xlsx]Sheet1'!$B$2:$B$7")=$I$2),0),6),"")</f>
        <v/>
      </c>
      <c r="D16" s="2"/>
      <c r="E16" s="10"/>
      <c r="F16" s="11">
        <f t="shared" ca="1" si="0"/>
        <v>0</v>
      </c>
      <c r="G16" t="str">
        <f>IF(Tableau3[[#This Row],[Heure début]]&gt;0,IF(F16&lt;8,F16,8),"")</f>
        <v/>
      </c>
      <c r="H16" s="21" t="str">
        <f>IF(Tableau3[[#This Row],[Heure début]]&gt;0,G16*$P$4,"")</f>
        <v/>
      </c>
      <c r="I16" s="8"/>
      <c r="J16" s="19">
        <f t="shared" si="1"/>
        <v>0</v>
      </c>
      <c r="L16" s="20">
        <f t="shared" si="2"/>
        <v>0</v>
      </c>
      <c r="M16" s="9"/>
      <c r="N16" s="19">
        <f t="shared" si="3"/>
        <v>0</v>
      </c>
    </row>
    <row r="17" spans="1:14" x14ac:dyDescent="0.3">
      <c r="A17" t="s">
        <v>42</v>
      </c>
      <c r="B17" s="1">
        <f t="shared" si="4"/>
        <v>42737</v>
      </c>
      <c r="C17" t="str">
        <f t="array" aca="1" ref="C17" ca="1">IFERROR(INDEX(INDIRECT("'["&amp;A17&amp;".xlsx]Sheet1'!$A$2:$Y$7"),MATCH(1,(Tableau3[[#This Row],[JOURNÉE]]=INT(INDIRECT("'["&amp;A17&amp;".xlsx]Sheet1'!$A$2:$A$7")))*(INDIRECT("'["&amp;A17&amp;".xlsx]Sheet1'!$B$2:$B$7")=$I$2),0),6),"")</f>
        <v/>
      </c>
      <c r="D17" s="2"/>
      <c r="E17" s="10"/>
      <c r="F17" s="11">
        <f t="shared" ca="1" si="0"/>
        <v>0</v>
      </c>
      <c r="G17" t="str">
        <f>IF(Tableau3[[#This Row],[Heure début]]&gt;0,IF(F17&lt;8,F17,8),"")</f>
        <v/>
      </c>
      <c r="H17" s="21" t="str">
        <f>IF(Tableau3[[#This Row],[Heure début]]&gt;0,G17*$P$4,"")</f>
        <v/>
      </c>
      <c r="I17" s="8"/>
      <c r="J17" s="19">
        <f t="shared" si="1"/>
        <v>0</v>
      </c>
      <c r="L17" s="20">
        <f t="shared" si="2"/>
        <v>0</v>
      </c>
      <c r="M17" s="9"/>
      <c r="N17" s="19">
        <f t="shared" si="3"/>
        <v>0</v>
      </c>
    </row>
    <row r="18" spans="1:14" x14ac:dyDescent="0.3">
      <c r="A18" t="s">
        <v>42</v>
      </c>
      <c r="B18" s="1">
        <f t="shared" si="4"/>
        <v>42738</v>
      </c>
      <c r="C18" t="str">
        <f t="array" aca="1" ref="C18" ca="1">IFERROR(INDEX(INDIRECT("'["&amp;A18&amp;".xlsx]Sheet1'!$A$2:$Y$7"),MATCH(1,(Tableau3[[#This Row],[JOURNÉE]]=INT(INDIRECT("'["&amp;A18&amp;".xlsx]Sheet1'!$A$2:$A$7")))*(INDIRECT("'["&amp;A18&amp;".xlsx]Sheet1'!$B$2:$B$7")=$I$2),0),6),"")</f>
        <v/>
      </c>
      <c r="D18" s="2"/>
      <c r="E18" s="10"/>
      <c r="F18" s="11">
        <f t="shared" ca="1" si="0"/>
        <v>0</v>
      </c>
      <c r="G18" t="str">
        <f>IF(Tableau3[[#This Row],[Heure début]]&gt;0,IF(F18&lt;8,F18,8),"")</f>
        <v/>
      </c>
      <c r="H18" s="21" t="str">
        <f>IF(Tableau3[[#This Row],[Heure début]]&gt;0,G18*$P$4,"")</f>
        <v/>
      </c>
      <c r="I18" s="8"/>
      <c r="J18" s="19">
        <f t="shared" si="1"/>
        <v>0</v>
      </c>
      <c r="L18" s="20">
        <f t="shared" si="2"/>
        <v>0</v>
      </c>
      <c r="M18" s="9"/>
      <c r="N18" s="19">
        <f t="shared" si="3"/>
        <v>0</v>
      </c>
    </row>
    <row r="19" spans="1:14" x14ac:dyDescent="0.3">
      <c r="A19" t="s">
        <v>42</v>
      </c>
      <c r="B19" s="1">
        <f>B18+1</f>
        <v>42739</v>
      </c>
      <c r="C19" t="str">
        <f t="array" aca="1" ref="C19" ca="1">IFERROR(INDEX(INDIRECT("'["&amp;A19&amp;".xlsx]Sheet1'!$A$2:$Y$7"),MATCH(1,(Tableau3[[#This Row],[JOURNÉE]]=INT(INDIRECT("'["&amp;A19&amp;".xlsx]Sheet1'!$A$2:$A$7")))*(INDIRECT("'["&amp;A19&amp;".xlsx]Sheet1'!$B$2:$B$7")=$I$2),0),6),"")</f>
        <v/>
      </c>
      <c r="D19" s="2"/>
      <c r="E19" s="10"/>
      <c r="F19" s="11">
        <f t="shared" ca="1" si="0"/>
        <v>0</v>
      </c>
      <c r="G19" t="str">
        <f>IF(Tableau3[[#This Row],[Heure début]]&gt;0,IF(F19&lt;8,F19,8),"")</f>
        <v/>
      </c>
      <c r="H19" s="21" t="str">
        <f>IF(Tableau3[[#This Row],[Heure début]]&gt;0,G19*$P$4,"")</f>
        <v/>
      </c>
      <c r="I19" s="8"/>
      <c r="J19" s="19">
        <f t="shared" si="1"/>
        <v>0</v>
      </c>
      <c r="L19" s="20">
        <f t="shared" si="2"/>
        <v>0</v>
      </c>
      <c r="M19" s="9"/>
      <c r="N19" s="19">
        <f t="shared" si="3"/>
        <v>0</v>
      </c>
    </row>
    <row r="20" spans="1:14" x14ac:dyDescent="0.3">
      <c r="A20" t="s">
        <v>42</v>
      </c>
      <c r="B20" s="1">
        <f>B19+1</f>
        <v>42740</v>
      </c>
      <c r="C20" t="str">
        <f t="array" aca="1" ref="C20" ca="1">IFERROR(INDEX(INDIRECT("'["&amp;A20&amp;".xlsx]Sheet1'!$A$2:$Y$7"),MATCH(1,(Tableau3[[#This Row],[JOURNÉE]]=INT(INDIRECT("'["&amp;A20&amp;".xlsx]Sheet1'!$A$2:$A$7")))*(INDIRECT("'["&amp;A20&amp;".xlsx]Sheet1'!$B$2:$B$7")=$I$2),0),6),"")</f>
        <v/>
      </c>
      <c r="F20" s="11">
        <f t="shared" ca="1" si="0"/>
        <v>0</v>
      </c>
      <c r="G20" t="str">
        <f>IF(Tableau3[[#This Row],[Heure début]]&gt;0,IF(F20&lt;8,F20,8),"")</f>
        <v/>
      </c>
      <c r="H20" s="21" t="str">
        <f>IF(Tableau3[[#This Row],[Heure début]]&gt;0,G20*$P$4,"")</f>
        <v/>
      </c>
      <c r="I20" s="8"/>
      <c r="J20" s="19">
        <f t="shared" si="1"/>
        <v>0</v>
      </c>
      <c r="L20" s="20">
        <f t="shared" si="2"/>
        <v>0</v>
      </c>
      <c r="M20" s="9"/>
      <c r="N20" s="19">
        <f t="shared" si="3"/>
        <v>0</v>
      </c>
    </row>
    <row r="21" spans="1:14" x14ac:dyDescent="0.3">
      <c r="A21" t="s">
        <v>42</v>
      </c>
      <c r="B21" s="1">
        <f>B20+1</f>
        <v>42741</v>
      </c>
      <c r="C21" t="str">
        <f t="array" aca="1" ref="C21" ca="1">IFERROR(INDEX(INDIRECT("'["&amp;A21&amp;".xlsx]Sheet1'!$A$2:$Y$7"),MATCH(1,(Tableau3[[#This Row],[JOURNÉE]]=INT(INDIRECT("'["&amp;A21&amp;".xlsx]Sheet1'!$A$2:$A$7")))*(INDIRECT("'["&amp;A21&amp;".xlsx]Sheet1'!$B$2:$B$7")=$I$2),0),6),"")</f>
        <v/>
      </c>
      <c r="F21" s="11">
        <f t="shared" ca="1" si="0"/>
        <v>0</v>
      </c>
      <c r="G21" t="str">
        <f>IF(Tableau3[[#This Row],[Heure début]]&gt;0,IF(F21&lt;8,F21,8),"")</f>
        <v/>
      </c>
      <c r="H21" s="21" t="str">
        <f>IF(Tableau3[[#This Row],[Heure début]]&gt;0,G21*$P$4,"")</f>
        <v/>
      </c>
      <c r="I21" s="8"/>
      <c r="J21" s="19">
        <f t="shared" si="1"/>
        <v>0</v>
      </c>
      <c r="L21" s="20">
        <f t="shared" si="2"/>
        <v>0</v>
      </c>
      <c r="M21" s="9"/>
      <c r="N21" s="19">
        <f t="shared" si="3"/>
        <v>0</v>
      </c>
    </row>
    <row r="22" spans="1:14" x14ac:dyDescent="0.3">
      <c r="A22" t="s">
        <v>42</v>
      </c>
      <c r="B22" s="1">
        <f>B21+1</f>
        <v>42742</v>
      </c>
      <c r="C22" t="str">
        <f t="array" aca="1" ref="C22" ca="1">IFERROR(INDEX(INDIRECT("'["&amp;A22&amp;".xlsx]Sheet1'!$A$2:$Y$7"),MATCH(1,(Tableau3[[#This Row],[JOURNÉE]]=INT(INDIRECT("'["&amp;A22&amp;".xlsx]Sheet1'!$A$2:$A$7")))*(INDIRECT("'["&amp;A22&amp;".xlsx]Sheet1'!$B$2:$B$7")=$I$2),0),6),"")</f>
        <v/>
      </c>
      <c r="F22" s="11">
        <f t="shared" ca="1" si="0"/>
        <v>0</v>
      </c>
      <c r="G22" t="str">
        <f>IF(Tableau3[[#This Row],[Heure début]]&gt;0,IF(F22&lt;8,F22,8),"")</f>
        <v/>
      </c>
      <c r="H22" s="21" t="str">
        <f>IF(Tableau3[[#This Row],[Heure début]]&gt;0,G22*$P$4,"")</f>
        <v/>
      </c>
      <c r="I22" s="8"/>
      <c r="J22" s="19">
        <f t="shared" si="1"/>
        <v>0</v>
      </c>
      <c r="L22" s="20">
        <f t="shared" si="2"/>
        <v>0</v>
      </c>
      <c r="M22" s="9"/>
      <c r="N22" s="19">
        <f t="shared" si="3"/>
        <v>0</v>
      </c>
    </row>
    <row r="23" spans="1:14" x14ac:dyDescent="0.3">
      <c r="A23" t="s">
        <v>42</v>
      </c>
      <c r="B23" s="1">
        <f t="shared" ref="B23" si="5">B22+1</f>
        <v>42743</v>
      </c>
      <c r="C23" t="str">
        <f t="array" aca="1" ref="C23" ca="1">IFERROR(INDEX(INDIRECT("'["&amp;A23&amp;".xlsx]Sheet1'!$A$2:$Y$7"),MATCH(1,(Tableau3[[#This Row],[JOURNÉE]]=INT(INDIRECT("'["&amp;A23&amp;".xlsx]Sheet1'!$A$2:$A$7")))*(INDIRECT("'["&amp;A23&amp;".xlsx]Sheet1'!$B$2:$B$7")=$I$2),0),6),"")</f>
        <v/>
      </c>
      <c r="F23" s="11">
        <f t="shared" ca="1" si="0"/>
        <v>0</v>
      </c>
      <c r="G23" t="str">
        <f>IF(Tableau3[[#This Row],[Heure début]]&gt;0,IF(F23&lt;8,F23,8),"")</f>
        <v/>
      </c>
      <c r="H23" s="21" t="str">
        <f>IF(Tableau3[[#This Row],[Heure début]]&gt;0,G23*$P$4,"")</f>
        <v/>
      </c>
      <c r="I23" s="8"/>
      <c r="J23" s="19">
        <f t="shared" si="1"/>
        <v>0</v>
      </c>
      <c r="L23" s="20">
        <f t="shared" si="2"/>
        <v>0</v>
      </c>
      <c r="M23" s="9"/>
      <c r="N23" s="19">
        <f t="shared" si="3"/>
        <v>0</v>
      </c>
    </row>
    <row r="24" spans="1:14" x14ac:dyDescent="0.3">
      <c r="A24" t="s">
        <v>42</v>
      </c>
      <c r="B24" s="1">
        <f>B23+1</f>
        <v>42744</v>
      </c>
      <c r="C24" t="str">
        <f t="array" aca="1" ref="C24" ca="1">IFERROR(INDEX(INDIRECT("'["&amp;A24&amp;".xlsx]Sheet1'!$A$2:$Y$7"),MATCH(1,(Tableau3[[#This Row],[JOURNÉE]]=INT(INDIRECT("'["&amp;A24&amp;".xlsx]Sheet1'!$A$2:$A$7")))*(INDIRECT("'["&amp;A24&amp;".xlsx]Sheet1'!$B$2:$B$7")=$I$2),0),6),"")</f>
        <v/>
      </c>
      <c r="F24" s="11">
        <f t="shared" ca="1" si="0"/>
        <v>0</v>
      </c>
      <c r="G24" t="str">
        <f>IF(Tableau3[[#This Row],[Heure début]]&gt;0,IF(F24&lt;8,F24,8),"")</f>
        <v/>
      </c>
      <c r="H24" s="21" t="str">
        <f>IF(Tableau3[[#This Row],[Heure début]]&gt;0,G24*$P$4,"")</f>
        <v/>
      </c>
      <c r="I24" s="8"/>
      <c r="J24" s="19">
        <f t="shared" si="1"/>
        <v>0</v>
      </c>
      <c r="L24" s="20">
        <f t="shared" si="2"/>
        <v>0</v>
      </c>
      <c r="M24" s="9"/>
      <c r="N24" s="19">
        <f t="shared" si="3"/>
        <v>0</v>
      </c>
    </row>
    <row r="25" spans="1:14" x14ac:dyDescent="0.3">
      <c r="A25" t="s">
        <v>42</v>
      </c>
      <c r="B25" s="1">
        <f t="shared" ref="B25:B26" si="6">B24+1</f>
        <v>42745</v>
      </c>
      <c r="C25" t="str">
        <f t="array" aca="1" ref="C25" ca="1">IFERROR(INDEX(INDIRECT("'["&amp;A25&amp;".xlsx]Sheet1'!$A$2:$Y$7"),MATCH(1,(Tableau3[[#This Row],[JOURNÉE]]=INT(INDIRECT("'["&amp;A25&amp;".xlsx]Sheet1'!$A$2:$A$7")))*(INDIRECT("'["&amp;A25&amp;".xlsx]Sheet1'!$B$2:$B$7")=$I$2),0),6),"")</f>
        <v/>
      </c>
      <c r="F25" s="11">
        <f t="shared" ca="1" si="0"/>
        <v>0</v>
      </c>
      <c r="G25" t="str">
        <f>IF(Tableau3[[#This Row],[Heure début]]&gt;0,IF(F25&lt;8,F25,8),"")</f>
        <v/>
      </c>
      <c r="H25" s="21" t="str">
        <f>IF(Tableau3[[#This Row],[Heure début]]&gt;0,G25*$P$4,"")</f>
        <v/>
      </c>
      <c r="I25" s="8"/>
      <c r="J25" s="19">
        <f t="shared" si="1"/>
        <v>0</v>
      </c>
      <c r="L25" s="20">
        <f t="shared" si="2"/>
        <v>0</v>
      </c>
      <c r="M25" s="9"/>
      <c r="N25" s="19">
        <f t="shared" si="3"/>
        <v>0</v>
      </c>
    </row>
    <row r="26" spans="1:14" x14ac:dyDescent="0.3">
      <c r="A26" t="s">
        <v>42</v>
      </c>
      <c r="B26" s="1">
        <f t="shared" si="6"/>
        <v>42746</v>
      </c>
      <c r="C26" t="str">
        <f t="array" aca="1" ref="C26" ca="1">IFERROR(INDEX(INDIRECT("'["&amp;A26&amp;".xlsx]Sheet1'!$A$2:$Y$7"),MATCH(1,(Tableau3[[#This Row],[JOURNÉE]]=INT(INDIRECT("'["&amp;A26&amp;".xlsx]Sheet1'!$A$2:$A$7")))*(INDIRECT("'["&amp;A26&amp;".xlsx]Sheet1'!$B$2:$B$7")=$I$2),0),6),"")</f>
        <v/>
      </c>
      <c r="F26" s="11">
        <f t="shared" ca="1" si="0"/>
        <v>0</v>
      </c>
      <c r="G26" t="str">
        <f>IF(Tableau3[[#This Row],[Heure début]]&gt;0,IF(F26&lt;8,F26,8),"")</f>
        <v/>
      </c>
      <c r="H26" s="21" t="str">
        <f>IF(Tableau3[[#This Row],[Heure début]]&gt;0,G26*$P$4,"")</f>
        <v/>
      </c>
      <c r="I26" s="8"/>
      <c r="J26" s="19">
        <f t="shared" si="1"/>
        <v>0</v>
      </c>
      <c r="L26" s="20">
        <f t="shared" si="2"/>
        <v>0</v>
      </c>
      <c r="M26" s="9"/>
      <c r="N26" s="19">
        <f t="shared" si="3"/>
        <v>0</v>
      </c>
    </row>
    <row r="27" spans="1:14" x14ac:dyDescent="0.3">
      <c r="A27" t="s">
        <v>42</v>
      </c>
      <c r="B27" s="1">
        <f>B26+1</f>
        <v>42747</v>
      </c>
      <c r="C27" t="str">
        <f t="array" aca="1" ref="C27" ca="1">IFERROR(INDEX(INDIRECT("'["&amp;A27&amp;".xlsx]Sheet1'!$A$2:$Y$7"),MATCH(1,(Tableau3[[#This Row],[JOURNÉE]]=INT(INDIRECT("'["&amp;A27&amp;".xlsx]Sheet1'!$A$2:$A$7")))*(INDIRECT("'["&amp;A27&amp;".xlsx]Sheet1'!$B$2:$B$7")=$I$2),0),6),"")</f>
        <v/>
      </c>
      <c r="F27" s="11">
        <f t="shared" ca="1" si="0"/>
        <v>0</v>
      </c>
      <c r="G27" t="str">
        <f>IF(Tableau3[[#This Row],[Heure début]]&gt;0,IF(F27&lt;8,F27,8),"")</f>
        <v/>
      </c>
      <c r="H27" s="21" t="str">
        <f>IF(Tableau3[[#This Row],[Heure début]]&gt;0,G27*$P$4,"")</f>
        <v/>
      </c>
      <c r="I27" s="8"/>
      <c r="J27" s="19">
        <f t="shared" si="1"/>
        <v>0</v>
      </c>
      <c r="L27" s="20">
        <f t="shared" si="2"/>
        <v>0</v>
      </c>
      <c r="M27" s="9"/>
      <c r="N27" s="19">
        <f t="shared" si="3"/>
        <v>0</v>
      </c>
    </row>
    <row r="28" spans="1:14" x14ac:dyDescent="0.3">
      <c r="A28" t="s">
        <v>42</v>
      </c>
      <c r="B28" s="1">
        <f>B27+1</f>
        <v>42748</v>
      </c>
      <c r="C28" t="str">
        <f t="array" aca="1" ref="C28" ca="1">IFERROR(INDEX(INDIRECT("'["&amp;A28&amp;".xlsx]Sheet1'!$A$2:$Y$7"),MATCH(1,(Tableau3[[#This Row],[JOURNÉE]]=INT(INDIRECT("'["&amp;A28&amp;".xlsx]Sheet1'!$A$2:$A$7")))*(INDIRECT("'["&amp;A28&amp;".xlsx]Sheet1'!$B$2:$B$7")=$I$2),0),6),"")</f>
        <v/>
      </c>
      <c r="F28" s="11">
        <f t="shared" ca="1" si="0"/>
        <v>0</v>
      </c>
      <c r="G28" t="str">
        <f>IF(Tableau3[[#This Row],[Heure début]]&gt;0,IF(F28&lt;8,F28,8),"")</f>
        <v/>
      </c>
      <c r="H28" s="21" t="str">
        <f>IF(Tableau3[[#This Row],[Heure début]]&gt;0,G28*$P$4,"")</f>
        <v/>
      </c>
      <c r="I28" s="8"/>
      <c r="J28" s="19">
        <f t="shared" si="1"/>
        <v>0</v>
      </c>
      <c r="L28" s="20">
        <f t="shared" si="2"/>
        <v>0</v>
      </c>
      <c r="M28" s="9"/>
      <c r="N28" s="19">
        <f t="shared" si="3"/>
        <v>0</v>
      </c>
    </row>
    <row r="29" spans="1:14" x14ac:dyDescent="0.3">
      <c r="A29" t="s">
        <v>42</v>
      </c>
      <c r="B29" s="1">
        <f>B28+1</f>
        <v>42749</v>
      </c>
      <c r="C29" t="str">
        <f t="array" aca="1" ref="C29" ca="1">IFERROR(INDEX(INDIRECT("'["&amp;A29&amp;".xlsx]Sheet1'!$A$2:$Y$7"),MATCH(1,(Tableau3[[#This Row],[JOURNÉE]]=INT(INDIRECT("'["&amp;A29&amp;".xlsx]Sheet1'!$A$2:$A$7")))*(INDIRECT("'["&amp;A29&amp;".xlsx]Sheet1'!$B$2:$B$7")=$I$2),0),6),"")</f>
        <v/>
      </c>
      <c r="F29" s="11">
        <f t="shared" ca="1" si="0"/>
        <v>0</v>
      </c>
      <c r="G29" t="str">
        <f>IF(Tableau3[[#This Row],[Heure début]]&gt;0,IF(F29&lt;8,F29,8),"")</f>
        <v/>
      </c>
      <c r="H29" s="21" t="str">
        <f>IF(Tableau3[[#This Row],[Heure début]]&gt;0,G29*$P$4,"")</f>
        <v/>
      </c>
      <c r="I29" s="8"/>
      <c r="J29" s="19">
        <f t="shared" si="1"/>
        <v>0</v>
      </c>
      <c r="L29" s="20">
        <f t="shared" si="2"/>
        <v>0</v>
      </c>
      <c r="M29" s="9"/>
      <c r="N29" s="19">
        <f t="shared" si="3"/>
        <v>0</v>
      </c>
    </row>
    <row r="30" spans="1:14" x14ac:dyDescent="0.3">
      <c r="A30" t="s">
        <v>42</v>
      </c>
      <c r="B30" s="1">
        <f t="shared" ref="B30" si="7">B29+1</f>
        <v>42750</v>
      </c>
      <c r="C30" t="str">
        <f t="array" aca="1" ref="C30" ca="1">IFERROR(INDEX(INDIRECT("'["&amp;A30&amp;".xlsx]Sheet1'!$A$2:$Y$7"),MATCH(1,(Tableau3[[#This Row],[JOURNÉE]]=INT(INDIRECT("'["&amp;A30&amp;".xlsx]Sheet1'!$A$2:$A$7")))*(INDIRECT("'["&amp;A30&amp;".xlsx]Sheet1'!$B$2:$B$7")=$I$2),0),6),"")</f>
        <v/>
      </c>
      <c r="F30" s="11">
        <f t="shared" ca="1" si="0"/>
        <v>0</v>
      </c>
      <c r="G30" t="str">
        <f>IF(Tableau3[[#This Row],[Heure début]]&gt;0,IF(F30&lt;8,F30,8),"")</f>
        <v/>
      </c>
      <c r="H30" s="21" t="str">
        <f>IF(Tableau3[[#This Row],[Heure début]]&gt;0,G30*$P$4,"")</f>
        <v/>
      </c>
      <c r="I30" s="8"/>
      <c r="J30" s="19">
        <f t="shared" si="1"/>
        <v>0</v>
      </c>
      <c r="L30" s="20">
        <f t="shared" si="2"/>
        <v>0</v>
      </c>
      <c r="M30" s="9"/>
      <c r="N30" s="19">
        <f t="shared" si="3"/>
        <v>0</v>
      </c>
    </row>
    <row r="31" spans="1:14" x14ac:dyDescent="0.3">
      <c r="A31" t="s">
        <v>42</v>
      </c>
      <c r="B31" s="1">
        <f>B30+1</f>
        <v>42751</v>
      </c>
      <c r="C31" t="str">
        <f t="array" aca="1" ref="C31" ca="1">IFERROR(INDEX(INDIRECT("'["&amp;A31&amp;".xlsx]Sheet1'!$A$2:$Y$7"),MATCH(1,(Tableau3[[#This Row],[JOURNÉE]]=INT(INDIRECT("'["&amp;A31&amp;".xlsx]Sheet1'!$A$2:$A$7")))*(INDIRECT("'["&amp;A31&amp;".xlsx]Sheet1'!$B$2:$B$7")=$I$2),0),6),"")</f>
        <v/>
      </c>
      <c r="F31" s="11">
        <f t="shared" ca="1" si="0"/>
        <v>0</v>
      </c>
      <c r="G31" t="str">
        <f>IF(Tableau3[[#This Row],[Heure début]]&gt;0,IF(F31&lt;8,F31,8),"")</f>
        <v/>
      </c>
      <c r="H31" s="21" t="str">
        <f>IF(Tableau3[[#This Row],[Heure début]]&gt;0,G31*$P$4,"")</f>
        <v/>
      </c>
      <c r="I31" s="8"/>
      <c r="J31" s="19">
        <f t="shared" si="1"/>
        <v>0</v>
      </c>
      <c r="L31" s="20">
        <f t="shared" si="2"/>
        <v>0</v>
      </c>
      <c r="M31" s="9"/>
      <c r="N31" s="19">
        <f t="shared" si="3"/>
        <v>0</v>
      </c>
    </row>
    <row r="32" spans="1:14" x14ac:dyDescent="0.3">
      <c r="A32" t="s">
        <v>42</v>
      </c>
      <c r="B32" s="1">
        <f t="shared" ref="B32:B33" si="8">B31+1</f>
        <v>42752</v>
      </c>
      <c r="C32" t="str">
        <f t="array" aca="1" ref="C32" ca="1">IFERROR(INDEX(INDIRECT("'["&amp;A32&amp;".xlsx]Sheet1'!$A$2:$Y$7"),MATCH(1,(Tableau3[[#This Row],[JOURNÉE]]=INT(INDIRECT("'["&amp;A32&amp;".xlsx]Sheet1'!$A$2:$A$7")))*(INDIRECT("'["&amp;A32&amp;".xlsx]Sheet1'!$B$2:$B$7")=$I$2),0),6),"")</f>
        <v>Travailler sur un toit</v>
      </c>
      <c r="F32" s="11">
        <f t="shared" ca="1" si="0"/>
        <v>0</v>
      </c>
      <c r="G32" t="str">
        <f>IF(Tableau3[[#This Row],[Heure début]]&gt;0,IF(F32&lt;8,F32,8),"")</f>
        <v/>
      </c>
      <c r="H32" s="21" t="str">
        <f>IF(Tableau3[[#This Row],[Heure début]]&gt;0,G32*$P$4,"")</f>
        <v/>
      </c>
      <c r="I32" s="8"/>
      <c r="J32" s="19">
        <f t="shared" si="1"/>
        <v>0</v>
      </c>
      <c r="L32" s="20">
        <f t="shared" si="2"/>
        <v>0</v>
      </c>
      <c r="M32" s="9"/>
      <c r="N32" s="19">
        <f t="shared" si="3"/>
        <v>0</v>
      </c>
    </row>
    <row r="33" spans="1:14" x14ac:dyDescent="0.3">
      <c r="A33" t="s">
        <v>42</v>
      </c>
      <c r="B33" s="1">
        <f t="shared" si="8"/>
        <v>42753</v>
      </c>
      <c r="C33" t="str">
        <f t="array" aca="1" ref="C33" ca="1">IFERROR(INDEX(INDIRECT("'["&amp;A33&amp;".xlsx]Sheet1'!$A$2:$Y$7"),MATCH(1,(Tableau3[[#This Row],[JOURNÉE]]=INT(INDIRECT("'["&amp;A33&amp;".xlsx]Sheet1'!$A$2:$A$7")))*(INDIRECT("'["&amp;A33&amp;".xlsx]Sheet1'!$B$2:$B$7")=$I$2),0),6),"")</f>
        <v/>
      </c>
      <c r="F33" s="11">
        <f t="shared" ca="1" si="0"/>
        <v>0</v>
      </c>
      <c r="G33" t="str">
        <f>IF(Tableau3[[#This Row],[Heure début]]&gt;0,IF(F33&lt;8,F33,8),"")</f>
        <v/>
      </c>
      <c r="H33" s="21" t="str">
        <f>IF(Tableau3[[#This Row],[Heure début]]&gt;0,G33*$P$4,"")</f>
        <v/>
      </c>
      <c r="I33" s="8"/>
      <c r="J33" s="19">
        <f t="shared" si="1"/>
        <v>0</v>
      </c>
      <c r="L33" s="20">
        <f t="shared" si="2"/>
        <v>0</v>
      </c>
      <c r="M33" s="9"/>
      <c r="N33" s="19">
        <f t="shared" si="3"/>
        <v>0</v>
      </c>
    </row>
    <row r="34" spans="1:14" x14ac:dyDescent="0.3">
      <c r="A34" t="s">
        <v>42</v>
      </c>
      <c r="B34" s="1">
        <f>B33+1</f>
        <v>42754</v>
      </c>
      <c r="C34" t="str">
        <f t="array" aca="1" ref="C34" ca="1">IFERROR(INDEX(INDIRECT("'["&amp;A34&amp;".xlsx]Sheet1'!$A$2:$Y$7"),MATCH(1,(Tableau3[[#This Row],[JOURNÉE]]=INT(INDIRECT("'["&amp;A34&amp;".xlsx]Sheet1'!$A$2:$A$7")))*(INDIRECT("'["&amp;A34&amp;".xlsx]Sheet1'!$B$2:$B$7")=$I$2),0),6),"")</f>
        <v/>
      </c>
      <c r="F34" s="11">
        <f t="shared" ca="1" si="0"/>
        <v>0</v>
      </c>
      <c r="G34" t="str">
        <f>IF(Tableau3[[#This Row],[Heure début]]&gt;0,IF(F34&lt;8,F34,8),"")</f>
        <v/>
      </c>
      <c r="H34" s="21" t="str">
        <f>IF(Tableau3[[#This Row],[Heure début]]&gt;0,G34*$P$4,"")</f>
        <v/>
      </c>
      <c r="I34" s="8"/>
      <c r="J34" s="19">
        <f t="shared" si="1"/>
        <v>0</v>
      </c>
      <c r="L34" s="20">
        <f t="shared" si="2"/>
        <v>0</v>
      </c>
      <c r="M34" s="9"/>
      <c r="N34" s="19">
        <f t="shared" si="3"/>
        <v>0</v>
      </c>
    </row>
    <row r="35" spans="1:14" x14ac:dyDescent="0.3">
      <c r="A35" t="s">
        <v>42</v>
      </c>
      <c r="B35" s="1">
        <f t="shared" ref="B35:B82" si="9">B34+1</f>
        <v>42755</v>
      </c>
      <c r="C35" t="str">
        <f t="array" aca="1" ref="C35" ca="1">IFERROR(INDEX(INDIRECT("'["&amp;A35&amp;".xlsx]Sheet1'!$A$2:$Y$7"),MATCH(1,(Tableau3[[#This Row],[JOURNÉE]]=INT(INDIRECT("'["&amp;A35&amp;".xlsx]Sheet1'!$A$2:$A$7")))*(INDIRECT("'["&amp;A35&amp;".xlsx]Sheet1'!$B$2:$B$7")=$I$2),0),6),"")</f>
        <v/>
      </c>
      <c r="F35" s="11">
        <f t="shared" ca="1" si="0"/>
        <v>0</v>
      </c>
      <c r="G35" t="str">
        <f>IF(Tableau3[[#This Row],[Heure début]]&gt;0,IF(F35&lt;8,F35,8),"")</f>
        <v/>
      </c>
      <c r="H35" s="21" t="str">
        <f>IF(Tableau3[[#This Row],[Heure début]]&gt;0,G35*$P$4,"")</f>
        <v/>
      </c>
      <c r="I35" s="8"/>
      <c r="J35" s="19">
        <f t="shared" si="1"/>
        <v>0</v>
      </c>
      <c r="L35" s="20">
        <f t="shared" si="2"/>
        <v>0</v>
      </c>
      <c r="M35" s="9"/>
      <c r="N35" s="19">
        <f t="shared" si="3"/>
        <v>0</v>
      </c>
    </row>
    <row r="36" spans="1:14" x14ac:dyDescent="0.3">
      <c r="A36" t="s">
        <v>42</v>
      </c>
      <c r="B36" s="1">
        <f t="shared" si="9"/>
        <v>42756</v>
      </c>
      <c r="C36" t="str">
        <f t="array" aca="1" ref="C36" ca="1">IFERROR(INDEX(INDIRECT("'["&amp;A36&amp;".xlsx]Sheet1'!$A$2:$Y$7"),MATCH(1,(Tableau3[[#This Row],[JOURNÉE]]=INT(INDIRECT("'["&amp;A36&amp;".xlsx]Sheet1'!$A$2:$A$7")))*(INDIRECT("'["&amp;A36&amp;".xlsx]Sheet1'!$B$2:$B$7")=$I$2),0),6),"")</f>
        <v/>
      </c>
      <c r="F36" s="11">
        <f t="shared" ca="1" si="0"/>
        <v>0</v>
      </c>
      <c r="G36" t="str">
        <f>IF(Tableau3[[#This Row],[Heure début]]&gt;0,IF(F36&lt;8,F36,8),"")</f>
        <v/>
      </c>
      <c r="H36" s="21" t="str">
        <f>IF(Tableau3[[#This Row],[Heure début]]&gt;0,G36*$P$4,"")</f>
        <v/>
      </c>
      <c r="I36" s="8"/>
      <c r="J36" s="19">
        <f t="shared" si="1"/>
        <v>0</v>
      </c>
      <c r="L36" s="20">
        <f t="shared" si="2"/>
        <v>0</v>
      </c>
      <c r="M36" s="9"/>
      <c r="N36" s="19">
        <f t="shared" si="3"/>
        <v>0</v>
      </c>
    </row>
    <row r="37" spans="1:14" x14ac:dyDescent="0.3">
      <c r="A37" t="s">
        <v>42</v>
      </c>
      <c r="B37" s="1">
        <f t="shared" si="9"/>
        <v>42757</v>
      </c>
      <c r="C37" t="str">
        <f t="array" aca="1" ref="C37" ca="1">IFERROR(INDEX(INDIRECT("'["&amp;A37&amp;".xlsx]Sheet1'!$A$2:$Y$7"),MATCH(1,(Tableau3[[#This Row],[JOURNÉE]]=INT(INDIRECT("'["&amp;A37&amp;".xlsx]Sheet1'!$A$2:$A$7")))*(INDIRECT("'["&amp;A37&amp;".xlsx]Sheet1'!$B$2:$B$7")=$I$2),0),6),"")</f>
        <v/>
      </c>
      <c r="F37" s="11">
        <f t="shared" ca="1" si="0"/>
        <v>0</v>
      </c>
      <c r="G37" t="str">
        <f>IF(Tableau3[[#This Row],[Heure début]]&gt;0,IF(F37&lt;8,F37,8),"")</f>
        <v/>
      </c>
      <c r="H37" s="21" t="str">
        <f>IF(Tableau3[[#This Row],[Heure début]]&gt;0,G37*$P$4,"")</f>
        <v/>
      </c>
      <c r="I37" s="8"/>
      <c r="J37" s="19">
        <f t="shared" si="1"/>
        <v>0</v>
      </c>
      <c r="L37" s="20">
        <f t="shared" si="2"/>
        <v>0</v>
      </c>
      <c r="M37" s="9"/>
      <c r="N37" s="19">
        <f t="shared" si="3"/>
        <v>0</v>
      </c>
    </row>
    <row r="38" spans="1:14" x14ac:dyDescent="0.3">
      <c r="A38" t="s">
        <v>42</v>
      </c>
      <c r="B38" s="1">
        <f t="shared" si="9"/>
        <v>42758</v>
      </c>
      <c r="C38" t="str">
        <f t="array" aca="1" ref="C38" ca="1">IFERROR(INDEX(INDIRECT("'["&amp;A38&amp;".xlsx]Sheet1'!$A$2:$Y$7"),MATCH(1,(Tableau3[[#This Row],[JOURNÉE]]=INT(INDIRECT("'["&amp;A38&amp;".xlsx]Sheet1'!$A$2:$A$7")))*(INDIRECT("'["&amp;A38&amp;".xlsx]Sheet1'!$B$2:$B$7")=$I$2),0),6),"")</f>
        <v/>
      </c>
      <c r="F38" s="11">
        <f t="shared" ca="1" si="0"/>
        <v>0</v>
      </c>
      <c r="G38" t="str">
        <f>IF(Tableau3[[#This Row],[Heure début]]&gt;0,IF(F38&lt;8,F38,8),"")</f>
        <v/>
      </c>
      <c r="H38" s="21" t="str">
        <f>IF(Tableau3[[#This Row],[Heure début]]&gt;0,G38*$P$4,"")</f>
        <v/>
      </c>
      <c r="I38" s="8"/>
      <c r="J38" s="19">
        <f t="shared" si="1"/>
        <v>0</v>
      </c>
      <c r="L38" s="20">
        <f t="shared" si="2"/>
        <v>0</v>
      </c>
      <c r="M38" s="9"/>
      <c r="N38" s="19">
        <f t="shared" si="3"/>
        <v>0</v>
      </c>
    </row>
    <row r="39" spans="1:14" x14ac:dyDescent="0.3">
      <c r="A39" t="s">
        <v>42</v>
      </c>
      <c r="B39" s="1">
        <f t="shared" si="9"/>
        <v>42759</v>
      </c>
      <c r="C39" t="str">
        <f t="array" aca="1" ref="C39" ca="1">IFERROR(INDEX(INDIRECT("'["&amp;A39&amp;".xlsx]Sheet1'!$A$2:$Y$7"),MATCH(1,(Tableau3[[#This Row],[JOURNÉE]]=INT(INDIRECT("'["&amp;A39&amp;".xlsx]Sheet1'!$A$2:$A$7")))*(INDIRECT("'["&amp;A39&amp;".xlsx]Sheet1'!$B$2:$B$7")=$I$2),0),6),"")</f>
        <v/>
      </c>
      <c r="F39" s="11">
        <f t="shared" ca="1" si="0"/>
        <v>0</v>
      </c>
      <c r="G39" t="str">
        <f>IF(Tableau3[[#This Row],[Heure début]]&gt;0,IF(F39&lt;8,F39,8),"")</f>
        <v/>
      </c>
      <c r="H39" s="21" t="str">
        <f>IF(Tableau3[[#This Row],[Heure début]]&gt;0,G39*$P$4,"")</f>
        <v/>
      </c>
      <c r="I39" s="8"/>
      <c r="J39" s="19">
        <f t="shared" si="1"/>
        <v>0</v>
      </c>
      <c r="L39" s="20">
        <f t="shared" si="2"/>
        <v>0</v>
      </c>
      <c r="M39" s="9"/>
      <c r="N39" s="19">
        <f t="shared" si="3"/>
        <v>0</v>
      </c>
    </row>
    <row r="40" spans="1:14" x14ac:dyDescent="0.3">
      <c r="A40" t="s">
        <v>42</v>
      </c>
      <c r="B40" s="1">
        <f t="shared" si="9"/>
        <v>42760</v>
      </c>
      <c r="C40" t="str">
        <f t="array" aca="1" ref="C40" ca="1">IFERROR(INDEX(INDIRECT("'["&amp;A40&amp;".xlsx]Sheet1'!$A$2:$Y$7"),MATCH(1,(Tableau3[[#This Row],[JOURNÉE]]=INT(INDIRECT("'["&amp;A40&amp;".xlsx]Sheet1'!$A$2:$A$7")))*(INDIRECT("'["&amp;A40&amp;".xlsx]Sheet1'!$B$2:$B$7")=$I$2),0),6),"")</f>
        <v/>
      </c>
      <c r="F40" s="11">
        <f t="shared" ca="1" si="0"/>
        <v>0</v>
      </c>
      <c r="G40" t="str">
        <f>IF(Tableau3[[#This Row],[Heure début]]&gt;0,IF(F40&lt;8,F40,8),"")</f>
        <v/>
      </c>
      <c r="H40" s="21" t="str">
        <f>IF(Tableau3[[#This Row],[Heure début]]&gt;0,G40*$P$4,"")</f>
        <v/>
      </c>
      <c r="I40" s="8"/>
      <c r="J40" s="19">
        <f t="shared" si="1"/>
        <v>0</v>
      </c>
      <c r="L40" s="20">
        <f t="shared" si="2"/>
        <v>0</v>
      </c>
      <c r="M40" s="9"/>
      <c r="N40" s="19">
        <f t="shared" si="3"/>
        <v>0</v>
      </c>
    </row>
    <row r="41" spans="1:14" x14ac:dyDescent="0.3">
      <c r="B41" s="1">
        <f>B40+1</f>
        <v>42761</v>
      </c>
      <c r="C41" t="str">
        <f t="array" aca="1" ref="C41" ca="1">IFERROR(INDEX(INDIRECT("'["&amp;A41&amp;".xlsx]Sheet1'!$A$2:$Y$7"),MATCH(1,(Tableau3[[#This Row],[JOURNÉE]]=INT(INDIRECT("'["&amp;A41&amp;".xlsx]Sheet1'!$A$2:$A$7")))*(INDIRECT("'["&amp;A41&amp;".xlsx]Sheet1'!$B$2:$B$7")=$I$2),0),6),"")</f>
        <v/>
      </c>
      <c r="F41" s="11">
        <f t="shared" ca="1" si="0"/>
        <v>0</v>
      </c>
      <c r="G41" t="str">
        <f>IF(Tableau3[[#This Row],[Heure début]]&gt;0,IF(F41&lt;8,F41,8),"")</f>
        <v/>
      </c>
      <c r="H41" s="21" t="str">
        <f>IF(Tableau3[[#This Row],[Heure début]]&gt;0,G41*$P$4,"")</f>
        <v/>
      </c>
      <c r="I41" s="8"/>
      <c r="J41" s="19">
        <f t="shared" si="1"/>
        <v>0</v>
      </c>
      <c r="L41" s="20">
        <f t="shared" si="2"/>
        <v>0</v>
      </c>
      <c r="M41" s="9"/>
      <c r="N41" s="19">
        <f t="shared" si="3"/>
        <v>0</v>
      </c>
    </row>
    <row r="42" spans="1:14" x14ac:dyDescent="0.3">
      <c r="B42" s="1">
        <f>B41+1</f>
        <v>42762</v>
      </c>
      <c r="C42" t="str">
        <f t="array" aca="1" ref="C42" ca="1">IFERROR(INDEX(INDIRECT("'["&amp;A42&amp;".xlsx]Sheet1'!$A$2:$Y$7"),MATCH(1,(Tableau3[[#This Row],[JOURNÉE]]=INT(INDIRECT("'["&amp;A42&amp;".xlsx]Sheet1'!$A$2:$A$7")))*(INDIRECT("'["&amp;A42&amp;".xlsx]Sheet1'!$B$2:$B$7")=$I$2),0),6),"")</f>
        <v/>
      </c>
      <c r="F42" s="11">
        <f t="shared" ca="1" si="0"/>
        <v>0</v>
      </c>
      <c r="G42" t="str">
        <f>IF(Tableau3[[#This Row],[Heure début]]&gt;0,IF(F42&lt;8,F42,8),"")</f>
        <v/>
      </c>
      <c r="H42" s="21" t="str">
        <f>IF(Tableau3[[#This Row],[Heure début]]&gt;0,G42*$P$4,"")</f>
        <v/>
      </c>
      <c r="I42" s="8"/>
      <c r="J42" s="19">
        <f t="shared" si="1"/>
        <v>0</v>
      </c>
      <c r="L42" s="20">
        <f t="shared" si="2"/>
        <v>0</v>
      </c>
      <c r="M42" s="9"/>
      <c r="N42" s="19">
        <f t="shared" si="3"/>
        <v>0</v>
      </c>
    </row>
    <row r="43" spans="1:14" x14ac:dyDescent="0.3">
      <c r="B43" s="1">
        <f>B42+1</f>
        <v>42763</v>
      </c>
      <c r="C43" t="str">
        <f t="array" aca="1" ref="C43" ca="1">IFERROR(INDEX(INDIRECT("'["&amp;A43&amp;".xlsx]Sheet1'!$A$2:$Y$7"),MATCH(1,(Tableau3[[#This Row],[JOURNÉE]]=INT(INDIRECT("'["&amp;A43&amp;".xlsx]Sheet1'!$A$2:$A$7")))*(INDIRECT("'["&amp;A43&amp;".xlsx]Sheet1'!$B$2:$B$7")=$I$2),0),6),"")</f>
        <v/>
      </c>
      <c r="F43" s="11">
        <f t="shared" ca="1" si="0"/>
        <v>0</v>
      </c>
      <c r="G43" t="str">
        <f>IF(Tableau3[[#This Row],[Heure début]]&gt;0,IF(F43&lt;8,F43,8),"")</f>
        <v/>
      </c>
      <c r="H43" s="21" t="str">
        <f>IF(Tableau3[[#This Row],[Heure début]]&gt;0,G43*$P$4,"")</f>
        <v/>
      </c>
      <c r="I43" s="8"/>
      <c r="J43" s="19">
        <f t="shared" si="1"/>
        <v>0</v>
      </c>
      <c r="L43" s="20">
        <f t="shared" si="2"/>
        <v>0</v>
      </c>
      <c r="M43" s="9"/>
      <c r="N43" s="19">
        <f t="shared" si="3"/>
        <v>0</v>
      </c>
    </row>
    <row r="44" spans="1:14" x14ac:dyDescent="0.3">
      <c r="B44" s="1">
        <f t="shared" ref="B44" si="10">B43+1</f>
        <v>42764</v>
      </c>
      <c r="C44" t="str">
        <f t="array" aca="1" ref="C44" ca="1">IFERROR(INDEX(INDIRECT("'["&amp;A44&amp;".xlsx]Sheet1'!$A$2:$Y$7"),MATCH(1,(Tableau3[[#This Row],[JOURNÉE]]=INT(INDIRECT("'["&amp;A44&amp;".xlsx]Sheet1'!$A$2:$A$7")))*(INDIRECT("'["&amp;A44&amp;".xlsx]Sheet1'!$B$2:$B$7")=$I$2),0),6),"")</f>
        <v/>
      </c>
      <c r="F44" s="11">
        <f t="shared" ca="1" si="0"/>
        <v>0</v>
      </c>
      <c r="G44" t="str">
        <f>IF(Tableau3[[#This Row],[Heure début]]&gt;0,IF(F44&lt;8,F44,8),"")</f>
        <v/>
      </c>
      <c r="H44" s="21" t="str">
        <f>IF(Tableau3[[#This Row],[Heure début]]&gt;0,G44*$P$4,"")</f>
        <v/>
      </c>
      <c r="I44" s="8"/>
      <c r="J44" s="19">
        <f t="shared" si="1"/>
        <v>0</v>
      </c>
      <c r="L44" s="20">
        <f t="shared" si="2"/>
        <v>0</v>
      </c>
      <c r="M44" s="9"/>
      <c r="N44" s="19">
        <f t="shared" si="3"/>
        <v>0</v>
      </c>
    </row>
    <row r="45" spans="1:14" x14ac:dyDescent="0.3">
      <c r="B45" s="1">
        <f>B44+1</f>
        <v>42765</v>
      </c>
      <c r="C45" t="str">
        <f t="array" aca="1" ref="C45" ca="1">IFERROR(INDEX(INDIRECT("'["&amp;A45&amp;".xlsx]Sheet1'!$A$2:$Y$7"),MATCH(1,(Tableau3[[#This Row],[JOURNÉE]]=INT(INDIRECT("'["&amp;A45&amp;".xlsx]Sheet1'!$A$2:$A$7")))*(INDIRECT("'["&amp;A45&amp;".xlsx]Sheet1'!$B$2:$B$7")=$I$2),0),6),"")</f>
        <v/>
      </c>
      <c r="F45" s="11">
        <f t="shared" ca="1" si="0"/>
        <v>0</v>
      </c>
      <c r="G45" t="str">
        <f>IF(Tableau3[[#This Row],[Heure début]]&gt;0,IF(F45&lt;8,F45,8),"")</f>
        <v/>
      </c>
      <c r="H45" s="21" t="str">
        <f>IF(Tableau3[[#This Row],[Heure début]]&gt;0,G45*$P$4,"")</f>
        <v/>
      </c>
      <c r="I45" s="8"/>
      <c r="J45" s="19">
        <f t="shared" si="1"/>
        <v>0</v>
      </c>
      <c r="L45" s="20">
        <f t="shared" si="2"/>
        <v>0</v>
      </c>
      <c r="M45" s="9"/>
      <c r="N45" s="19">
        <f t="shared" si="3"/>
        <v>0</v>
      </c>
    </row>
    <row r="46" spans="1:14" x14ac:dyDescent="0.3">
      <c r="B46" s="1">
        <f t="shared" ref="B46:B47" si="11">B45+1</f>
        <v>42766</v>
      </c>
      <c r="C46" t="str">
        <f t="array" aca="1" ref="C46" ca="1">IFERROR(INDEX(INDIRECT("'["&amp;A46&amp;".xlsx]Sheet1'!$A$2:$Y$7"),MATCH(1,(Tableau3[[#This Row],[JOURNÉE]]=INT(INDIRECT("'["&amp;A46&amp;".xlsx]Sheet1'!$A$2:$A$7")))*(INDIRECT("'["&amp;A46&amp;".xlsx]Sheet1'!$B$2:$B$7")=$I$2),0),6),"")</f>
        <v/>
      </c>
      <c r="F46" s="11">
        <f t="shared" ca="1" si="0"/>
        <v>0</v>
      </c>
      <c r="G46" t="str">
        <f>IF(Tableau3[[#This Row],[Heure début]]&gt;0,IF(F46&lt;8,F46,8),"")</f>
        <v/>
      </c>
      <c r="H46" s="21" t="str">
        <f>IF(Tableau3[[#This Row],[Heure début]]&gt;0,G46*$P$4,"")</f>
        <v/>
      </c>
      <c r="I46" s="8"/>
      <c r="J46" s="19">
        <f t="shared" si="1"/>
        <v>0</v>
      </c>
      <c r="L46" s="20">
        <f t="shared" si="2"/>
        <v>0</v>
      </c>
      <c r="M46" s="9"/>
      <c r="N46" s="19">
        <f t="shared" si="3"/>
        <v>0</v>
      </c>
    </row>
    <row r="47" spans="1:14" x14ac:dyDescent="0.3">
      <c r="B47" s="1">
        <f t="shared" si="11"/>
        <v>42767</v>
      </c>
      <c r="C47" t="str">
        <f t="array" aca="1" ref="C47" ca="1">IFERROR(INDEX(INDIRECT("'["&amp;A47&amp;".xlsx]Sheet1'!$A$2:$Y$7"),MATCH(1,(Tableau3[[#This Row],[JOURNÉE]]=INT(INDIRECT("'["&amp;A47&amp;".xlsx]Sheet1'!$A$2:$A$7")))*(INDIRECT("'["&amp;A47&amp;".xlsx]Sheet1'!$B$2:$B$7")=$I$2),0),6),"")</f>
        <v/>
      </c>
      <c r="F47" s="11">
        <f t="shared" ca="1" si="0"/>
        <v>0</v>
      </c>
      <c r="G47" t="str">
        <f>IF(Tableau3[[#This Row],[Heure début]]&gt;0,IF(F47&lt;8,F47,8),"")</f>
        <v/>
      </c>
      <c r="H47" s="21" t="str">
        <f>IF(Tableau3[[#This Row],[Heure début]]&gt;0,G47*$P$4,"")</f>
        <v/>
      </c>
      <c r="I47" s="8"/>
      <c r="J47" s="19">
        <f t="shared" si="1"/>
        <v>0</v>
      </c>
      <c r="L47" s="20">
        <f t="shared" si="2"/>
        <v>0</v>
      </c>
      <c r="M47" s="9"/>
      <c r="N47" s="19">
        <f t="shared" si="3"/>
        <v>0</v>
      </c>
    </row>
    <row r="48" spans="1:14" x14ac:dyDescent="0.3">
      <c r="B48" s="1">
        <f>B47+1</f>
        <v>42768</v>
      </c>
      <c r="C48" t="str">
        <f t="array" aca="1" ref="C48" ca="1">IFERROR(INDEX(INDIRECT("'["&amp;A48&amp;".xlsx]Sheet1'!$A$2:$Y$7"),MATCH(1,(Tableau3[[#This Row],[JOURNÉE]]=INT(INDIRECT("'["&amp;A48&amp;".xlsx]Sheet1'!$A$2:$A$7")))*(INDIRECT("'["&amp;A48&amp;".xlsx]Sheet1'!$B$2:$B$7")=$I$2),0),6),"")</f>
        <v/>
      </c>
      <c r="F48" s="11">
        <f t="shared" ca="1" si="0"/>
        <v>0</v>
      </c>
      <c r="G48" t="str">
        <f>IF(Tableau3[[#This Row],[Heure début]]&gt;0,IF(F48&lt;8,F48,8),"")</f>
        <v/>
      </c>
      <c r="H48" s="21" t="str">
        <f>IF(Tableau3[[#This Row],[Heure début]]&gt;0,G48*$P$4,"")</f>
        <v/>
      </c>
      <c r="I48" s="8"/>
      <c r="J48" s="19">
        <f t="shared" si="1"/>
        <v>0</v>
      </c>
      <c r="L48" s="20">
        <f t="shared" si="2"/>
        <v>0</v>
      </c>
      <c r="M48" s="9"/>
      <c r="N48" s="19">
        <f t="shared" si="3"/>
        <v>0</v>
      </c>
    </row>
    <row r="49" spans="2:14" x14ac:dyDescent="0.3">
      <c r="B49" s="1">
        <f t="shared" si="9"/>
        <v>42769</v>
      </c>
      <c r="C49" t="str">
        <f t="array" aca="1" ref="C49" ca="1">IFERROR(INDEX(INDIRECT("'["&amp;A49&amp;".xlsx]Sheet1'!$A$2:$Y$7"),MATCH(1,(Tableau3[[#This Row],[JOURNÉE]]=INT(INDIRECT("'["&amp;A49&amp;".xlsx]Sheet1'!$A$2:$A$7")))*(INDIRECT("'["&amp;A49&amp;".xlsx]Sheet1'!$B$2:$B$7")=$I$2),0),6),"")</f>
        <v/>
      </c>
      <c r="F49" s="11">
        <f t="shared" ca="1" si="0"/>
        <v>0</v>
      </c>
      <c r="G49" t="str">
        <f>IF(Tableau3[[#This Row],[Heure début]]&gt;0,IF(F49&lt;8,F49,8),"")</f>
        <v/>
      </c>
      <c r="H49" s="21" t="str">
        <f>IF(Tableau3[[#This Row],[Heure début]]&gt;0,G49*$P$4,"")</f>
        <v/>
      </c>
      <c r="I49" s="8"/>
      <c r="J49" s="19">
        <f t="shared" si="1"/>
        <v>0</v>
      </c>
      <c r="L49" s="20">
        <f t="shared" si="2"/>
        <v>0</v>
      </c>
      <c r="M49" s="9"/>
      <c r="N49" s="19">
        <f t="shared" si="3"/>
        <v>0</v>
      </c>
    </row>
    <row r="50" spans="2:14" x14ac:dyDescent="0.3">
      <c r="B50" s="1">
        <f t="shared" si="9"/>
        <v>42770</v>
      </c>
      <c r="C50" t="str">
        <f t="array" aca="1" ref="C50" ca="1">IFERROR(INDEX(INDIRECT("'["&amp;A50&amp;".xlsx]Sheet1'!$A$2:$Y$7"),MATCH(1,(Tableau3[[#This Row],[JOURNÉE]]=INT(INDIRECT("'["&amp;A50&amp;".xlsx]Sheet1'!$A$2:$A$7")))*(INDIRECT("'["&amp;A50&amp;".xlsx]Sheet1'!$B$2:$B$7")=$I$2),0),6),"")</f>
        <v/>
      </c>
      <c r="F50" s="11">
        <f t="shared" ca="1" si="0"/>
        <v>0</v>
      </c>
      <c r="G50" t="str">
        <f>IF(Tableau3[[#This Row],[Heure début]]&gt;0,IF(F50&lt;8,F50,8),"")</f>
        <v/>
      </c>
      <c r="H50" s="21" t="str">
        <f>IF(Tableau3[[#This Row],[Heure début]]&gt;0,G50*$P$4,"")</f>
        <v/>
      </c>
      <c r="I50" s="8"/>
      <c r="J50" s="19">
        <f t="shared" si="1"/>
        <v>0</v>
      </c>
      <c r="L50" s="20">
        <f t="shared" si="2"/>
        <v>0</v>
      </c>
      <c r="M50" s="9"/>
      <c r="N50" s="19">
        <f t="shared" si="3"/>
        <v>0</v>
      </c>
    </row>
    <row r="51" spans="2:14" x14ac:dyDescent="0.3">
      <c r="B51" s="1">
        <f t="shared" si="9"/>
        <v>42771</v>
      </c>
      <c r="C51" t="str">
        <f t="array" aca="1" ref="C51" ca="1">IFERROR(INDEX(INDIRECT("'["&amp;A51&amp;".xlsx]Sheet1'!$A$2:$Y$7"),MATCH(1,(Tableau3[[#This Row],[JOURNÉE]]=INT(INDIRECT("'["&amp;A51&amp;".xlsx]Sheet1'!$A$2:$A$7")))*(INDIRECT("'["&amp;A51&amp;".xlsx]Sheet1'!$B$2:$B$7")=$I$2),0),6),"")</f>
        <v/>
      </c>
      <c r="F51" s="11">
        <f t="shared" ca="1" si="0"/>
        <v>0</v>
      </c>
      <c r="G51" t="str">
        <f>IF(Tableau3[[#This Row],[Heure début]]&gt;0,IF(F51&lt;8,F51,8),"")</f>
        <v/>
      </c>
      <c r="H51" s="21" t="str">
        <f>IF(Tableau3[[#This Row],[Heure début]]&gt;0,G51*$P$4,"")</f>
        <v/>
      </c>
      <c r="I51" s="8"/>
      <c r="J51" s="19">
        <f t="shared" si="1"/>
        <v>0</v>
      </c>
      <c r="L51" s="20">
        <f t="shared" si="2"/>
        <v>0</v>
      </c>
      <c r="M51" s="9"/>
      <c r="N51" s="19">
        <f t="shared" si="3"/>
        <v>0</v>
      </c>
    </row>
    <row r="52" spans="2:14" x14ac:dyDescent="0.3">
      <c r="B52" s="1">
        <f t="shared" si="9"/>
        <v>42772</v>
      </c>
      <c r="C52" t="str">
        <f t="array" aca="1" ref="C52" ca="1">IFERROR(INDEX(INDIRECT("'["&amp;A52&amp;".xlsx]Sheet1'!$A$2:$Y$7"),MATCH(1,(Tableau3[[#This Row],[JOURNÉE]]=INT(INDIRECT("'["&amp;A52&amp;".xlsx]Sheet1'!$A$2:$A$7")))*(INDIRECT("'["&amp;A52&amp;".xlsx]Sheet1'!$B$2:$B$7")=$I$2),0),6),"")</f>
        <v/>
      </c>
      <c r="F52" s="11">
        <f t="shared" ca="1" si="0"/>
        <v>0</v>
      </c>
      <c r="G52" t="str">
        <f>IF(Tableau3[[#This Row],[Heure début]]&gt;0,IF(F52&lt;8,F52,8),"")</f>
        <v/>
      </c>
      <c r="H52" s="21" t="str">
        <f>IF(Tableau3[[#This Row],[Heure début]]&gt;0,G52*$P$4,"")</f>
        <v/>
      </c>
      <c r="I52" s="8"/>
      <c r="J52" s="19">
        <f t="shared" si="1"/>
        <v>0</v>
      </c>
      <c r="L52" s="20">
        <f t="shared" si="2"/>
        <v>0</v>
      </c>
      <c r="M52" s="9"/>
      <c r="N52" s="19">
        <f t="shared" si="3"/>
        <v>0</v>
      </c>
    </row>
    <row r="53" spans="2:14" x14ac:dyDescent="0.3">
      <c r="B53" s="1">
        <f t="shared" si="9"/>
        <v>42773</v>
      </c>
      <c r="C53" t="str">
        <f t="array" aca="1" ref="C53" ca="1">IFERROR(INDEX(INDIRECT("'["&amp;A53&amp;".xlsx]Sheet1'!$A$2:$Y$7"),MATCH(1,(Tableau3[[#This Row],[JOURNÉE]]=INT(INDIRECT("'["&amp;A53&amp;".xlsx]Sheet1'!$A$2:$A$7")))*(INDIRECT("'["&amp;A53&amp;".xlsx]Sheet1'!$B$2:$B$7")=$I$2),0),6),"")</f>
        <v/>
      </c>
      <c r="F53" s="11">
        <f t="shared" ca="1" si="0"/>
        <v>0</v>
      </c>
      <c r="G53" t="str">
        <f>IF(Tableau3[[#This Row],[Heure début]]&gt;0,IF(F53&lt;8,F53,8),"")</f>
        <v/>
      </c>
      <c r="H53" s="21" t="str">
        <f>IF(Tableau3[[#This Row],[Heure début]]&gt;0,G53*$P$4,"")</f>
        <v/>
      </c>
      <c r="I53" s="8"/>
      <c r="J53" s="19">
        <f t="shared" si="1"/>
        <v>0</v>
      </c>
      <c r="L53" s="20">
        <f t="shared" si="2"/>
        <v>0</v>
      </c>
      <c r="M53" s="9"/>
      <c r="N53" s="19">
        <f t="shared" si="3"/>
        <v>0</v>
      </c>
    </row>
    <row r="54" spans="2:14" x14ac:dyDescent="0.3">
      <c r="B54" s="1">
        <f t="shared" si="9"/>
        <v>42774</v>
      </c>
      <c r="C54" t="str">
        <f t="array" aca="1" ref="C54" ca="1">IFERROR(INDEX(INDIRECT("'["&amp;A54&amp;".xlsx]Sheet1'!$A$2:$Y$7"),MATCH(1,(Tableau3[[#This Row],[JOURNÉE]]=INT(INDIRECT("'["&amp;A54&amp;".xlsx]Sheet1'!$A$2:$A$7")))*(INDIRECT("'["&amp;A54&amp;".xlsx]Sheet1'!$B$2:$B$7")=$I$2),0),6),"")</f>
        <v/>
      </c>
      <c r="F54" s="11">
        <f t="shared" ca="1" si="0"/>
        <v>0</v>
      </c>
      <c r="G54" t="str">
        <f>IF(Tableau3[[#This Row],[Heure début]]&gt;0,IF(F54&lt;8,F54,8),"")</f>
        <v/>
      </c>
      <c r="H54" s="21" t="str">
        <f>IF(Tableau3[[#This Row],[Heure début]]&gt;0,G54*$P$4,"")</f>
        <v/>
      </c>
      <c r="I54" s="8"/>
      <c r="J54" s="19">
        <f t="shared" si="1"/>
        <v>0</v>
      </c>
      <c r="L54" s="20">
        <f t="shared" si="2"/>
        <v>0</v>
      </c>
      <c r="M54" s="9"/>
      <c r="N54" s="19">
        <f t="shared" si="3"/>
        <v>0</v>
      </c>
    </row>
    <row r="55" spans="2:14" x14ac:dyDescent="0.3">
      <c r="B55" s="1">
        <f>B54+1</f>
        <v>42775</v>
      </c>
      <c r="C55" t="str">
        <f t="array" aca="1" ref="C55" ca="1">IFERROR(INDEX(INDIRECT("'["&amp;A55&amp;".xlsx]Sheet1'!$A$2:$Y$7"),MATCH(1,(Tableau3[[#This Row],[JOURNÉE]]=INT(INDIRECT("'["&amp;A55&amp;".xlsx]Sheet1'!$A$2:$A$7")))*(INDIRECT("'["&amp;A55&amp;".xlsx]Sheet1'!$B$2:$B$7")=$I$2),0),6),"")</f>
        <v/>
      </c>
      <c r="F55" s="11">
        <f t="shared" ca="1" si="0"/>
        <v>0</v>
      </c>
      <c r="G55" t="str">
        <f>IF(Tableau3[[#This Row],[Heure début]]&gt;0,IF(F55&lt;8,F55,8),"")</f>
        <v/>
      </c>
      <c r="H55" s="21" t="str">
        <f>IF(Tableau3[[#This Row],[Heure début]]&gt;0,G55*$P$4,"")</f>
        <v/>
      </c>
      <c r="I55" s="8"/>
      <c r="J55" s="19">
        <f t="shared" si="1"/>
        <v>0</v>
      </c>
      <c r="L55" s="20">
        <f t="shared" si="2"/>
        <v>0</v>
      </c>
      <c r="M55" s="9"/>
      <c r="N55" s="19">
        <f t="shared" si="3"/>
        <v>0</v>
      </c>
    </row>
    <row r="56" spans="2:14" x14ac:dyDescent="0.3">
      <c r="B56" s="1">
        <f>B55+1</f>
        <v>42776</v>
      </c>
      <c r="C56" t="str">
        <f t="array" aca="1" ref="C56" ca="1">IFERROR(INDEX(INDIRECT("'["&amp;A56&amp;".xlsx]Sheet1'!$A$2:$Y$7"),MATCH(1,(Tableau3[[#This Row],[JOURNÉE]]=INT(INDIRECT("'["&amp;A56&amp;".xlsx]Sheet1'!$A$2:$A$7")))*(INDIRECT("'["&amp;A56&amp;".xlsx]Sheet1'!$B$2:$B$7")=$I$2),0),6),"")</f>
        <v/>
      </c>
      <c r="F56" s="11">
        <f t="shared" ca="1" si="0"/>
        <v>0</v>
      </c>
      <c r="G56" t="str">
        <f>IF(Tableau3[[#This Row],[Heure début]]&gt;0,IF(F56&lt;8,F56,8),"")</f>
        <v/>
      </c>
      <c r="H56" s="21" t="str">
        <f>IF(Tableau3[[#This Row],[Heure début]]&gt;0,G56*$P$4,"")</f>
        <v/>
      </c>
      <c r="I56" s="8"/>
      <c r="J56" s="19">
        <f t="shared" si="1"/>
        <v>0</v>
      </c>
      <c r="L56" s="20">
        <f t="shared" si="2"/>
        <v>0</v>
      </c>
      <c r="M56" s="9"/>
      <c r="N56" s="19">
        <f t="shared" si="3"/>
        <v>0</v>
      </c>
    </row>
    <row r="57" spans="2:14" x14ac:dyDescent="0.3">
      <c r="B57" s="1">
        <f>B56+1</f>
        <v>42777</v>
      </c>
      <c r="C57" t="str">
        <f t="array" aca="1" ref="C57" ca="1">IFERROR(INDEX(INDIRECT("'["&amp;A57&amp;".xlsx]Sheet1'!$A$2:$Y$7"),MATCH(1,(Tableau3[[#This Row],[JOURNÉE]]=INT(INDIRECT("'["&amp;A57&amp;".xlsx]Sheet1'!$A$2:$A$7")))*(INDIRECT("'["&amp;A57&amp;".xlsx]Sheet1'!$B$2:$B$7")=$I$2),0),6),"")</f>
        <v/>
      </c>
      <c r="F57" s="11">
        <f t="shared" ca="1" si="0"/>
        <v>0</v>
      </c>
      <c r="G57" t="str">
        <f>IF(Tableau3[[#This Row],[Heure début]]&gt;0,IF(F57&lt;8,F57,8),"")</f>
        <v/>
      </c>
      <c r="H57" s="21" t="str">
        <f>IF(Tableau3[[#This Row],[Heure début]]&gt;0,G57*$P$4,"")</f>
        <v/>
      </c>
      <c r="I57" s="8"/>
      <c r="J57" s="19">
        <f t="shared" si="1"/>
        <v>0</v>
      </c>
      <c r="L57" s="20">
        <f t="shared" si="2"/>
        <v>0</v>
      </c>
      <c r="M57" s="9"/>
      <c r="N57" s="19">
        <f t="shared" si="3"/>
        <v>0</v>
      </c>
    </row>
    <row r="58" spans="2:14" x14ac:dyDescent="0.3">
      <c r="B58" s="1">
        <f t="shared" ref="B58" si="12">B57+1</f>
        <v>42778</v>
      </c>
      <c r="C58" t="str">
        <f t="array" aca="1" ref="C58" ca="1">IFERROR(INDEX(INDIRECT("'["&amp;A58&amp;".xlsx]Sheet1'!$A$2:$Y$7"),MATCH(1,(Tableau3[[#This Row],[JOURNÉE]]=INT(INDIRECT("'["&amp;A58&amp;".xlsx]Sheet1'!$A$2:$A$7")))*(INDIRECT("'["&amp;A58&amp;".xlsx]Sheet1'!$B$2:$B$7")=$I$2),0),6),"")</f>
        <v/>
      </c>
      <c r="F58" s="11">
        <f t="shared" ca="1" si="0"/>
        <v>0</v>
      </c>
      <c r="G58" t="str">
        <f>IF(Tableau3[[#This Row],[Heure début]]&gt;0,IF(F58&lt;8,F58,8),"")</f>
        <v/>
      </c>
      <c r="H58" s="21" t="str">
        <f>IF(Tableau3[[#This Row],[Heure début]]&gt;0,G58*$P$4,"")</f>
        <v/>
      </c>
      <c r="I58" s="8"/>
      <c r="J58" s="19">
        <f t="shared" si="1"/>
        <v>0</v>
      </c>
      <c r="L58" s="20">
        <f t="shared" si="2"/>
        <v>0</v>
      </c>
      <c r="M58" s="9"/>
      <c r="N58" s="19">
        <f t="shared" si="3"/>
        <v>0</v>
      </c>
    </row>
    <row r="59" spans="2:14" x14ac:dyDescent="0.3">
      <c r="B59" s="1">
        <f>B58+1</f>
        <v>42779</v>
      </c>
      <c r="C59" t="str">
        <f t="array" aca="1" ref="C59" ca="1">IFERROR(INDEX(INDIRECT("'["&amp;A59&amp;".xlsx]Sheet1'!$A$2:$Y$7"),MATCH(1,(Tableau3[[#This Row],[JOURNÉE]]=INT(INDIRECT("'["&amp;A59&amp;".xlsx]Sheet1'!$A$2:$A$7")))*(INDIRECT("'["&amp;A59&amp;".xlsx]Sheet1'!$B$2:$B$7")=$I$2),0),6),"")</f>
        <v/>
      </c>
      <c r="F59" s="11">
        <f t="shared" ca="1" si="0"/>
        <v>0</v>
      </c>
      <c r="G59" t="str">
        <f>IF(Tableau3[[#This Row],[Heure début]]&gt;0,IF(F59&lt;8,F59,8),"")</f>
        <v/>
      </c>
      <c r="H59" s="21" t="str">
        <f>IF(Tableau3[[#This Row],[Heure début]]&gt;0,G59*$P$4,"")</f>
        <v/>
      </c>
      <c r="I59" s="8"/>
      <c r="J59" s="19">
        <f t="shared" si="1"/>
        <v>0</v>
      </c>
      <c r="L59" s="20">
        <f t="shared" si="2"/>
        <v>0</v>
      </c>
      <c r="M59" s="9"/>
      <c r="N59" s="19">
        <f t="shared" si="3"/>
        <v>0</v>
      </c>
    </row>
    <row r="60" spans="2:14" x14ac:dyDescent="0.3">
      <c r="B60" s="1">
        <f t="shared" ref="B60:B61" si="13">B59+1</f>
        <v>42780</v>
      </c>
      <c r="C60" t="str">
        <f t="array" aca="1" ref="C60" ca="1">IFERROR(INDEX(INDIRECT("'["&amp;A60&amp;".xlsx]Sheet1'!$A$2:$Y$7"),MATCH(1,(Tableau3[[#This Row],[JOURNÉE]]=INT(INDIRECT("'["&amp;A60&amp;".xlsx]Sheet1'!$A$2:$A$7")))*(INDIRECT("'["&amp;A60&amp;".xlsx]Sheet1'!$B$2:$B$7")=$I$2),0),6),"")</f>
        <v/>
      </c>
      <c r="F60" s="11">
        <f t="shared" ca="1" si="0"/>
        <v>0</v>
      </c>
      <c r="G60" t="str">
        <f>IF(Tableau3[[#This Row],[Heure début]]&gt;0,IF(F60&lt;8,F60,8),"")</f>
        <v/>
      </c>
      <c r="H60" s="21" t="str">
        <f>IF(Tableau3[[#This Row],[Heure début]]&gt;0,G60*$P$4,"")</f>
        <v/>
      </c>
      <c r="I60" s="8"/>
      <c r="J60" s="19">
        <f t="shared" si="1"/>
        <v>0</v>
      </c>
      <c r="L60" s="20">
        <f t="shared" si="2"/>
        <v>0</v>
      </c>
      <c r="M60" s="9"/>
      <c r="N60" s="19">
        <f t="shared" si="3"/>
        <v>0</v>
      </c>
    </row>
    <row r="61" spans="2:14" x14ac:dyDescent="0.3">
      <c r="B61" s="1">
        <f t="shared" si="13"/>
        <v>42781</v>
      </c>
      <c r="C61" t="str">
        <f t="array" aca="1" ref="C61" ca="1">IFERROR(INDEX(INDIRECT("'["&amp;A61&amp;".xlsx]Sheet1'!$A$2:$Y$7"),MATCH(1,(Tableau3[[#This Row],[JOURNÉE]]=INT(INDIRECT("'["&amp;A61&amp;".xlsx]Sheet1'!$A$2:$A$7")))*(INDIRECT("'["&amp;A61&amp;".xlsx]Sheet1'!$B$2:$B$7")=$I$2),0),6),"")</f>
        <v/>
      </c>
      <c r="F61" s="11">
        <f t="shared" ca="1" si="0"/>
        <v>0</v>
      </c>
      <c r="G61" t="str">
        <f>IF(Tableau3[[#This Row],[Heure début]]&gt;0,IF(F61&lt;8,F61,8),"")</f>
        <v/>
      </c>
      <c r="H61" s="21" t="str">
        <f>IF(Tableau3[[#This Row],[Heure début]]&gt;0,G61*$P$4,"")</f>
        <v/>
      </c>
      <c r="I61" s="8"/>
      <c r="J61" s="19">
        <f t="shared" si="1"/>
        <v>0</v>
      </c>
      <c r="L61" s="20">
        <f t="shared" si="2"/>
        <v>0</v>
      </c>
      <c r="M61" s="9"/>
      <c r="N61" s="19">
        <f t="shared" si="3"/>
        <v>0</v>
      </c>
    </row>
    <row r="62" spans="2:14" x14ac:dyDescent="0.3">
      <c r="B62" s="1">
        <f>B61+1</f>
        <v>42782</v>
      </c>
      <c r="C62" t="str">
        <f t="array" aca="1" ref="C62" ca="1">IFERROR(INDEX(INDIRECT("'["&amp;A62&amp;".xlsx]Sheet1'!$A$2:$Y$7"),MATCH(1,(Tableau3[[#This Row],[JOURNÉE]]=INT(INDIRECT("'["&amp;A62&amp;".xlsx]Sheet1'!$A$2:$A$7")))*(INDIRECT("'["&amp;A62&amp;".xlsx]Sheet1'!$B$2:$B$7")=$I$2),0),6),"")</f>
        <v/>
      </c>
      <c r="F62" s="11">
        <f t="shared" ca="1" si="0"/>
        <v>0</v>
      </c>
      <c r="G62" t="str">
        <f>IF(Tableau3[[#This Row],[Heure début]]&gt;0,IF(F62&lt;8,F62,8),"")</f>
        <v/>
      </c>
      <c r="H62" s="21" t="str">
        <f>IF(Tableau3[[#This Row],[Heure début]]&gt;0,G62*$P$4,"")</f>
        <v/>
      </c>
      <c r="I62" s="8"/>
      <c r="J62" s="19">
        <f t="shared" si="1"/>
        <v>0</v>
      </c>
      <c r="L62" s="20">
        <f t="shared" si="2"/>
        <v>0</v>
      </c>
      <c r="M62" s="9"/>
      <c r="N62" s="19">
        <f t="shared" si="3"/>
        <v>0</v>
      </c>
    </row>
    <row r="63" spans="2:14" x14ac:dyDescent="0.3">
      <c r="B63" s="1">
        <f t="shared" si="9"/>
        <v>42783</v>
      </c>
      <c r="C63" t="str">
        <f t="array" aca="1" ref="C63" ca="1">IFERROR(INDEX(INDIRECT("'["&amp;A63&amp;".xlsx]Sheet1'!$A$2:$Y$7"),MATCH(1,(Tableau3[[#This Row],[JOURNÉE]]=INT(INDIRECT("'["&amp;A63&amp;".xlsx]Sheet1'!$A$2:$A$7")))*(INDIRECT("'["&amp;A63&amp;".xlsx]Sheet1'!$B$2:$B$7")=$I$2),0),6),"")</f>
        <v/>
      </c>
      <c r="F63" s="11">
        <f t="shared" ca="1" si="0"/>
        <v>0</v>
      </c>
      <c r="G63" t="str">
        <f>IF(Tableau3[[#This Row],[Heure début]]&gt;0,IF(F63&lt;8,F63,8),"")</f>
        <v/>
      </c>
      <c r="H63" s="21" t="str">
        <f>IF(Tableau3[[#This Row],[Heure début]]&gt;0,G63*$P$4,"")</f>
        <v/>
      </c>
      <c r="I63" s="8"/>
      <c r="J63" s="19">
        <f t="shared" si="1"/>
        <v>0</v>
      </c>
      <c r="L63" s="20">
        <f t="shared" si="2"/>
        <v>0</v>
      </c>
      <c r="M63" s="9"/>
      <c r="N63" s="19">
        <f t="shared" si="3"/>
        <v>0</v>
      </c>
    </row>
    <row r="64" spans="2:14" x14ac:dyDescent="0.3">
      <c r="B64" s="1">
        <f t="shared" si="9"/>
        <v>42784</v>
      </c>
      <c r="C64" t="str">
        <f t="array" aca="1" ref="C64" ca="1">IFERROR(INDEX(INDIRECT("'["&amp;A64&amp;".xlsx]Sheet1'!$A$2:$Y$7"),MATCH(1,(Tableau3[[#This Row],[JOURNÉE]]=INT(INDIRECT("'["&amp;A64&amp;".xlsx]Sheet1'!$A$2:$A$7")))*(INDIRECT("'["&amp;A64&amp;".xlsx]Sheet1'!$B$2:$B$7")=$I$2),0),6),"")</f>
        <v/>
      </c>
      <c r="F64" s="11">
        <f t="shared" ca="1" si="0"/>
        <v>0</v>
      </c>
      <c r="G64" t="str">
        <f>IF(Tableau3[[#This Row],[Heure début]]&gt;0,IF(F64&lt;8,F64,8),"")</f>
        <v/>
      </c>
      <c r="H64" s="21" t="str">
        <f>IF(Tableau3[[#This Row],[Heure début]]&gt;0,G64*$P$4,"")</f>
        <v/>
      </c>
      <c r="I64" s="8"/>
      <c r="J64" s="19">
        <f t="shared" si="1"/>
        <v>0</v>
      </c>
      <c r="L64" s="20">
        <f t="shared" si="2"/>
        <v>0</v>
      </c>
      <c r="M64" s="9"/>
      <c r="N64" s="19">
        <f t="shared" si="3"/>
        <v>0</v>
      </c>
    </row>
    <row r="65" spans="2:14" x14ac:dyDescent="0.3">
      <c r="B65" s="1">
        <f t="shared" si="9"/>
        <v>42785</v>
      </c>
      <c r="C65" t="str">
        <f t="array" aca="1" ref="C65" ca="1">IFERROR(INDEX(INDIRECT("'["&amp;A65&amp;".xlsx]Sheet1'!$A$2:$Y$7"),MATCH(1,(Tableau3[[#This Row],[JOURNÉE]]=INT(INDIRECT("'["&amp;A65&amp;".xlsx]Sheet1'!$A$2:$A$7")))*(INDIRECT("'["&amp;A65&amp;".xlsx]Sheet1'!$B$2:$B$7")=$I$2),0),6),"")</f>
        <v/>
      </c>
      <c r="F65" s="11">
        <f t="shared" ca="1" si="0"/>
        <v>0</v>
      </c>
      <c r="G65" t="str">
        <f>IF(Tableau3[[#This Row],[Heure début]]&gt;0,IF(F65&lt;8,F65,8),"")</f>
        <v/>
      </c>
      <c r="H65" s="21" t="str">
        <f>IF(Tableau3[[#This Row],[Heure début]]&gt;0,G65*$P$4,"")</f>
        <v/>
      </c>
      <c r="I65" s="8"/>
      <c r="J65" s="19">
        <f t="shared" si="1"/>
        <v>0</v>
      </c>
      <c r="L65" s="20">
        <f t="shared" si="2"/>
        <v>0</v>
      </c>
      <c r="M65" s="9"/>
      <c r="N65" s="19">
        <f t="shared" si="3"/>
        <v>0</v>
      </c>
    </row>
    <row r="66" spans="2:14" x14ac:dyDescent="0.3">
      <c r="B66" s="1">
        <f t="shared" si="9"/>
        <v>42786</v>
      </c>
      <c r="C66" t="str">
        <f t="array" aca="1" ref="C66" ca="1">IFERROR(INDEX(INDIRECT("'["&amp;A66&amp;".xlsx]Sheet1'!$A$2:$Y$7"),MATCH(1,(Tableau3[[#This Row],[JOURNÉE]]=INT(INDIRECT("'["&amp;A66&amp;".xlsx]Sheet1'!$A$2:$A$7")))*(INDIRECT("'["&amp;A66&amp;".xlsx]Sheet1'!$B$2:$B$7")=$I$2),0),6),"")</f>
        <v/>
      </c>
      <c r="F66" s="11">
        <f t="shared" ca="1" si="0"/>
        <v>0</v>
      </c>
      <c r="G66" t="str">
        <f>IF(Tableau3[[#This Row],[Heure début]]&gt;0,IF(F66&lt;8,F66,8),"")</f>
        <v/>
      </c>
      <c r="H66" s="21" t="str">
        <f>IF(Tableau3[[#This Row],[Heure début]]&gt;0,G66*$P$4,"")</f>
        <v/>
      </c>
      <c r="I66" s="8"/>
      <c r="J66" s="19">
        <f t="shared" si="1"/>
        <v>0</v>
      </c>
      <c r="L66" s="20">
        <f t="shared" si="2"/>
        <v>0</v>
      </c>
      <c r="M66" s="9"/>
      <c r="N66" s="19">
        <f t="shared" si="3"/>
        <v>0</v>
      </c>
    </row>
    <row r="67" spans="2:14" x14ac:dyDescent="0.3">
      <c r="B67" s="1">
        <f t="shared" si="9"/>
        <v>42787</v>
      </c>
      <c r="C67" t="str">
        <f t="array" aca="1" ref="C67" ca="1">IFERROR(INDEX(INDIRECT("'["&amp;A67&amp;".xlsx]Sheet1'!$A$2:$Y$7"),MATCH(1,(Tableau3[[#This Row],[JOURNÉE]]=INT(INDIRECT("'["&amp;A67&amp;".xlsx]Sheet1'!$A$2:$A$7")))*(INDIRECT("'["&amp;A67&amp;".xlsx]Sheet1'!$B$2:$B$7")=$I$2),0),6),"")</f>
        <v/>
      </c>
      <c r="F67" s="11">
        <f t="shared" ca="1" si="0"/>
        <v>0</v>
      </c>
      <c r="G67" t="str">
        <f>IF(Tableau3[[#This Row],[Heure début]]&gt;0,IF(F67&lt;8,F67,8),"")</f>
        <v/>
      </c>
      <c r="H67" s="21" t="str">
        <f>IF(Tableau3[[#This Row],[Heure début]]&gt;0,G67*$P$4,"")</f>
        <v/>
      </c>
      <c r="I67" s="8"/>
      <c r="J67" s="19">
        <f t="shared" si="1"/>
        <v>0</v>
      </c>
      <c r="L67" s="20">
        <f t="shared" si="2"/>
        <v>0</v>
      </c>
      <c r="M67" s="9"/>
      <c r="N67" s="19">
        <f t="shared" si="3"/>
        <v>0</v>
      </c>
    </row>
    <row r="68" spans="2:14" x14ac:dyDescent="0.3">
      <c r="B68" s="1">
        <f t="shared" si="9"/>
        <v>42788</v>
      </c>
      <c r="C68" t="str">
        <f t="array" aca="1" ref="C68" ca="1">IFERROR(INDEX(INDIRECT("'["&amp;A68&amp;".xlsx]Sheet1'!$A$2:$Y$7"),MATCH(1,(Tableau3[[#This Row],[JOURNÉE]]=INT(INDIRECT("'["&amp;A68&amp;".xlsx]Sheet1'!$A$2:$A$7")))*(INDIRECT("'["&amp;A68&amp;".xlsx]Sheet1'!$B$2:$B$7")=$I$2),0),6),"")</f>
        <v/>
      </c>
      <c r="F68" s="11">
        <f t="shared" ca="1" si="0"/>
        <v>0</v>
      </c>
      <c r="G68" t="str">
        <f>IF(Tableau3[[#This Row],[Heure début]]&gt;0,IF(F68&lt;8,F68,8),"")</f>
        <v/>
      </c>
      <c r="H68" s="21" t="str">
        <f>IF(Tableau3[[#This Row],[Heure début]]&gt;0,G68*$P$4,"")</f>
        <v/>
      </c>
      <c r="I68" s="8"/>
      <c r="J68" s="19">
        <f t="shared" si="1"/>
        <v>0</v>
      </c>
      <c r="L68" s="20">
        <f t="shared" si="2"/>
        <v>0</v>
      </c>
      <c r="M68" s="9"/>
      <c r="N68" s="19">
        <f t="shared" si="3"/>
        <v>0</v>
      </c>
    </row>
    <row r="69" spans="2:14" x14ac:dyDescent="0.3">
      <c r="B69" s="1">
        <f>B68+1</f>
        <v>42789</v>
      </c>
      <c r="C69" t="str">
        <f t="array" aca="1" ref="C69" ca="1">IFERROR(INDEX(INDIRECT("'["&amp;A69&amp;".xlsx]Sheet1'!$A$2:$Y$7"),MATCH(1,(Tableau3[[#This Row],[JOURNÉE]]=INT(INDIRECT("'["&amp;A69&amp;".xlsx]Sheet1'!$A$2:$A$7")))*(INDIRECT("'["&amp;A69&amp;".xlsx]Sheet1'!$B$2:$B$7")=$I$2),0),6),"")</f>
        <v/>
      </c>
      <c r="F69" s="11">
        <f t="shared" ca="1" si="0"/>
        <v>0</v>
      </c>
      <c r="G69" t="str">
        <f>IF(Tableau3[[#This Row],[Heure début]]&gt;0,IF(F69&lt;8,F69,8),"")</f>
        <v/>
      </c>
      <c r="H69" s="21" t="str">
        <f>IF(Tableau3[[#This Row],[Heure début]]&gt;0,G69*$P$4,"")</f>
        <v/>
      </c>
      <c r="I69" s="8"/>
      <c r="J69" s="19">
        <f t="shared" si="1"/>
        <v>0</v>
      </c>
      <c r="L69" s="20">
        <f t="shared" si="2"/>
        <v>0</v>
      </c>
      <c r="M69" s="9"/>
      <c r="N69" s="19">
        <f t="shared" si="3"/>
        <v>0</v>
      </c>
    </row>
    <row r="70" spans="2:14" x14ac:dyDescent="0.3">
      <c r="B70" s="1">
        <f>B69+1</f>
        <v>42790</v>
      </c>
      <c r="C70" t="str">
        <f t="array" aca="1" ref="C70" ca="1">IFERROR(INDEX(INDIRECT("'["&amp;A70&amp;".xlsx]Sheet1'!$A$2:$Y$7"),MATCH(1,(Tableau3[[#This Row],[JOURNÉE]]=INT(INDIRECT("'["&amp;A70&amp;".xlsx]Sheet1'!$A$2:$A$7")))*(INDIRECT("'["&amp;A70&amp;".xlsx]Sheet1'!$B$2:$B$7")=$I$2),0),6),"")</f>
        <v/>
      </c>
      <c r="F70" s="11">
        <f t="shared" ca="1" si="0"/>
        <v>0</v>
      </c>
      <c r="G70" t="str">
        <f>IF(Tableau3[[#This Row],[Heure début]]&gt;0,IF(F70&lt;8,F70,8),"")</f>
        <v/>
      </c>
      <c r="H70" s="21" t="str">
        <f>IF(Tableau3[[#This Row],[Heure début]]&gt;0,G70*$P$4,"")</f>
        <v/>
      </c>
      <c r="I70" s="8"/>
      <c r="J70" s="19">
        <f t="shared" si="1"/>
        <v>0</v>
      </c>
      <c r="L70" s="20">
        <f t="shared" si="2"/>
        <v>0</v>
      </c>
      <c r="M70" s="9"/>
      <c r="N70" s="19">
        <f t="shared" si="3"/>
        <v>0</v>
      </c>
    </row>
    <row r="71" spans="2:14" x14ac:dyDescent="0.3">
      <c r="B71" s="1">
        <f>B70+1</f>
        <v>42791</v>
      </c>
      <c r="C71" t="str">
        <f t="array" aca="1" ref="C71" ca="1">IFERROR(INDEX(INDIRECT("'["&amp;A71&amp;".xlsx]Sheet1'!$A$2:$Y$7"),MATCH(1,(Tableau3[[#This Row],[JOURNÉE]]=INT(INDIRECT("'["&amp;A71&amp;".xlsx]Sheet1'!$A$2:$A$7")))*(INDIRECT("'["&amp;A71&amp;".xlsx]Sheet1'!$B$2:$B$7")=$I$2),0),6),"")</f>
        <v/>
      </c>
      <c r="F71" s="11">
        <f t="shared" ca="1" si="0"/>
        <v>0</v>
      </c>
      <c r="G71" t="str">
        <f>IF(Tableau3[[#This Row],[Heure début]]&gt;0,IF(F71&lt;8,F71,8),"")</f>
        <v/>
      </c>
      <c r="H71" s="21" t="str">
        <f>IF(Tableau3[[#This Row],[Heure début]]&gt;0,G71*$P$4,"")</f>
        <v/>
      </c>
      <c r="I71" s="8"/>
      <c r="J71" s="19">
        <f t="shared" si="1"/>
        <v>0</v>
      </c>
      <c r="L71" s="20">
        <f t="shared" si="2"/>
        <v>0</v>
      </c>
      <c r="M71" s="9"/>
      <c r="N71" s="19">
        <f t="shared" si="3"/>
        <v>0</v>
      </c>
    </row>
    <row r="72" spans="2:14" x14ac:dyDescent="0.3">
      <c r="B72" s="1">
        <f t="shared" ref="B72" si="14">B71+1</f>
        <v>42792</v>
      </c>
      <c r="C72" t="str">
        <f t="array" aca="1" ref="C72" ca="1">IFERROR(INDEX(INDIRECT("'["&amp;A72&amp;".xlsx]Sheet1'!$A$2:$Y$7"),MATCH(1,(Tableau3[[#This Row],[JOURNÉE]]=INT(INDIRECT("'["&amp;A72&amp;".xlsx]Sheet1'!$A$2:$A$7")))*(INDIRECT("'["&amp;A72&amp;".xlsx]Sheet1'!$B$2:$B$7")=$I$2),0),6),"")</f>
        <v/>
      </c>
      <c r="F72" s="11">
        <f t="shared" ca="1" si="0"/>
        <v>0</v>
      </c>
      <c r="G72" t="str">
        <f>IF(Tableau3[[#This Row],[Heure début]]&gt;0,IF(F72&lt;8,F72,8),"")</f>
        <v/>
      </c>
      <c r="H72" s="21" t="str">
        <f>IF(Tableau3[[#This Row],[Heure début]]&gt;0,G72*$P$4,"")</f>
        <v/>
      </c>
      <c r="I72" s="8"/>
      <c r="J72" s="19">
        <f t="shared" si="1"/>
        <v>0</v>
      </c>
      <c r="L72" s="20">
        <f t="shared" si="2"/>
        <v>0</v>
      </c>
      <c r="M72" s="9"/>
      <c r="N72" s="19">
        <f t="shared" si="3"/>
        <v>0</v>
      </c>
    </row>
    <row r="73" spans="2:14" x14ac:dyDescent="0.3">
      <c r="B73" s="1">
        <f>B72+1</f>
        <v>42793</v>
      </c>
      <c r="C73" t="str">
        <f t="array" aca="1" ref="C73" ca="1">IFERROR(INDEX(INDIRECT("'["&amp;A73&amp;".xlsx]Sheet1'!$A$2:$Y$7"),MATCH(1,(Tableau3[[#This Row],[JOURNÉE]]=INT(INDIRECT("'["&amp;A73&amp;".xlsx]Sheet1'!$A$2:$A$7")))*(INDIRECT("'["&amp;A73&amp;".xlsx]Sheet1'!$B$2:$B$7")=$I$2),0),6),"")</f>
        <v/>
      </c>
      <c r="F73" s="11">
        <f t="shared" ca="1" si="0"/>
        <v>0</v>
      </c>
      <c r="G73" t="str">
        <f>IF(Tableau3[[#This Row],[Heure début]]&gt;0,IF(F73&lt;8,F73,8),"")</f>
        <v/>
      </c>
      <c r="H73" s="21" t="str">
        <f>IF(Tableau3[[#This Row],[Heure début]]&gt;0,G73*$P$4,"")</f>
        <v/>
      </c>
      <c r="I73" s="8"/>
      <c r="J73" s="19">
        <f t="shared" si="1"/>
        <v>0</v>
      </c>
      <c r="L73" s="20">
        <f t="shared" si="2"/>
        <v>0</v>
      </c>
      <c r="M73" s="9"/>
      <c r="N73" s="19">
        <f t="shared" si="3"/>
        <v>0</v>
      </c>
    </row>
    <row r="74" spans="2:14" x14ac:dyDescent="0.3">
      <c r="B74" s="1">
        <f t="shared" ref="B74:B75" si="15">B73+1</f>
        <v>42794</v>
      </c>
      <c r="C74" t="str">
        <f t="array" aca="1" ref="C74" ca="1">IFERROR(INDEX(INDIRECT("'["&amp;A74&amp;".xlsx]Sheet1'!$A$2:$Y$7"),MATCH(1,(Tableau3[[#This Row],[JOURNÉE]]=INT(INDIRECT("'["&amp;A74&amp;".xlsx]Sheet1'!$A$2:$A$7")))*(INDIRECT("'["&amp;A74&amp;".xlsx]Sheet1'!$B$2:$B$7")=$I$2),0),6),"")</f>
        <v/>
      </c>
      <c r="F74" s="11">
        <f t="shared" ca="1" si="0"/>
        <v>0</v>
      </c>
      <c r="G74" t="str">
        <f>IF(Tableau3[[#This Row],[Heure début]]&gt;0,IF(F74&lt;8,F74,8),"")</f>
        <v/>
      </c>
      <c r="H74" s="21" t="str">
        <f>IF(Tableau3[[#This Row],[Heure début]]&gt;0,G74*$P$4,"")</f>
        <v/>
      </c>
      <c r="I74" s="8"/>
      <c r="J74" s="19">
        <f t="shared" si="1"/>
        <v>0</v>
      </c>
      <c r="L74" s="20">
        <f t="shared" si="2"/>
        <v>0</v>
      </c>
      <c r="M74" s="9"/>
      <c r="N74" s="19">
        <f t="shared" si="3"/>
        <v>0</v>
      </c>
    </row>
    <row r="75" spans="2:14" x14ac:dyDescent="0.3">
      <c r="B75" s="1">
        <f t="shared" si="15"/>
        <v>42795</v>
      </c>
      <c r="C75" t="str">
        <f t="array" aca="1" ref="C75" ca="1">IFERROR(INDEX(INDIRECT("'["&amp;A75&amp;".xlsx]Sheet1'!$A$2:$Y$7"),MATCH(1,(Tableau3[[#This Row],[JOURNÉE]]=INT(INDIRECT("'["&amp;A75&amp;".xlsx]Sheet1'!$A$2:$A$7")))*(INDIRECT("'["&amp;A75&amp;".xlsx]Sheet1'!$B$2:$B$7")=$I$2),0),6),"")</f>
        <v/>
      </c>
      <c r="F75" s="11">
        <f t="shared" ca="1" si="0"/>
        <v>0</v>
      </c>
      <c r="G75" t="str">
        <f>IF(Tableau3[[#This Row],[Heure début]]&gt;0,IF(F75&lt;8,F75,8),"")</f>
        <v/>
      </c>
      <c r="H75" s="21" t="str">
        <f>IF(Tableau3[[#This Row],[Heure début]]&gt;0,G75*$P$4,"")</f>
        <v/>
      </c>
      <c r="I75" s="8"/>
      <c r="J75" s="19">
        <f t="shared" si="1"/>
        <v>0</v>
      </c>
      <c r="L75" s="20">
        <f t="shared" si="2"/>
        <v>0</v>
      </c>
      <c r="M75" s="9"/>
      <c r="N75" s="19">
        <f t="shared" si="3"/>
        <v>0</v>
      </c>
    </row>
    <row r="76" spans="2:14" x14ac:dyDescent="0.3">
      <c r="B76" s="1">
        <f>B75+1</f>
        <v>42796</v>
      </c>
      <c r="C76" t="str">
        <f t="array" aca="1" ref="C76" ca="1">IFERROR(INDEX(INDIRECT("'["&amp;A76&amp;".xlsx]Sheet1'!$A$2:$Y$7"),MATCH(1,(Tableau3[[#This Row],[JOURNÉE]]=INT(INDIRECT("'["&amp;A76&amp;".xlsx]Sheet1'!$A$2:$A$7")))*(INDIRECT("'["&amp;A76&amp;".xlsx]Sheet1'!$B$2:$B$7")=$I$2),0),6),"")</f>
        <v/>
      </c>
      <c r="F76" s="11">
        <f t="shared" ca="1" si="0"/>
        <v>0</v>
      </c>
      <c r="G76" t="str">
        <f>IF(Tableau3[[#This Row],[Heure début]]&gt;0,IF(F76&lt;8,F76,8),"")</f>
        <v/>
      </c>
      <c r="H76" s="21" t="str">
        <f>IF(Tableau3[[#This Row],[Heure début]]&gt;0,G76*$P$4,"")</f>
        <v/>
      </c>
      <c r="I76" s="8"/>
      <c r="J76" s="19">
        <f t="shared" si="1"/>
        <v>0</v>
      </c>
      <c r="L76" s="20">
        <f t="shared" si="2"/>
        <v>0</v>
      </c>
      <c r="M76" s="9"/>
      <c r="N76" s="19">
        <f t="shared" si="3"/>
        <v>0</v>
      </c>
    </row>
    <row r="77" spans="2:14" x14ac:dyDescent="0.3">
      <c r="B77" s="1">
        <f t="shared" si="9"/>
        <v>42797</v>
      </c>
      <c r="C77" t="str">
        <f t="array" aca="1" ref="C77" ca="1">IFERROR(INDEX(INDIRECT("'["&amp;A77&amp;".xlsx]Sheet1'!$A$2:$Y$7"),MATCH(1,(Tableau3[[#This Row],[JOURNÉE]]=INT(INDIRECT("'["&amp;A77&amp;".xlsx]Sheet1'!$A$2:$A$7")))*(INDIRECT("'["&amp;A77&amp;".xlsx]Sheet1'!$B$2:$B$7")=$I$2),0),6),"")</f>
        <v/>
      </c>
      <c r="F77" s="11">
        <f t="shared" ca="1" si="0"/>
        <v>0</v>
      </c>
      <c r="G77" t="str">
        <f>IF(Tableau3[[#This Row],[Heure début]]&gt;0,IF(F77&lt;8,F77,8),"")</f>
        <v/>
      </c>
      <c r="H77" s="21" t="str">
        <f>IF(Tableau3[[#This Row],[Heure début]]&gt;0,G77*$P$4,"")</f>
        <v/>
      </c>
      <c r="I77" s="8"/>
      <c r="J77" s="19">
        <f t="shared" si="1"/>
        <v>0</v>
      </c>
      <c r="L77" s="20">
        <f t="shared" si="2"/>
        <v>0</v>
      </c>
      <c r="M77" s="9"/>
      <c r="N77" s="19">
        <f t="shared" si="3"/>
        <v>0</v>
      </c>
    </row>
    <row r="78" spans="2:14" x14ac:dyDescent="0.3">
      <c r="B78" s="1">
        <f t="shared" si="9"/>
        <v>42798</v>
      </c>
      <c r="C78" t="str">
        <f t="array" aca="1" ref="C78" ca="1">IFERROR(INDEX(INDIRECT("'["&amp;A78&amp;".xlsx]Sheet1'!$A$2:$Y$7"),MATCH(1,(Tableau3[[#This Row],[JOURNÉE]]=INT(INDIRECT("'["&amp;A78&amp;".xlsx]Sheet1'!$A$2:$A$7")))*(INDIRECT("'["&amp;A78&amp;".xlsx]Sheet1'!$B$2:$B$7")=$I$2),0),6),"")</f>
        <v/>
      </c>
      <c r="F78" s="11">
        <f t="shared" ref="F78:F141" ca="1" si="16">IF(C78&gt;0,(E78-D78)*24,"")</f>
        <v>0</v>
      </c>
      <c r="G78" t="str">
        <f>IF(Tableau3[[#This Row],[Heure début]]&gt;0,IF(F78&lt;8,F78,8),"")</f>
        <v/>
      </c>
      <c r="H78" s="21" t="str">
        <f>IF(Tableau3[[#This Row],[Heure début]]&gt;0,G78*$P$4,"")</f>
        <v/>
      </c>
      <c r="I78" s="8"/>
      <c r="J78" s="19">
        <f t="shared" ref="J78:J141" si="17">I78*$P$6</f>
        <v>0</v>
      </c>
      <c r="L78" s="20">
        <f t="shared" ref="L78:L141" si="18">K78*$P$7</f>
        <v>0</v>
      </c>
      <c r="M78" s="9"/>
      <c r="N78" s="19">
        <f t="shared" ref="N78:N141" si="19">M78*$P$8</f>
        <v>0</v>
      </c>
    </row>
    <row r="79" spans="2:14" x14ac:dyDescent="0.3">
      <c r="B79" s="1">
        <f t="shared" si="9"/>
        <v>42799</v>
      </c>
      <c r="C79" t="str">
        <f t="array" aca="1" ref="C79" ca="1">IFERROR(INDEX(INDIRECT("'["&amp;A79&amp;".xlsx]Sheet1'!$A$2:$Y$7"),MATCH(1,(Tableau3[[#This Row],[JOURNÉE]]=INT(INDIRECT("'["&amp;A79&amp;".xlsx]Sheet1'!$A$2:$A$7")))*(INDIRECT("'["&amp;A79&amp;".xlsx]Sheet1'!$B$2:$B$7")=$I$2),0),6),"")</f>
        <v/>
      </c>
      <c r="F79" s="11">
        <f t="shared" ca="1" si="16"/>
        <v>0</v>
      </c>
      <c r="G79" t="str">
        <f>IF(Tableau3[[#This Row],[Heure début]]&gt;0,IF(F79&lt;8,F79,8),"")</f>
        <v/>
      </c>
      <c r="H79" s="21" t="str">
        <f>IF(Tableau3[[#This Row],[Heure début]]&gt;0,G79*$P$4,"")</f>
        <v/>
      </c>
      <c r="I79" s="8"/>
      <c r="J79" s="19">
        <f t="shared" si="17"/>
        <v>0</v>
      </c>
      <c r="L79" s="20">
        <f t="shared" si="18"/>
        <v>0</v>
      </c>
      <c r="M79" s="9"/>
      <c r="N79" s="19">
        <f t="shared" si="19"/>
        <v>0</v>
      </c>
    </row>
    <row r="80" spans="2:14" x14ac:dyDescent="0.3">
      <c r="B80" s="1">
        <f t="shared" si="9"/>
        <v>42800</v>
      </c>
      <c r="C80" t="str">
        <f t="array" aca="1" ref="C80" ca="1">IFERROR(INDEX(INDIRECT("'["&amp;A80&amp;".xlsx]Sheet1'!$A$2:$Y$7"),MATCH(1,(Tableau3[[#This Row],[JOURNÉE]]=INT(INDIRECT("'["&amp;A80&amp;".xlsx]Sheet1'!$A$2:$A$7")))*(INDIRECT("'["&amp;A80&amp;".xlsx]Sheet1'!$B$2:$B$7")=$I$2),0),6),"")</f>
        <v/>
      </c>
      <c r="F80" s="11">
        <f t="shared" ca="1" si="16"/>
        <v>0</v>
      </c>
      <c r="G80" t="str">
        <f>IF(Tableau3[[#This Row],[Heure début]]&gt;0,IF(F80&lt;8,F80,8),"")</f>
        <v/>
      </c>
      <c r="H80" s="21" t="str">
        <f>IF(Tableau3[[#This Row],[Heure début]]&gt;0,G80*$P$4,"")</f>
        <v/>
      </c>
      <c r="I80" s="8"/>
      <c r="J80" s="19">
        <f t="shared" si="17"/>
        <v>0</v>
      </c>
      <c r="L80" s="20">
        <f t="shared" si="18"/>
        <v>0</v>
      </c>
      <c r="M80" s="9"/>
      <c r="N80" s="19">
        <f t="shared" si="19"/>
        <v>0</v>
      </c>
    </row>
    <row r="81" spans="2:14" x14ac:dyDescent="0.3">
      <c r="B81" s="1">
        <f t="shared" si="9"/>
        <v>42801</v>
      </c>
      <c r="C81" t="str">
        <f t="array" aca="1" ref="C81" ca="1">IFERROR(INDEX(INDIRECT("'["&amp;A81&amp;".xlsx]Sheet1'!$A$2:$Y$7"),MATCH(1,(Tableau3[[#This Row],[JOURNÉE]]=INT(INDIRECT("'["&amp;A81&amp;".xlsx]Sheet1'!$A$2:$A$7")))*(INDIRECT("'["&amp;A81&amp;".xlsx]Sheet1'!$B$2:$B$7")=$I$2),0),6),"")</f>
        <v/>
      </c>
      <c r="F81" s="11">
        <f t="shared" ca="1" si="16"/>
        <v>0</v>
      </c>
      <c r="G81" t="str">
        <f>IF(Tableau3[[#This Row],[Heure début]]&gt;0,IF(F81&lt;8,F81,8),"")</f>
        <v/>
      </c>
      <c r="H81" s="21" t="str">
        <f>IF(Tableau3[[#This Row],[Heure début]]&gt;0,G81*$P$4,"")</f>
        <v/>
      </c>
      <c r="I81" s="8"/>
      <c r="J81" s="19">
        <f t="shared" si="17"/>
        <v>0</v>
      </c>
      <c r="L81" s="20">
        <f t="shared" si="18"/>
        <v>0</v>
      </c>
      <c r="M81" s="9"/>
      <c r="N81" s="19">
        <f t="shared" si="19"/>
        <v>0</v>
      </c>
    </row>
    <row r="82" spans="2:14" x14ac:dyDescent="0.3">
      <c r="B82" s="1">
        <f t="shared" si="9"/>
        <v>42802</v>
      </c>
      <c r="C82" t="str">
        <f t="array" aca="1" ref="C82" ca="1">IFERROR(INDEX(INDIRECT("'["&amp;A82&amp;".xlsx]Sheet1'!$A$2:$Y$7"),MATCH(1,(Tableau3[[#This Row],[JOURNÉE]]=INT(INDIRECT("'["&amp;A82&amp;".xlsx]Sheet1'!$A$2:$A$7")))*(INDIRECT("'["&amp;A82&amp;".xlsx]Sheet1'!$B$2:$B$7")=$I$2),0),6),"")</f>
        <v/>
      </c>
      <c r="F82" s="11">
        <f t="shared" ca="1" si="16"/>
        <v>0</v>
      </c>
      <c r="G82" t="str">
        <f>IF(Tableau3[[#This Row],[Heure début]]&gt;0,IF(F82&lt;8,F82,8),"")</f>
        <v/>
      </c>
      <c r="H82" s="21" t="str">
        <f>IF(Tableau3[[#This Row],[Heure début]]&gt;0,G82*$P$4,"")</f>
        <v/>
      </c>
      <c r="I82" s="8"/>
      <c r="J82" s="19">
        <f t="shared" si="17"/>
        <v>0</v>
      </c>
      <c r="L82" s="20">
        <f t="shared" si="18"/>
        <v>0</v>
      </c>
      <c r="M82" s="9"/>
      <c r="N82" s="19">
        <f t="shared" si="19"/>
        <v>0</v>
      </c>
    </row>
    <row r="83" spans="2:14" x14ac:dyDescent="0.3">
      <c r="B83" s="1">
        <f>B82+1</f>
        <v>42803</v>
      </c>
      <c r="C83" t="str">
        <f t="array" aca="1" ref="C83" ca="1">IFERROR(INDEX(INDIRECT("'["&amp;A83&amp;".xlsx]Sheet1'!$A$2:$Y$7"),MATCH(1,(Tableau3[[#This Row],[JOURNÉE]]=INT(INDIRECT("'["&amp;A83&amp;".xlsx]Sheet1'!$A$2:$A$7")))*(INDIRECT("'["&amp;A83&amp;".xlsx]Sheet1'!$B$2:$B$7")=$I$2),0),6),"")</f>
        <v/>
      </c>
      <c r="F83" s="11">
        <f t="shared" ca="1" si="16"/>
        <v>0</v>
      </c>
      <c r="G83" t="str">
        <f>IF(Tableau3[[#This Row],[Heure début]]&gt;0,IF(F83&lt;8,F83,8),"")</f>
        <v/>
      </c>
      <c r="H83" s="21" t="str">
        <f>IF(Tableau3[[#This Row],[Heure début]]&gt;0,G83*$P$4,"")</f>
        <v/>
      </c>
      <c r="I83" s="8"/>
      <c r="J83" s="19">
        <f t="shared" si="17"/>
        <v>0</v>
      </c>
      <c r="L83" s="20">
        <f t="shared" si="18"/>
        <v>0</v>
      </c>
      <c r="M83" s="9"/>
      <c r="N83" s="19">
        <f t="shared" si="19"/>
        <v>0</v>
      </c>
    </row>
    <row r="84" spans="2:14" x14ac:dyDescent="0.3">
      <c r="B84" s="1">
        <f>B83+1</f>
        <v>42804</v>
      </c>
      <c r="C84" t="str">
        <f t="array" aca="1" ref="C84" ca="1">IFERROR(INDEX(INDIRECT("'["&amp;A84&amp;".xlsx]Sheet1'!$A$2:$Y$7"),MATCH(1,(Tableau3[[#This Row],[JOURNÉE]]=INT(INDIRECT("'["&amp;A84&amp;".xlsx]Sheet1'!$A$2:$A$7")))*(INDIRECT("'["&amp;A84&amp;".xlsx]Sheet1'!$B$2:$B$7")=$I$2),0),6),"")</f>
        <v/>
      </c>
      <c r="F84" s="11">
        <f t="shared" ca="1" si="16"/>
        <v>0</v>
      </c>
      <c r="G84" t="str">
        <f>IF(Tableau3[[#This Row],[Heure début]]&gt;0,IF(F84&lt;8,F84,8),"")</f>
        <v/>
      </c>
      <c r="H84" s="21" t="str">
        <f>IF(Tableau3[[#This Row],[Heure début]]&gt;0,G84*$P$4,"")</f>
        <v/>
      </c>
      <c r="I84" s="8"/>
      <c r="J84" s="19">
        <f t="shared" si="17"/>
        <v>0</v>
      </c>
      <c r="L84" s="20">
        <f t="shared" si="18"/>
        <v>0</v>
      </c>
      <c r="M84" s="9"/>
      <c r="N84" s="19">
        <f t="shared" si="19"/>
        <v>0</v>
      </c>
    </row>
    <row r="85" spans="2:14" x14ac:dyDescent="0.3">
      <c r="B85" s="1">
        <f>B84+1</f>
        <v>42805</v>
      </c>
      <c r="C85" t="str">
        <f t="array" aca="1" ref="C85" ca="1">IFERROR(INDEX(INDIRECT("'["&amp;A85&amp;".xlsx]Sheet1'!$A$2:$Y$7"),MATCH(1,(Tableau3[[#This Row],[JOURNÉE]]=INT(INDIRECT("'["&amp;A85&amp;".xlsx]Sheet1'!$A$2:$A$7")))*(INDIRECT("'["&amp;A85&amp;".xlsx]Sheet1'!$B$2:$B$7")=$I$2),0),6),"")</f>
        <v/>
      </c>
      <c r="F85" s="11">
        <f t="shared" ca="1" si="16"/>
        <v>0</v>
      </c>
      <c r="G85" t="str">
        <f>IF(Tableau3[[#This Row],[Heure début]]&gt;0,IF(F85&lt;8,F85,8),"")</f>
        <v/>
      </c>
      <c r="H85" s="21" t="str">
        <f>IF(Tableau3[[#This Row],[Heure début]]&gt;0,G85*$P$4,"")</f>
        <v/>
      </c>
      <c r="I85" s="8"/>
      <c r="J85" s="19">
        <f t="shared" si="17"/>
        <v>0</v>
      </c>
      <c r="L85" s="20">
        <f t="shared" si="18"/>
        <v>0</v>
      </c>
      <c r="M85" s="9"/>
      <c r="N85" s="19">
        <f t="shared" si="19"/>
        <v>0</v>
      </c>
    </row>
    <row r="86" spans="2:14" x14ac:dyDescent="0.3">
      <c r="B86" s="1">
        <f t="shared" ref="B86" si="20">B85+1</f>
        <v>42806</v>
      </c>
      <c r="C86" t="str">
        <f t="array" aca="1" ref="C86" ca="1">IFERROR(INDEX(INDIRECT("'["&amp;A86&amp;".xlsx]Sheet1'!$A$2:$Y$7"),MATCH(1,(Tableau3[[#This Row],[JOURNÉE]]=INT(INDIRECT("'["&amp;A86&amp;".xlsx]Sheet1'!$A$2:$A$7")))*(INDIRECT("'["&amp;A86&amp;".xlsx]Sheet1'!$B$2:$B$7")=$I$2),0),6),"")</f>
        <v/>
      </c>
      <c r="F86" s="11">
        <f t="shared" ca="1" si="16"/>
        <v>0</v>
      </c>
      <c r="G86" t="str">
        <f>IF(Tableau3[[#This Row],[Heure début]]&gt;0,IF(F86&lt;8,F86,8),"")</f>
        <v/>
      </c>
      <c r="H86" s="21" t="str">
        <f>IF(Tableau3[[#This Row],[Heure début]]&gt;0,G86*$P$4,"")</f>
        <v/>
      </c>
      <c r="I86" s="8"/>
      <c r="J86" s="19">
        <f t="shared" si="17"/>
        <v>0</v>
      </c>
      <c r="L86" s="20">
        <f t="shared" si="18"/>
        <v>0</v>
      </c>
      <c r="M86" s="9"/>
      <c r="N86" s="19">
        <f t="shared" si="19"/>
        <v>0</v>
      </c>
    </row>
    <row r="87" spans="2:14" x14ac:dyDescent="0.3">
      <c r="B87" s="1">
        <f>B86+1</f>
        <v>42807</v>
      </c>
      <c r="C87" t="str">
        <f t="array" aca="1" ref="C87" ca="1">IFERROR(INDEX(INDIRECT("'["&amp;A87&amp;".xlsx]Sheet1'!$A$2:$Y$7"),MATCH(1,(Tableau3[[#This Row],[JOURNÉE]]=INT(INDIRECT("'["&amp;A87&amp;".xlsx]Sheet1'!$A$2:$A$7")))*(INDIRECT("'["&amp;A87&amp;".xlsx]Sheet1'!$B$2:$B$7")=$I$2),0),6),"")</f>
        <v/>
      </c>
      <c r="F87" s="11">
        <f t="shared" ca="1" si="16"/>
        <v>0</v>
      </c>
      <c r="G87" t="str">
        <f>IF(Tableau3[[#This Row],[Heure début]]&gt;0,IF(F87&lt;8,F87,8),"")</f>
        <v/>
      </c>
      <c r="H87" s="21" t="str">
        <f>IF(Tableau3[[#This Row],[Heure début]]&gt;0,G87*$P$4,"")</f>
        <v/>
      </c>
      <c r="I87" s="8"/>
      <c r="J87" s="19">
        <f t="shared" si="17"/>
        <v>0</v>
      </c>
      <c r="L87" s="20">
        <f t="shared" si="18"/>
        <v>0</v>
      </c>
      <c r="M87" s="9"/>
      <c r="N87" s="19">
        <f t="shared" si="19"/>
        <v>0</v>
      </c>
    </row>
    <row r="88" spans="2:14" x14ac:dyDescent="0.3">
      <c r="B88" s="1">
        <f t="shared" ref="B88:B89" si="21">B87+1</f>
        <v>42808</v>
      </c>
      <c r="C88" t="str">
        <f t="array" aca="1" ref="C88" ca="1">IFERROR(INDEX(INDIRECT("'["&amp;A88&amp;".xlsx]Sheet1'!$A$2:$Y$7"),MATCH(1,(Tableau3[[#This Row],[JOURNÉE]]=INT(INDIRECT("'["&amp;A88&amp;".xlsx]Sheet1'!$A$2:$A$7")))*(INDIRECT("'["&amp;A88&amp;".xlsx]Sheet1'!$B$2:$B$7")=$I$2),0),6),"")</f>
        <v/>
      </c>
      <c r="F88" s="11">
        <f t="shared" ca="1" si="16"/>
        <v>0</v>
      </c>
      <c r="G88" t="str">
        <f>IF(Tableau3[[#This Row],[Heure début]]&gt;0,IF(F88&lt;8,F88,8),"")</f>
        <v/>
      </c>
      <c r="H88" s="21" t="str">
        <f>IF(Tableau3[[#This Row],[Heure début]]&gt;0,G88*$P$4,"")</f>
        <v/>
      </c>
      <c r="I88" s="8"/>
      <c r="J88" s="19">
        <f t="shared" si="17"/>
        <v>0</v>
      </c>
      <c r="L88" s="20">
        <f t="shared" si="18"/>
        <v>0</v>
      </c>
      <c r="M88" s="9"/>
      <c r="N88" s="19">
        <f t="shared" si="19"/>
        <v>0</v>
      </c>
    </row>
    <row r="89" spans="2:14" x14ac:dyDescent="0.3">
      <c r="B89" s="1">
        <f t="shared" si="21"/>
        <v>42809</v>
      </c>
      <c r="C89" t="str">
        <f t="array" aca="1" ref="C89" ca="1">IFERROR(INDEX(INDIRECT("'["&amp;A89&amp;".xlsx]Sheet1'!$A$2:$Y$7"),MATCH(1,(Tableau3[[#This Row],[JOURNÉE]]=INT(INDIRECT("'["&amp;A89&amp;".xlsx]Sheet1'!$A$2:$A$7")))*(INDIRECT("'["&amp;A89&amp;".xlsx]Sheet1'!$B$2:$B$7")=$I$2),0),6),"")</f>
        <v/>
      </c>
      <c r="F89" s="11">
        <f t="shared" ca="1" si="16"/>
        <v>0</v>
      </c>
      <c r="G89" t="str">
        <f>IF(Tableau3[[#This Row],[Heure début]]&gt;0,IF(F89&lt;8,F89,8),"")</f>
        <v/>
      </c>
      <c r="H89" s="21" t="str">
        <f>IF(Tableau3[[#This Row],[Heure début]]&gt;0,G89*$P$4,"")</f>
        <v/>
      </c>
      <c r="I89" s="8"/>
      <c r="J89" s="19">
        <f t="shared" si="17"/>
        <v>0</v>
      </c>
      <c r="L89" s="20">
        <f t="shared" si="18"/>
        <v>0</v>
      </c>
      <c r="M89" s="9"/>
      <c r="N89" s="19">
        <f t="shared" si="19"/>
        <v>0</v>
      </c>
    </row>
    <row r="90" spans="2:14" x14ac:dyDescent="0.3">
      <c r="B90" s="1">
        <f>B89+1</f>
        <v>42810</v>
      </c>
      <c r="C90" t="str">
        <f t="array" aca="1" ref="C90" ca="1">IFERROR(INDEX(INDIRECT("'["&amp;A90&amp;".xlsx]Sheet1'!$A$2:$Y$7"),MATCH(1,(Tableau3[[#This Row],[JOURNÉE]]=INT(INDIRECT("'["&amp;A90&amp;".xlsx]Sheet1'!$A$2:$A$7")))*(INDIRECT("'["&amp;A90&amp;".xlsx]Sheet1'!$B$2:$B$7")=$I$2),0),6),"")</f>
        <v/>
      </c>
      <c r="F90" s="11">
        <f t="shared" ca="1" si="16"/>
        <v>0</v>
      </c>
      <c r="G90" t="str">
        <f>IF(Tableau3[[#This Row],[Heure début]]&gt;0,IF(F90&lt;8,F90,8),"")</f>
        <v/>
      </c>
      <c r="H90" s="21" t="str">
        <f>IF(Tableau3[[#This Row],[Heure début]]&gt;0,G90*$P$4,"")</f>
        <v/>
      </c>
      <c r="I90" s="8"/>
      <c r="J90" s="19">
        <f t="shared" si="17"/>
        <v>0</v>
      </c>
      <c r="L90" s="20">
        <f t="shared" si="18"/>
        <v>0</v>
      </c>
      <c r="M90" s="9"/>
      <c r="N90" s="19">
        <f t="shared" si="19"/>
        <v>0</v>
      </c>
    </row>
    <row r="91" spans="2:14" x14ac:dyDescent="0.3">
      <c r="B91" s="1">
        <f>B90+1</f>
        <v>42811</v>
      </c>
      <c r="C91" t="str">
        <f t="array" aca="1" ref="C91" ca="1">IFERROR(INDEX(INDIRECT("'["&amp;A91&amp;".xlsx]Sheet1'!$A$2:$Y$7"),MATCH(1,(Tableau3[[#This Row],[JOURNÉE]]=INT(INDIRECT("'["&amp;A91&amp;".xlsx]Sheet1'!$A$2:$A$7")))*(INDIRECT("'["&amp;A91&amp;".xlsx]Sheet1'!$B$2:$B$7")=$I$2),0),6),"")</f>
        <v/>
      </c>
      <c r="F91" s="11">
        <f t="shared" ca="1" si="16"/>
        <v>0</v>
      </c>
      <c r="G91" t="str">
        <f>IF(Tableau3[[#This Row],[Heure début]]&gt;0,IF(F91&lt;8,F91,8),"")</f>
        <v/>
      </c>
      <c r="H91" s="21" t="str">
        <f>IF(Tableau3[[#This Row],[Heure début]]&gt;0,G91*$P$4,"")</f>
        <v/>
      </c>
      <c r="I91" s="8"/>
      <c r="J91" s="19">
        <f t="shared" si="17"/>
        <v>0</v>
      </c>
      <c r="L91" s="20">
        <f t="shared" si="18"/>
        <v>0</v>
      </c>
      <c r="M91" s="9"/>
      <c r="N91" s="19">
        <f t="shared" si="19"/>
        <v>0</v>
      </c>
    </row>
    <row r="92" spans="2:14" x14ac:dyDescent="0.3">
      <c r="B92" s="1">
        <f>B91+1</f>
        <v>42812</v>
      </c>
      <c r="C92" t="str">
        <f t="array" aca="1" ref="C92" ca="1">IFERROR(INDEX(INDIRECT("'["&amp;A92&amp;".xlsx]Sheet1'!$A$2:$Y$7"),MATCH(1,(Tableau3[[#This Row],[JOURNÉE]]=INT(INDIRECT("'["&amp;A92&amp;".xlsx]Sheet1'!$A$2:$A$7")))*(INDIRECT("'["&amp;A92&amp;".xlsx]Sheet1'!$B$2:$B$7")=$I$2),0),6),"")</f>
        <v/>
      </c>
      <c r="F92" s="11">
        <f t="shared" ca="1" si="16"/>
        <v>0</v>
      </c>
      <c r="G92" t="str">
        <f>IF(Tableau3[[#This Row],[Heure début]]&gt;0,IF(F92&lt;8,F92,8),"")</f>
        <v/>
      </c>
      <c r="H92" s="21" t="str">
        <f>IF(Tableau3[[#This Row],[Heure début]]&gt;0,G92*$P$4,"")</f>
        <v/>
      </c>
      <c r="I92" s="8"/>
      <c r="J92" s="19">
        <f t="shared" si="17"/>
        <v>0</v>
      </c>
      <c r="L92" s="20">
        <f t="shared" si="18"/>
        <v>0</v>
      </c>
      <c r="M92" s="9"/>
      <c r="N92" s="19">
        <f t="shared" si="19"/>
        <v>0</v>
      </c>
    </row>
    <row r="93" spans="2:14" x14ac:dyDescent="0.3">
      <c r="B93" s="1">
        <f t="shared" ref="B93" si="22">B92+1</f>
        <v>42813</v>
      </c>
      <c r="C93" t="str">
        <f t="array" aca="1" ref="C93" ca="1">IFERROR(INDEX(INDIRECT("'["&amp;A93&amp;".xlsx]Sheet1'!$A$2:$Y$7"),MATCH(1,(Tableau3[[#This Row],[JOURNÉE]]=INT(INDIRECT("'["&amp;A93&amp;".xlsx]Sheet1'!$A$2:$A$7")))*(INDIRECT("'["&amp;A93&amp;".xlsx]Sheet1'!$B$2:$B$7")=$I$2),0),6),"")</f>
        <v/>
      </c>
      <c r="F93" s="11">
        <f t="shared" ca="1" si="16"/>
        <v>0</v>
      </c>
      <c r="G93" t="str">
        <f>IF(Tableau3[[#This Row],[Heure début]]&gt;0,IF(F93&lt;8,F93,8),"")</f>
        <v/>
      </c>
      <c r="H93" s="21" t="str">
        <f>IF(Tableau3[[#This Row],[Heure début]]&gt;0,G93*$P$4,"")</f>
        <v/>
      </c>
      <c r="I93" s="8"/>
      <c r="J93" s="19">
        <f t="shared" si="17"/>
        <v>0</v>
      </c>
      <c r="L93" s="20">
        <f t="shared" si="18"/>
        <v>0</v>
      </c>
      <c r="M93" s="9"/>
      <c r="N93" s="19">
        <f t="shared" si="19"/>
        <v>0</v>
      </c>
    </row>
    <row r="94" spans="2:14" x14ac:dyDescent="0.3">
      <c r="B94" s="1">
        <f>B93+1</f>
        <v>42814</v>
      </c>
      <c r="C94" t="str">
        <f t="array" aca="1" ref="C94" ca="1">IFERROR(INDEX(INDIRECT("'["&amp;A94&amp;".xlsx]Sheet1'!$A$2:$Y$7"),MATCH(1,(Tableau3[[#This Row],[JOURNÉE]]=INT(INDIRECT("'["&amp;A94&amp;".xlsx]Sheet1'!$A$2:$A$7")))*(INDIRECT("'["&amp;A94&amp;".xlsx]Sheet1'!$B$2:$B$7")=$I$2),0),6),"")</f>
        <v/>
      </c>
      <c r="F94" s="11">
        <f t="shared" ca="1" si="16"/>
        <v>0</v>
      </c>
      <c r="G94" t="str">
        <f>IF(Tableau3[[#This Row],[Heure début]]&gt;0,IF(F94&lt;8,F94,8),"")</f>
        <v/>
      </c>
      <c r="H94" s="21" t="str">
        <f>IF(Tableau3[[#This Row],[Heure début]]&gt;0,G94*$P$4,"")</f>
        <v/>
      </c>
      <c r="I94" s="8"/>
      <c r="J94" s="19">
        <f t="shared" si="17"/>
        <v>0</v>
      </c>
      <c r="L94" s="20">
        <f t="shared" si="18"/>
        <v>0</v>
      </c>
      <c r="M94" s="9"/>
      <c r="N94" s="19">
        <f t="shared" si="19"/>
        <v>0</v>
      </c>
    </row>
    <row r="95" spans="2:14" x14ac:dyDescent="0.3">
      <c r="B95" s="1">
        <f t="shared" ref="B95:B96" si="23">B94+1</f>
        <v>42815</v>
      </c>
      <c r="C95" t="str">
        <f t="array" aca="1" ref="C95" ca="1">IFERROR(INDEX(INDIRECT("'["&amp;A95&amp;".xlsx]Sheet1'!$A$2:$Y$7"),MATCH(1,(Tableau3[[#This Row],[JOURNÉE]]=INT(INDIRECT("'["&amp;A95&amp;".xlsx]Sheet1'!$A$2:$A$7")))*(INDIRECT("'["&amp;A95&amp;".xlsx]Sheet1'!$B$2:$B$7")=$I$2),0),6),"")</f>
        <v/>
      </c>
      <c r="F95" s="11">
        <f t="shared" ca="1" si="16"/>
        <v>0</v>
      </c>
      <c r="G95" t="str">
        <f>IF(Tableau3[[#This Row],[Heure début]]&gt;0,IF(F95&lt;8,F95,8),"")</f>
        <v/>
      </c>
      <c r="H95" s="21" t="str">
        <f>IF(Tableau3[[#This Row],[Heure début]]&gt;0,G95*$P$4,"")</f>
        <v/>
      </c>
      <c r="I95" s="8"/>
      <c r="J95" s="19">
        <f t="shared" si="17"/>
        <v>0</v>
      </c>
      <c r="L95" s="20">
        <f t="shared" si="18"/>
        <v>0</v>
      </c>
      <c r="M95" s="9"/>
      <c r="N95" s="19">
        <f t="shared" si="19"/>
        <v>0</v>
      </c>
    </row>
    <row r="96" spans="2:14" x14ac:dyDescent="0.3">
      <c r="B96" s="1">
        <f t="shared" si="23"/>
        <v>42816</v>
      </c>
      <c r="C96" t="str">
        <f t="array" aca="1" ref="C96" ca="1">IFERROR(INDEX(INDIRECT("'["&amp;A96&amp;".xlsx]Sheet1'!$A$2:$Y$7"),MATCH(1,(Tableau3[[#This Row],[JOURNÉE]]=INT(INDIRECT("'["&amp;A96&amp;".xlsx]Sheet1'!$A$2:$A$7")))*(INDIRECT("'["&amp;A96&amp;".xlsx]Sheet1'!$B$2:$B$7")=$I$2),0),6),"")</f>
        <v/>
      </c>
      <c r="F96" s="11">
        <f t="shared" ca="1" si="16"/>
        <v>0</v>
      </c>
      <c r="G96" t="str">
        <f>IF(Tableau3[[#This Row],[Heure début]]&gt;0,IF(F96&lt;8,F96,8),"")</f>
        <v/>
      </c>
      <c r="H96" s="21" t="str">
        <f>IF(Tableau3[[#This Row],[Heure début]]&gt;0,G96*$P$4,"")</f>
        <v/>
      </c>
      <c r="I96" s="8"/>
      <c r="J96" s="19">
        <f t="shared" si="17"/>
        <v>0</v>
      </c>
      <c r="L96" s="20">
        <f t="shared" si="18"/>
        <v>0</v>
      </c>
      <c r="M96" s="9"/>
      <c r="N96" s="19">
        <f t="shared" si="19"/>
        <v>0</v>
      </c>
    </row>
    <row r="97" spans="2:14" x14ac:dyDescent="0.3">
      <c r="B97" s="1">
        <f t="shared" ref="B97:B128" si="24">B96+1</f>
        <v>42817</v>
      </c>
      <c r="C97" t="str">
        <f t="array" aca="1" ref="C97" ca="1">IFERROR(INDEX(INDIRECT("'["&amp;A97&amp;".xlsx]Sheet1'!$A$2:$Y$7"),MATCH(1,(Tableau3[[#This Row],[JOURNÉE]]=INT(INDIRECT("'["&amp;A97&amp;".xlsx]Sheet1'!$A$2:$A$7")))*(INDIRECT("'["&amp;A97&amp;".xlsx]Sheet1'!$B$2:$B$7")=$I$2),0),6),"")</f>
        <v/>
      </c>
      <c r="F97" s="11">
        <f t="shared" ca="1" si="16"/>
        <v>0</v>
      </c>
      <c r="G97" t="str">
        <f>IF(Tableau3[[#This Row],[Heure début]]&gt;0,IF(F97&lt;8,F97,8),"")</f>
        <v/>
      </c>
      <c r="H97" s="21" t="str">
        <f>IF(Tableau3[[#This Row],[Heure début]]&gt;0,G97*$P$4,"")</f>
        <v/>
      </c>
      <c r="I97" s="8"/>
      <c r="J97" s="19">
        <f t="shared" si="17"/>
        <v>0</v>
      </c>
      <c r="L97" s="20">
        <f t="shared" si="18"/>
        <v>0</v>
      </c>
      <c r="M97" s="9"/>
      <c r="N97" s="19">
        <f t="shared" si="19"/>
        <v>0</v>
      </c>
    </row>
    <row r="98" spans="2:14" x14ac:dyDescent="0.3">
      <c r="B98" s="1">
        <f t="shared" si="24"/>
        <v>42818</v>
      </c>
      <c r="C98" t="str">
        <f t="array" aca="1" ref="C98" ca="1">IFERROR(INDEX(INDIRECT("'["&amp;A98&amp;".xlsx]Sheet1'!$A$2:$Y$7"),MATCH(1,(Tableau3[[#This Row],[JOURNÉE]]=INT(INDIRECT("'["&amp;A98&amp;".xlsx]Sheet1'!$A$2:$A$7")))*(INDIRECT("'["&amp;A98&amp;".xlsx]Sheet1'!$B$2:$B$7")=$I$2),0),6),"")</f>
        <v/>
      </c>
      <c r="F98" s="11">
        <f t="shared" ca="1" si="16"/>
        <v>0</v>
      </c>
      <c r="G98" t="str">
        <f>IF(Tableau3[[#This Row],[Heure début]]&gt;0,IF(F98&lt;8,F98,8),"")</f>
        <v/>
      </c>
      <c r="H98" s="21" t="str">
        <f>IF(Tableau3[[#This Row],[Heure début]]&gt;0,G98*$P$4,"")</f>
        <v/>
      </c>
      <c r="I98" s="8"/>
      <c r="J98" s="19">
        <f t="shared" si="17"/>
        <v>0</v>
      </c>
      <c r="L98" s="20">
        <f t="shared" si="18"/>
        <v>0</v>
      </c>
      <c r="M98" s="9"/>
      <c r="N98" s="19">
        <f t="shared" si="19"/>
        <v>0</v>
      </c>
    </row>
    <row r="99" spans="2:14" x14ac:dyDescent="0.3">
      <c r="B99" s="1">
        <f t="shared" si="24"/>
        <v>42819</v>
      </c>
      <c r="C99" t="str">
        <f t="array" aca="1" ref="C99" ca="1">IFERROR(INDEX(INDIRECT("'["&amp;A99&amp;".xlsx]Sheet1'!$A$2:$Y$7"),MATCH(1,(Tableau3[[#This Row],[JOURNÉE]]=INT(INDIRECT("'["&amp;A99&amp;".xlsx]Sheet1'!$A$2:$A$7")))*(INDIRECT("'["&amp;A99&amp;".xlsx]Sheet1'!$B$2:$B$7")=$I$2),0),6),"")</f>
        <v/>
      </c>
      <c r="F99" s="11">
        <f t="shared" ca="1" si="16"/>
        <v>0</v>
      </c>
      <c r="G99" t="str">
        <f>IF(Tableau3[[#This Row],[Heure début]]&gt;0,IF(F99&lt;8,F99,8),"")</f>
        <v/>
      </c>
      <c r="H99" s="21" t="str">
        <f>IF(Tableau3[[#This Row],[Heure début]]&gt;0,G99*$P$4,"")</f>
        <v/>
      </c>
      <c r="I99" s="8"/>
      <c r="J99" s="19">
        <f t="shared" si="17"/>
        <v>0</v>
      </c>
      <c r="L99" s="20">
        <f t="shared" si="18"/>
        <v>0</v>
      </c>
      <c r="M99" s="9"/>
      <c r="N99" s="19">
        <f t="shared" si="19"/>
        <v>0</v>
      </c>
    </row>
    <row r="100" spans="2:14" x14ac:dyDescent="0.3">
      <c r="B100" s="1">
        <f t="shared" si="24"/>
        <v>42820</v>
      </c>
      <c r="C100" t="str">
        <f t="array" aca="1" ref="C100" ca="1">IFERROR(INDEX(INDIRECT("'["&amp;A100&amp;".xlsx]Sheet1'!$A$2:$Y$7"),MATCH(1,(Tableau3[[#This Row],[JOURNÉE]]=INT(INDIRECT("'["&amp;A100&amp;".xlsx]Sheet1'!$A$2:$A$7")))*(INDIRECT("'["&amp;A100&amp;".xlsx]Sheet1'!$B$2:$B$7")=$I$2),0),6),"")</f>
        <v/>
      </c>
      <c r="F100" s="11">
        <f t="shared" ca="1" si="16"/>
        <v>0</v>
      </c>
      <c r="G100" t="str">
        <f>IF(Tableau3[[#This Row],[Heure début]]&gt;0,IF(F100&lt;8,F100,8),"")</f>
        <v/>
      </c>
      <c r="H100" s="21" t="str">
        <f>IF(Tableau3[[#This Row],[Heure début]]&gt;0,G100*$P$4,"")</f>
        <v/>
      </c>
      <c r="I100" s="8"/>
      <c r="J100" s="19">
        <f t="shared" si="17"/>
        <v>0</v>
      </c>
      <c r="L100" s="20">
        <f t="shared" si="18"/>
        <v>0</v>
      </c>
      <c r="M100" s="9"/>
      <c r="N100" s="19">
        <f t="shared" si="19"/>
        <v>0</v>
      </c>
    </row>
    <row r="101" spans="2:14" x14ac:dyDescent="0.3">
      <c r="B101" s="1">
        <f t="shared" si="24"/>
        <v>42821</v>
      </c>
      <c r="C101" t="str">
        <f t="array" aca="1" ref="C101" ca="1">IFERROR(INDEX(INDIRECT("'["&amp;A101&amp;".xlsx]Sheet1'!$A$2:$Y$7"),MATCH(1,(Tableau3[[#This Row],[JOURNÉE]]=INT(INDIRECT("'["&amp;A101&amp;".xlsx]Sheet1'!$A$2:$A$7")))*(INDIRECT("'["&amp;A101&amp;".xlsx]Sheet1'!$B$2:$B$7")=$I$2),0),6),"")</f>
        <v/>
      </c>
      <c r="F101" s="11">
        <f t="shared" ca="1" si="16"/>
        <v>0</v>
      </c>
      <c r="G101" t="str">
        <f>IF(Tableau3[[#This Row],[Heure début]]&gt;0,IF(F101&lt;8,F101,8),"")</f>
        <v/>
      </c>
      <c r="H101" s="21" t="str">
        <f>IF(Tableau3[[#This Row],[Heure début]]&gt;0,G101*$P$4,"")</f>
        <v/>
      </c>
      <c r="I101" s="8"/>
      <c r="J101" s="19">
        <f t="shared" si="17"/>
        <v>0</v>
      </c>
      <c r="L101" s="20">
        <f t="shared" si="18"/>
        <v>0</v>
      </c>
      <c r="M101" s="9"/>
      <c r="N101" s="19">
        <f t="shared" si="19"/>
        <v>0</v>
      </c>
    </row>
    <row r="102" spans="2:14" x14ac:dyDescent="0.3">
      <c r="B102" s="1">
        <f t="shared" si="24"/>
        <v>42822</v>
      </c>
      <c r="C102" t="str">
        <f t="array" aca="1" ref="C102" ca="1">IFERROR(INDEX(INDIRECT("'["&amp;A102&amp;".xlsx]Sheet1'!$A$2:$Y$7"),MATCH(1,(Tableau3[[#This Row],[JOURNÉE]]=INT(INDIRECT("'["&amp;A102&amp;".xlsx]Sheet1'!$A$2:$A$7")))*(INDIRECT("'["&amp;A102&amp;".xlsx]Sheet1'!$B$2:$B$7")=$I$2),0),6),"")</f>
        <v/>
      </c>
      <c r="F102" s="11">
        <f t="shared" ca="1" si="16"/>
        <v>0</v>
      </c>
      <c r="G102" t="str">
        <f>IF(Tableau3[[#This Row],[Heure début]]&gt;0,IF(F102&lt;8,F102,8),"")</f>
        <v/>
      </c>
      <c r="H102" s="21" t="str">
        <f>IF(Tableau3[[#This Row],[Heure début]]&gt;0,G102*$P$4,"")</f>
        <v/>
      </c>
      <c r="I102" s="8"/>
      <c r="J102" s="19">
        <f t="shared" si="17"/>
        <v>0</v>
      </c>
      <c r="L102" s="20">
        <f t="shared" si="18"/>
        <v>0</v>
      </c>
      <c r="M102" s="9"/>
      <c r="N102" s="19">
        <f t="shared" si="19"/>
        <v>0</v>
      </c>
    </row>
    <row r="103" spans="2:14" x14ac:dyDescent="0.3">
      <c r="B103" s="1">
        <f t="shared" si="24"/>
        <v>42823</v>
      </c>
      <c r="C103" t="str">
        <f t="array" aca="1" ref="C103" ca="1">IFERROR(INDEX(INDIRECT("'["&amp;A103&amp;".xlsx]Sheet1'!$A$2:$Y$7"),MATCH(1,(Tableau3[[#This Row],[JOURNÉE]]=INT(INDIRECT("'["&amp;A103&amp;".xlsx]Sheet1'!$A$2:$A$7")))*(INDIRECT("'["&amp;A103&amp;".xlsx]Sheet1'!$B$2:$B$7")=$I$2),0),6),"")</f>
        <v/>
      </c>
      <c r="F103" s="11">
        <f t="shared" ca="1" si="16"/>
        <v>0</v>
      </c>
      <c r="G103" t="str">
        <f>IF(Tableau3[[#This Row],[Heure début]]&gt;0,IF(F103&lt;8,F103,8),"")</f>
        <v/>
      </c>
      <c r="H103" s="21" t="str">
        <f>IF(Tableau3[[#This Row],[Heure début]]&gt;0,G103*$P$4,"")</f>
        <v/>
      </c>
      <c r="I103" s="8"/>
      <c r="J103" s="19">
        <f t="shared" si="17"/>
        <v>0</v>
      </c>
      <c r="L103" s="20">
        <f t="shared" si="18"/>
        <v>0</v>
      </c>
      <c r="M103" s="9"/>
      <c r="N103" s="19">
        <f t="shared" si="19"/>
        <v>0</v>
      </c>
    </row>
    <row r="104" spans="2:14" x14ac:dyDescent="0.3">
      <c r="B104" s="1">
        <f t="shared" si="24"/>
        <v>42824</v>
      </c>
      <c r="C104" t="str">
        <f t="array" aca="1" ref="C104" ca="1">IFERROR(INDEX(INDIRECT("'["&amp;A104&amp;".xlsx]Sheet1'!$A$2:$Y$7"),MATCH(1,(Tableau3[[#This Row],[JOURNÉE]]=INT(INDIRECT("'["&amp;A104&amp;".xlsx]Sheet1'!$A$2:$A$7")))*(INDIRECT("'["&amp;A104&amp;".xlsx]Sheet1'!$B$2:$B$7")=$I$2),0),6),"")</f>
        <v/>
      </c>
      <c r="F104" s="11">
        <f t="shared" ca="1" si="16"/>
        <v>0</v>
      </c>
      <c r="G104" t="str">
        <f>IF(Tableau3[[#This Row],[Heure début]]&gt;0,IF(F104&lt;8,F104,8),"")</f>
        <v/>
      </c>
      <c r="H104" s="21" t="str">
        <f>IF(Tableau3[[#This Row],[Heure début]]&gt;0,G104*$P$4,"")</f>
        <v/>
      </c>
      <c r="I104" s="8"/>
      <c r="J104" s="19">
        <f t="shared" si="17"/>
        <v>0</v>
      </c>
      <c r="L104" s="20">
        <f t="shared" si="18"/>
        <v>0</v>
      </c>
      <c r="M104" s="9"/>
      <c r="N104" s="19">
        <f t="shared" si="19"/>
        <v>0</v>
      </c>
    </row>
    <row r="105" spans="2:14" x14ac:dyDescent="0.3">
      <c r="B105" s="1">
        <f t="shared" si="24"/>
        <v>42825</v>
      </c>
      <c r="C105" t="str">
        <f t="array" aca="1" ref="C105" ca="1">IFERROR(INDEX(INDIRECT("'["&amp;A105&amp;".xlsx]Sheet1'!$A$2:$Y$7"),MATCH(1,(Tableau3[[#This Row],[JOURNÉE]]=INT(INDIRECT("'["&amp;A105&amp;".xlsx]Sheet1'!$A$2:$A$7")))*(INDIRECT("'["&amp;A105&amp;".xlsx]Sheet1'!$B$2:$B$7")=$I$2),0),6),"")</f>
        <v/>
      </c>
      <c r="F105" s="11">
        <f t="shared" ca="1" si="16"/>
        <v>0</v>
      </c>
      <c r="G105" t="str">
        <f>IF(Tableau3[[#This Row],[Heure début]]&gt;0,IF(F105&lt;8,F105,8),"")</f>
        <v/>
      </c>
      <c r="H105" s="21" t="str">
        <f>IF(Tableau3[[#This Row],[Heure début]]&gt;0,G105*$P$4,"")</f>
        <v/>
      </c>
      <c r="I105" s="8"/>
      <c r="J105" s="19">
        <f t="shared" si="17"/>
        <v>0</v>
      </c>
      <c r="L105" s="20">
        <f t="shared" si="18"/>
        <v>0</v>
      </c>
      <c r="M105" s="9"/>
      <c r="N105" s="19">
        <f t="shared" si="19"/>
        <v>0</v>
      </c>
    </row>
    <row r="106" spans="2:14" x14ac:dyDescent="0.3">
      <c r="B106" s="1">
        <f t="shared" si="24"/>
        <v>42826</v>
      </c>
      <c r="C106" t="str">
        <f t="array" aca="1" ref="C106" ca="1">IFERROR(INDEX(INDIRECT("'["&amp;A106&amp;".xlsx]Sheet1'!$A$2:$Y$7"),MATCH(1,(Tableau3[[#This Row],[JOURNÉE]]=INT(INDIRECT("'["&amp;A106&amp;".xlsx]Sheet1'!$A$2:$A$7")))*(INDIRECT("'["&amp;A106&amp;".xlsx]Sheet1'!$B$2:$B$7")=$I$2),0),6),"")</f>
        <v/>
      </c>
      <c r="F106" s="11">
        <f t="shared" ca="1" si="16"/>
        <v>0</v>
      </c>
      <c r="G106" t="str">
        <f>IF(Tableau3[[#This Row],[Heure début]]&gt;0,IF(F106&lt;8,F106,8),"")</f>
        <v/>
      </c>
      <c r="H106" s="21" t="str">
        <f>IF(Tableau3[[#This Row],[Heure début]]&gt;0,G106*$P$4,"")</f>
        <v/>
      </c>
      <c r="I106" s="8"/>
      <c r="J106" s="19">
        <f t="shared" si="17"/>
        <v>0</v>
      </c>
      <c r="L106" s="20">
        <f t="shared" si="18"/>
        <v>0</v>
      </c>
      <c r="M106" s="9"/>
      <c r="N106" s="19">
        <f t="shared" si="19"/>
        <v>0</v>
      </c>
    </row>
    <row r="107" spans="2:14" x14ac:dyDescent="0.3">
      <c r="B107" s="1">
        <f t="shared" si="24"/>
        <v>42827</v>
      </c>
      <c r="C107" t="str">
        <f t="array" aca="1" ref="C107" ca="1">IFERROR(INDEX(INDIRECT("'["&amp;A107&amp;".xlsx]Sheet1'!$A$2:$Y$7"),MATCH(1,(Tableau3[[#This Row],[JOURNÉE]]=INT(INDIRECT("'["&amp;A107&amp;".xlsx]Sheet1'!$A$2:$A$7")))*(INDIRECT("'["&amp;A107&amp;".xlsx]Sheet1'!$B$2:$B$7")=$I$2),0),6),"")</f>
        <v/>
      </c>
      <c r="F107" s="11">
        <f t="shared" ca="1" si="16"/>
        <v>0</v>
      </c>
      <c r="G107" t="str">
        <f>IF(Tableau3[[#This Row],[Heure début]]&gt;0,IF(F107&lt;8,F107,8),"")</f>
        <v/>
      </c>
      <c r="H107" s="21" t="str">
        <f>IF(Tableau3[[#This Row],[Heure début]]&gt;0,G107*$P$4,"")</f>
        <v/>
      </c>
      <c r="I107" s="8"/>
      <c r="J107" s="19">
        <f t="shared" si="17"/>
        <v>0</v>
      </c>
      <c r="L107" s="20">
        <f t="shared" si="18"/>
        <v>0</v>
      </c>
      <c r="M107" s="9"/>
      <c r="N107" s="19">
        <f t="shared" si="19"/>
        <v>0</v>
      </c>
    </row>
    <row r="108" spans="2:14" x14ac:dyDescent="0.3">
      <c r="B108" s="1">
        <f t="shared" si="24"/>
        <v>42828</v>
      </c>
      <c r="C108" t="str">
        <f t="array" aca="1" ref="C108" ca="1">IFERROR(INDEX(INDIRECT("'["&amp;A108&amp;".xlsx]Sheet1'!$A$2:$Y$7"),MATCH(1,(Tableau3[[#This Row],[JOURNÉE]]=INT(INDIRECT("'["&amp;A108&amp;".xlsx]Sheet1'!$A$2:$A$7")))*(INDIRECT("'["&amp;A108&amp;".xlsx]Sheet1'!$B$2:$B$7")=$I$2),0),6),"")</f>
        <v/>
      </c>
      <c r="F108" s="11">
        <f t="shared" ca="1" si="16"/>
        <v>0</v>
      </c>
      <c r="G108" t="str">
        <f>IF(Tableau3[[#This Row],[Heure début]]&gt;0,IF(F108&lt;8,F108,8),"")</f>
        <v/>
      </c>
      <c r="H108" s="21" t="str">
        <f>IF(Tableau3[[#This Row],[Heure début]]&gt;0,G108*$P$4,"")</f>
        <v/>
      </c>
      <c r="I108" s="8"/>
      <c r="J108" s="19">
        <f t="shared" si="17"/>
        <v>0</v>
      </c>
      <c r="L108" s="20">
        <f t="shared" si="18"/>
        <v>0</v>
      </c>
      <c r="M108" s="9"/>
      <c r="N108" s="19">
        <f t="shared" si="19"/>
        <v>0</v>
      </c>
    </row>
    <row r="109" spans="2:14" x14ac:dyDescent="0.3">
      <c r="B109" s="1">
        <f t="shared" si="24"/>
        <v>42829</v>
      </c>
      <c r="C109" t="str">
        <f t="array" aca="1" ref="C109" ca="1">IFERROR(INDEX(INDIRECT("'["&amp;A109&amp;".xlsx]Sheet1'!$A$2:$Y$7"),MATCH(1,(Tableau3[[#This Row],[JOURNÉE]]=INT(INDIRECT("'["&amp;A109&amp;".xlsx]Sheet1'!$A$2:$A$7")))*(INDIRECT("'["&amp;A109&amp;".xlsx]Sheet1'!$B$2:$B$7")=$I$2),0),6),"")</f>
        <v/>
      </c>
      <c r="F109" s="11">
        <f t="shared" ca="1" si="16"/>
        <v>0</v>
      </c>
      <c r="G109" t="str">
        <f>IF(Tableau3[[#This Row],[Heure début]]&gt;0,IF(F109&lt;8,F109,8),"")</f>
        <v/>
      </c>
      <c r="H109" s="21" t="str">
        <f>IF(Tableau3[[#This Row],[Heure début]]&gt;0,G109*$P$4,"")</f>
        <v/>
      </c>
      <c r="I109" s="8"/>
      <c r="J109" s="19">
        <f t="shared" si="17"/>
        <v>0</v>
      </c>
      <c r="L109" s="20">
        <f t="shared" si="18"/>
        <v>0</v>
      </c>
      <c r="M109" s="9"/>
      <c r="N109" s="19">
        <f t="shared" si="19"/>
        <v>0</v>
      </c>
    </row>
    <row r="110" spans="2:14" x14ac:dyDescent="0.3">
      <c r="B110" s="1">
        <f t="shared" si="24"/>
        <v>42830</v>
      </c>
      <c r="C110" t="str">
        <f t="array" aca="1" ref="C110" ca="1">IFERROR(INDEX(INDIRECT("'["&amp;A110&amp;".xlsx]Sheet1'!$A$2:$Y$7"),MATCH(1,(Tableau3[[#This Row],[JOURNÉE]]=INT(INDIRECT("'["&amp;A110&amp;".xlsx]Sheet1'!$A$2:$A$7")))*(INDIRECT("'["&amp;A110&amp;".xlsx]Sheet1'!$B$2:$B$7")=$I$2),0),6),"")</f>
        <v/>
      </c>
      <c r="F110" s="11">
        <f t="shared" ca="1" si="16"/>
        <v>0</v>
      </c>
      <c r="G110" t="str">
        <f>IF(Tableau3[[#This Row],[Heure début]]&gt;0,IF(F110&lt;8,F110,8),"")</f>
        <v/>
      </c>
      <c r="H110" s="21" t="str">
        <f>IF(Tableau3[[#This Row],[Heure début]]&gt;0,G110*$P$4,"")</f>
        <v/>
      </c>
      <c r="I110" s="8"/>
      <c r="J110" s="19">
        <f t="shared" si="17"/>
        <v>0</v>
      </c>
      <c r="L110" s="20">
        <f t="shared" si="18"/>
        <v>0</v>
      </c>
      <c r="M110" s="9"/>
      <c r="N110" s="19">
        <f t="shared" si="19"/>
        <v>0</v>
      </c>
    </row>
    <row r="111" spans="2:14" x14ac:dyDescent="0.3">
      <c r="B111" s="1">
        <f t="shared" si="24"/>
        <v>42831</v>
      </c>
      <c r="C111" t="str">
        <f t="array" aca="1" ref="C111" ca="1">IFERROR(INDEX(INDIRECT("'["&amp;A111&amp;".xlsx]Sheet1'!$A$2:$Y$7"),MATCH(1,(Tableau3[[#This Row],[JOURNÉE]]=INT(INDIRECT("'["&amp;A111&amp;".xlsx]Sheet1'!$A$2:$A$7")))*(INDIRECT("'["&amp;A111&amp;".xlsx]Sheet1'!$B$2:$B$7")=$I$2),0),6),"")</f>
        <v/>
      </c>
      <c r="F111" s="11">
        <f t="shared" ca="1" si="16"/>
        <v>0</v>
      </c>
      <c r="G111" t="str">
        <f>IF(Tableau3[[#This Row],[Heure début]]&gt;0,IF(F111&lt;8,F111,8),"")</f>
        <v/>
      </c>
      <c r="H111" s="21" t="str">
        <f>IF(Tableau3[[#This Row],[Heure début]]&gt;0,G111*$P$4,"")</f>
        <v/>
      </c>
      <c r="I111" s="8"/>
      <c r="J111" s="19">
        <f t="shared" si="17"/>
        <v>0</v>
      </c>
      <c r="L111" s="20">
        <f t="shared" si="18"/>
        <v>0</v>
      </c>
      <c r="M111" s="9"/>
      <c r="N111" s="19">
        <f t="shared" si="19"/>
        <v>0</v>
      </c>
    </row>
    <row r="112" spans="2:14" x14ac:dyDescent="0.3">
      <c r="B112" s="1">
        <f t="shared" si="24"/>
        <v>42832</v>
      </c>
      <c r="C112" t="str">
        <f t="array" aca="1" ref="C112" ca="1">IFERROR(INDEX(INDIRECT("'["&amp;A112&amp;".xlsx]Sheet1'!$A$2:$Y$7"),MATCH(1,(Tableau3[[#This Row],[JOURNÉE]]=INT(INDIRECT("'["&amp;A112&amp;".xlsx]Sheet1'!$A$2:$A$7")))*(INDIRECT("'["&amp;A112&amp;".xlsx]Sheet1'!$B$2:$B$7")=$I$2),0),6),"")</f>
        <v/>
      </c>
      <c r="F112" s="11">
        <f t="shared" ca="1" si="16"/>
        <v>0</v>
      </c>
      <c r="G112" t="str">
        <f>IF(Tableau3[[#This Row],[Heure début]]&gt;0,IF(F112&lt;8,F112,8),"")</f>
        <v/>
      </c>
      <c r="H112" s="21" t="str">
        <f>IF(Tableau3[[#This Row],[Heure début]]&gt;0,G112*$P$4,"")</f>
        <v/>
      </c>
      <c r="I112" s="8"/>
      <c r="J112" s="19">
        <f t="shared" si="17"/>
        <v>0</v>
      </c>
      <c r="L112" s="20">
        <f t="shared" si="18"/>
        <v>0</v>
      </c>
      <c r="M112" s="9"/>
      <c r="N112" s="19">
        <f t="shared" si="19"/>
        <v>0</v>
      </c>
    </row>
    <row r="113" spans="2:14" x14ac:dyDescent="0.3">
      <c r="B113" s="1">
        <f t="shared" si="24"/>
        <v>42833</v>
      </c>
      <c r="C113" t="str">
        <f t="array" aca="1" ref="C113" ca="1">IFERROR(INDEX(INDIRECT("'["&amp;A113&amp;".xlsx]Sheet1'!$A$2:$Y$7"),MATCH(1,(Tableau3[[#This Row],[JOURNÉE]]=INT(INDIRECT("'["&amp;A113&amp;".xlsx]Sheet1'!$A$2:$A$7")))*(INDIRECT("'["&amp;A113&amp;".xlsx]Sheet1'!$B$2:$B$7")=$I$2),0),6),"")</f>
        <v/>
      </c>
      <c r="F113" s="11">
        <f t="shared" ca="1" si="16"/>
        <v>0</v>
      </c>
      <c r="G113" t="str">
        <f>IF(Tableau3[[#This Row],[Heure début]]&gt;0,IF(F113&lt;8,F113,8),"")</f>
        <v/>
      </c>
      <c r="H113" s="21" t="str">
        <f>IF(Tableau3[[#This Row],[Heure début]]&gt;0,G113*$P$4,"")</f>
        <v/>
      </c>
      <c r="I113" s="8"/>
      <c r="J113" s="19">
        <f t="shared" si="17"/>
        <v>0</v>
      </c>
      <c r="L113" s="20">
        <f t="shared" si="18"/>
        <v>0</v>
      </c>
      <c r="M113" s="9"/>
      <c r="N113" s="19">
        <f t="shared" si="19"/>
        <v>0</v>
      </c>
    </row>
    <row r="114" spans="2:14" x14ac:dyDescent="0.3">
      <c r="B114" s="1">
        <f t="shared" si="24"/>
        <v>42834</v>
      </c>
      <c r="C114" t="str">
        <f t="array" aca="1" ref="C114" ca="1">IFERROR(INDEX(INDIRECT("'["&amp;A114&amp;".xlsx]Sheet1'!$A$2:$Y$7"),MATCH(1,(Tableau3[[#This Row],[JOURNÉE]]=INT(INDIRECT("'["&amp;A114&amp;".xlsx]Sheet1'!$A$2:$A$7")))*(INDIRECT("'["&amp;A114&amp;".xlsx]Sheet1'!$B$2:$B$7")=$I$2),0),6),"")</f>
        <v/>
      </c>
      <c r="F114" s="11">
        <f t="shared" ca="1" si="16"/>
        <v>0</v>
      </c>
      <c r="G114" t="str">
        <f>IF(Tableau3[[#This Row],[Heure début]]&gt;0,IF(F114&lt;8,F114,8),"")</f>
        <v/>
      </c>
      <c r="H114" s="21" t="str">
        <f>IF(Tableau3[[#This Row],[Heure début]]&gt;0,G114*$P$4,"")</f>
        <v/>
      </c>
      <c r="I114" s="8"/>
      <c r="J114" s="19">
        <f t="shared" si="17"/>
        <v>0</v>
      </c>
      <c r="L114" s="20">
        <f t="shared" si="18"/>
        <v>0</v>
      </c>
      <c r="M114" s="9"/>
      <c r="N114" s="19">
        <f t="shared" si="19"/>
        <v>0</v>
      </c>
    </row>
    <row r="115" spans="2:14" x14ac:dyDescent="0.3">
      <c r="B115" s="1">
        <f t="shared" si="24"/>
        <v>42835</v>
      </c>
      <c r="C115" t="str">
        <f t="array" aca="1" ref="C115" ca="1">IFERROR(INDEX(INDIRECT("'["&amp;A115&amp;".xlsx]Sheet1'!$A$2:$Y$7"),MATCH(1,(Tableau3[[#This Row],[JOURNÉE]]=INT(INDIRECT("'["&amp;A115&amp;".xlsx]Sheet1'!$A$2:$A$7")))*(INDIRECT("'["&amp;A115&amp;".xlsx]Sheet1'!$B$2:$B$7")=$I$2),0),6),"")</f>
        <v/>
      </c>
      <c r="F115" s="11">
        <f t="shared" ca="1" si="16"/>
        <v>0</v>
      </c>
      <c r="G115" t="str">
        <f>IF(Tableau3[[#This Row],[Heure début]]&gt;0,IF(F115&lt;8,F115,8),"")</f>
        <v/>
      </c>
      <c r="H115" s="21" t="str">
        <f>IF(Tableau3[[#This Row],[Heure début]]&gt;0,G115*$P$4,"")</f>
        <v/>
      </c>
      <c r="I115" s="8"/>
      <c r="J115" s="19">
        <f t="shared" si="17"/>
        <v>0</v>
      </c>
      <c r="L115" s="20">
        <f t="shared" si="18"/>
        <v>0</v>
      </c>
      <c r="M115" s="9"/>
      <c r="N115" s="19">
        <f t="shared" si="19"/>
        <v>0</v>
      </c>
    </row>
    <row r="116" spans="2:14" x14ac:dyDescent="0.3">
      <c r="B116" s="1">
        <f t="shared" si="24"/>
        <v>42836</v>
      </c>
      <c r="C116" t="str">
        <f t="array" aca="1" ref="C116" ca="1">IFERROR(INDEX(INDIRECT("'["&amp;A116&amp;".xlsx]Sheet1'!$A$2:$Y$7"),MATCH(1,(Tableau3[[#This Row],[JOURNÉE]]=INT(INDIRECT("'["&amp;A116&amp;".xlsx]Sheet1'!$A$2:$A$7")))*(INDIRECT("'["&amp;A116&amp;".xlsx]Sheet1'!$B$2:$B$7")=$I$2),0),6),"")</f>
        <v/>
      </c>
      <c r="F116" s="11">
        <f t="shared" ca="1" si="16"/>
        <v>0</v>
      </c>
      <c r="G116" t="str">
        <f>IF(Tableau3[[#This Row],[Heure début]]&gt;0,IF(F116&lt;8,F116,8),"")</f>
        <v/>
      </c>
      <c r="H116" s="21" t="str">
        <f>IF(Tableau3[[#This Row],[Heure début]]&gt;0,G116*$P$4,"")</f>
        <v/>
      </c>
      <c r="I116" s="8"/>
      <c r="J116" s="19">
        <f t="shared" si="17"/>
        <v>0</v>
      </c>
      <c r="L116" s="20">
        <f t="shared" si="18"/>
        <v>0</v>
      </c>
      <c r="M116" s="9"/>
      <c r="N116" s="19">
        <f t="shared" si="19"/>
        <v>0</v>
      </c>
    </row>
    <row r="117" spans="2:14" x14ac:dyDescent="0.3">
      <c r="B117" s="1">
        <f t="shared" si="24"/>
        <v>42837</v>
      </c>
      <c r="C117" t="str">
        <f t="array" aca="1" ref="C117" ca="1">IFERROR(INDEX(INDIRECT("'["&amp;A117&amp;".xlsx]Sheet1'!$A$2:$Y$7"),MATCH(1,(Tableau3[[#This Row],[JOURNÉE]]=INT(INDIRECT("'["&amp;A117&amp;".xlsx]Sheet1'!$A$2:$A$7")))*(INDIRECT("'["&amp;A117&amp;".xlsx]Sheet1'!$B$2:$B$7")=$I$2),0),6),"")</f>
        <v/>
      </c>
      <c r="F117" s="11">
        <f t="shared" ca="1" si="16"/>
        <v>0</v>
      </c>
      <c r="G117" t="str">
        <f>IF(Tableau3[[#This Row],[Heure début]]&gt;0,IF(F117&lt;8,F117,8),"")</f>
        <v/>
      </c>
      <c r="H117" s="21" t="str">
        <f>IF(Tableau3[[#This Row],[Heure début]]&gt;0,G117*$P$4,"")</f>
        <v/>
      </c>
      <c r="I117" s="8"/>
      <c r="J117" s="19">
        <f t="shared" si="17"/>
        <v>0</v>
      </c>
      <c r="L117" s="20">
        <f t="shared" si="18"/>
        <v>0</v>
      </c>
      <c r="M117" s="9"/>
      <c r="N117" s="19">
        <f t="shared" si="19"/>
        <v>0</v>
      </c>
    </row>
    <row r="118" spans="2:14" x14ac:dyDescent="0.3">
      <c r="B118" s="1">
        <f t="shared" si="24"/>
        <v>42838</v>
      </c>
      <c r="C118" t="str">
        <f t="array" aca="1" ref="C118" ca="1">IFERROR(INDEX(INDIRECT("'["&amp;A118&amp;".xlsx]Sheet1'!$A$2:$Y$7"),MATCH(1,(Tableau3[[#This Row],[JOURNÉE]]=INT(INDIRECT("'["&amp;A118&amp;".xlsx]Sheet1'!$A$2:$A$7")))*(INDIRECT("'["&amp;A118&amp;".xlsx]Sheet1'!$B$2:$B$7")=$I$2),0),6),"")</f>
        <v/>
      </c>
      <c r="F118" s="11">
        <f t="shared" ca="1" si="16"/>
        <v>0</v>
      </c>
      <c r="G118" t="str">
        <f>IF(Tableau3[[#This Row],[Heure début]]&gt;0,IF(F118&lt;8,F118,8),"")</f>
        <v/>
      </c>
      <c r="H118" s="21" t="str">
        <f>IF(Tableau3[[#This Row],[Heure début]]&gt;0,G118*$P$4,"")</f>
        <v/>
      </c>
      <c r="I118" s="8"/>
      <c r="J118" s="19">
        <f t="shared" si="17"/>
        <v>0</v>
      </c>
      <c r="L118" s="20">
        <f t="shared" si="18"/>
        <v>0</v>
      </c>
      <c r="M118" s="9"/>
      <c r="N118" s="19">
        <f t="shared" si="19"/>
        <v>0</v>
      </c>
    </row>
    <row r="119" spans="2:14" x14ac:dyDescent="0.3">
      <c r="B119" s="1">
        <f t="shared" si="24"/>
        <v>42839</v>
      </c>
      <c r="C119" t="str">
        <f t="array" aca="1" ref="C119" ca="1">IFERROR(INDEX(INDIRECT("'["&amp;A119&amp;".xlsx]Sheet1'!$A$2:$Y$7"),MATCH(1,(Tableau3[[#This Row],[JOURNÉE]]=INT(INDIRECT("'["&amp;A119&amp;".xlsx]Sheet1'!$A$2:$A$7")))*(INDIRECT("'["&amp;A119&amp;".xlsx]Sheet1'!$B$2:$B$7")=$I$2),0),6),"")</f>
        <v/>
      </c>
      <c r="F119" s="11">
        <f t="shared" ca="1" si="16"/>
        <v>0</v>
      </c>
      <c r="G119" t="str">
        <f>IF(Tableau3[[#This Row],[Heure début]]&gt;0,IF(F119&lt;8,F119,8),"")</f>
        <v/>
      </c>
      <c r="H119" s="21" t="str">
        <f>IF(Tableau3[[#This Row],[Heure début]]&gt;0,G119*$P$4,"")</f>
        <v/>
      </c>
      <c r="I119" s="8"/>
      <c r="J119" s="19">
        <f t="shared" si="17"/>
        <v>0</v>
      </c>
      <c r="L119" s="20">
        <f t="shared" si="18"/>
        <v>0</v>
      </c>
      <c r="M119" s="9"/>
      <c r="N119" s="19">
        <f t="shared" si="19"/>
        <v>0</v>
      </c>
    </row>
    <row r="120" spans="2:14" x14ac:dyDescent="0.3">
      <c r="B120" s="1">
        <f t="shared" si="24"/>
        <v>42840</v>
      </c>
      <c r="C120" t="str">
        <f t="array" aca="1" ref="C120" ca="1">IFERROR(INDEX(INDIRECT("'["&amp;A120&amp;".xlsx]Sheet1'!$A$2:$Y$7"),MATCH(1,(Tableau3[[#This Row],[JOURNÉE]]=INT(INDIRECT("'["&amp;A120&amp;".xlsx]Sheet1'!$A$2:$A$7")))*(INDIRECT("'["&amp;A120&amp;".xlsx]Sheet1'!$B$2:$B$7")=$I$2),0),6),"")</f>
        <v/>
      </c>
      <c r="F120" s="11">
        <f t="shared" ca="1" si="16"/>
        <v>0</v>
      </c>
      <c r="G120" t="str">
        <f>IF(Tableau3[[#This Row],[Heure début]]&gt;0,IF(F120&lt;8,F120,8),"")</f>
        <v/>
      </c>
      <c r="H120" s="21" t="str">
        <f>IF(Tableau3[[#This Row],[Heure début]]&gt;0,G120*$P$4,"")</f>
        <v/>
      </c>
      <c r="I120" s="8"/>
      <c r="J120" s="19">
        <f t="shared" si="17"/>
        <v>0</v>
      </c>
      <c r="L120" s="20">
        <f t="shared" si="18"/>
        <v>0</v>
      </c>
      <c r="M120" s="9"/>
      <c r="N120" s="19">
        <f t="shared" si="19"/>
        <v>0</v>
      </c>
    </row>
    <row r="121" spans="2:14" x14ac:dyDescent="0.3">
      <c r="B121" s="1">
        <f t="shared" si="24"/>
        <v>42841</v>
      </c>
      <c r="C121" t="str">
        <f t="array" aca="1" ref="C121" ca="1">IFERROR(INDEX(INDIRECT("'["&amp;A121&amp;".xlsx]Sheet1'!$A$2:$Y$7"),MATCH(1,(Tableau3[[#This Row],[JOURNÉE]]=INT(INDIRECT("'["&amp;A121&amp;".xlsx]Sheet1'!$A$2:$A$7")))*(INDIRECT("'["&amp;A121&amp;".xlsx]Sheet1'!$B$2:$B$7")=$I$2),0),6),"")</f>
        <v/>
      </c>
      <c r="F121" s="11">
        <f t="shared" ca="1" si="16"/>
        <v>0</v>
      </c>
      <c r="G121" t="str">
        <f>IF(Tableau3[[#This Row],[Heure début]]&gt;0,IF(F121&lt;8,F121,8),"")</f>
        <v/>
      </c>
      <c r="H121" s="21" t="str">
        <f>IF(Tableau3[[#This Row],[Heure début]]&gt;0,G121*$P$4,"")</f>
        <v/>
      </c>
      <c r="I121" s="8"/>
      <c r="J121" s="19">
        <f t="shared" si="17"/>
        <v>0</v>
      </c>
      <c r="L121" s="20">
        <f t="shared" si="18"/>
        <v>0</v>
      </c>
      <c r="M121" s="9"/>
      <c r="N121" s="19">
        <f t="shared" si="19"/>
        <v>0</v>
      </c>
    </row>
    <row r="122" spans="2:14" x14ac:dyDescent="0.3">
      <c r="B122" s="1">
        <f t="shared" si="24"/>
        <v>42842</v>
      </c>
      <c r="C122" t="str">
        <f t="array" aca="1" ref="C122" ca="1">IFERROR(INDEX(INDIRECT("'["&amp;A122&amp;".xlsx]Sheet1'!$A$2:$Y$7"),MATCH(1,(Tableau3[[#This Row],[JOURNÉE]]=INT(INDIRECT("'["&amp;A122&amp;".xlsx]Sheet1'!$A$2:$A$7")))*(INDIRECT("'["&amp;A122&amp;".xlsx]Sheet1'!$B$2:$B$7")=$I$2),0),6),"")</f>
        <v/>
      </c>
      <c r="F122" s="11">
        <f t="shared" ca="1" si="16"/>
        <v>0</v>
      </c>
      <c r="G122" t="str">
        <f>IF(Tableau3[[#This Row],[Heure début]]&gt;0,IF(F122&lt;8,F122,8),"")</f>
        <v/>
      </c>
      <c r="H122" s="21" t="str">
        <f>IF(Tableau3[[#This Row],[Heure début]]&gt;0,G122*$P$4,"")</f>
        <v/>
      </c>
      <c r="I122" s="8"/>
      <c r="J122" s="19">
        <f t="shared" si="17"/>
        <v>0</v>
      </c>
      <c r="L122" s="20">
        <f t="shared" si="18"/>
        <v>0</v>
      </c>
      <c r="M122" s="9"/>
      <c r="N122" s="19">
        <f t="shared" si="19"/>
        <v>0</v>
      </c>
    </row>
    <row r="123" spans="2:14" x14ac:dyDescent="0.3">
      <c r="B123" s="1">
        <f t="shared" si="24"/>
        <v>42843</v>
      </c>
      <c r="C123" t="str">
        <f t="array" aca="1" ref="C123" ca="1">IFERROR(INDEX(INDIRECT("'["&amp;A123&amp;".xlsx]Sheet1'!$A$2:$Y$7"),MATCH(1,(Tableau3[[#This Row],[JOURNÉE]]=INT(INDIRECT("'["&amp;A123&amp;".xlsx]Sheet1'!$A$2:$A$7")))*(INDIRECT("'["&amp;A123&amp;".xlsx]Sheet1'!$B$2:$B$7")=$I$2),0),6),"")</f>
        <v/>
      </c>
      <c r="F123" s="11">
        <f t="shared" ca="1" si="16"/>
        <v>0</v>
      </c>
      <c r="G123" t="str">
        <f>IF(Tableau3[[#This Row],[Heure début]]&gt;0,IF(F123&lt;8,F123,8),"")</f>
        <v/>
      </c>
      <c r="H123" s="21" t="str">
        <f>IF(Tableau3[[#This Row],[Heure début]]&gt;0,G123*$P$4,"")</f>
        <v/>
      </c>
      <c r="I123" s="8"/>
      <c r="J123" s="19">
        <f t="shared" si="17"/>
        <v>0</v>
      </c>
      <c r="L123" s="20">
        <f t="shared" si="18"/>
        <v>0</v>
      </c>
      <c r="M123" s="9"/>
      <c r="N123" s="19">
        <f t="shared" si="19"/>
        <v>0</v>
      </c>
    </row>
    <row r="124" spans="2:14" x14ac:dyDescent="0.3">
      <c r="B124" s="1">
        <f t="shared" si="24"/>
        <v>42844</v>
      </c>
      <c r="C124" t="str">
        <f t="array" aca="1" ref="C124" ca="1">IFERROR(INDEX(INDIRECT("'["&amp;A124&amp;".xlsx]Sheet1'!$A$2:$Y$7"),MATCH(1,(Tableau3[[#This Row],[JOURNÉE]]=INT(INDIRECT("'["&amp;A124&amp;".xlsx]Sheet1'!$A$2:$A$7")))*(INDIRECT("'["&amp;A124&amp;".xlsx]Sheet1'!$B$2:$B$7")=$I$2),0),6),"")</f>
        <v/>
      </c>
      <c r="F124" s="11">
        <f t="shared" ca="1" si="16"/>
        <v>0</v>
      </c>
      <c r="G124" t="str">
        <f>IF(Tableau3[[#This Row],[Heure début]]&gt;0,IF(F124&lt;8,F124,8),"")</f>
        <v/>
      </c>
      <c r="H124" s="21" t="str">
        <f>IF(Tableau3[[#This Row],[Heure début]]&gt;0,G124*$P$4,"")</f>
        <v/>
      </c>
      <c r="I124" s="8"/>
      <c r="J124" s="19">
        <f t="shared" si="17"/>
        <v>0</v>
      </c>
      <c r="L124" s="20">
        <f t="shared" si="18"/>
        <v>0</v>
      </c>
      <c r="M124" s="9"/>
      <c r="N124" s="19">
        <f t="shared" si="19"/>
        <v>0</v>
      </c>
    </row>
    <row r="125" spans="2:14" x14ac:dyDescent="0.3">
      <c r="B125" s="1">
        <f t="shared" si="24"/>
        <v>42845</v>
      </c>
      <c r="C125" t="str">
        <f t="array" aca="1" ref="C125" ca="1">IFERROR(INDEX(INDIRECT("'["&amp;A125&amp;".xlsx]Sheet1'!$A$2:$Y$7"),MATCH(1,(Tableau3[[#This Row],[JOURNÉE]]=INT(INDIRECT("'["&amp;A125&amp;".xlsx]Sheet1'!$A$2:$A$7")))*(INDIRECT("'["&amp;A125&amp;".xlsx]Sheet1'!$B$2:$B$7")=$I$2),0),6),"")</f>
        <v/>
      </c>
      <c r="F125" s="11">
        <f t="shared" ca="1" si="16"/>
        <v>0</v>
      </c>
      <c r="G125" t="str">
        <f>IF(Tableau3[[#This Row],[Heure début]]&gt;0,IF(F125&lt;8,F125,8),"")</f>
        <v/>
      </c>
      <c r="H125" s="21" t="str">
        <f>IF(Tableau3[[#This Row],[Heure début]]&gt;0,G125*$P$4,"")</f>
        <v/>
      </c>
      <c r="I125" s="8"/>
      <c r="J125" s="19">
        <f t="shared" si="17"/>
        <v>0</v>
      </c>
      <c r="L125" s="20">
        <f t="shared" si="18"/>
        <v>0</v>
      </c>
      <c r="M125" s="9"/>
      <c r="N125" s="19">
        <f t="shared" si="19"/>
        <v>0</v>
      </c>
    </row>
    <row r="126" spans="2:14" x14ac:dyDescent="0.3">
      <c r="B126" s="1">
        <f t="shared" si="24"/>
        <v>42846</v>
      </c>
      <c r="C126" t="str">
        <f t="array" aca="1" ref="C126" ca="1">IFERROR(INDEX(INDIRECT("'["&amp;A126&amp;".xlsx]Sheet1'!$A$2:$Y$7"),MATCH(1,(Tableau3[[#This Row],[JOURNÉE]]=INT(INDIRECT("'["&amp;A126&amp;".xlsx]Sheet1'!$A$2:$A$7")))*(INDIRECT("'["&amp;A126&amp;".xlsx]Sheet1'!$B$2:$B$7")=$I$2),0),6),"")</f>
        <v/>
      </c>
      <c r="F126" s="11">
        <f t="shared" ca="1" si="16"/>
        <v>0</v>
      </c>
      <c r="G126" t="str">
        <f>IF(Tableau3[[#This Row],[Heure début]]&gt;0,IF(F126&lt;8,F126,8),"")</f>
        <v/>
      </c>
      <c r="H126" s="21" t="str">
        <f>IF(Tableau3[[#This Row],[Heure début]]&gt;0,G126*$P$4,"")</f>
        <v/>
      </c>
      <c r="I126" s="8"/>
      <c r="J126" s="19">
        <f t="shared" si="17"/>
        <v>0</v>
      </c>
      <c r="L126" s="20">
        <f t="shared" si="18"/>
        <v>0</v>
      </c>
      <c r="M126" s="9"/>
      <c r="N126" s="19">
        <f t="shared" si="19"/>
        <v>0</v>
      </c>
    </row>
    <row r="127" spans="2:14" x14ac:dyDescent="0.3">
      <c r="B127" s="1">
        <f t="shared" si="24"/>
        <v>42847</v>
      </c>
      <c r="C127" t="str">
        <f t="array" aca="1" ref="C127" ca="1">IFERROR(INDEX(INDIRECT("'["&amp;A127&amp;".xlsx]Sheet1'!$A$2:$Y$7"),MATCH(1,(Tableau3[[#This Row],[JOURNÉE]]=INT(INDIRECT("'["&amp;A127&amp;".xlsx]Sheet1'!$A$2:$A$7")))*(INDIRECT("'["&amp;A127&amp;".xlsx]Sheet1'!$B$2:$B$7")=$I$2),0),6),"")</f>
        <v/>
      </c>
      <c r="F127" s="11">
        <f t="shared" ca="1" si="16"/>
        <v>0</v>
      </c>
      <c r="G127" t="str">
        <f>IF(Tableau3[[#This Row],[Heure début]]&gt;0,IF(F127&lt;8,F127,8),"")</f>
        <v/>
      </c>
      <c r="H127" s="21" t="str">
        <f>IF(Tableau3[[#This Row],[Heure début]]&gt;0,G127*$P$4,"")</f>
        <v/>
      </c>
      <c r="I127" s="8"/>
      <c r="J127" s="19">
        <f t="shared" si="17"/>
        <v>0</v>
      </c>
      <c r="L127" s="20">
        <f t="shared" si="18"/>
        <v>0</v>
      </c>
      <c r="M127" s="9"/>
      <c r="N127" s="19">
        <f t="shared" si="19"/>
        <v>0</v>
      </c>
    </row>
    <row r="128" spans="2:14" x14ac:dyDescent="0.3">
      <c r="B128" s="1">
        <f t="shared" si="24"/>
        <v>42848</v>
      </c>
      <c r="C128" t="str">
        <f t="array" aca="1" ref="C128" ca="1">IFERROR(INDEX(INDIRECT("'["&amp;A128&amp;".xlsx]Sheet1'!$A$2:$Y$7"),MATCH(1,(Tableau3[[#This Row],[JOURNÉE]]=INT(INDIRECT("'["&amp;A128&amp;".xlsx]Sheet1'!$A$2:$A$7")))*(INDIRECT("'["&amp;A128&amp;".xlsx]Sheet1'!$B$2:$B$7")=$I$2),0),6),"")</f>
        <v/>
      </c>
      <c r="F128" s="11">
        <f t="shared" ca="1" si="16"/>
        <v>0</v>
      </c>
      <c r="G128" t="str">
        <f>IF(Tableau3[[#This Row],[Heure début]]&gt;0,IF(F128&lt;8,F128,8),"")</f>
        <v/>
      </c>
      <c r="H128" s="21" t="str">
        <f>IF(Tableau3[[#This Row],[Heure début]]&gt;0,G128*$P$4,"")</f>
        <v/>
      </c>
      <c r="I128" s="8"/>
      <c r="J128" s="19">
        <f t="shared" si="17"/>
        <v>0</v>
      </c>
      <c r="L128" s="20">
        <f t="shared" si="18"/>
        <v>0</v>
      </c>
      <c r="M128" s="9"/>
      <c r="N128" s="19">
        <f t="shared" si="19"/>
        <v>0</v>
      </c>
    </row>
    <row r="129" spans="2:14" x14ac:dyDescent="0.3">
      <c r="B129" s="1">
        <f t="shared" ref="B129:B161" si="25">B128+1</f>
        <v>42849</v>
      </c>
      <c r="C129" t="str">
        <f t="array" aca="1" ref="C129" ca="1">IFERROR(INDEX(INDIRECT("'["&amp;A129&amp;".xlsx]Sheet1'!$A$2:$Y$7"),MATCH(1,(Tableau3[[#This Row],[JOURNÉE]]=INT(INDIRECT("'["&amp;A129&amp;".xlsx]Sheet1'!$A$2:$A$7")))*(INDIRECT("'["&amp;A129&amp;".xlsx]Sheet1'!$B$2:$B$7")=$I$2),0),6),"")</f>
        <v/>
      </c>
      <c r="F129" s="11">
        <f t="shared" ca="1" si="16"/>
        <v>0</v>
      </c>
      <c r="G129" t="str">
        <f>IF(Tableau3[[#This Row],[Heure début]]&gt;0,IF(F129&lt;8,F129,8),"")</f>
        <v/>
      </c>
      <c r="H129" s="21" t="str">
        <f>IF(Tableau3[[#This Row],[Heure début]]&gt;0,G129*$P$4,"")</f>
        <v/>
      </c>
      <c r="I129" s="8"/>
      <c r="J129" s="19">
        <f t="shared" si="17"/>
        <v>0</v>
      </c>
      <c r="L129" s="20">
        <f t="shared" si="18"/>
        <v>0</v>
      </c>
      <c r="M129" s="9"/>
      <c r="N129" s="19">
        <f t="shared" si="19"/>
        <v>0</v>
      </c>
    </row>
    <row r="130" spans="2:14" x14ac:dyDescent="0.3">
      <c r="B130" s="1">
        <f t="shared" si="25"/>
        <v>42850</v>
      </c>
      <c r="C130" t="str">
        <f t="array" aca="1" ref="C130" ca="1">IFERROR(INDEX(INDIRECT("'["&amp;A130&amp;".xlsx]Sheet1'!$A$2:$Y$7"),MATCH(1,(Tableau3[[#This Row],[JOURNÉE]]=INT(INDIRECT("'["&amp;A130&amp;".xlsx]Sheet1'!$A$2:$A$7")))*(INDIRECT("'["&amp;A130&amp;".xlsx]Sheet1'!$B$2:$B$7")=$I$2),0),6),"")</f>
        <v/>
      </c>
      <c r="F130" s="11">
        <f t="shared" ca="1" si="16"/>
        <v>0</v>
      </c>
      <c r="G130" t="str">
        <f>IF(Tableau3[[#This Row],[Heure début]]&gt;0,IF(F130&lt;8,F130,8),"")</f>
        <v/>
      </c>
      <c r="H130" s="21" t="str">
        <f>IF(Tableau3[[#This Row],[Heure début]]&gt;0,G130*$P$4,"")</f>
        <v/>
      </c>
      <c r="I130" s="8"/>
      <c r="J130" s="19">
        <f t="shared" si="17"/>
        <v>0</v>
      </c>
      <c r="L130" s="20">
        <f t="shared" si="18"/>
        <v>0</v>
      </c>
      <c r="M130" s="9"/>
      <c r="N130" s="19">
        <f t="shared" si="19"/>
        <v>0</v>
      </c>
    </row>
    <row r="131" spans="2:14" x14ac:dyDescent="0.3">
      <c r="B131" s="1">
        <f t="shared" si="25"/>
        <v>42851</v>
      </c>
      <c r="C131" t="str">
        <f t="array" aca="1" ref="C131" ca="1">IFERROR(INDEX(INDIRECT("'["&amp;A131&amp;".xlsx]Sheet1'!$A$2:$Y$7"),MATCH(1,(Tableau3[[#This Row],[JOURNÉE]]=INT(INDIRECT("'["&amp;A131&amp;".xlsx]Sheet1'!$A$2:$A$7")))*(INDIRECT("'["&amp;A131&amp;".xlsx]Sheet1'!$B$2:$B$7")=$I$2),0),6),"")</f>
        <v/>
      </c>
      <c r="F131" s="11">
        <f t="shared" ca="1" si="16"/>
        <v>0</v>
      </c>
      <c r="G131" t="str">
        <f>IF(Tableau3[[#This Row],[Heure début]]&gt;0,IF(F131&lt;8,F131,8),"")</f>
        <v/>
      </c>
      <c r="H131" s="21" t="str">
        <f>IF(Tableau3[[#This Row],[Heure début]]&gt;0,G131*$P$4,"")</f>
        <v/>
      </c>
      <c r="I131" s="8"/>
      <c r="J131" s="19">
        <f t="shared" si="17"/>
        <v>0</v>
      </c>
      <c r="L131" s="20">
        <f t="shared" si="18"/>
        <v>0</v>
      </c>
      <c r="M131" s="9"/>
      <c r="N131" s="19">
        <f t="shared" si="19"/>
        <v>0</v>
      </c>
    </row>
    <row r="132" spans="2:14" x14ac:dyDescent="0.3">
      <c r="B132" s="1">
        <f t="shared" si="25"/>
        <v>42852</v>
      </c>
      <c r="C132" t="str">
        <f t="array" aca="1" ref="C132" ca="1">IFERROR(INDEX(INDIRECT("'["&amp;A132&amp;".xlsx]Sheet1'!$A$2:$Y$7"),MATCH(1,(Tableau3[[#This Row],[JOURNÉE]]=INT(INDIRECT("'["&amp;A132&amp;".xlsx]Sheet1'!$A$2:$A$7")))*(INDIRECT("'["&amp;A132&amp;".xlsx]Sheet1'!$B$2:$B$7")=$I$2),0),6),"")</f>
        <v/>
      </c>
      <c r="F132" s="11">
        <f t="shared" ca="1" si="16"/>
        <v>0</v>
      </c>
      <c r="G132" t="str">
        <f>IF(Tableau3[[#This Row],[Heure début]]&gt;0,IF(F132&lt;8,F132,8),"")</f>
        <v/>
      </c>
      <c r="H132" s="21" t="str">
        <f>IF(Tableau3[[#This Row],[Heure début]]&gt;0,G132*$P$4,"")</f>
        <v/>
      </c>
      <c r="I132" s="8"/>
      <c r="J132" s="19">
        <f t="shared" si="17"/>
        <v>0</v>
      </c>
      <c r="L132" s="20">
        <f t="shared" si="18"/>
        <v>0</v>
      </c>
      <c r="M132" s="9"/>
      <c r="N132" s="19">
        <f t="shared" si="19"/>
        <v>0</v>
      </c>
    </row>
    <row r="133" spans="2:14" x14ac:dyDescent="0.3">
      <c r="B133" s="1">
        <f t="shared" si="25"/>
        <v>42853</v>
      </c>
      <c r="C133" t="str">
        <f t="array" aca="1" ref="C133" ca="1">IFERROR(INDEX(INDIRECT("'["&amp;A133&amp;".xlsx]Sheet1'!$A$2:$Y$7"),MATCH(1,(Tableau3[[#This Row],[JOURNÉE]]=INT(INDIRECT("'["&amp;A133&amp;".xlsx]Sheet1'!$A$2:$A$7")))*(INDIRECT("'["&amp;A133&amp;".xlsx]Sheet1'!$B$2:$B$7")=$I$2),0),6),"")</f>
        <v/>
      </c>
      <c r="F133" s="11">
        <f t="shared" ca="1" si="16"/>
        <v>0</v>
      </c>
      <c r="G133" t="str">
        <f>IF(Tableau3[[#This Row],[Heure début]]&gt;0,IF(F133&lt;8,F133,8),"")</f>
        <v/>
      </c>
      <c r="H133" s="21" t="str">
        <f>IF(Tableau3[[#This Row],[Heure début]]&gt;0,G133*$P$4,"")</f>
        <v/>
      </c>
      <c r="I133" s="8"/>
      <c r="J133" s="19">
        <f t="shared" si="17"/>
        <v>0</v>
      </c>
      <c r="L133" s="20">
        <f t="shared" si="18"/>
        <v>0</v>
      </c>
      <c r="M133" s="9"/>
      <c r="N133" s="19">
        <f t="shared" si="19"/>
        <v>0</v>
      </c>
    </row>
    <row r="134" spans="2:14" x14ac:dyDescent="0.3">
      <c r="B134" s="1">
        <f t="shared" si="25"/>
        <v>42854</v>
      </c>
      <c r="C134" t="str">
        <f t="array" aca="1" ref="C134" ca="1">IFERROR(INDEX(INDIRECT("'["&amp;A134&amp;".xlsx]Sheet1'!$A$2:$Y$7"),MATCH(1,(Tableau3[[#This Row],[JOURNÉE]]=INT(INDIRECT("'["&amp;A134&amp;".xlsx]Sheet1'!$A$2:$A$7")))*(INDIRECT("'["&amp;A134&amp;".xlsx]Sheet1'!$B$2:$B$7")=$I$2),0),6),"")</f>
        <v/>
      </c>
      <c r="F134" s="11">
        <f t="shared" ca="1" si="16"/>
        <v>0</v>
      </c>
      <c r="G134" t="str">
        <f>IF(Tableau3[[#This Row],[Heure début]]&gt;0,IF(F134&lt;8,F134,8),"")</f>
        <v/>
      </c>
      <c r="H134" s="21" t="str">
        <f>IF(Tableau3[[#This Row],[Heure début]]&gt;0,G134*$P$4,"")</f>
        <v/>
      </c>
      <c r="I134" s="8"/>
      <c r="J134" s="19">
        <f t="shared" si="17"/>
        <v>0</v>
      </c>
      <c r="L134" s="20">
        <f t="shared" si="18"/>
        <v>0</v>
      </c>
      <c r="M134" s="9"/>
      <c r="N134" s="19">
        <f t="shared" si="19"/>
        <v>0</v>
      </c>
    </row>
    <row r="135" spans="2:14" x14ac:dyDescent="0.3">
      <c r="B135" s="1">
        <f t="shared" si="25"/>
        <v>42855</v>
      </c>
      <c r="C135" t="str">
        <f t="array" aca="1" ref="C135" ca="1">IFERROR(INDEX(INDIRECT("'["&amp;A135&amp;".xlsx]Sheet1'!$A$2:$Y$7"),MATCH(1,(Tableau3[[#This Row],[JOURNÉE]]=INT(INDIRECT("'["&amp;A135&amp;".xlsx]Sheet1'!$A$2:$A$7")))*(INDIRECT("'["&amp;A135&amp;".xlsx]Sheet1'!$B$2:$B$7")=$I$2),0),6),"")</f>
        <v/>
      </c>
      <c r="F135" s="11">
        <f t="shared" ca="1" si="16"/>
        <v>0</v>
      </c>
      <c r="G135" t="str">
        <f>IF(Tableau3[[#This Row],[Heure début]]&gt;0,IF(F135&lt;8,F135,8),"")</f>
        <v/>
      </c>
      <c r="H135" s="21" t="str">
        <f>IF(Tableau3[[#This Row],[Heure début]]&gt;0,G135*$P$4,"")</f>
        <v/>
      </c>
      <c r="I135" s="8"/>
      <c r="J135" s="19">
        <f t="shared" si="17"/>
        <v>0</v>
      </c>
      <c r="L135" s="20">
        <f t="shared" si="18"/>
        <v>0</v>
      </c>
      <c r="M135" s="9"/>
      <c r="N135" s="19">
        <f t="shared" si="19"/>
        <v>0</v>
      </c>
    </row>
    <row r="136" spans="2:14" x14ac:dyDescent="0.3">
      <c r="B136" s="1">
        <f t="shared" si="25"/>
        <v>42856</v>
      </c>
      <c r="C136" t="str">
        <f t="array" aca="1" ref="C136" ca="1">IFERROR(INDEX(INDIRECT("'["&amp;A136&amp;".xlsx]Sheet1'!$A$2:$Y$7"),MATCH(1,(Tableau3[[#This Row],[JOURNÉE]]=INT(INDIRECT("'["&amp;A136&amp;".xlsx]Sheet1'!$A$2:$A$7")))*(INDIRECT("'["&amp;A136&amp;".xlsx]Sheet1'!$B$2:$B$7")=$I$2),0),6),"")</f>
        <v/>
      </c>
      <c r="F136" s="11">
        <f t="shared" ca="1" si="16"/>
        <v>0</v>
      </c>
      <c r="G136" t="str">
        <f>IF(Tableau3[[#This Row],[Heure début]]&gt;0,IF(F136&lt;8,F136,8),"")</f>
        <v/>
      </c>
      <c r="H136" s="21" t="str">
        <f>IF(Tableau3[[#This Row],[Heure début]]&gt;0,G136*$P$4,"")</f>
        <v/>
      </c>
      <c r="I136" s="8"/>
      <c r="J136" s="19">
        <f t="shared" si="17"/>
        <v>0</v>
      </c>
      <c r="L136" s="20">
        <f t="shared" si="18"/>
        <v>0</v>
      </c>
      <c r="M136" s="9"/>
      <c r="N136" s="19">
        <f t="shared" si="19"/>
        <v>0</v>
      </c>
    </row>
    <row r="137" spans="2:14" x14ac:dyDescent="0.3">
      <c r="B137" s="1">
        <f t="shared" si="25"/>
        <v>42857</v>
      </c>
      <c r="C137" t="str">
        <f t="array" aca="1" ref="C137" ca="1">IFERROR(INDEX(INDIRECT("'["&amp;A137&amp;".xlsx]Sheet1'!$A$2:$Y$7"),MATCH(1,(Tableau3[[#This Row],[JOURNÉE]]=INT(INDIRECT("'["&amp;A137&amp;".xlsx]Sheet1'!$A$2:$A$7")))*(INDIRECT("'["&amp;A137&amp;".xlsx]Sheet1'!$B$2:$B$7")=$I$2),0),6),"")</f>
        <v/>
      </c>
      <c r="F137" s="11">
        <f t="shared" ca="1" si="16"/>
        <v>0</v>
      </c>
      <c r="G137" t="str">
        <f>IF(Tableau3[[#This Row],[Heure début]]&gt;0,IF(F137&lt;8,F137,8),"")</f>
        <v/>
      </c>
      <c r="H137" s="21" t="str">
        <f>IF(Tableau3[[#This Row],[Heure début]]&gt;0,G137*$P$4,"")</f>
        <v/>
      </c>
      <c r="I137" s="8"/>
      <c r="J137" s="19">
        <f t="shared" si="17"/>
        <v>0</v>
      </c>
      <c r="L137" s="20">
        <f t="shared" si="18"/>
        <v>0</v>
      </c>
      <c r="M137" s="9"/>
      <c r="N137" s="19">
        <f t="shared" si="19"/>
        <v>0</v>
      </c>
    </row>
    <row r="138" spans="2:14" x14ac:dyDescent="0.3">
      <c r="B138" s="1">
        <f t="shared" si="25"/>
        <v>42858</v>
      </c>
      <c r="C138" t="str">
        <f t="array" aca="1" ref="C138" ca="1">IFERROR(INDEX(INDIRECT("'["&amp;A138&amp;".xlsx]Sheet1'!$A$2:$Y$7"),MATCH(1,(Tableau3[[#This Row],[JOURNÉE]]=INT(INDIRECT("'["&amp;A138&amp;".xlsx]Sheet1'!$A$2:$A$7")))*(INDIRECT("'["&amp;A138&amp;".xlsx]Sheet1'!$B$2:$B$7")=$I$2),0),6),"")</f>
        <v/>
      </c>
      <c r="F138" s="11">
        <f t="shared" ca="1" si="16"/>
        <v>0</v>
      </c>
      <c r="G138" t="str">
        <f>IF(Tableau3[[#This Row],[Heure début]]&gt;0,IF(F138&lt;8,F138,8),"")</f>
        <v/>
      </c>
      <c r="H138" s="21" t="str">
        <f>IF(Tableau3[[#This Row],[Heure début]]&gt;0,G138*$P$4,"")</f>
        <v/>
      </c>
      <c r="I138" s="8"/>
      <c r="J138" s="19">
        <f t="shared" si="17"/>
        <v>0</v>
      </c>
      <c r="L138" s="20">
        <f t="shared" si="18"/>
        <v>0</v>
      </c>
      <c r="M138" s="9"/>
      <c r="N138" s="19">
        <f t="shared" si="19"/>
        <v>0</v>
      </c>
    </row>
    <row r="139" spans="2:14" x14ac:dyDescent="0.3">
      <c r="B139" s="1">
        <f t="shared" si="25"/>
        <v>42859</v>
      </c>
      <c r="C139" t="str">
        <f t="array" aca="1" ref="C139" ca="1">IFERROR(INDEX(INDIRECT("'["&amp;A139&amp;".xlsx]Sheet1'!$A$2:$Y$7"),MATCH(1,(Tableau3[[#This Row],[JOURNÉE]]=INT(INDIRECT("'["&amp;A139&amp;".xlsx]Sheet1'!$A$2:$A$7")))*(INDIRECT("'["&amp;A139&amp;".xlsx]Sheet1'!$B$2:$B$7")=$I$2),0),6),"")</f>
        <v/>
      </c>
      <c r="F139" s="11">
        <f t="shared" ca="1" si="16"/>
        <v>0</v>
      </c>
      <c r="G139" t="str">
        <f>IF(Tableau3[[#This Row],[Heure début]]&gt;0,IF(F139&lt;8,F139,8),"")</f>
        <v/>
      </c>
      <c r="H139" s="21" t="str">
        <f>IF(Tableau3[[#This Row],[Heure début]]&gt;0,G139*$P$4,"")</f>
        <v/>
      </c>
      <c r="I139" s="8"/>
      <c r="J139" s="19">
        <f t="shared" si="17"/>
        <v>0</v>
      </c>
      <c r="L139" s="20">
        <f t="shared" si="18"/>
        <v>0</v>
      </c>
      <c r="M139" s="9"/>
      <c r="N139" s="19">
        <f t="shared" si="19"/>
        <v>0</v>
      </c>
    </row>
    <row r="140" spans="2:14" x14ac:dyDescent="0.3">
      <c r="B140" s="1">
        <f t="shared" si="25"/>
        <v>42860</v>
      </c>
      <c r="C140" t="str">
        <f t="array" aca="1" ref="C140" ca="1">IFERROR(INDEX(INDIRECT("'["&amp;A140&amp;".xlsx]Sheet1'!$A$2:$Y$7"),MATCH(1,(Tableau3[[#This Row],[JOURNÉE]]=INT(INDIRECT("'["&amp;A140&amp;".xlsx]Sheet1'!$A$2:$A$7")))*(INDIRECT("'["&amp;A140&amp;".xlsx]Sheet1'!$B$2:$B$7")=$I$2),0),6),"")</f>
        <v/>
      </c>
      <c r="F140" s="11">
        <f t="shared" ca="1" si="16"/>
        <v>0</v>
      </c>
      <c r="G140" t="str">
        <f>IF(Tableau3[[#This Row],[Heure début]]&gt;0,IF(F140&lt;8,F140,8),"")</f>
        <v/>
      </c>
      <c r="H140" s="21" t="str">
        <f>IF(Tableau3[[#This Row],[Heure début]]&gt;0,G140*$P$4,"")</f>
        <v/>
      </c>
      <c r="I140" s="8"/>
      <c r="J140" s="19">
        <f t="shared" si="17"/>
        <v>0</v>
      </c>
      <c r="L140" s="20">
        <f t="shared" si="18"/>
        <v>0</v>
      </c>
      <c r="M140" s="9"/>
      <c r="N140" s="19">
        <f t="shared" si="19"/>
        <v>0</v>
      </c>
    </row>
    <row r="141" spans="2:14" x14ac:dyDescent="0.3">
      <c r="B141" s="1">
        <f t="shared" si="25"/>
        <v>42861</v>
      </c>
      <c r="C141" t="str">
        <f t="array" aca="1" ref="C141" ca="1">IFERROR(INDEX(INDIRECT("'["&amp;A141&amp;".xlsx]Sheet1'!$A$2:$Y$7"),MATCH(1,(Tableau3[[#This Row],[JOURNÉE]]=INT(INDIRECT("'["&amp;A141&amp;".xlsx]Sheet1'!$A$2:$A$7")))*(INDIRECT("'["&amp;A141&amp;".xlsx]Sheet1'!$B$2:$B$7")=$I$2),0),6),"")</f>
        <v/>
      </c>
      <c r="F141" s="11">
        <f t="shared" ca="1" si="16"/>
        <v>0</v>
      </c>
      <c r="G141" t="str">
        <f>IF(Tableau3[[#This Row],[Heure début]]&gt;0,IF(F141&lt;8,F141,8),"")</f>
        <v/>
      </c>
      <c r="H141" s="21" t="str">
        <f>IF(Tableau3[[#This Row],[Heure début]]&gt;0,G141*$P$4,"")</f>
        <v/>
      </c>
      <c r="I141" s="8"/>
      <c r="J141" s="19">
        <f t="shared" si="17"/>
        <v>0</v>
      </c>
      <c r="L141" s="20">
        <f t="shared" si="18"/>
        <v>0</v>
      </c>
      <c r="M141" s="9"/>
      <c r="N141" s="19">
        <f t="shared" si="19"/>
        <v>0</v>
      </c>
    </row>
    <row r="142" spans="2:14" x14ac:dyDescent="0.3">
      <c r="B142" s="1">
        <f t="shared" si="25"/>
        <v>42862</v>
      </c>
      <c r="C142" t="str">
        <f t="array" aca="1" ref="C142" ca="1">IFERROR(INDEX(INDIRECT("'["&amp;A142&amp;".xlsx]Sheet1'!$A$2:$Y$7"),MATCH(1,(Tableau3[[#This Row],[JOURNÉE]]=INT(INDIRECT("'["&amp;A142&amp;".xlsx]Sheet1'!$A$2:$A$7")))*(INDIRECT("'["&amp;A142&amp;".xlsx]Sheet1'!$B$2:$B$7")=$I$2),0),6),"")</f>
        <v/>
      </c>
      <c r="F142" s="11">
        <f t="shared" ref="F142:F205" ca="1" si="26">IF(C142&gt;0,(E142-D142)*24,"")</f>
        <v>0</v>
      </c>
      <c r="G142" t="str">
        <f>IF(Tableau3[[#This Row],[Heure début]]&gt;0,IF(F142&lt;8,F142,8),"")</f>
        <v/>
      </c>
      <c r="H142" s="21" t="str">
        <f>IF(Tableau3[[#This Row],[Heure début]]&gt;0,G142*$P$4,"")</f>
        <v/>
      </c>
      <c r="I142" s="8"/>
      <c r="J142" s="19">
        <f t="shared" ref="J142:J205" si="27">I142*$P$6</f>
        <v>0</v>
      </c>
      <c r="L142" s="20">
        <f t="shared" ref="L142:L205" si="28">K142*$P$7</f>
        <v>0</v>
      </c>
      <c r="M142" s="9"/>
      <c r="N142" s="19">
        <f t="shared" ref="N142:N205" si="29">M142*$P$8</f>
        <v>0</v>
      </c>
    </row>
    <row r="143" spans="2:14" x14ac:dyDescent="0.3">
      <c r="B143" s="1">
        <f t="shared" si="25"/>
        <v>42863</v>
      </c>
      <c r="C143" t="str">
        <f t="array" aca="1" ref="C143" ca="1">IFERROR(INDEX(INDIRECT("'["&amp;A143&amp;".xlsx]Sheet1'!$A$2:$Y$7"),MATCH(1,(Tableau3[[#This Row],[JOURNÉE]]=INT(INDIRECT("'["&amp;A143&amp;".xlsx]Sheet1'!$A$2:$A$7")))*(INDIRECT("'["&amp;A143&amp;".xlsx]Sheet1'!$B$2:$B$7")=$I$2),0),6),"")</f>
        <v/>
      </c>
      <c r="F143" s="11">
        <f t="shared" ca="1" si="26"/>
        <v>0</v>
      </c>
      <c r="G143" t="str">
        <f>IF(Tableau3[[#This Row],[Heure début]]&gt;0,IF(F143&lt;8,F143,8),"")</f>
        <v/>
      </c>
      <c r="H143" s="21" t="str">
        <f>IF(Tableau3[[#This Row],[Heure début]]&gt;0,G143*$P$4,"")</f>
        <v/>
      </c>
      <c r="I143" s="8"/>
      <c r="J143" s="19">
        <f t="shared" si="27"/>
        <v>0</v>
      </c>
      <c r="L143" s="20">
        <f t="shared" si="28"/>
        <v>0</v>
      </c>
      <c r="M143" s="9"/>
      <c r="N143" s="19">
        <f t="shared" si="29"/>
        <v>0</v>
      </c>
    </row>
    <row r="144" spans="2:14" x14ac:dyDescent="0.3">
      <c r="B144" s="1">
        <f t="shared" si="25"/>
        <v>42864</v>
      </c>
      <c r="C144" t="str">
        <f t="array" aca="1" ref="C144" ca="1">IFERROR(INDEX(INDIRECT("'["&amp;A144&amp;".xlsx]Sheet1'!$A$2:$Y$7"),MATCH(1,(Tableau3[[#This Row],[JOURNÉE]]=INT(INDIRECT("'["&amp;A144&amp;".xlsx]Sheet1'!$A$2:$A$7")))*(INDIRECT("'["&amp;A144&amp;".xlsx]Sheet1'!$B$2:$B$7")=$I$2),0),6),"")</f>
        <v/>
      </c>
      <c r="F144" s="11">
        <f t="shared" ca="1" si="26"/>
        <v>0</v>
      </c>
      <c r="G144" t="str">
        <f>IF(Tableau3[[#This Row],[Heure début]]&gt;0,IF(F144&lt;8,F144,8),"")</f>
        <v/>
      </c>
      <c r="H144" s="21" t="str">
        <f>IF(Tableau3[[#This Row],[Heure début]]&gt;0,G144*$P$4,"")</f>
        <v/>
      </c>
      <c r="I144" s="8"/>
      <c r="J144" s="19">
        <f t="shared" si="27"/>
        <v>0</v>
      </c>
      <c r="L144" s="20">
        <f t="shared" si="28"/>
        <v>0</v>
      </c>
      <c r="M144" s="9"/>
      <c r="N144" s="19">
        <f t="shared" si="29"/>
        <v>0</v>
      </c>
    </row>
    <row r="145" spans="2:14" x14ac:dyDescent="0.3">
      <c r="B145" s="1">
        <f t="shared" si="25"/>
        <v>42865</v>
      </c>
      <c r="C145" t="str">
        <f t="array" aca="1" ref="C145" ca="1">IFERROR(INDEX(INDIRECT("'["&amp;A145&amp;".xlsx]Sheet1'!$A$2:$Y$7"),MATCH(1,(Tableau3[[#This Row],[JOURNÉE]]=INT(INDIRECT("'["&amp;A145&amp;".xlsx]Sheet1'!$A$2:$A$7")))*(INDIRECT("'["&amp;A145&amp;".xlsx]Sheet1'!$B$2:$B$7")=$I$2),0),6),"")</f>
        <v/>
      </c>
      <c r="F145" s="11">
        <f t="shared" ca="1" si="26"/>
        <v>0</v>
      </c>
      <c r="G145" t="str">
        <f>IF(Tableau3[[#This Row],[Heure début]]&gt;0,IF(F145&lt;8,F145,8),"")</f>
        <v/>
      </c>
      <c r="H145" s="21" t="str">
        <f>IF(Tableau3[[#This Row],[Heure début]]&gt;0,G145*$P$4,"")</f>
        <v/>
      </c>
      <c r="I145" s="8"/>
      <c r="J145" s="19">
        <f t="shared" si="27"/>
        <v>0</v>
      </c>
      <c r="L145" s="20">
        <f t="shared" si="28"/>
        <v>0</v>
      </c>
      <c r="M145" s="9"/>
      <c r="N145" s="19">
        <f t="shared" si="29"/>
        <v>0</v>
      </c>
    </row>
    <row r="146" spans="2:14" x14ac:dyDescent="0.3">
      <c r="B146" s="1">
        <f t="shared" si="25"/>
        <v>42866</v>
      </c>
      <c r="C146" t="str">
        <f t="array" aca="1" ref="C146" ca="1">IFERROR(INDEX(INDIRECT("'["&amp;A146&amp;".xlsx]Sheet1'!$A$2:$Y$7"),MATCH(1,(Tableau3[[#This Row],[JOURNÉE]]=INT(INDIRECT("'["&amp;A146&amp;".xlsx]Sheet1'!$A$2:$A$7")))*(INDIRECT("'["&amp;A146&amp;".xlsx]Sheet1'!$B$2:$B$7")=$I$2),0),6),"")</f>
        <v/>
      </c>
      <c r="F146" s="11">
        <f t="shared" ca="1" si="26"/>
        <v>0</v>
      </c>
      <c r="G146" t="str">
        <f>IF(Tableau3[[#This Row],[Heure début]]&gt;0,IF(F146&lt;8,F146,8),"")</f>
        <v/>
      </c>
      <c r="H146" s="21" t="str">
        <f>IF(Tableau3[[#This Row],[Heure début]]&gt;0,G146*$P$4,"")</f>
        <v/>
      </c>
      <c r="I146" s="8"/>
      <c r="J146" s="19">
        <f t="shared" si="27"/>
        <v>0</v>
      </c>
      <c r="L146" s="20">
        <f t="shared" si="28"/>
        <v>0</v>
      </c>
      <c r="M146" s="9"/>
      <c r="N146" s="19">
        <f t="shared" si="29"/>
        <v>0</v>
      </c>
    </row>
    <row r="147" spans="2:14" x14ac:dyDescent="0.3">
      <c r="B147" s="1">
        <f t="shared" si="25"/>
        <v>42867</v>
      </c>
      <c r="C147" t="str">
        <f t="array" aca="1" ref="C147" ca="1">IFERROR(INDEX(INDIRECT("'["&amp;A147&amp;".xlsx]Sheet1'!$A$2:$Y$7"),MATCH(1,(Tableau3[[#This Row],[JOURNÉE]]=INT(INDIRECT("'["&amp;A147&amp;".xlsx]Sheet1'!$A$2:$A$7")))*(INDIRECT("'["&amp;A147&amp;".xlsx]Sheet1'!$B$2:$B$7")=$I$2),0),6),"")</f>
        <v/>
      </c>
      <c r="F147" s="11">
        <f t="shared" ca="1" si="26"/>
        <v>0</v>
      </c>
      <c r="G147" t="str">
        <f>IF(Tableau3[[#This Row],[Heure début]]&gt;0,IF(F147&lt;8,F147,8),"")</f>
        <v/>
      </c>
      <c r="H147" s="21" t="str">
        <f>IF(Tableau3[[#This Row],[Heure début]]&gt;0,G147*$P$4,"")</f>
        <v/>
      </c>
      <c r="I147" s="8"/>
      <c r="J147" s="19">
        <f t="shared" si="27"/>
        <v>0</v>
      </c>
      <c r="L147" s="20">
        <f t="shared" si="28"/>
        <v>0</v>
      </c>
      <c r="M147" s="9"/>
      <c r="N147" s="19">
        <f t="shared" si="29"/>
        <v>0</v>
      </c>
    </row>
    <row r="148" spans="2:14" x14ac:dyDescent="0.3">
      <c r="B148" s="1">
        <f t="shared" si="25"/>
        <v>42868</v>
      </c>
      <c r="C148" t="str">
        <f t="array" aca="1" ref="C148" ca="1">IFERROR(INDEX(INDIRECT("'["&amp;A148&amp;".xlsx]Sheet1'!$A$2:$Y$7"),MATCH(1,(Tableau3[[#This Row],[JOURNÉE]]=INT(INDIRECT("'["&amp;A148&amp;".xlsx]Sheet1'!$A$2:$A$7")))*(INDIRECT("'["&amp;A148&amp;".xlsx]Sheet1'!$B$2:$B$7")=$I$2),0),6),"")</f>
        <v/>
      </c>
      <c r="F148" s="11">
        <f t="shared" ca="1" si="26"/>
        <v>0</v>
      </c>
      <c r="G148" t="str">
        <f>IF(Tableau3[[#This Row],[Heure début]]&gt;0,IF(F148&lt;8,F148,8),"")</f>
        <v/>
      </c>
      <c r="H148" s="21" t="str">
        <f>IF(Tableau3[[#This Row],[Heure début]]&gt;0,G148*$P$4,"")</f>
        <v/>
      </c>
      <c r="I148" s="8"/>
      <c r="J148" s="19">
        <f t="shared" si="27"/>
        <v>0</v>
      </c>
      <c r="L148" s="20">
        <f t="shared" si="28"/>
        <v>0</v>
      </c>
      <c r="M148" s="9"/>
      <c r="N148" s="19">
        <f t="shared" si="29"/>
        <v>0</v>
      </c>
    </row>
    <row r="149" spans="2:14" x14ac:dyDescent="0.3">
      <c r="B149" s="1">
        <f t="shared" si="25"/>
        <v>42869</v>
      </c>
      <c r="C149" t="str">
        <f t="array" aca="1" ref="C149" ca="1">IFERROR(INDEX(INDIRECT("'["&amp;A149&amp;".xlsx]Sheet1'!$A$2:$Y$7"),MATCH(1,(Tableau3[[#This Row],[JOURNÉE]]=INT(INDIRECT("'["&amp;A149&amp;".xlsx]Sheet1'!$A$2:$A$7")))*(INDIRECT("'["&amp;A149&amp;".xlsx]Sheet1'!$B$2:$B$7")=$I$2),0),6),"")</f>
        <v/>
      </c>
      <c r="F149" s="11">
        <f t="shared" ca="1" si="26"/>
        <v>0</v>
      </c>
      <c r="G149" t="str">
        <f>IF(Tableau3[[#This Row],[Heure début]]&gt;0,IF(F149&lt;8,F149,8),"")</f>
        <v/>
      </c>
      <c r="H149" s="21" t="str">
        <f>IF(Tableau3[[#This Row],[Heure début]]&gt;0,G149*$P$4,"")</f>
        <v/>
      </c>
      <c r="I149" s="8"/>
      <c r="J149" s="19">
        <f t="shared" si="27"/>
        <v>0</v>
      </c>
      <c r="L149" s="20">
        <f t="shared" si="28"/>
        <v>0</v>
      </c>
      <c r="M149" s="9"/>
      <c r="N149" s="19">
        <f t="shared" si="29"/>
        <v>0</v>
      </c>
    </row>
    <row r="150" spans="2:14" x14ac:dyDescent="0.3">
      <c r="B150" s="1">
        <f t="shared" si="25"/>
        <v>42870</v>
      </c>
      <c r="C150" t="str">
        <f t="array" aca="1" ref="C150" ca="1">IFERROR(INDEX(INDIRECT("'["&amp;A150&amp;".xlsx]Sheet1'!$A$2:$Y$7"),MATCH(1,(Tableau3[[#This Row],[JOURNÉE]]=INT(INDIRECT("'["&amp;A150&amp;".xlsx]Sheet1'!$A$2:$A$7")))*(INDIRECT("'["&amp;A150&amp;".xlsx]Sheet1'!$B$2:$B$7")=$I$2),0),6),"")</f>
        <v/>
      </c>
      <c r="F150" s="11">
        <f t="shared" ca="1" si="26"/>
        <v>0</v>
      </c>
      <c r="G150" t="str">
        <f>IF(Tableau3[[#This Row],[Heure début]]&gt;0,IF(F150&lt;8,F150,8),"")</f>
        <v/>
      </c>
      <c r="H150" s="21" t="str">
        <f>IF(Tableau3[[#This Row],[Heure début]]&gt;0,G150*$P$4,"")</f>
        <v/>
      </c>
      <c r="I150" s="8"/>
      <c r="J150" s="19">
        <f t="shared" si="27"/>
        <v>0</v>
      </c>
      <c r="L150" s="20">
        <f t="shared" si="28"/>
        <v>0</v>
      </c>
      <c r="M150" s="9"/>
      <c r="N150" s="19">
        <f t="shared" si="29"/>
        <v>0</v>
      </c>
    </row>
    <row r="151" spans="2:14" x14ac:dyDescent="0.3">
      <c r="B151" s="1">
        <f t="shared" si="25"/>
        <v>42871</v>
      </c>
      <c r="C151" t="str">
        <f t="array" aca="1" ref="C151" ca="1">IFERROR(INDEX(INDIRECT("'["&amp;A151&amp;".xlsx]Sheet1'!$A$2:$Y$7"),MATCH(1,(Tableau3[[#This Row],[JOURNÉE]]=INT(INDIRECT("'["&amp;A151&amp;".xlsx]Sheet1'!$A$2:$A$7")))*(INDIRECT("'["&amp;A151&amp;".xlsx]Sheet1'!$B$2:$B$7")=$I$2),0),6),"")</f>
        <v/>
      </c>
      <c r="F151" s="11">
        <f t="shared" ca="1" si="26"/>
        <v>0</v>
      </c>
      <c r="G151" t="str">
        <f>IF(Tableau3[[#This Row],[Heure début]]&gt;0,IF(F151&lt;8,F151,8),"")</f>
        <v/>
      </c>
      <c r="H151" s="21" t="str">
        <f>IF(Tableau3[[#This Row],[Heure début]]&gt;0,G151*$P$4,"")</f>
        <v/>
      </c>
      <c r="I151" s="8"/>
      <c r="J151" s="19">
        <f t="shared" si="27"/>
        <v>0</v>
      </c>
      <c r="L151" s="20">
        <f t="shared" si="28"/>
        <v>0</v>
      </c>
      <c r="M151" s="9"/>
      <c r="N151" s="19">
        <f t="shared" si="29"/>
        <v>0</v>
      </c>
    </row>
    <row r="152" spans="2:14" x14ac:dyDescent="0.3">
      <c r="B152" s="1">
        <f t="shared" si="25"/>
        <v>42872</v>
      </c>
      <c r="C152" t="str">
        <f t="array" aca="1" ref="C152" ca="1">IFERROR(INDEX(INDIRECT("'["&amp;A152&amp;".xlsx]Sheet1'!$A$2:$Y$7"),MATCH(1,(Tableau3[[#This Row],[JOURNÉE]]=INT(INDIRECT("'["&amp;A152&amp;".xlsx]Sheet1'!$A$2:$A$7")))*(INDIRECT("'["&amp;A152&amp;".xlsx]Sheet1'!$B$2:$B$7")=$I$2),0),6),"")</f>
        <v/>
      </c>
      <c r="F152" s="11">
        <f t="shared" ca="1" si="26"/>
        <v>0</v>
      </c>
      <c r="G152" t="str">
        <f>IF(Tableau3[[#This Row],[Heure début]]&gt;0,IF(F152&lt;8,F152,8),"")</f>
        <v/>
      </c>
      <c r="H152" s="21" t="str">
        <f>IF(Tableau3[[#This Row],[Heure début]]&gt;0,G152*$P$4,"")</f>
        <v/>
      </c>
      <c r="I152" s="8"/>
      <c r="J152" s="19">
        <f t="shared" si="27"/>
        <v>0</v>
      </c>
      <c r="L152" s="20">
        <f t="shared" si="28"/>
        <v>0</v>
      </c>
      <c r="M152" s="9"/>
      <c r="N152" s="19">
        <f t="shared" si="29"/>
        <v>0</v>
      </c>
    </row>
    <row r="153" spans="2:14" x14ac:dyDescent="0.3">
      <c r="B153" s="1">
        <f t="shared" si="25"/>
        <v>42873</v>
      </c>
      <c r="C153" t="str">
        <f t="array" aca="1" ref="C153" ca="1">IFERROR(INDEX(INDIRECT("'["&amp;A153&amp;".xlsx]Sheet1'!$A$2:$Y$7"),MATCH(1,(Tableau3[[#This Row],[JOURNÉE]]=INT(INDIRECT("'["&amp;A153&amp;".xlsx]Sheet1'!$A$2:$A$7")))*(INDIRECT("'["&amp;A153&amp;".xlsx]Sheet1'!$B$2:$B$7")=$I$2),0),6),"")</f>
        <v/>
      </c>
      <c r="F153" s="11">
        <f t="shared" ca="1" si="26"/>
        <v>0</v>
      </c>
      <c r="G153" t="str">
        <f>IF(Tableau3[[#This Row],[Heure début]]&gt;0,IF(F153&lt;8,F153,8),"")</f>
        <v/>
      </c>
      <c r="H153" s="21" t="str">
        <f>IF(Tableau3[[#This Row],[Heure début]]&gt;0,G153*$P$4,"")</f>
        <v/>
      </c>
      <c r="I153" s="8"/>
      <c r="J153" s="19">
        <f t="shared" si="27"/>
        <v>0</v>
      </c>
      <c r="L153" s="20">
        <f t="shared" si="28"/>
        <v>0</v>
      </c>
      <c r="M153" s="9"/>
      <c r="N153" s="19">
        <f t="shared" si="29"/>
        <v>0</v>
      </c>
    </row>
    <row r="154" spans="2:14" x14ac:dyDescent="0.3">
      <c r="B154" s="1">
        <f t="shared" si="25"/>
        <v>42874</v>
      </c>
      <c r="C154" t="str">
        <f t="array" aca="1" ref="C154" ca="1">IFERROR(INDEX(INDIRECT("'["&amp;A154&amp;".xlsx]Sheet1'!$A$2:$Y$7"),MATCH(1,(Tableau3[[#This Row],[JOURNÉE]]=INT(INDIRECT("'["&amp;A154&amp;".xlsx]Sheet1'!$A$2:$A$7")))*(INDIRECT("'["&amp;A154&amp;".xlsx]Sheet1'!$B$2:$B$7")=$I$2),0),6),"")</f>
        <v/>
      </c>
      <c r="F154" s="11">
        <f t="shared" ca="1" si="26"/>
        <v>0</v>
      </c>
      <c r="G154" t="str">
        <f>IF(Tableau3[[#This Row],[Heure début]]&gt;0,IF(F154&lt;8,F154,8),"")</f>
        <v/>
      </c>
      <c r="H154" s="21" t="str">
        <f>IF(Tableau3[[#This Row],[Heure début]]&gt;0,G154*$P$4,"")</f>
        <v/>
      </c>
      <c r="I154" s="8"/>
      <c r="J154" s="19">
        <f t="shared" si="27"/>
        <v>0</v>
      </c>
      <c r="L154" s="20">
        <f t="shared" si="28"/>
        <v>0</v>
      </c>
      <c r="M154" s="9"/>
      <c r="N154" s="19">
        <f t="shared" si="29"/>
        <v>0</v>
      </c>
    </row>
    <row r="155" spans="2:14" x14ac:dyDescent="0.3">
      <c r="B155" s="1">
        <f t="shared" si="25"/>
        <v>42875</v>
      </c>
      <c r="C155" t="str">
        <f t="array" aca="1" ref="C155" ca="1">IFERROR(INDEX(INDIRECT("'["&amp;A155&amp;".xlsx]Sheet1'!$A$2:$Y$7"),MATCH(1,(Tableau3[[#This Row],[JOURNÉE]]=INT(INDIRECT("'["&amp;A155&amp;".xlsx]Sheet1'!$A$2:$A$7")))*(INDIRECT("'["&amp;A155&amp;".xlsx]Sheet1'!$B$2:$B$7")=$I$2),0),6),"")</f>
        <v/>
      </c>
      <c r="F155" s="11">
        <f t="shared" ca="1" si="26"/>
        <v>0</v>
      </c>
      <c r="G155" t="str">
        <f>IF(Tableau3[[#This Row],[Heure début]]&gt;0,IF(F155&lt;8,F155,8),"")</f>
        <v/>
      </c>
      <c r="H155" s="21" t="str">
        <f>IF(Tableau3[[#This Row],[Heure début]]&gt;0,G155*$P$4,"")</f>
        <v/>
      </c>
      <c r="I155" s="8"/>
      <c r="J155" s="19">
        <f t="shared" si="27"/>
        <v>0</v>
      </c>
      <c r="L155" s="20">
        <f t="shared" si="28"/>
        <v>0</v>
      </c>
      <c r="M155" s="9"/>
      <c r="N155" s="19">
        <f t="shared" si="29"/>
        <v>0</v>
      </c>
    </row>
    <row r="156" spans="2:14" x14ac:dyDescent="0.3">
      <c r="B156" s="1">
        <f t="shared" si="25"/>
        <v>42876</v>
      </c>
      <c r="C156" t="str">
        <f t="array" aca="1" ref="C156" ca="1">IFERROR(INDEX(INDIRECT("'["&amp;A156&amp;".xlsx]Sheet1'!$A$2:$Y$7"),MATCH(1,(Tableau3[[#This Row],[JOURNÉE]]=INT(INDIRECT("'["&amp;A156&amp;".xlsx]Sheet1'!$A$2:$A$7")))*(INDIRECT("'["&amp;A156&amp;".xlsx]Sheet1'!$B$2:$B$7")=$I$2),0),6),"")</f>
        <v/>
      </c>
      <c r="F156" s="11">
        <f t="shared" ca="1" si="26"/>
        <v>0</v>
      </c>
      <c r="G156" t="str">
        <f>IF(Tableau3[[#This Row],[Heure début]]&gt;0,IF(F156&lt;8,F156,8),"")</f>
        <v/>
      </c>
      <c r="H156" s="21" t="str">
        <f>IF(Tableau3[[#This Row],[Heure début]]&gt;0,G156*$P$4,"")</f>
        <v/>
      </c>
      <c r="I156" s="8"/>
      <c r="J156" s="19">
        <f t="shared" si="27"/>
        <v>0</v>
      </c>
      <c r="L156" s="20">
        <f t="shared" si="28"/>
        <v>0</v>
      </c>
      <c r="M156" s="9"/>
      <c r="N156" s="19">
        <f t="shared" si="29"/>
        <v>0</v>
      </c>
    </row>
    <row r="157" spans="2:14" x14ac:dyDescent="0.3">
      <c r="B157" s="1">
        <f t="shared" si="25"/>
        <v>42877</v>
      </c>
      <c r="C157" t="str">
        <f t="array" aca="1" ref="C157" ca="1">IFERROR(INDEX(INDIRECT("'["&amp;A157&amp;".xlsx]Sheet1'!$A$2:$Y$7"),MATCH(1,(Tableau3[[#This Row],[JOURNÉE]]=INT(INDIRECT("'["&amp;A157&amp;".xlsx]Sheet1'!$A$2:$A$7")))*(INDIRECT("'["&amp;A157&amp;".xlsx]Sheet1'!$B$2:$B$7")=$I$2),0),6),"")</f>
        <v/>
      </c>
      <c r="F157" s="11">
        <f t="shared" ca="1" si="26"/>
        <v>0</v>
      </c>
      <c r="G157" t="str">
        <f>IF(Tableau3[[#This Row],[Heure début]]&gt;0,IF(F157&lt;8,F157,8),"")</f>
        <v/>
      </c>
      <c r="H157" s="21" t="str">
        <f>IF(Tableau3[[#This Row],[Heure début]]&gt;0,G157*$P$4,"")</f>
        <v/>
      </c>
      <c r="I157" s="8"/>
      <c r="J157" s="19">
        <f t="shared" si="27"/>
        <v>0</v>
      </c>
      <c r="L157" s="20">
        <f t="shared" si="28"/>
        <v>0</v>
      </c>
      <c r="M157" s="9"/>
      <c r="N157" s="19">
        <f t="shared" si="29"/>
        <v>0</v>
      </c>
    </row>
    <row r="158" spans="2:14" x14ac:dyDescent="0.3">
      <c r="B158" s="1">
        <f t="shared" si="25"/>
        <v>42878</v>
      </c>
      <c r="C158" t="str">
        <f t="array" aca="1" ref="C158" ca="1">IFERROR(INDEX(INDIRECT("'["&amp;A158&amp;".xlsx]Sheet1'!$A$2:$Y$7"),MATCH(1,(Tableau3[[#This Row],[JOURNÉE]]=INT(INDIRECT("'["&amp;A158&amp;".xlsx]Sheet1'!$A$2:$A$7")))*(INDIRECT("'["&amp;A158&amp;".xlsx]Sheet1'!$B$2:$B$7")=$I$2),0),6),"")</f>
        <v/>
      </c>
      <c r="F158" s="11">
        <f t="shared" ca="1" si="26"/>
        <v>0</v>
      </c>
      <c r="G158" t="str">
        <f>IF(Tableau3[[#This Row],[Heure début]]&gt;0,IF(F158&lt;8,F158,8),"")</f>
        <v/>
      </c>
      <c r="H158" s="21" t="str">
        <f>IF(Tableau3[[#This Row],[Heure début]]&gt;0,G158*$P$4,"")</f>
        <v/>
      </c>
      <c r="I158" s="8"/>
      <c r="J158" s="19">
        <f t="shared" si="27"/>
        <v>0</v>
      </c>
      <c r="L158" s="20">
        <f t="shared" si="28"/>
        <v>0</v>
      </c>
      <c r="M158" s="9"/>
      <c r="N158" s="19">
        <f t="shared" si="29"/>
        <v>0</v>
      </c>
    </row>
    <row r="159" spans="2:14" x14ac:dyDescent="0.3">
      <c r="B159" s="1">
        <f t="shared" si="25"/>
        <v>42879</v>
      </c>
      <c r="C159" t="str">
        <f t="array" aca="1" ref="C159" ca="1">IFERROR(INDEX(INDIRECT("'["&amp;A159&amp;".xlsx]Sheet1'!$A$2:$Y$7"),MATCH(1,(Tableau3[[#This Row],[JOURNÉE]]=INT(INDIRECT("'["&amp;A159&amp;".xlsx]Sheet1'!$A$2:$A$7")))*(INDIRECT("'["&amp;A159&amp;".xlsx]Sheet1'!$B$2:$B$7")=$I$2),0),6),"")</f>
        <v/>
      </c>
      <c r="F159" s="11">
        <f t="shared" ca="1" si="26"/>
        <v>0</v>
      </c>
      <c r="G159" t="str">
        <f>IF(Tableau3[[#This Row],[Heure début]]&gt;0,IF(F159&lt;8,F159,8),"")</f>
        <v/>
      </c>
      <c r="H159" s="21" t="str">
        <f>IF(Tableau3[[#This Row],[Heure début]]&gt;0,G159*$P$4,"")</f>
        <v/>
      </c>
      <c r="I159" s="8"/>
      <c r="J159" s="19">
        <f t="shared" si="27"/>
        <v>0</v>
      </c>
      <c r="L159" s="20">
        <f t="shared" si="28"/>
        <v>0</v>
      </c>
      <c r="M159" s="9"/>
      <c r="N159" s="19">
        <f t="shared" si="29"/>
        <v>0</v>
      </c>
    </row>
    <row r="160" spans="2:14" x14ac:dyDescent="0.3">
      <c r="B160" s="1">
        <f t="shared" si="25"/>
        <v>42880</v>
      </c>
      <c r="C160" t="str">
        <f t="array" aca="1" ref="C160" ca="1">IFERROR(INDEX(INDIRECT("'["&amp;A160&amp;".xlsx]Sheet1'!$A$2:$Y$7"),MATCH(1,(Tableau3[[#This Row],[JOURNÉE]]=INT(INDIRECT("'["&amp;A160&amp;".xlsx]Sheet1'!$A$2:$A$7")))*(INDIRECT("'["&amp;A160&amp;".xlsx]Sheet1'!$B$2:$B$7")=$I$2),0),6),"")</f>
        <v/>
      </c>
      <c r="F160" s="11">
        <f t="shared" ca="1" si="26"/>
        <v>0</v>
      </c>
      <c r="G160" t="str">
        <f>IF(Tableau3[[#This Row],[Heure début]]&gt;0,IF(F160&lt;8,F160,8),"")</f>
        <v/>
      </c>
      <c r="H160" s="21" t="str">
        <f>IF(Tableau3[[#This Row],[Heure début]]&gt;0,G160*$P$4,"")</f>
        <v/>
      </c>
      <c r="I160" s="8"/>
      <c r="J160" s="19">
        <f t="shared" si="27"/>
        <v>0</v>
      </c>
      <c r="L160" s="20">
        <f t="shared" si="28"/>
        <v>0</v>
      </c>
      <c r="M160" s="9"/>
      <c r="N160" s="19">
        <f t="shared" si="29"/>
        <v>0</v>
      </c>
    </row>
    <row r="161" spans="2:14" x14ac:dyDescent="0.3">
      <c r="B161" s="1">
        <f t="shared" si="25"/>
        <v>42881</v>
      </c>
      <c r="C161" t="str">
        <f t="array" aca="1" ref="C161" ca="1">IFERROR(INDEX(INDIRECT("'["&amp;A161&amp;".xlsx]Sheet1'!$A$2:$Y$7"),MATCH(1,(Tableau3[[#This Row],[JOURNÉE]]=INT(INDIRECT("'["&amp;A161&amp;".xlsx]Sheet1'!$A$2:$A$7")))*(INDIRECT("'["&amp;A161&amp;".xlsx]Sheet1'!$B$2:$B$7")=$I$2),0),6),"")</f>
        <v/>
      </c>
      <c r="F161" s="11">
        <f t="shared" ca="1" si="26"/>
        <v>0</v>
      </c>
      <c r="G161" t="str">
        <f>IF(Tableau3[[#This Row],[Heure début]]&gt;0,IF(F161&lt;8,F161,8),"")</f>
        <v/>
      </c>
      <c r="H161" s="21" t="str">
        <f>IF(Tableau3[[#This Row],[Heure début]]&gt;0,G161*$P$4,"")</f>
        <v/>
      </c>
      <c r="I161" s="8"/>
      <c r="J161" s="19">
        <f t="shared" si="27"/>
        <v>0</v>
      </c>
      <c r="L161" s="20">
        <f t="shared" si="28"/>
        <v>0</v>
      </c>
      <c r="M161" s="9"/>
      <c r="N161" s="19">
        <f t="shared" si="29"/>
        <v>0</v>
      </c>
    </row>
    <row r="162" spans="2:14" x14ac:dyDescent="0.3">
      <c r="B162" s="1">
        <f t="shared" ref="B162:B225" si="30">B161+1</f>
        <v>42882</v>
      </c>
      <c r="C162" t="str">
        <f t="array" aca="1" ref="C162" ca="1">IFERROR(INDEX(INDIRECT("'["&amp;A162&amp;".xlsx]Sheet1'!$A$2:$Y$7"),MATCH(1,(Tableau3[[#This Row],[JOURNÉE]]=INT(INDIRECT("'["&amp;A162&amp;".xlsx]Sheet1'!$A$2:$A$7")))*(INDIRECT("'["&amp;A162&amp;".xlsx]Sheet1'!$B$2:$B$7")=$I$2),0),6),"")</f>
        <v/>
      </c>
      <c r="F162" s="11">
        <f t="shared" ca="1" si="26"/>
        <v>0</v>
      </c>
      <c r="G162" t="str">
        <f>IF(Tableau3[[#This Row],[Heure début]]&gt;0,IF(F162&lt;8,F162,8),"")</f>
        <v/>
      </c>
      <c r="H162" s="21" t="str">
        <f>IF(Tableau3[[#This Row],[Heure début]]&gt;0,G162*$P$4,"")</f>
        <v/>
      </c>
      <c r="I162" s="8"/>
      <c r="J162" s="19">
        <f t="shared" si="27"/>
        <v>0</v>
      </c>
      <c r="L162" s="20">
        <f t="shared" si="28"/>
        <v>0</v>
      </c>
      <c r="M162" s="9"/>
      <c r="N162" s="19">
        <f t="shared" si="29"/>
        <v>0</v>
      </c>
    </row>
    <row r="163" spans="2:14" x14ac:dyDescent="0.3">
      <c r="B163" s="1">
        <f t="shared" si="30"/>
        <v>42883</v>
      </c>
      <c r="C163" t="str">
        <f t="array" aca="1" ref="C163" ca="1">IFERROR(INDEX(INDIRECT("'["&amp;A163&amp;".xlsx]Sheet1'!$A$2:$Y$7"),MATCH(1,(Tableau3[[#This Row],[JOURNÉE]]=INT(INDIRECT("'["&amp;A163&amp;".xlsx]Sheet1'!$A$2:$A$7")))*(INDIRECT("'["&amp;A163&amp;".xlsx]Sheet1'!$B$2:$B$7")=$I$2),0),6),"")</f>
        <v/>
      </c>
      <c r="F163" s="11">
        <f t="shared" ca="1" si="26"/>
        <v>0</v>
      </c>
      <c r="G163" t="str">
        <f>IF(Tableau3[[#This Row],[Heure début]]&gt;0,IF(F163&lt;8,F163,8),"")</f>
        <v/>
      </c>
      <c r="H163" s="21" t="str">
        <f>IF(Tableau3[[#This Row],[Heure début]]&gt;0,G163*$P$4,"")</f>
        <v/>
      </c>
      <c r="I163" s="8"/>
      <c r="J163" s="19">
        <f t="shared" si="27"/>
        <v>0</v>
      </c>
      <c r="L163" s="20">
        <f t="shared" si="28"/>
        <v>0</v>
      </c>
      <c r="M163" s="9"/>
      <c r="N163" s="19">
        <f t="shared" si="29"/>
        <v>0</v>
      </c>
    </row>
    <row r="164" spans="2:14" x14ac:dyDescent="0.3">
      <c r="B164" s="1">
        <f t="shared" si="30"/>
        <v>42884</v>
      </c>
      <c r="C164" t="str">
        <f t="array" aca="1" ref="C164" ca="1">IFERROR(INDEX(INDIRECT("'["&amp;A164&amp;".xlsx]Sheet1'!$A$2:$Y$7"),MATCH(1,(Tableau3[[#This Row],[JOURNÉE]]=INT(INDIRECT("'["&amp;A164&amp;".xlsx]Sheet1'!$A$2:$A$7")))*(INDIRECT("'["&amp;A164&amp;".xlsx]Sheet1'!$B$2:$B$7")=$I$2),0),6),"")</f>
        <v/>
      </c>
      <c r="F164" s="11">
        <f t="shared" ca="1" si="26"/>
        <v>0</v>
      </c>
      <c r="G164" t="str">
        <f>IF(Tableau3[[#This Row],[Heure début]]&gt;0,IF(F164&lt;8,F164,8),"")</f>
        <v/>
      </c>
      <c r="H164" s="21" t="str">
        <f>IF(Tableau3[[#This Row],[Heure début]]&gt;0,G164*$P$4,"")</f>
        <v/>
      </c>
      <c r="I164" s="8"/>
      <c r="J164" s="19">
        <f t="shared" si="27"/>
        <v>0</v>
      </c>
      <c r="L164" s="20">
        <f t="shared" si="28"/>
        <v>0</v>
      </c>
      <c r="M164" s="9"/>
      <c r="N164" s="19">
        <f t="shared" si="29"/>
        <v>0</v>
      </c>
    </row>
    <row r="165" spans="2:14" x14ac:dyDescent="0.3">
      <c r="B165" s="1">
        <f t="shared" si="30"/>
        <v>42885</v>
      </c>
      <c r="C165" t="str">
        <f t="array" aca="1" ref="C165" ca="1">IFERROR(INDEX(INDIRECT("'["&amp;A165&amp;".xlsx]Sheet1'!$A$2:$Y$7"),MATCH(1,(Tableau3[[#This Row],[JOURNÉE]]=INT(INDIRECT("'["&amp;A165&amp;".xlsx]Sheet1'!$A$2:$A$7")))*(INDIRECT("'["&amp;A165&amp;".xlsx]Sheet1'!$B$2:$B$7")=$I$2),0),6),"")</f>
        <v/>
      </c>
      <c r="F165" s="11">
        <f t="shared" ca="1" si="26"/>
        <v>0</v>
      </c>
      <c r="G165" t="str">
        <f>IF(Tableau3[[#This Row],[Heure début]]&gt;0,IF(F165&lt;8,F165,8),"")</f>
        <v/>
      </c>
      <c r="H165" s="21" t="str">
        <f>IF(Tableau3[[#This Row],[Heure début]]&gt;0,G165*$P$4,"")</f>
        <v/>
      </c>
      <c r="I165" s="8"/>
      <c r="J165" s="19">
        <f t="shared" si="27"/>
        <v>0</v>
      </c>
      <c r="L165" s="20">
        <f t="shared" si="28"/>
        <v>0</v>
      </c>
      <c r="M165" s="9"/>
      <c r="N165" s="19">
        <f t="shared" si="29"/>
        <v>0</v>
      </c>
    </row>
    <row r="166" spans="2:14" x14ac:dyDescent="0.3">
      <c r="B166" s="1">
        <f t="shared" si="30"/>
        <v>42886</v>
      </c>
      <c r="C166" t="str">
        <f t="array" aca="1" ref="C166" ca="1">IFERROR(INDEX(INDIRECT("'["&amp;A166&amp;".xlsx]Sheet1'!$A$2:$Y$7"),MATCH(1,(Tableau3[[#This Row],[JOURNÉE]]=INT(INDIRECT("'["&amp;A166&amp;".xlsx]Sheet1'!$A$2:$A$7")))*(INDIRECT("'["&amp;A166&amp;".xlsx]Sheet1'!$B$2:$B$7")=$I$2),0),6),"")</f>
        <v/>
      </c>
      <c r="F166" s="11">
        <f t="shared" ca="1" si="26"/>
        <v>0</v>
      </c>
      <c r="G166" t="str">
        <f>IF(Tableau3[[#This Row],[Heure début]]&gt;0,IF(F166&lt;8,F166,8),"")</f>
        <v/>
      </c>
      <c r="H166" s="21" t="str">
        <f>IF(Tableau3[[#This Row],[Heure début]]&gt;0,G166*$P$4,"")</f>
        <v/>
      </c>
      <c r="I166" s="8"/>
      <c r="J166" s="19">
        <f t="shared" si="27"/>
        <v>0</v>
      </c>
      <c r="L166" s="20">
        <f t="shared" si="28"/>
        <v>0</v>
      </c>
      <c r="M166" s="9"/>
      <c r="N166" s="19">
        <f t="shared" si="29"/>
        <v>0</v>
      </c>
    </row>
    <row r="167" spans="2:14" x14ac:dyDescent="0.3">
      <c r="B167" s="1">
        <f t="shared" si="30"/>
        <v>42887</v>
      </c>
      <c r="C167" t="str">
        <f t="array" aca="1" ref="C167" ca="1">IFERROR(INDEX(INDIRECT("'["&amp;A167&amp;".xlsx]Sheet1'!$A$2:$Y$7"),MATCH(1,(Tableau3[[#This Row],[JOURNÉE]]=INT(INDIRECT("'["&amp;A167&amp;".xlsx]Sheet1'!$A$2:$A$7")))*(INDIRECT("'["&amp;A167&amp;".xlsx]Sheet1'!$B$2:$B$7")=$I$2),0),6),"")</f>
        <v/>
      </c>
      <c r="F167" s="11">
        <f t="shared" ca="1" si="26"/>
        <v>0</v>
      </c>
      <c r="G167" t="str">
        <f>IF(Tableau3[[#This Row],[Heure début]]&gt;0,IF(F167&lt;8,F167,8),"")</f>
        <v/>
      </c>
      <c r="H167" s="21" t="str">
        <f>IF(Tableau3[[#This Row],[Heure début]]&gt;0,G167*$P$4,"")</f>
        <v/>
      </c>
      <c r="I167" s="8"/>
      <c r="J167" s="19">
        <f t="shared" si="27"/>
        <v>0</v>
      </c>
      <c r="L167" s="20">
        <f t="shared" si="28"/>
        <v>0</v>
      </c>
      <c r="M167" s="9"/>
      <c r="N167" s="19">
        <f t="shared" si="29"/>
        <v>0</v>
      </c>
    </row>
    <row r="168" spans="2:14" x14ac:dyDescent="0.3">
      <c r="B168" s="1">
        <f t="shared" si="30"/>
        <v>42888</v>
      </c>
      <c r="C168" t="str">
        <f t="array" aca="1" ref="C168" ca="1">IFERROR(INDEX(INDIRECT("'["&amp;A168&amp;".xlsx]Sheet1'!$A$2:$Y$7"),MATCH(1,(Tableau3[[#This Row],[JOURNÉE]]=INT(INDIRECT("'["&amp;A168&amp;".xlsx]Sheet1'!$A$2:$A$7")))*(INDIRECT("'["&amp;A168&amp;".xlsx]Sheet1'!$B$2:$B$7")=$I$2),0),6),"")</f>
        <v/>
      </c>
      <c r="F168" s="11">
        <f t="shared" ca="1" si="26"/>
        <v>0</v>
      </c>
      <c r="G168" t="str">
        <f>IF(Tableau3[[#This Row],[Heure début]]&gt;0,IF(F168&lt;8,F168,8),"")</f>
        <v/>
      </c>
      <c r="H168" s="21" t="str">
        <f>IF(Tableau3[[#This Row],[Heure début]]&gt;0,G168*$P$4,"")</f>
        <v/>
      </c>
      <c r="I168" s="8"/>
      <c r="J168" s="19">
        <f t="shared" si="27"/>
        <v>0</v>
      </c>
      <c r="L168" s="20">
        <f t="shared" si="28"/>
        <v>0</v>
      </c>
      <c r="M168" s="9"/>
      <c r="N168" s="19">
        <f t="shared" si="29"/>
        <v>0</v>
      </c>
    </row>
    <row r="169" spans="2:14" x14ac:dyDescent="0.3">
      <c r="B169" s="1">
        <f t="shared" si="30"/>
        <v>42889</v>
      </c>
      <c r="C169" t="str">
        <f t="array" aca="1" ref="C169" ca="1">IFERROR(INDEX(INDIRECT("'["&amp;A169&amp;".xlsx]Sheet1'!$A$2:$Y$7"),MATCH(1,(Tableau3[[#This Row],[JOURNÉE]]=INT(INDIRECT("'["&amp;A169&amp;".xlsx]Sheet1'!$A$2:$A$7")))*(INDIRECT("'["&amp;A169&amp;".xlsx]Sheet1'!$B$2:$B$7")=$I$2),0),6),"")</f>
        <v/>
      </c>
      <c r="F169" s="11">
        <f t="shared" ca="1" si="26"/>
        <v>0</v>
      </c>
      <c r="G169" t="str">
        <f>IF(Tableau3[[#This Row],[Heure début]]&gt;0,IF(F169&lt;8,F169,8),"")</f>
        <v/>
      </c>
      <c r="H169" s="21" t="str">
        <f>IF(Tableau3[[#This Row],[Heure début]]&gt;0,G169*$P$4,"")</f>
        <v/>
      </c>
      <c r="I169" s="8"/>
      <c r="J169" s="19">
        <f t="shared" si="27"/>
        <v>0</v>
      </c>
      <c r="L169" s="20">
        <f t="shared" si="28"/>
        <v>0</v>
      </c>
      <c r="M169" s="9"/>
      <c r="N169" s="19">
        <f t="shared" si="29"/>
        <v>0</v>
      </c>
    </row>
    <row r="170" spans="2:14" x14ac:dyDescent="0.3">
      <c r="B170" s="1">
        <f t="shared" si="30"/>
        <v>42890</v>
      </c>
      <c r="C170" t="str">
        <f t="array" aca="1" ref="C170" ca="1">IFERROR(INDEX(INDIRECT("'["&amp;A170&amp;".xlsx]Sheet1'!$A$2:$Y$7"),MATCH(1,(Tableau3[[#This Row],[JOURNÉE]]=INT(INDIRECT("'["&amp;A170&amp;".xlsx]Sheet1'!$A$2:$A$7")))*(INDIRECT("'["&amp;A170&amp;".xlsx]Sheet1'!$B$2:$B$7")=$I$2),0),6),"")</f>
        <v/>
      </c>
      <c r="F170" s="11">
        <f t="shared" ca="1" si="26"/>
        <v>0</v>
      </c>
      <c r="G170" t="str">
        <f>IF(Tableau3[[#This Row],[Heure début]]&gt;0,IF(F170&lt;8,F170,8),"")</f>
        <v/>
      </c>
      <c r="H170" s="21" t="str">
        <f>IF(Tableau3[[#This Row],[Heure début]]&gt;0,G170*$P$4,"")</f>
        <v/>
      </c>
      <c r="I170" s="8"/>
      <c r="J170" s="19">
        <f t="shared" si="27"/>
        <v>0</v>
      </c>
      <c r="L170" s="20">
        <f t="shared" si="28"/>
        <v>0</v>
      </c>
      <c r="M170" s="9"/>
      <c r="N170" s="19">
        <f t="shared" si="29"/>
        <v>0</v>
      </c>
    </row>
    <row r="171" spans="2:14" x14ac:dyDescent="0.3">
      <c r="B171" s="1">
        <f t="shared" si="30"/>
        <v>42891</v>
      </c>
      <c r="C171" t="str">
        <f t="array" aca="1" ref="C171" ca="1">IFERROR(INDEX(INDIRECT("'["&amp;A171&amp;".xlsx]Sheet1'!$A$2:$Y$7"),MATCH(1,(Tableau3[[#This Row],[JOURNÉE]]=INT(INDIRECT("'["&amp;A171&amp;".xlsx]Sheet1'!$A$2:$A$7")))*(INDIRECT("'["&amp;A171&amp;".xlsx]Sheet1'!$B$2:$B$7")=$I$2),0),6),"")</f>
        <v/>
      </c>
      <c r="F171" s="11">
        <f t="shared" ca="1" si="26"/>
        <v>0</v>
      </c>
      <c r="G171" t="str">
        <f>IF(Tableau3[[#This Row],[Heure début]]&gt;0,IF(F171&lt;8,F171,8),"")</f>
        <v/>
      </c>
      <c r="H171" s="21" t="str">
        <f>IF(Tableau3[[#This Row],[Heure début]]&gt;0,G171*$P$4,"")</f>
        <v/>
      </c>
      <c r="I171" s="8"/>
      <c r="J171" s="19">
        <f t="shared" si="27"/>
        <v>0</v>
      </c>
      <c r="L171" s="20">
        <f t="shared" si="28"/>
        <v>0</v>
      </c>
      <c r="M171" s="9"/>
      <c r="N171" s="19">
        <f t="shared" si="29"/>
        <v>0</v>
      </c>
    </row>
    <row r="172" spans="2:14" x14ac:dyDescent="0.3">
      <c r="B172" s="1">
        <f t="shared" si="30"/>
        <v>42892</v>
      </c>
      <c r="C172" t="str">
        <f t="array" aca="1" ref="C172" ca="1">IFERROR(INDEX(INDIRECT("'["&amp;A172&amp;".xlsx]Sheet1'!$A$2:$Y$7"),MATCH(1,(Tableau3[[#This Row],[JOURNÉE]]=INT(INDIRECT("'["&amp;A172&amp;".xlsx]Sheet1'!$A$2:$A$7")))*(INDIRECT("'["&amp;A172&amp;".xlsx]Sheet1'!$B$2:$B$7")=$I$2),0),6),"")</f>
        <v/>
      </c>
      <c r="F172" s="11">
        <f t="shared" ca="1" si="26"/>
        <v>0</v>
      </c>
      <c r="G172" t="str">
        <f>IF(Tableau3[[#This Row],[Heure début]]&gt;0,IF(F172&lt;8,F172,8),"")</f>
        <v/>
      </c>
      <c r="H172" s="21" t="str">
        <f>IF(Tableau3[[#This Row],[Heure début]]&gt;0,G172*$P$4,"")</f>
        <v/>
      </c>
      <c r="I172" s="8"/>
      <c r="J172" s="19">
        <f t="shared" si="27"/>
        <v>0</v>
      </c>
      <c r="L172" s="20">
        <f t="shared" si="28"/>
        <v>0</v>
      </c>
      <c r="M172" s="9"/>
      <c r="N172" s="19">
        <f t="shared" si="29"/>
        <v>0</v>
      </c>
    </row>
    <row r="173" spans="2:14" x14ac:dyDescent="0.3">
      <c r="B173" s="1">
        <f t="shared" si="30"/>
        <v>42893</v>
      </c>
      <c r="C173" t="str">
        <f t="array" aca="1" ref="C173" ca="1">IFERROR(INDEX(INDIRECT("'["&amp;A173&amp;".xlsx]Sheet1'!$A$2:$Y$7"),MATCH(1,(Tableau3[[#This Row],[JOURNÉE]]=INT(INDIRECT("'["&amp;A173&amp;".xlsx]Sheet1'!$A$2:$A$7")))*(INDIRECT("'["&amp;A173&amp;".xlsx]Sheet1'!$B$2:$B$7")=$I$2),0),6),"")</f>
        <v/>
      </c>
      <c r="F173" s="11">
        <f t="shared" ca="1" si="26"/>
        <v>0</v>
      </c>
      <c r="G173" t="str">
        <f>IF(Tableau3[[#This Row],[Heure début]]&gt;0,IF(F173&lt;8,F173,8),"")</f>
        <v/>
      </c>
      <c r="H173" s="21" t="str">
        <f>IF(Tableau3[[#This Row],[Heure début]]&gt;0,G173*$P$4,"")</f>
        <v/>
      </c>
      <c r="I173" s="8"/>
      <c r="J173" s="19">
        <f t="shared" si="27"/>
        <v>0</v>
      </c>
      <c r="L173" s="20">
        <f t="shared" si="28"/>
        <v>0</v>
      </c>
      <c r="M173" s="9"/>
      <c r="N173" s="19">
        <f t="shared" si="29"/>
        <v>0</v>
      </c>
    </row>
    <row r="174" spans="2:14" x14ac:dyDescent="0.3">
      <c r="B174" s="1">
        <f t="shared" si="30"/>
        <v>42894</v>
      </c>
      <c r="C174" t="str">
        <f t="array" aca="1" ref="C174" ca="1">IFERROR(INDEX(INDIRECT("'["&amp;A174&amp;".xlsx]Sheet1'!$A$2:$Y$7"),MATCH(1,(Tableau3[[#This Row],[JOURNÉE]]=INT(INDIRECT("'["&amp;A174&amp;".xlsx]Sheet1'!$A$2:$A$7")))*(INDIRECT("'["&amp;A174&amp;".xlsx]Sheet1'!$B$2:$B$7")=$I$2),0),6),"")</f>
        <v/>
      </c>
      <c r="F174" s="11">
        <f t="shared" ca="1" si="26"/>
        <v>0</v>
      </c>
      <c r="G174" t="str">
        <f>IF(Tableau3[[#This Row],[Heure début]]&gt;0,IF(F174&lt;8,F174,8),"")</f>
        <v/>
      </c>
      <c r="H174" s="21" t="str">
        <f>IF(Tableau3[[#This Row],[Heure début]]&gt;0,G174*$P$4,"")</f>
        <v/>
      </c>
      <c r="I174" s="8"/>
      <c r="J174" s="19">
        <f t="shared" si="27"/>
        <v>0</v>
      </c>
      <c r="L174" s="20">
        <f t="shared" si="28"/>
        <v>0</v>
      </c>
      <c r="M174" s="9"/>
      <c r="N174" s="19">
        <f t="shared" si="29"/>
        <v>0</v>
      </c>
    </row>
    <row r="175" spans="2:14" x14ac:dyDescent="0.3">
      <c r="B175" s="1">
        <f t="shared" si="30"/>
        <v>42895</v>
      </c>
      <c r="C175" t="str">
        <f t="array" aca="1" ref="C175" ca="1">IFERROR(INDEX(INDIRECT("'["&amp;A175&amp;".xlsx]Sheet1'!$A$2:$Y$7"),MATCH(1,(Tableau3[[#This Row],[JOURNÉE]]=INT(INDIRECT("'["&amp;A175&amp;".xlsx]Sheet1'!$A$2:$A$7")))*(INDIRECT("'["&amp;A175&amp;".xlsx]Sheet1'!$B$2:$B$7")=$I$2),0),6),"")</f>
        <v/>
      </c>
      <c r="F175" s="11">
        <f t="shared" ca="1" si="26"/>
        <v>0</v>
      </c>
      <c r="G175" t="str">
        <f>IF(Tableau3[[#This Row],[Heure début]]&gt;0,IF(F175&lt;8,F175,8),"")</f>
        <v/>
      </c>
      <c r="H175" s="21" t="str">
        <f>IF(Tableau3[[#This Row],[Heure début]]&gt;0,G175*$P$4,"")</f>
        <v/>
      </c>
      <c r="I175" s="8"/>
      <c r="J175" s="19">
        <f t="shared" si="27"/>
        <v>0</v>
      </c>
      <c r="L175" s="20">
        <f t="shared" si="28"/>
        <v>0</v>
      </c>
      <c r="M175" s="9"/>
      <c r="N175" s="19">
        <f t="shared" si="29"/>
        <v>0</v>
      </c>
    </row>
    <row r="176" spans="2:14" x14ac:dyDescent="0.3">
      <c r="B176" s="1">
        <f t="shared" si="30"/>
        <v>42896</v>
      </c>
      <c r="C176" t="str">
        <f t="array" aca="1" ref="C176" ca="1">IFERROR(INDEX(INDIRECT("'["&amp;A176&amp;".xlsx]Sheet1'!$A$2:$Y$7"),MATCH(1,(Tableau3[[#This Row],[JOURNÉE]]=INT(INDIRECT("'["&amp;A176&amp;".xlsx]Sheet1'!$A$2:$A$7")))*(INDIRECT("'["&amp;A176&amp;".xlsx]Sheet1'!$B$2:$B$7")=$I$2),0),6),"")</f>
        <v/>
      </c>
      <c r="F176" s="11">
        <f t="shared" ca="1" si="26"/>
        <v>0</v>
      </c>
      <c r="G176" t="str">
        <f>IF(Tableau3[[#This Row],[Heure début]]&gt;0,IF(F176&lt;8,F176,8),"")</f>
        <v/>
      </c>
      <c r="H176" s="21" t="str">
        <f>IF(Tableau3[[#This Row],[Heure début]]&gt;0,G176*$P$4,"")</f>
        <v/>
      </c>
      <c r="I176" s="8"/>
      <c r="J176" s="19">
        <f t="shared" si="27"/>
        <v>0</v>
      </c>
      <c r="L176" s="20">
        <f t="shared" si="28"/>
        <v>0</v>
      </c>
      <c r="M176" s="9"/>
      <c r="N176" s="19">
        <f t="shared" si="29"/>
        <v>0</v>
      </c>
    </row>
    <row r="177" spans="2:14" x14ac:dyDescent="0.3">
      <c r="B177" s="1">
        <f t="shared" si="30"/>
        <v>42897</v>
      </c>
      <c r="C177" t="str">
        <f t="array" aca="1" ref="C177" ca="1">IFERROR(INDEX(INDIRECT("'["&amp;A177&amp;".xlsx]Sheet1'!$A$2:$Y$7"),MATCH(1,(Tableau3[[#This Row],[JOURNÉE]]=INT(INDIRECT("'["&amp;A177&amp;".xlsx]Sheet1'!$A$2:$A$7")))*(INDIRECT("'["&amp;A177&amp;".xlsx]Sheet1'!$B$2:$B$7")=$I$2),0),6),"")</f>
        <v/>
      </c>
      <c r="F177" s="11">
        <f t="shared" ca="1" si="26"/>
        <v>0</v>
      </c>
      <c r="G177" t="str">
        <f>IF(Tableau3[[#This Row],[Heure début]]&gt;0,IF(F177&lt;8,F177,8),"")</f>
        <v/>
      </c>
      <c r="H177" s="21" t="str">
        <f>IF(Tableau3[[#This Row],[Heure début]]&gt;0,G177*$P$4,"")</f>
        <v/>
      </c>
      <c r="I177" s="8"/>
      <c r="J177" s="19">
        <f t="shared" si="27"/>
        <v>0</v>
      </c>
      <c r="L177" s="20">
        <f t="shared" si="28"/>
        <v>0</v>
      </c>
      <c r="M177" s="9"/>
      <c r="N177" s="19">
        <f t="shared" si="29"/>
        <v>0</v>
      </c>
    </row>
    <row r="178" spans="2:14" x14ac:dyDescent="0.3">
      <c r="B178" s="1">
        <f t="shared" si="30"/>
        <v>42898</v>
      </c>
      <c r="C178" t="str">
        <f t="array" aca="1" ref="C178" ca="1">IFERROR(INDEX(INDIRECT("'["&amp;A178&amp;".xlsx]Sheet1'!$A$2:$Y$7"),MATCH(1,(Tableau3[[#This Row],[JOURNÉE]]=INT(INDIRECT("'["&amp;A178&amp;".xlsx]Sheet1'!$A$2:$A$7")))*(INDIRECT("'["&amp;A178&amp;".xlsx]Sheet1'!$B$2:$B$7")=$I$2),0),6),"")</f>
        <v/>
      </c>
      <c r="F178" s="11">
        <f t="shared" ca="1" si="26"/>
        <v>0</v>
      </c>
      <c r="G178" t="str">
        <f>IF(Tableau3[[#This Row],[Heure début]]&gt;0,IF(F178&lt;8,F178,8),"")</f>
        <v/>
      </c>
      <c r="H178" s="21" t="str">
        <f>IF(Tableau3[[#This Row],[Heure début]]&gt;0,G178*$P$4,"")</f>
        <v/>
      </c>
      <c r="I178" s="8"/>
      <c r="J178" s="19">
        <f t="shared" si="27"/>
        <v>0</v>
      </c>
      <c r="L178" s="20">
        <f t="shared" si="28"/>
        <v>0</v>
      </c>
      <c r="M178" s="9"/>
      <c r="N178" s="19">
        <f t="shared" si="29"/>
        <v>0</v>
      </c>
    </row>
    <row r="179" spans="2:14" x14ac:dyDescent="0.3">
      <c r="B179" s="1">
        <f t="shared" si="30"/>
        <v>42899</v>
      </c>
      <c r="C179" t="str">
        <f t="array" aca="1" ref="C179" ca="1">IFERROR(INDEX(INDIRECT("'["&amp;A179&amp;".xlsx]Sheet1'!$A$2:$Y$7"),MATCH(1,(Tableau3[[#This Row],[JOURNÉE]]=INT(INDIRECT("'["&amp;A179&amp;".xlsx]Sheet1'!$A$2:$A$7")))*(INDIRECT("'["&amp;A179&amp;".xlsx]Sheet1'!$B$2:$B$7")=$I$2),0),6),"")</f>
        <v/>
      </c>
      <c r="F179" s="11">
        <f t="shared" ca="1" si="26"/>
        <v>0</v>
      </c>
      <c r="G179" t="str">
        <f>IF(Tableau3[[#This Row],[Heure début]]&gt;0,IF(F179&lt;8,F179,8),"")</f>
        <v/>
      </c>
      <c r="H179" s="21" t="str">
        <f>IF(Tableau3[[#This Row],[Heure début]]&gt;0,G179*$P$4,"")</f>
        <v/>
      </c>
      <c r="I179" s="8"/>
      <c r="J179" s="19">
        <f t="shared" si="27"/>
        <v>0</v>
      </c>
      <c r="L179" s="20">
        <f t="shared" si="28"/>
        <v>0</v>
      </c>
      <c r="M179" s="9"/>
      <c r="N179" s="19">
        <f t="shared" si="29"/>
        <v>0</v>
      </c>
    </row>
    <row r="180" spans="2:14" x14ac:dyDescent="0.3">
      <c r="B180" s="1">
        <f t="shared" si="30"/>
        <v>42900</v>
      </c>
      <c r="C180" t="str">
        <f t="array" aca="1" ref="C180" ca="1">IFERROR(INDEX(INDIRECT("'["&amp;A180&amp;".xlsx]Sheet1'!$A$2:$Y$7"),MATCH(1,(Tableau3[[#This Row],[JOURNÉE]]=INT(INDIRECT("'["&amp;A180&amp;".xlsx]Sheet1'!$A$2:$A$7")))*(INDIRECT("'["&amp;A180&amp;".xlsx]Sheet1'!$B$2:$B$7")=$I$2),0),6),"")</f>
        <v/>
      </c>
      <c r="F180" s="11">
        <f t="shared" ca="1" si="26"/>
        <v>0</v>
      </c>
      <c r="G180" t="str">
        <f>IF(Tableau3[[#This Row],[Heure début]]&gt;0,IF(F180&lt;8,F180,8),"")</f>
        <v/>
      </c>
      <c r="H180" s="21" t="str">
        <f>IF(Tableau3[[#This Row],[Heure début]]&gt;0,G180*$P$4,"")</f>
        <v/>
      </c>
      <c r="I180" s="8"/>
      <c r="J180" s="19">
        <f t="shared" si="27"/>
        <v>0</v>
      </c>
      <c r="L180" s="20">
        <f t="shared" si="28"/>
        <v>0</v>
      </c>
      <c r="M180" s="9"/>
      <c r="N180" s="19">
        <f t="shared" si="29"/>
        <v>0</v>
      </c>
    </row>
    <row r="181" spans="2:14" x14ac:dyDescent="0.3">
      <c r="B181" s="1">
        <f t="shared" si="30"/>
        <v>42901</v>
      </c>
      <c r="C181" t="str">
        <f t="array" aca="1" ref="C181" ca="1">IFERROR(INDEX(INDIRECT("'["&amp;A181&amp;".xlsx]Sheet1'!$A$2:$Y$7"),MATCH(1,(Tableau3[[#This Row],[JOURNÉE]]=INT(INDIRECT("'["&amp;A181&amp;".xlsx]Sheet1'!$A$2:$A$7")))*(INDIRECT("'["&amp;A181&amp;".xlsx]Sheet1'!$B$2:$B$7")=$I$2),0),6),"")</f>
        <v/>
      </c>
      <c r="F181" s="11">
        <f t="shared" ca="1" si="26"/>
        <v>0</v>
      </c>
      <c r="G181" t="str">
        <f>IF(Tableau3[[#This Row],[Heure début]]&gt;0,IF(F181&lt;8,F181,8),"")</f>
        <v/>
      </c>
      <c r="H181" s="21" t="str">
        <f>IF(Tableau3[[#This Row],[Heure début]]&gt;0,G181*$P$4,"")</f>
        <v/>
      </c>
      <c r="I181" s="8"/>
      <c r="J181" s="19">
        <f t="shared" si="27"/>
        <v>0</v>
      </c>
      <c r="L181" s="20">
        <f t="shared" si="28"/>
        <v>0</v>
      </c>
      <c r="M181" s="9"/>
      <c r="N181" s="19">
        <f t="shared" si="29"/>
        <v>0</v>
      </c>
    </row>
    <row r="182" spans="2:14" x14ac:dyDescent="0.3">
      <c r="B182" s="1">
        <f t="shared" si="30"/>
        <v>42902</v>
      </c>
      <c r="C182" t="str">
        <f t="array" aca="1" ref="C182" ca="1">IFERROR(INDEX(INDIRECT("'["&amp;A182&amp;".xlsx]Sheet1'!$A$2:$Y$7"),MATCH(1,(Tableau3[[#This Row],[JOURNÉE]]=INT(INDIRECT("'["&amp;A182&amp;".xlsx]Sheet1'!$A$2:$A$7")))*(INDIRECT("'["&amp;A182&amp;".xlsx]Sheet1'!$B$2:$B$7")=$I$2),0),6),"")</f>
        <v/>
      </c>
      <c r="F182" s="11">
        <f t="shared" ca="1" si="26"/>
        <v>0</v>
      </c>
      <c r="G182" t="str">
        <f>IF(Tableau3[[#This Row],[Heure début]]&gt;0,IF(F182&lt;8,F182,8),"")</f>
        <v/>
      </c>
      <c r="H182" s="21" t="str">
        <f>IF(Tableau3[[#This Row],[Heure début]]&gt;0,G182*$P$4,"")</f>
        <v/>
      </c>
      <c r="I182" s="8"/>
      <c r="J182" s="19">
        <f t="shared" si="27"/>
        <v>0</v>
      </c>
      <c r="L182" s="20">
        <f t="shared" si="28"/>
        <v>0</v>
      </c>
      <c r="M182" s="9"/>
      <c r="N182" s="19">
        <f t="shared" si="29"/>
        <v>0</v>
      </c>
    </row>
    <row r="183" spans="2:14" x14ac:dyDescent="0.3">
      <c r="B183" s="1">
        <f t="shared" si="30"/>
        <v>42903</v>
      </c>
      <c r="C183" t="str">
        <f t="array" aca="1" ref="C183" ca="1">IFERROR(INDEX(INDIRECT("'["&amp;A183&amp;".xlsx]Sheet1'!$A$2:$Y$7"),MATCH(1,(Tableau3[[#This Row],[JOURNÉE]]=INT(INDIRECT("'["&amp;A183&amp;".xlsx]Sheet1'!$A$2:$A$7")))*(INDIRECT("'["&amp;A183&amp;".xlsx]Sheet1'!$B$2:$B$7")=$I$2),0),6),"")</f>
        <v/>
      </c>
      <c r="F183" s="11">
        <f t="shared" ca="1" si="26"/>
        <v>0</v>
      </c>
      <c r="G183" t="str">
        <f>IF(Tableau3[[#This Row],[Heure début]]&gt;0,IF(F183&lt;8,F183,8),"")</f>
        <v/>
      </c>
      <c r="H183" s="21" t="str">
        <f>IF(Tableau3[[#This Row],[Heure début]]&gt;0,G183*$P$4,"")</f>
        <v/>
      </c>
      <c r="I183" s="8"/>
      <c r="J183" s="19">
        <f t="shared" si="27"/>
        <v>0</v>
      </c>
      <c r="L183" s="20">
        <f t="shared" si="28"/>
        <v>0</v>
      </c>
      <c r="M183" s="9"/>
      <c r="N183" s="19">
        <f t="shared" si="29"/>
        <v>0</v>
      </c>
    </row>
    <row r="184" spans="2:14" x14ac:dyDescent="0.3">
      <c r="B184" s="1">
        <f t="shared" si="30"/>
        <v>42904</v>
      </c>
      <c r="C184" t="str">
        <f t="array" aca="1" ref="C184" ca="1">IFERROR(INDEX(INDIRECT("'["&amp;A184&amp;".xlsx]Sheet1'!$A$2:$Y$7"),MATCH(1,(Tableau3[[#This Row],[JOURNÉE]]=INT(INDIRECT("'["&amp;A184&amp;".xlsx]Sheet1'!$A$2:$A$7")))*(INDIRECT("'["&amp;A184&amp;".xlsx]Sheet1'!$B$2:$B$7")=$I$2),0),6),"")</f>
        <v/>
      </c>
      <c r="F184" s="11">
        <f t="shared" ca="1" si="26"/>
        <v>0</v>
      </c>
      <c r="G184" t="str">
        <f>IF(Tableau3[[#This Row],[Heure début]]&gt;0,IF(F184&lt;8,F184,8),"")</f>
        <v/>
      </c>
      <c r="H184" s="21" t="str">
        <f>IF(Tableau3[[#This Row],[Heure début]]&gt;0,G184*$P$4,"")</f>
        <v/>
      </c>
      <c r="I184" s="8"/>
      <c r="J184" s="19">
        <f t="shared" si="27"/>
        <v>0</v>
      </c>
      <c r="L184" s="20">
        <f t="shared" si="28"/>
        <v>0</v>
      </c>
      <c r="M184" s="9"/>
      <c r="N184" s="19">
        <f t="shared" si="29"/>
        <v>0</v>
      </c>
    </row>
    <row r="185" spans="2:14" x14ac:dyDescent="0.3">
      <c r="B185" s="1">
        <f t="shared" si="30"/>
        <v>42905</v>
      </c>
      <c r="C185" t="str">
        <f t="array" aca="1" ref="C185" ca="1">IFERROR(INDEX(INDIRECT("'["&amp;A185&amp;".xlsx]Sheet1'!$A$2:$Y$7"),MATCH(1,(Tableau3[[#This Row],[JOURNÉE]]=INT(INDIRECT("'["&amp;A185&amp;".xlsx]Sheet1'!$A$2:$A$7")))*(INDIRECT("'["&amp;A185&amp;".xlsx]Sheet1'!$B$2:$B$7")=$I$2),0),6),"")</f>
        <v/>
      </c>
      <c r="F185" s="11">
        <f t="shared" ca="1" si="26"/>
        <v>0</v>
      </c>
      <c r="G185" t="str">
        <f>IF(Tableau3[[#This Row],[Heure début]]&gt;0,IF(F185&lt;8,F185,8),"")</f>
        <v/>
      </c>
      <c r="H185" s="21" t="str">
        <f>IF(Tableau3[[#This Row],[Heure début]]&gt;0,G185*$P$4,"")</f>
        <v/>
      </c>
      <c r="I185" s="8"/>
      <c r="J185" s="19">
        <f t="shared" si="27"/>
        <v>0</v>
      </c>
      <c r="L185" s="20">
        <f t="shared" si="28"/>
        <v>0</v>
      </c>
      <c r="M185" s="9"/>
      <c r="N185" s="19">
        <f t="shared" si="29"/>
        <v>0</v>
      </c>
    </row>
    <row r="186" spans="2:14" x14ac:dyDescent="0.3">
      <c r="B186" s="1">
        <f t="shared" si="30"/>
        <v>42906</v>
      </c>
      <c r="C186" t="str">
        <f t="array" aca="1" ref="C186" ca="1">IFERROR(INDEX(INDIRECT("'["&amp;A186&amp;".xlsx]Sheet1'!$A$2:$Y$7"),MATCH(1,(Tableau3[[#This Row],[JOURNÉE]]=INT(INDIRECT("'["&amp;A186&amp;".xlsx]Sheet1'!$A$2:$A$7")))*(INDIRECT("'["&amp;A186&amp;".xlsx]Sheet1'!$B$2:$B$7")=$I$2),0),6),"")</f>
        <v/>
      </c>
      <c r="F186" s="11">
        <f t="shared" ca="1" si="26"/>
        <v>0</v>
      </c>
      <c r="G186" t="str">
        <f>IF(Tableau3[[#This Row],[Heure début]]&gt;0,IF(F186&lt;8,F186,8),"")</f>
        <v/>
      </c>
      <c r="H186" s="21" t="str">
        <f>IF(Tableau3[[#This Row],[Heure début]]&gt;0,G186*$P$4,"")</f>
        <v/>
      </c>
      <c r="I186" s="8"/>
      <c r="J186" s="19">
        <f t="shared" si="27"/>
        <v>0</v>
      </c>
      <c r="L186" s="20">
        <f t="shared" si="28"/>
        <v>0</v>
      </c>
      <c r="M186" s="9"/>
      <c r="N186" s="19">
        <f t="shared" si="29"/>
        <v>0</v>
      </c>
    </row>
    <row r="187" spans="2:14" x14ac:dyDescent="0.3">
      <c r="B187" s="1">
        <f t="shared" si="30"/>
        <v>42907</v>
      </c>
      <c r="C187" t="str">
        <f t="array" aca="1" ref="C187" ca="1">IFERROR(INDEX(INDIRECT("'["&amp;A187&amp;".xlsx]Sheet1'!$A$2:$Y$7"),MATCH(1,(Tableau3[[#This Row],[JOURNÉE]]=INT(INDIRECT("'["&amp;A187&amp;".xlsx]Sheet1'!$A$2:$A$7")))*(INDIRECT("'["&amp;A187&amp;".xlsx]Sheet1'!$B$2:$B$7")=$I$2),0),6),"")</f>
        <v/>
      </c>
      <c r="F187" s="11">
        <f t="shared" ca="1" si="26"/>
        <v>0</v>
      </c>
      <c r="G187" t="str">
        <f>IF(Tableau3[[#This Row],[Heure début]]&gt;0,IF(F187&lt;8,F187,8),"")</f>
        <v/>
      </c>
      <c r="H187" s="21" t="str">
        <f>IF(Tableau3[[#This Row],[Heure début]]&gt;0,G187*$P$4,"")</f>
        <v/>
      </c>
      <c r="I187" s="8"/>
      <c r="J187" s="19">
        <f t="shared" si="27"/>
        <v>0</v>
      </c>
      <c r="L187" s="20">
        <f t="shared" si="28"/>
        <v>0</v>
      </c>
      <c r="M187" s="9"/>
      <c r="N187" s="19">
        <f t="shared" si="29"/>
        <v>0</v>
      </c>
    </row>
    <row r="188" spans="2:14" x14ac:dyDescent="0.3">
      <c r="B188" s="1">
        <f t="shared" si="30"/>
        <v>42908</v>
      </c>
      <c r="C188" t="str">
        <f t="array" aca="1" ref="C188" ca="1">IFERROR(INDEX(INDIRECT("'["&amp;A188&amp;".xlsx]Sheet1'!$A$2:$Y$7"),MATCH(1,(Tableau3[[#This Row],[JOURNÉE]]=INT(INDIRECT("'["&amp;A188&amp;".xlsx]Sheet1'!$A$2:$A$7")))*(INDIRECT("'["&amp;A188&amp;".xlsx]Sheet1'!$B$2:$B$7")=$I$2),0),6),"")</f>
        <v/>
      </c>
      <c r="F188" s="11">
        <f t="shared" ca="1" si="26"/>
        <v>0</v>
      </c>
      <c r="G188" t="str">
        <f>IF(Tableau3[[#This Row],[Heure début]]&gt;0,IF(F188&lt;8,F188,8),"")</f>
        <v/>
      </c>
      <c r="H188" s="21" t="str">
        <f>IF(Tableau3[[#This Row],[Heure début]]&gt;0,G188*$P$4,"")</f>
        <v/>
      </c>
      <c r="I188" s="8"/>
      <c r="J188" s="19">
        <f t="shared" si="27"/>
        <v>0</v>
      </c>
      <c r="L188" s="20">
        <f t="shared" si="28"/>
        <v>0</v>
      </c>
      <c r="M188" s="9"/>
      <c r="N188" s="19">
        <f t="shared" si="29"/>
        <v>0</v>
      </c>
    </row>
    <row r="189" spans="2:14" x14ac:dyDescent="0.3">
      <c r="B189" s="1">
        <f t="shared" si="30"/>
        <v>42909</v>
      </c>
      <c r="C189" t="str">
        <f t="array" aca="1" ref="C189" ca="1">IFERROR(INDEX(INDIRECT("'["&amp;A189&amp;".xlsx]Sheet1'!$A$2:$Y$7"),MATCH(1,(Tableau3[[#This Row],[JOURNÉE]]=INT(INDIRECT("'["&amp;A189&amp;".xlsx]Sheet1'!$A$2:$A$7")))*(INDIRECT("'["&amp;A189&amp;".xlsx]Sheet1'!$B$2:$B$7")=$I$2),0),6),"")</f>
        <v/>
      </c>
      <c r="F189" s="11">
        <f t="shared" ca="1" si="26"/>
        <v>0</v>
      </c>
      <c r="G189" t="str">
        <f>IF(Tableau3[[#This Row],[Heure début]]&gt;0,IF(F189&lt;8,F189,8),"")</f>
        <v/>
      </c>
      <c r="H189" s="21" t="str">
        <f>IF(Tableau3[[#This Row],[Heure début]]&gt;0,G189*$P$4,"")</f>
        <v/>
      </c>
      <c r="I189" s="8"/>
      <c r="J189" s="19">
        <f t="shared" si="27"/>
        <v>0</v>
      </c>
      <c r="L189" s="20">
        <f t="shared" si="28"/>
        <v>0</v>
      </c>
      <c r="M189" s="9"/>
      <c r="N189" s="19">
        <f t="shared" si="29"/>
        <v>0</v>
      </c>
    </row>
    <row r="190" spans="2:14" x14ac:dyDescent="0.3">
      <c r="B190" s="1">
        <f t="shared" si="30"/>
        <v>42910</v>
      </c>
      <c r="C190" t="str">
        <f t="array" aca="1" ref="C190" ca="1">IFERROR(INDEX(INDIRECT("'["&amp;A190&amp;".xlsx]Sheet1'!$A$2:$Y$7"),MATCH(1,(Tableau3[[#This Row],[JOURNÉE]]=INT(INDIRECT("'["&amp;A190&amp;".xlsx]Sheet1'!$A$2:$A$7")))*(INDIRECT("'["&amp;A190&amp;".xlsx]Sheet1'!$B$2:$B$7")=$I$2),0),6),"")</f>
        <v/>
      </c>
      <c r="F190" s="11">
        <f t="shared" ca="1" si="26"/>
        <v>0</v>
      </c>
      <c r="G190" t="str">
        <f>IF(Tableau3[[#This Row],[Heure début]]&gt;0,IF(F190&lt;8,F190,8),"")</f>
        <v/>
      </c>
      <c r="H190" s="21" t="str">
        <f>IF(Tableau3[[#This Row],[Heure début]]&gt;0,G190*$P$4,"")</f>
        <v/>
      </c>
      <c r="I190" s="8"/>
      <c r="J190" s="19">
        <f t="shared" si="27"/>
        <v>0</v>
      </c>
      <c r="L190" s="20">
        <f t="shared" si="28"/>
        <v>0</v>
      </c>
      <c r="M190" s="9"/>
      <c r="N190" s="19">
        <f t="shared" si="29"/>
        <v>0</v>
      </c>
    </row>
    <row r="191" spans="2:14" x14ac:dyDescent="0.3">
      <c r="B191" s="1">
        <f t="shared" si="30"/>
        <v>42911</v>
      </c>
      <c r="C191" t="str">
        <f t="array" aca="1" ref="C191" ca="1">IFERROR(INDEX(INDIRECT("'["&amp;A191&amp;".xlsx]Sheet1'!$A$2:$Y$7"),MATCH(1,(Tableau3[[#This Row],[JOURNÉE]]=INT(INDIRECT("'["&amp;A191&amp;".xlsx]Sheet1'!$A$2:$A$7")))*(INDIRECT("'["&amp;A191&amp;".xlsx]Sheet1'!$B$2:$B$7")=$I$2),0),6),"")</f>
        <v/>
      </c>
      <c r="F191" s="11">
        <f t="shared" ca="1" si="26"/>
        <v>0</v>
      </c>
      <c r="G191" t="str">
        <f>IF(Tableau3[[#This Row],[Heure début]]&gt;0,IF(F191&lt;8,F191,8),"")</f>
        <v/>
      </c>
      <c r="H191" s="21" t="str">
        <f>IF(Tableau3[[#This Row],[Heure début]]&gt;0,G191*$P$4,"")</f>
        <v/>
      </c>
      <c r="I191" s="8"/>
      <c r="J191" s="19">
        <f t="shared" si="27"/>
        <v>0</v>
      </c>
      <c r="L191" s="20">
        <f t="shared" si="28"/>
        <v>0</v>
      </c>
      <c r="M191" s="9"/>
      <c r="N191" s="19">
        <f t="shared" si="29"/>
        <v>0</v>
      </c>
    </row>
    <row r="192" spans="2:14" x14ac:dyDescent="0.3">
      <c r="B192" s="1">
        <f t="shared" si="30"/>
        <v>42912</v>
      </c>
      <c r="C192" t="str">
        <f t="array" aca="1" ref="C192" ca="1">IFERROR(INDEX(INDIRECT("'["&amp;A192&amp;".xlsx]Sheet1'!$A$2:$Y$7"),MATCH(1,(Tableau3[[#This Row],[JOURNÉE]]=INT(INDIRECT("'["&amp;A192&amp;".xlsx]Sheet1'!$A$2:$A$7")))*(INDIRECT("'["&amp;A192&amp;".xlsx]Sheet1'!$B$2:$B$7")=$I$2),0),6),"")</f>
        <v/>
      </c>
      <c r="F192" s="11">
        <f t="shared" ca="1" si="26"/>
        <v>0</v>
      </c>
      <c r="G192" t="str">
        <f>IF(Tableau3[[#This Row],[Heure début]]&gt;0,IF(F192&lt;8,F192,8),"")</f>
        <v/>
      </c>
      <c r="H192" s="21" t="str">
        <f>IF(Tableau3[[#This Row],[Heure début]]&gt;0,G192*$P$4,"")</f>
        <v/>
      </c>
      <c r="I192" s="8"/>
      <c r="J192" s="19">
        <f t="shared" si="27"/>
        <v>0</v>
      </c>
      <c r="L192" s="20">
        <f t="shared" si="28"/>
        <v>0</v>
      </c>
      <c r="M192" s="9"/>
      <c r="N192" s="19">
        <f t="shared" si="29"/>
        <v>0</v>
      </c>
    </row>
    <row r="193" spans="2:14" x14ac:dyDescent="0.3">
      <c r="B193" s="1">
        <f t="shared" si="30"/>
        <v>42913</v>
      </c>
      <c r="C193" t="str">
        <f t="array" aca="1" ref="C193" ca="1">IFERROR(INDEX(INDIRECT("'["&amp;A193&amp;".xlsx]Sheet1'!$A$2:$Y$7"),MATCH(1,(Tableau3[[#This Row],[JOURNÉE]]=INT(INDIRECT("'["&amp;A193&amp;".xlsx]Sheet1'!$A$2:$A$7")))*(INDIRECT("'["&amp;A193&amp;".xlsx]Sheet1'!$B$2:$B$7")=$I$2),0),6),"")</f>
        <v/>
      </c>
      <c r="F193" s="11">
        <f t="shared" ca="1" si="26"/>
        <v>0</v>
      </c>
      <c r="G193" t="str">
        <f>IF(Tableau3[[#This Row],[Heure début]]&gt;0,IF(F193&lt;8,F193,8),"")</f>
        <v/>
      </c>
      <c r="H193" s="21" t="str">
        <f>IF(Tableau3[[#This Row],[Heure début]]&gt;0,G193*$P$4,"")</f>
        <v/>
      </c>
      <c r="I193" s="8"/>
      <c r="J193" s="19">
        <f t="shared" si="27"/>
        <v>0</v>
      </c>
      <c r="L193" s="20">
        <f t="shared" si="28"/>
        <v>0</v>
      </c>
      <c r="M193" s="9"/>
      <c r="N193" s="19">
        <f t="shared" si="29"/>
        <v>0</v>
      </c>
    </row>
    <row r="194" spans="2:14" x14ac:dyDescent="0.3">
      <c r="B194" s="1">
        <f t="shared" si="30"/>
        <v>42914</v>
      </c>
      <c r="C194" t="str">
        <f t="array" aca="1" ref="C194" ca="1">IFERROR(INDEX(INDIRECT("'["&amp;A194&amp;".xlsx]Sheet1'!$A$2:$Y$7"),MATCH(1,(Tableau3[[#This Row],[JOURNÉE]]=INT(INDIRECT("'["&amp;A194&amp;".xlsx]Sheet1'!$A$2:$A$7")))*(INDIRECT("'["&amp;A194&amp;".xlsx]Sheet1'!$B$2:$B$7")=$I$2),0),6),"")</f>
        <v/>
      </c>
      <c r="F194" s="11">
        <f t="shared" ca="1" si="26"/>
        <v>0</v>
      </c>
      <c r="G194" t="str">
        <f>IF(Tableau3[[#This Row],[Heure début]]&gt;0,IF(F194&lt;8,F194,8),"")</f>
        <v/>
      </c>
      <c r="H194" s="21" t="str">
        <f>IF(Tableau3[[#This Row],[Heure début]]&gt;0,G194*$P$4,"")</f>
        <v/>
      </c>
      <c r="I194" s="8"/>
      <c r="J194" s="19">
        <f t="shared" si="27"/>
        <v>0</v>
      </c>
      <c r="L194" s="20">
        <f t="shared" si="28"/>
        <v>0</v>
      </c>
      <c r="M194" s="9"/>
      <c r="N194" s="19">
        <f t="shared" si="29"/>
        <v>0</v>
      </c>
    </row>
    <row r="195" spans="2:14" x14ac:dyDescent="0.3">
      <c r="B195" s="1">
        <f t="shared" si="30"/>
        <v>42915</v>
      </c>
      <c r="C195" t="str">
        <f t="array" aca="1" ref="C195" ca="1">IFERROR(INDEX(INDIRECT("'["&amp;A195&amp;".xlsx]Sheet1'!$A$2:$Y$7"),MATCH(1,(Tableau3[[#This Row],[JOURNÉE]]=INT(INDIRECT("'["&amp;A195&amp;".xlsx]Sheet1'!$A$2:$A$7")))*(INDIRECT("'["&amp;A195&amp;".xlsx]Sheet1'!$B$2:$B$7")=$I$2),0),6),"")</f>
        <v/>
      </c>
      <c r="F195" s="11">
        <f t="shared" ca="1" si="26"/>
        <v>0</v>
      </c>
      <c r="G195" t="str">
        <f>IF(Tableau3[[#This Row],[Heure début]]&gt;0,IF(F195&lt;8,F195,8),"")</f>
        <v/>
      </c>
      <c r="H195" s="21" t="str">
        <f>IF(Tableau3[[#This Row],[Heure début]]&gt;0,G195*$P$4,"")</f>
        <v/>
      </c>
      <c r="I195" s="8"/>
      <c r="J195" s="19">
        <f t="shared" si="27"/>
        <v>0</v>
      </c>
      <c r="L195" s="20">
        <f t="shared" si="28"/>
        <v>0</v>
      </c>
      <c r="M195" s="9"/>
      <c r="N195" s="19">
        <f t="shared" si="29"/>
        <v>0</v>
      </c>
    </row>
    <row r="196" spans="2:14" x14ac:dyDescent="0.3">
      <c r="B196" s="1">
        <f t="shared" si="30"/>
        <v>42916</v>
      </c>
      <c r="C196" t="str">
        <f t="array" aca="1" ref="C196" ca="1">IFERROR(INDEX(INDIRECT("'["&amp;A196&amp;".xlsx]Sheet1'!$A$2:$Y$7"),MATCH(1,(Tableau3[[#This Row],[JOURNÉE]]=INT(INDIRECT("'["&amp;A196&amp;".xlsx]Sheet1'!$A$2:$A$7")))*(INDIRECT("'["&amp;A196&amp;".xlsx]Sheet1'!$B$2:$B$7")=$I$2),0),6),"")</f>
        <v/>
      </c>
      <c r="F196" s="11">
        <f t="shared" ca="1" si="26"/>
        <v>0</v>
      </c>
      <c r="G196" t="str">
        <f>IF(Tableau3[[#This Row],[Heure début]]&gt;0,IF(F196&lt;8,F196,8),"")</f>
        <v/>
      </c>
      <c r="H196" s="21" t="str">
        <f>IF(Tableau3[[#This Row],[Heure début]]&gt;0,G196*$P$4,"")</f>
        <v/>
      </c>
      <c r="I196" s="8"/>
      <c r="J196" s="19">
        <f t="shared" si="27"/>
        <v>0</v>
      </c>
      <c r="L196" s="20">
        <f t="shared" si="28"/>
        <v>0</v>
      </c>
      <c r="M196" s="9"/>
      <c r="N196" s="19">
        <f t="shared" si="29"/>
        <v>0</v>
      </c>
    </row>
    <row r="197" spans="2:14" x14ac:dyDescent="0.3">
      <c r="B197" s="1">
        <f t="shared" si="30"/>
        <v>42917</v>
      </c>
      <c r="C197" t="str">
        <f t="array" aca="1" ref="C197" ca="1">IFERROR(INDEX(INDIRECT("'["&amp;A197&amp;".xlsx]Sheet1'!$A$2:$Y$7"),MATCH(1,(Tableau3[[#This Row],[JOURNÉE]]=INT(INDIRECT("'["&amp;A197&amp;".xlsx]Sheet1'!$A$2:$A$7")))*(INDIRECT("'["&amp;A197&amp;".xlsx]Sheet1'!$B$2:$B$7")=$I$2),0),6),"")</f>
        <v/>
      </c>
      <c r="F197" s="11">
        <f t="shared" ca="1" si="26"/>
        <v>0</v>
      </c>
      <c r="G197" t="str">
        <f>IF(Tableau3[[#This Row],[Heure début]]&gt;0,IF(F197&lt;8,F197,8),"")</f>
        <v/>
      </c>
      <c r="H197" s="21" t="str">
        <f>IF(Tableau3[[#This Row],[Heure début]]&gt;0,G197*$P$4,"")</f>
        <v/>
      </c>
      <c r="I197" s="8"/>
      <c r="J197" s="19">
        <f t="shared" si="27"/>
        <v>0</v>
      </c>
      <c r="L197" s="20">
        <f t="shared" si="28"/>
        <v>0</v>
      </c>
      <c r="M197" s="9"/>
      <c r="N197" s="19">
        <f t="shared" si="29"/>
        <v>0</v>
      </c>
    </row>
    <row r="198" spans="2:14" x14ac:dyDescent="0.3">
      <c r="B198" s="1">
        <f t="shared" si="30"/>
        <v>42918</v>
      </c>
      <c r="C198" t="str">
        <f t="array" aca="1" ref="C198" ca="1">IFERROR(INDEX(INDIRECT("'["&amp;A198&amp;".xlsx]Sheet1'!$A$2:$Y$7"),MATCH(1,(Tableau3[[#This Row],[JOURNÉE]]=INT(INDIRECT("'["&amp;A198&amp;".xlsx]Sheet1'!$A$2:$A$7")))*(INDIRECT("'["&amp;A198&amp;".xlsx]Sheet1'!$B$2:$B$7")=$I$2),0),6),"")</f>
        <v/>
      </c>
      <c r="F198" s="11">
        <f t="shared" ca="1" si="26"/>
        <v>0</v>
      </c>
      <c r="G198" t="str">
        <f>IF(Tableau3[[#This Row],[Heure début]]&gt;0,IF(F198&lt;8,F198,8),"")</f>
        <v/>
      </c>
      <c r="H198" s="21" t="str">
        <f>IF(Tableau3[[#This Row],[Heure début]]&gt;0,G198*$P$4,"")</f>
        <v/>
      </c>
      <c r="I198" s="8"/>
      <c r="J198" s="19">
        <f t="shared" si="27"/>
        <v>0</v>
      </c>
      <c r="L198" s="20">
        <f t="shared" si="28"/>
        <v>0</v>
      </c>
      <c r="M198" s="9"/>
      <c r="N198" s="19">
        <f t="shared" si="29"/>
        <v>0</v>
      </c>
    </row>
    <row r="199" spans="2:14" x14ac:dyDescent="0.3">
      <c r="B199" s="1">
        <f t="shared" si="30"/>
        <v>42919</v>
      </c>
      <c r="C199" t="str">
        <f t="array" aca="1" ref="C199" ca="1">IFERROR(INDEX(INDIRECT("'["&amp;A199&amp;".xlsx]Sheet1'!$A$2:$Y$7"),MATCH(1,(Tableau3[[#This Row],[JOURNÉE]]=INT(INDIRECT("'["&amp;A199&amp;".xlsx]Sheet1'!$A$2:$A$7")))*(INDIRECT("'["&amp;A199&amp;".xlsx]Sheet1'!$B$2:$B$7")=$I$2),0),6),"")</f>
        <v/>
      </c>
      <c r="F199" s="11">
        <f t="shared" ca="1" si="26"/>
        <v>0</v>
      </c>
      <c r="G199" t="str">
        <f>IF(Tableau3[[#This Row],[Heure début]]&gt;0,IF(F199&lt;8,F199,8),"")</f>
        <v/>
      </c>
      <c r="H199" s="21" t="str">
        <f>IF(Tableau3[[#This Row],[Heure début]]&gt;0,G199*$P$4,"")</f>
        <v/>
      </c>
      <c r="I199" s="8"/>
      <c r="J199" s="19">
        <f t="shared" si="27"/>
        <v>0</v>
      </c>
      <c r="L199" s="20">
        <f t="shared" si="28"/>
        <v>0</v>
      </c>
      <c r="M199" s="9"/>
      <c r="N199" s="19">
        <f t="shared" si="29"/>
        <v>0</v>
      </c>
    </row>
    <row r="200" spans="2:14" x14ac:dyDescent="0.3">
      <c r="B200" s="1">
        <f t="shared" si="30"/>
        <v>42920</v>
      </c>
      <c r="C200" t="str">
        <f t="array" aca="1" ref="C200" ca="1">IFERROR(INDEX(INDIRECT("'["&amp;A200&amp;".xlsx]Sheet1'!$A$2:$Y$7"),MATCH(1,(Tableau3[[#This Row],[JOURNÉE]]=INT(INDIRECT("'["&amp;A200&amp;".xlsx]Sheet1'!$A$2:$A$7")))*(INDIRECT("'["&amp;A200&amp;".xlsx]Sheet1'!$B$2:$B$7")=$I$2),0),6),"")</f>
        <v/>
      </c>
      <c r="F200" s="11">
        <f t="shared" ca="1" si="26"/>
        <v>0</v>
      </c>
      <c r="G200" t="str">
        <f>IF(Tableau3[[#This Row],[Heure début]]&gt;0,IF(F200&lt;8,F200,8),"")</f>
        <v/>
      </c>
      <c r="H200" s="21" t="str">
        <f>IF(Tableau3[[#This Row],[Heure début]]&gt;0,G200*$P$4,"")</f>
        <v/>
      </c>
      <c r="I200" s="8"/>
      <c r="J200" s="19">
        <f t="shared" si="27"/>
        <v>0</v>
      </c>
      <c r="L200" s="20">
        <f t="shared" si="28"/>
        <v>0</v>
      </c>
      <c r="M200" s="9"/>
      <c r="N200" s="19">
        <f t="shared" si="29"/>
        <v>0</v>
      </c>
    </row>
    <row r="201" spans="2:14" x14ac:dyDescent="0.3">
      <c r="B201" s="1">
        <f t="shared" si="30"/>
        <v>42921</v>
      </c>
      <c r="C201" t="str">
        <f t="array" aca="1" ref="C201" ca="1">IFERROR(INDEX(INDIRECT("'["&amp;A201&amp;".xlsx]Sheet1'!$A$2:$Y$7"),MATCH(1,(Tableau3[[#This Row],[JOURNÉE]]=INT(INDIRECT("'["&amp;A201&amp;".xlsx]Sheet1'!$A$2:$A$7")))*(INDIRECT("'["&amp;A201&amp;".xlsx]Sheet1'!$B$2:$B$7")=$I$2),0),6),"")</f>
        <v/>
      </c>
      <c r="F201" s="11">
        <f t="shared" ca="1" si="26"/>
        <v>0</v>
      </c>
      <c r="G201" t="str">
        <f>IF(Tableau3[[#This Row],[Heure début]]&gt;0,IF(F201&lt;8,F201,8),"")</f>
        <v/>
      </c>
      <c r="H201" s="21" t="str">
        <f>IF(Tableau3[[#This Row],[Heure début]]&gt;0,G201*$P$4,"")</f>
        <v/>
      </c>
      <c r="I201" s="8"/>
      <c r="J201" s="19">
        <f t="shared" si="27"/>
        <v>0</v>
      </c>
      <c r="L201" s="20">
        <f t="shared" si="28"/>
        <v>0</v>
      </c>
      <c r="M201" s="9"/>
      <c r="N201" s="19">
        <f t="shared" si="29"/>
        <v>0</v>
      </c>
    </row>
    <row r="202" spans="2:14" x14ac:dyDescent="0.3">
      <c r="B202" s="1">
        <f t="shared" si="30"/>
        <v>42922</v>
      </c>
      <c r="C202" t="str">
        <f t="array" aca="1" ref="C202" ca="1">IFERROR(INDEX(INDIRECT("'["&amp;A202&amp;".xlsx]Sheet1'!$A$2:$Y$7"),MATCH(1,(Tableau3[[#This Row],[JOURNÉE]]=INT(INDIRECT("'["&amp;A202&amp;".xlsx]Sheet1'!$A$2:$A$7")))*(INDIRECT("'["&amp;A202&amp;".xlsx]Sheet1'!$B$2:$B$7")=$I$2),0),6),"")</f>
        <v/>
      </c>
      <c r="F202" s="11">
        <f t="shared" ca="1" si="26"/>
        <v>0</v>
      </c>
      <c r="G202" t="str">
        <f>IF(Tableau3[[#This Row],[Heure début]]&gt;0,IF(F202&lt;8,F202,8),"")</f>
        <v/>
      </c>
      <c r="H202" s="21" t="str">
        <f>IF(Tableau3[[#This Row],[Heure début]]&gt;0,G202*$P$4,"")</f>
        <v/>
      </c>
      <c r="I202" s="8"/>
      <c r="J202" s="19">
        <f t="shared" si="27"/>
        <v>0</v>
      </c>
      <c r="L202" s="20">
        <f t="shared" si="28"/>
        <v>0</v>
      </c>
      <c r="M202" s="9"/>
      <c r="N202" s="19">
        <f t="shared" si="29"/>
        <v>0</v>
      </c>
    </row>
    <row r="203" spans="2:14" x14ac:dyDescent="0.3">
      <c r="B203" s="1">
        <f t="shared" si="30"/>
        <v>42923</v>
      </c>
      <c r="C203" t="str">
        <f t="array" aca="1" ref="C203" ca="1">IFERROR(INDEX(INDIRECT("'["&amp;A203&amp;".xlsx]Sheet1'!$A$2:$Y$7"),MATCH(1,(Tableau3[[#This Row],[JOURNÉE]]=INT(INDIRECT("'["&amp;A203&amp;".xlsx]Sheet1'!$A$2:$A$7")))*(INDIRECT("'["&amp;A203&amp;".xlsx]Sheet1'!$B$2:$B$7")=$I$2),0),6),"")</f>
        <v/>
      </c>
      <c r="F203" s="11">
        <f t="shared" ca="1" si="26"/>
        <v>0</v>
      </c>
      <c r="G203" t="str">
        <f>IF(Tableau3[[#This Row],[Heure début]]&gt;0,IF(F203&lt;8,F203,8),"")</f>
        <v/>
      </c>
      <c r="H203" s="21" t="str">
        <f>IF(Tableau3[[#This Row],[Heure début]]&gt;0,G203*$P$4,"")</f>
        <v/>
      </c>
      <c r="I203" s="8"/>
      <c r="J203" s="19">
        <f t="shared" si="27"/>
        <v>0</v>
      </c>
      <c r="L203" s="20">
        <f t="shared" si="28"/>
        <v>0</v>
      </c>
      <c r="M203" s="9"/>
      <c r="N203" s="19">
        <f t="shared" si="29"/>
        <v>0</v>
      </c>
    </row>
    <row r="204" spans="2:14" x14ac:dyDescent="0.3">
      <c r="B204" s="1">
        <f t="shared" si="30"/>
        <v>42924</v>
      </c>
      <c r="C204" t="str">
        <f t="array" aca="1" ref="C204" ca="1">IFERROR(INDEX(INDIRECT("'["&amp;A204&amp;".xlsx]Sheet1'!$A$2:$Y$7"),MATCH(1,(Tableau3[[#This Row],[JOURNÉE]]=INT(INDIRECT("'["&amp;A204&amp;".xlsx]Sheet1'!$A$2:$A$7")))*(INDIRECT("'["&amp;A204&amp;".xlsx]Sheet1'!$B$2:$B$7")=$I$2),0),6),"")</f>
        <v/>
      </c>
      <c r="F204" s="11">
        <f t="shared" ca="1" si="26"/>
        <v>0</v>
      </c>
      <c r="G204" t="str">
        <f>IF(Tableau3[[#This Row],[Heure début]]&gt;0,IF(F204&lt;8,F204,8),"")</f>
        <v/>
      </c>
      <c r="H204" s="21" t="str">
        <f>IF(Tableau3[[#This Row],[Heure début]]&gt;0,G204*$P$4,"")</f>
        <v/>
      </c>
      <c r="I204" s="8"/>
      <c r="J204" s="19">
        <f t="shared" si="27"/>
        <v>0</v>
      </c>
      <c r="L204" s="20">
        <f t="shared" si="28"/>
        <v>0</v>
      </c>
      <c r="M204" s="9"/>
      <c r="N204" s="19">
        <f t="shared" si="29"/>
        <v>0</v>
      </c>
    </row>
    <row r="205" spans="2:14" x14ac:dyDescent="0.3">
      <c r="B205" s="1">
        <f t="shared" si="30"/>
        <v>42925</v>
      </c>
      <c r="C205" t="str">
        <f t="array" aca="1" ref="C205" ca="1">IFERROR(INDEX(INDIRECT("'["&amp;A205&amp;".xlsx]Sheet1'!$A$2:$Y$7"),MATCH(1,(Tableau3[[#This Row],[JOURNÉE]]=INT(INDIRECT("'["&amp;A205&amp;".xlsx]Sheet1'!$A$2:$A$7")))*(INDIRECT("'["&amp;A205&amp;".xlsx]Sheet1'!$B$2:$B$7")=$I$2),0),6),"")</f>
        <v/>
      </c>
      <c r="F205" s="11">
        <f t="shared" ca="1" si="26"/>
        <v>0</v>
      </c>
      <c r="G205" t="str">
        <f>IF(Tableau3[[#This Row],[Heure début]]&gt;0,IF(F205&lt;8,F205,8),"")</f>
        <v/>
      </c>
      <c r="H205" s="21" t="str">
        <f>IF(Tableau3[[#This Row],[Heure début]]&gt;0,G205*$P$4,"")</f>
        <v/>
      </c>
      <c r="I205" s="8"/>
      <c r="J205" s="19">
        <f t="shared" si="27"/>
        <v>0</v>
      </c>
      <c r="L205" s="20">
        <f t="shared" si="28"/>
        <v>0</v>
      </c>
      <c r="M205" s="9"/>
      <c r="N205" s="19">
        <f t="shared" si="29"/>
        <v>0</v>
      </c>
    </row>
    <row r="206" spans="2:14" x14ac:dyDescent="0.3">
      <c r="B206" s="1">
        <f t="shared" si="30"/>
        <v>42926</v>
      </c>
      <c r="C206" t="str">
        <f t="array" aca="1" ref="C206" ca="1">IFERROR(INDEX(INDIRECT("'["&amp;A206&amp;".xlsx]Sheet1'!$A$2:$Y$7"),MATCH(1,(Tableau3[[#This Row],[JOURNÉE]]=INT(INDIRECT("'["&amp;A206&amp;".xlsx]Sheet1'!$A$2:$A$7")))*(INDIRECT("'["&amp;A206&amp;".xlsx]Sheet1'!$B$2:$B$7")=$I$2),0),6),"")</f>
        <v/>
      </c>
      <c r="F206" s="11">
        <f t="shared" ref="F206:F269" ca="1" si="31">IF(C206&gt;0,(E206-D206)*24,"")</f>
        <v>0</v>
      </c>
      <c r="G206" t="str">
        <f>IF(Tableau3[[#This Row],[Heure début]]&gt;0,IF(F206&lt;8,F206,8),"")</f>
        <v/>
      </c>
      <c r="H206" s="21" t="str">
        <f>IF(Tableau3[[#This Row],[Heure début]]&gt;0,G206*$P$4,"")</f>
        <v/>
      </c>
      <c r="I206" s="8"/>
      <c r="J206" s="19">
        <f t="shared" ref="J206:J269" si="32">I206*$P$6</f>
        <v>0</v>
      </c>
      <c r="L206" s="20">
        <f t="shared" ref="L206:L269" si="33">K206*$P$7</f>
        <v>0</v>
      </c>
      <c r="M206" s="9"/>
      <c r="N206" s="19">
        <f t="shared" ref="N206:N269" si="34">M206*$P$8</f>
        <v>0</v>
      </c>
    </row>
    <row r="207" spans="2:14" x14ac:dyDescent="0.3">
      <c r="B207" s="1">
        <f t="shared" si="30"/>
        <v>42927</v>
      </c>
      <c r="C207" t="str">
        <f t="array" aca="1" ref="C207" ca="1">IFERROR(INDEX(INDIRECT("'["&amp;A207&amp;".xlsx]Sheet1'!$A$2:$Y$7"),MATCH(1,(Tableau3[[#This Row],[JOURNÉE]]=INT(INDIRECT("'["&amp;A207&amp;".xlsx]Sheet1'!$A$2:$A$7")))*(INDIRECT("'["&amp;A207&amp;".xlsx]Sheet1'!$B$2:$B$7")=$I$2),0),6),"")</f>
        <v/>
      </c>
      <c r="F207" s="11">
        <f t="shared" ca="1" si="31"/>
        <v>0</v>
      </c>
      <c r="G207" t="str">
        <f>IF(Tableau3[[#This Row],[Heure début]]&gt;0,IF(F207&lt;8,F207,8),"")</f>
        <v/>
      </c>
      <c r="H207" s="21" t="str">
        <f>IF(Tableau3[[#This Row],[Heure début]]&gt;0,G207*$P$4,"")</f>
        <v/>
      </c>
      <c r="I207" s="8"/>
      <c r="J207" s="19">
        <f t="shared" si="32"/>
        <v>0</v>
      </c>
      <c r="L207" s="20">
        <f t="shared" si="33"/>
        <v>0</v>
      </c>
      <c r="M207" s="9"/>
      <c r="N207" s="19">
        <f t="shared" si="34"/>
        <v>0</v>
      </c>
    </row>
    <row r="208" spans="2:14" x14ac:dyDescent="0.3">
      <c r="B208" s="1">
        <f t="shared" si="30"/>
        <v>42928</v>
      </c>
      <c r="C208" t="str">
        <f t="array" aca="1" ref="C208" ca="1">IFERROR(INDEX(INDIRECT("'["&amp;A208&amp;".xlsx]Sheet1'!$A$2:$Y$7"),MATCH(1,(Tableau3[[#This Row],[JOURNÉE]]=INT(INDIRECT("'["&amp;A208&amp;".xlsx]Sheet1'!$A$2:$A$7")))*(INDIRECT("'["&amp;A208&amp;".xlsx]Sheet1'!$B$2:$B$7")=$I$2),0),6),"")</f>
        <v/>
      </c>
      <c r="F208" s="11">
        <f t="shared" ca="1" si="31"/>
        <v>0</v>
      </c>
      <c r="G208" t="str">
        <f>IF(Tableau3[[#This Row],[Heure début]]&gt;0,IF(F208&lt;8,F208,8),"")</f>
        <v/>
      </c>
      <c r="H208" s="21" t="str">
        <f>IF(Tableau3[[#This Row],[Heure début]]&gt;0,G208*$P$4,"")</f>
        <v/>
      </c>
      <c r="I208" s="8"/>
      <c r="J208" s="19">
        <f t="shared" si="32"/>
        <v>0</v>
      </c>
      <c r="L208" s="20">
        <f t="shared" si="33"/>
        <v>0</v>
      </c>
      <c r="M208" s="9"/>
      <c r="N208" s="19">
        <f t="shared" si="34"/>
        <v>0</v>
      </c>
    </row>
    <row r="209" spans="2:14" x14ac:dyDescent="0.3">
      <c r="B209" s="1">
        <f t="shared" si="30"/>
        <v>42929</v>
      </c>
      <c r="C209" t="str">
        <f t="array" aca="1" ref="C209" ca="1">IFERROR(INDEX(INDIRECT("'["&amp;A209&amp;".xlsx]Sheet1'!$A$2:$Y$7"),MATCH(1,(Tableau3[[#This Row],[JOURNÉE]]=INT(INDIRECT("'["&amp;A209&amp;".xlsx]Sheet1'!$A$2:$A$7")))*(INDIRECT("'["&amp;A209&amp;".xlsx]Sheet1'!$B$2:$B$7")=$I$2),0),6),"")</f>
        <v/>
      </c>
      <c r="F209" s="11">
        <f t="shared" ca="1" si="31"/>
        <v>0</v>
      </c>
      <c r="G209" t="str">
        <f>IF(Tableau3[[#This Row],[Heure début]]&gt;0,IF(F209&lt;8,F209,8),"")</f>
        <v/>
      </c>
      <c r="H209" s="21" t="str">
        <f>IF(Tableau3[[#This Row],[Heure début]]&gt;0,G209*$P$4,"")</f>
        <v/>
      </c>
      <c r="I209" s="8"/>
      <c r="J209" s="19">
        <f t="shared" si="32"/>
        <v>0</v>
      </c>
      <c r="L209" s="20">
        <f t="shared" si="33"/>
        <v>0</v>
      </c>
      <c r="M209" s="9"/>
      <c r="N209" s="19">
        <f t="shared" si="34"/>
        <v>0</v>
      </c>
    </row>
    <row r="210" spans="2:14" x14ac:dyDescent="0.3">
      <c r="B210" s="1">
        <f t="shared" si="30"/>
        <v>42930</v>
      </c>
      <c r="C210" t="str">
        <f t="array" aca="1" ref="C210" ca="1">IFERROR(INDEX(INDIRECT("'["&amp;A210&amp;".xlsx]Sheet1'!$A$2:$Y$7"),MATCH(1,(Tableau3[[#This Row],[JOURNÉE]]=INT(INDIRECT("'["&amp;A210&amp;".xlsx]Sheet1'!$A$2:$A$7")))*(INDIRECT("'["&amp;A210&amp;".xlsx]Sheet1'!$B$2:$B$7")=$I$2),0),6),"")</f>
        <v/>
      </c>
      <c r="F210" s="11">
        <f t="shared" ca="1" si="31"/>
        <v>0</v>
      </c>
      <c r="G210" t="str">
        <f>IF(Tableau3[[#This Row],[Heure début]]&gt;0,IF(F210&lt;8,F210,8),"")</f>
        <v/>
      </c>
      <c r="H210" s="21" t="str">
        <f>IF(Tableau3[[#This Row],[Heure début]]&gt;0,G210*$P$4,"")</f>
        <v/>
      </c>
      <c r="I210" s="8"/>
      <c r="J210" s="19">
        <f t="shared" si="32"/>
        <v>0</v>
      </c>
      <c r="L210" s="20">
        <f t="shared" si="33"/>
        <v>0</v>
      </c>
      <c r="M210" s="9"/>
      <c r="N210" s="19">
        <f t="shared" si="34"/>
        <v>0</v>
      </c>
    </row>
    <row r="211" spans="2:14" x14ac:dyDescent="0.3">
      <c r="B211" s="1">
        <f t="shared" si="30"/>
        <v>42931</v>
      </c>
      <c r="C211" t="str">
        <f t="array" aca="1" ref="C211" ca="1">IFERROR(INDEX(INDIRECT("'["&amp;A211&amp;".xlsx]Sheet1'!$A$2:$Y$7"),MATCH(1,(Tableau3[[#This Row],[JOURNÉE]]=INT(INDIRECT("'["&amp;A211&amp;".xlsx]Sheet1'!$A$2:$A$7")))*(INDIRECT("'["&amp;A211&amp;".xlsx]Sheet1'!$B$2:$B$7")=$I$2),0),6),"")</f>
        <v/>
      </c>
      <c r="F211" s="11">
        <f t="shared" ca="1" si="31"/>
        <v>0</v>
      </c>
      <c r="G211" t="str">
        <f>IF(Tableau3[[#This Row],[Heure début]]&gt;0,IF(F211&lt;8,F211,8),"")</f>
        <v/>
      </c>
      <c r="H211" s="21" t="str">
        <f>IF(Tableau3[[#This Row],[Heure début]]&gt;0,G211*$P$4,"")</f>
        <v/>
      </c>
      <c r="I211" s="8"/>
      <c r="J211" s="19">
        <f t="shared" si="32"/>
        <v>0</v>
      </c>
      <c r="L211" s="20">
        <f t="shared" si="33"/>
        <v>0</v>
      </c>
      <c r="M211" s="9"/>
      <c r="N211" s="19">
        <f t="shared" si="34"/>
        <v>0</v>
      </c>
    </row>
    <row r="212" spans="2:14" x14ac:dyDescent="0.3">
      <c r="B212" s="1">
        <f t="shared" si="30"/>
        <v>42932</v>
      </c>
      <c r="C212" t="str">
        <f t="array" aca="1" ref="C212" ca="1">IFERROR(INDEX(INDIRECT("'["&amp;A212&amp;".xlsx]Sheet1'!$A$2:$Y$7"),MATCH(1,(Tableau3[[#This Row],[JOURNÉE]]=INT(INDIRECT("'["&amp;A212&amp;".xlsx]Sheet1'!$A$2:$A$7")))*(INDIRECT("'["&amp;A212&amp;".xlsx]Sheet1'!$B$2:$B$7")=$I$2),0),6),"")</f>
        <v/>
      </c>
      <c r="F212" s="11">
        <f t="shared" ca="1" si="31"/>
        <v>0</v>
      </c>
      <c r="G212" t="str">
        <f>IF(Tableau3[[#This Row],[Heure début]]&gt;0,IF(F212&lt;8,F212,8),"")</f>
        <v/>
      </c>
      <c r="H212" s="21" t="str">
        <f>IF(Tableau3[[#This Row],[Heure début]]&gt;0,G212*$P$4,"")</f>
        <v/>
      </c>
      <c r="I212" s="8"/>
      <c r="J212" s="19">
        <f t="shared" si="32"/>
        <v>0</v>
      </c>
      <c r="L212" s="20">
        <f t="shared" si="33"/>
        <v>0</v>
      </c>
      <c r="M212" s="9"/>
      <c r="N212" s="19">
        <f t="shared" si="34"/>
        <v>0</v>
      </c>
    </row>
    <row r="213" spans="2:14" x14ac:dyDescent="0.3">
      <c r="B213" s="1">
        <f t="shared" si="30"/>
        <v>42933</v>
      </c>
      <c r="C213" t="str">
        <f t="array" aca="1" ref="C213" ca="1">IFERROR(INDEX(INDIRECT("'["&amp;A213&amp;".xlsx]Sheet1'!$A$2:$Y$7"),MATCH(1,(Tableau3[[#This Row],[JOURNÉE]]=INT(INDIRECT("'["&amp;A213&amp;".xlsx]Sheet1'!$A$2:$A$7")))*(INDIRECT("'["&amp;A213&amp;".xlsx]Sheet1'!$B$2:$B$7")=$I$2),0),6),"")</f>
        <v/>
      </c>
      <c r="F213" s="11">
        <f t="shared" ca="1" si="31"/>
        <v>0</v>
      </c>
      <c r="G213" t="str">
        <f>IF(Tableau3[[#This Row],[Heure début]]&gt;0,IF(F213&lt;8,F213,8),"")</f>
        <v/>
      </c>
      <c r="H213" s="21" t="str">
        <f>IF(Tableau3[[#This Row],[Heure début]]&gt;0,G213*$P$4,"")</f>
        <v/>
      </c>
      <c r="I213" s="8"/>
      <c r="J213" s="19">
        <f t="shared" si="32"/>
        <v>0</v>
      </c>
      <c r="L213" s="20">
        <f t="shared" si="33"/>
        <v>0</v>
      </c>
      <c r="M213" s="9"/>
      <c r="N213" s="19">
        <f t="shared" si="34"/>
        <v>0</v>
      </c>
    </row>
    <row r="214" spans="2:14" x14ac:dyDescent="0.3">
      <c r="B214" s="1">
        <f t="shared" si="30"/>
        <v>42934</v>
      </c>
      <c r="C214" t="str">
        <f t="array" aca="1" ref="C214" ca="1">IFERROR(INDEX(INDIRECT("'["&amp;A214&amp;".xlsx]Sheet1'!$A$2:$Y$7"),MATCH(1,(Tableau3[[#This Row],[JOURNÉE]]=INT(INDIRECT("'["&amp;A214&amp;".xlsx]Sheet1'!$A$2:$A$7")))*(INDIRECT("'["&amp;A214&amp;".xlsx]Sheet1'!$B$2:$B$7")=$I$2),0),6),"")</f>
        <v/>
      </c>
      <c r="F214" s="11">
        <f t="shared" ca="1" si="31"/>
        <v>0</v>
      </c>
      <c r="G214" t="str">
        <f>IF(Tableau3[[#This Row],[Heure début]]&gt;0,IF(F214&lt;8,F214,8),"")</f>
        <v/>
      </c>
      <c r="H214" s="21" t="str">
        <f>IF(Tableau3[[#This Row],[Heure début]]&gt;0,G214*$P$4,"")</f>
        <v/>
      </c>
      <c r="I214" s="8"/>
      <c r="J214" s="19">
        <f t="shared" si="32"/>
        <v>0</v>
      </c>
      <c r="L214" s="20">
        <f t="shared" si="33"/>
        <v>0</v>
      </c>
      <c r="M214" s="9"/>
      <c r="N214" s="19">
        <f t="shared" si="34"/>
        <v>0</v>
      </c>
    </row>
    <row r="215" spans="2:14" x14ac:dyDescent="0.3">
      <c r="B215" s="1">
        <f t="shared" si="30"/>
        <v>42935</v>
      </c>
      <c r="C215" t="str">
        <f t="array" aca="1" ref="C215" ca="1">IFERROR(INDEX(INDIRECT("'["&amp;A215&amp;".xlsx]Sheet1'!$A$2:$Y$7"),MATCH(1,(Tableau3[[#This Row],[JOURNÉE]]=INT(INDIRECT("'["&amp;A215&amp;".xlsx]Sheet1'!$A$2:$A$7")))*(INDIRECT("'["&amp;A215&amp;".xlsx]Sheet1'!$B$2:$B$7")=$I$2),0),6),"")</f>
        <v/>
      </c>
      <c r="F215" s="11">
        <f t="shared" ca="1" si="31"/>
        <v>0</v>
      </c>
      <c r="G215" t="str">
        <f>IF(Tableau3[[#This Row],[Heure début]]&gt;0,IF(F215&lt;8,F215,8),"")</f>
        <v/>
      </c>
      <c r="H215" s="21" t="str">
        <f>IF(Tableau3[[#This Row],[Heure début]]&gt;0,G215*$P$4,"")</f>
        <v/>
      </c>
      <c r="I215" s="8"/>
      <c r="J215" s="19">
        <f t="shared" si="32"/>
        <v>0</v>
      </c>
      <c r="L215" s="20">
        <f t="shared" si="33"/>
        <v>0</v>
      </c>
      <c r="M215" s="9"/>
      <c r="N215" s="19">
        <f t="shared" si="34"/>
        <v>0</v>
      </c>
    </row>
    <row r="216" spans="2:14" x14ac:dyDescent="0.3">
      <c r="B216" s="1">
        <f t="shared" si="30"/>
        <v>42936</v>
      </c>
      <c r="C216" t="str">
        <f t="array" aca="1" ref="C216" ca="1">IFERROR(INDEX(INDIRECT("'["&amp;A216&amp;".xlsx]Sheet1'!$A$2:$Y$7"),MATCH(1,(Tableau3[[#This Row],[JOURNÉE]]=INT(INDIRECT("'["&amp;A216&amp;".xlsx]Sheet1'!$A$2:$A$7")))*(INDIRECT("'["&amp;A216&amp;".xlsx]Sheet1'!$B$2:$B$7")=$I$2),0),6),"")</f>
        <v/>
      </c>
      <c r="F216" s="11">
        <f t="shared" ca="1" si="31"/>
        <v>0</v>
      </c>
      <c r="G216" t="str">
        <f>IF(Tableau3[[#This Row],[Heure début]]&gt;0,IF(F216&lt;8,F216,8),"")</f>
        <v/>
      </c>
      <c r="H216" s="21" t="str">
        <f>IF(Tableau3[[#This Row],[Heure début]]&gt;0,G216*$P$4,"")</f>
        <v/>
      </c>
      <c r="I216" s="8"/>
      <c r="J216" s="19">
        <f t="shared" si="32"/>
        <v>0</v>
      </c>
      <c r="L216" s="20">
        <f t="shared" si="33"/>
        <v>0</v>
      </c>
      <c r="M216" s="9"/>
      <c r="N216" s="19">
        <f t="shared" si="34"/>
        <v>0</v>
      </c>
    </row>
    <row r="217" spans="2:14" x14ac:dyDescent="0.3">
      <c r="B217" s="1">
        <f t="shared" si="30"/>
        <v>42937</v>
      </c>
      <c r="C217" t="str">
        <f t="array" aca="1" ref="C217" ca="1">IFERROR(INDEX(INDIRECT("'["&amp;A217&amp;".xlsx]Sheet1'!$A$2:$Y$7"),MATCH(1,(Tableau3[[#This Row],[JOURNÉE]]=INT(INDIRECT("'["&amp;A217&amp;".xlsx]Sheet1'!$A$2:$A$7")))*(INDIRECT("'["&amp;A217&amp;".xlsx]Sheet1'!$B$2:$B$7")=$I$2),0),6),"")</f>
        <v/>
      </c>
      <c r="F217" s="11">
        <f t="shared" ca="1" si="31"/>
        <v>0</v>
      </c>
      <c r="G217" t="str">
        <f>IF(Tableau3[[#This Row],[Heure début]]&gt;0,IF(F217&lt;8,F217,8),"")</f>
        <v/>
      </c>
      <c r="H217" s="21" t="str">
        <f>IF(Tableau3[[#This Row],[Heure début]]&gt;0,G217*$P$4,"")</f>
        <v/>
      </c>
      <c r="I217" s="8"/>
      <c r="J217" s="19">
        <f t="shared" si="32"/>
        <v>0</v>
      </c>
      <c r="L217" s="20">
        <f t="shared" si="33"/>
        <v>0</v>
      </c>
      <c r="M217" s="9"/>
      <c r="N217" s="19">
        <f t="shared" si="34"/>
        <v>0</v>
      </c>
    </row>
    <row r="218" spans="2:14" x14ac:dyDescent="0.3">
      <c r="B218" s="1">
        <f t="shared" si="30"/>
        <v>42938</v>
      </c>
      <c r="C218" t="str">
        <f t="array" aca="1" ref="C218" ca="1">IFERROR(INDEX(INDIRECT("'["&amp;A218&amp;".xlsx]Sheet1'!$A$2:$Y$7"),MATCH(1,(Tableau3[[#This Row],[JOURNÉE]]=INT(INDIRECT("'["&amp;A218&amp;".xlsx]Sheet1'!$A$2:$A$7")))*(INDIRECT("'["&amp;A218&amp;".xlsx]Sheet1'!$B$2:$B$7")=$I$2),0),6),"")</f>
        <v/>
      </c>
      <c r="F218" s="11">
        <f t="shared" ca="1" si="31"/>
        <v>0</v>
      </c>
      <c r="G218" t="str">
        <f>IF(Tableau3[[#This Row],[Heure début]]&gt;0,IF(F218&lt;8,F218,8),"")</f>
        <v/>
      </c>
      <c r="H218" s="21" t="str">
        <f>IF(Tableau3[[#This Row],[Heure début]]&gt;0,G218*$P$4,"")</f>
        <v/>
      </c>
      <c r="I218" s="8"/>
      <c r="J218" s="19">
        <f t="shared" si="32"/>
        <v>0</v>
      </c>
      <c r="L218" s="20">
        <f t="shared" si="33"/>
        <v>0</v>
      </c>
      <c r="M218" s="9"/>
      <c r="N218" s="19">
        <f t="shared" si="34"/>
        <v>0</v>
      </c>
    </row>
    <row r="219" spans="2:14" x14ac:dyDescent="0.3">
      <c r="B219" s="1">
        <f t="shared" si="30"/>
        <v>42939</v>
      </c>
      <c r="C219" t="str">
        <f t="array" aca="1" ref="C219" ca="1">IFERROR(INDEX(INDIRECT("'["&amp;A219&amp;".xlsx]Sheet1'!$A$2:$Y$7"),MATCH(1,(Tableau3[[#This Row],[JOURNÉE]]=INT(INDIRECT("'["&amp;A219&amp;".xlsx]Sheet1'!$A$2:$A$7")))*(INDIRECT("'["&amp;A219&amp;".xlsx]Sheet1'!$B$2:$B$7")=$I$2),0),6),"")</f>
        <v/>
      </c>
      <c r="F219" s="11">
        <f t="shared" ca="1" si="31"/>
        <v>0</v>
      </c>
      <c r="G219" t="str">
        <f>IF(Tableau3[[#This Row],[Heure début]]&gt;0,IF(F219&lt;8,F219,8),"")</f>
        <v/>
      </c>
      <c r="H219" s="21" t="str">
        <f>IF(Tableau3[[#This Row],[Heure début]]&gt;0,G219*$P$4,"")</f>
        <v/>
      </c>
      <c r="I219" s="8"/>
      <c r="J219" s="19">
        <f t="shared" si="32"/>
        <v>0</v>
      </c>
      <c r="L219" s="20">
        <f t="shared" si="33"/>
        <v>0</v>
      </c>
      <c r="M219" s="9"/>
      <c r="N219" s="19">
        <f t="shared" si="34"/>
        <v>0</v>
      </c>
    </row>
    <row r="220" spans="2:14" x14ac:dyDescent="0.3">
      <c r="B220" s="1">
        <f t="shared" si="30"/>
        <v>42940</v>
      </c>
      <c r="C220" t="str">
        <f t="array" aca="1" ref="C220" ca="1">IFERROR(INDEX(INDIRECT("'["&amp;A220&amp;".xlsx]Sheet1'!$A$2:$Y$7"),MATCH(1,(Tableau3[[#This Row],[JOURNÉE]]=INT(INDIRECT("'["&amp;A220&amp;".xlsx]Sheet1'!$A$2:$A$7")))*(INDIRECT("'["&amp;A220&amp;".xlsx]Sheet1'!$B$2:$B$7")=$I$2),0),6),"")</f>
        <v/>
      </c>
      <c r="F220" s="11">
        <f t="shared" ca="1" si="31"/>
        <v>0</v>
      </c>
      <c r="G220" t="str">
        <f>IF(Tableau3[[#This Row],[Heure début]]&gt;0,IF(F220&lt;8,F220,8),"")</f>
        <v/>
      </c>
      <c r="H220" s="21" t="str">
        <f>IF(Tableau3[[#This Row],[Heure début]]&gt;0,G220*$P$4,"")</f>
        <v/>
      </c>
      <c r="I220" s="8"/>
      <c r="J220" s="19">
        <f t="shared" si="32"/>
        <v>0</v>
      </c>
      <c r="L220" s="20">
        <f t="shared" si="33"/>
        <v>0</v>
      </c>
      <c r="M220" s="9"/>
      <c r="N220" s="19">
        <f t="shared" si="34"/>
        <v>0</v>
      </c>
    </row>
    <row r="221" spans="2:14" x14ac:dyDescent="0.3">
      <c r="B221" s="1">
        <f t="shared" si="30"/>
        <v>42941</v>
      </c>
      <c r="C221" t="str">
        <f t="array" aca="1" ref="C221" ca="1">IFERROR(INDEX(INDIRECT("'["&amp;A221&amp;".xlsx]Sheet1'!$A$2:$Y$7"),MATCH(1,(Tableau3[[#This Row],[JOURNÉE]]=INT(INDIRECT("'["&amp;A221&amp;".xlsx]Sheet1'!$A$2:$A$7")))*(INDIRECT("'["&amp;A221&amp;".xlsx]Sheet1'!$B$2:$B$7")=$I$2),0),6),"")</f>
        <v/>
      </c>
      <c r="F221" s="11">
        <f t="shared" ca="1" si="31"/>
        <v>0</v>
      </c>
      <c r="G221" t="str">
        <f>IF(Tableau3[[#This Row],[Heure début]]&gt;0,IF(F221&lt;8,F221,8),"")</f>
        <v/>
      </c>
      <c r="H221" s="21" t="str">
        <f>IF(Tableau3[[#This Row],[Heure début]]&gt;0,G221*$P$4,"")</f>
        <v/>
      </c>
      <c r="I221" s="8"/>
      <c r="J221" s="19">
        <f t="shared" si="32"/>
        <v>0</v>
      </c>
      <c r="L221" s="20">
        <f t="shared" si="33"/>
        <v>0</v>
      </c>
      <c r="M221" s="9"/>
      <c r="N221" s="19">
        <f t="shared" si="34"/>
        <v>0</v>
      </c>
    </row>
    <row r="222" spans="2:14" x14ac:dyDescent="0.3">
      <c r="B222" s="1">
        <f t="shared" si="30"/>
        <v>42942</v>
      </c>
      <c r="C222" t="str">
        <f t="array" aca="1" ref="C222" ca="1">IFERROR(INDEX(INDIRECT("'["&amp;A222&amp;".xlsx]Sheet1'!$A$2:$Y$7"),MATCH(1,(Tableau3[[#This Row],[JOURNÉE]]=INT(INDIRECT("'["&amp;A222&amp;".xlsx]Sheet1'!$A$2:$A$7")))*(INDIRECT("'["&amp;A222&amp;".xlsx]Sheet1'!$B$2:$B$7")=$I$2),0),6),"")</f>
        <v/>
      </c>
      <c r="F222" s="11">
        <f t="shared" ca="1" si="31"/>
        <v>0</v>
      </c>
      <c r="G222" t="str">
        <f>IF(Tableau3[[#This Row],[Heure début]]&gt;0,IF(F222&lt;8,F222,8),"")</f>
        <v/>
      </c>
      <c r="H222" s="21" t="str">
        <f>IF(Tableau3[[#This Row],[Heure début]]&gt;0,G222*$P$4,"")</f>
        <v/>
      </c>
      <c r="I222" s="8"/>
      <c r="J222" s="19">
        <f t="shared" si="32"/>
        <v>0</v>
      </c>
      <c r="L222" s="20">
        <f t="shared" si="33"/>
        <v>0</v>
      </c>
      <c r="M222" s="9"/>
      <c r="N222" s="19">
        <f t="shared" si="34"/>
        <v>0</v>
      </c>
    </row>
    <row r="223" spans="2:14" x14ac:dyDescent="0.3">
      <c r="B223" s="1">
        <f t="shared" si="30"/>
        <v>42943</v>
      </c>
      <c r="C223" t="str">
        <f t="array" aca="1" ref="C223" ca="1">IFERROR(INDEX(INDIRECT("'["&amp;A223&amp;".xlsx]Sheet1'!$A$2:$Y$7"),MATCH(1,(Tableau3[[#This Row],[JOURNÉE]]=INT(INDIRECT("'["&amp;A223&amp;".xlsx]Sheet1'!$A$2:$A$7")))*(INDIRECT("'["&amp;A223&amp;".xlsx]Sheet1'!$B$2:$B$7")=$I$2),0),6),"")</f>
        <v/>
      </c>
      <c r="F223" s="11">
        <f t="shared" ca="1" si="31"/>
        <v>0</v>
      </c>
      <c r="G223" t="str">
        <f>IF(Tableau3[[#This Row],[Heure début]]&gt;0,IF(F223&lt;8,F223,8),"")</f>
        <v/>
      </c>
      <c r="H223" s="21" t="str">
        <f>IF(Tableau3[[#This Row],[Heure début]]&gt;0,G223*$P$4,"")</f>
        <v/>
      </c>
      <c r="I223" s="8"/>
      <c r="J223" s="19">
        <f t="shared" si="32"/>
        <v>0</v>
      </c>
      <c r="L223" s="20">
        <f t="shared" si="33"/>
        <v>0</v>
      </c>
      <c r="M223" s="9"/>
      <c r="N223" s="19">
        <f t="shared" si="34"/>
        <v>0</v>
      </c>
    </row>
    <row r="224" spans="2:14" x14ac:dyDescent="0.3">
      <c r="B224" s="1">
        <f t="shared" si="30"/>
        <v>42944</v>
      </c>
      <c r="C224" t="str">
        <f t="array" aca="1" ref="C224" ca="1">IFERROR(INDEX(INDIRECT("'["&amp;A224&amp;".xlsx]Sheet1'!$A$2:$Y$7"),MATCH(1,(Tableau3[[#This Row],[JOURNÉE]]=INT(INDIRECT("'["&amp;A224&amp;".xlsx]Sheet1'!$A$2:$A$7")))*(INDIRECT("'["&amp;A224&amp;".xlsx]Sheet1'!$B$2:$B$7")=$I$2),0),6),"")</f>
        <v/>
      </c>
      <c r="F224" s="11">
        <f t="shared" ca="1" si="31"/>
        <v>0</v>
      </c>
      <c r="G224" t="str">
        <f>IF(Tableau3[[#This Row],[Heure début]]&gt;0,IF(F224&lt;8,F224,8),"")</f>
        <v/>
      </c>
      <c r="H224" s="21" t="str">
        <f>IF(Tableau3[[#This Row],[Heure début]]&gt;0,G224*$P$4,"")</f>
        <v/>
      </c>
      <c r="I224" s="8"/>
      <c r="J224" s="19">
        <f t="shared" si="32"/>
        <v>0</v>
      </c>
      <c r="L224" s="20">
        <f t="shared" si="33"/>
        <v>0</v>
      </c>
      <c r="M224" s="9"/>
      <c r="N224" s="19">
        <f t="shared" si="34"/>
        <v>0</v>
      </c>
    </row>
    <row r="225" spans="2:14" x14ac:dyDescent="0.3">
      <c r="B225" s="1">
        <f t="shared" si="30"/>
        <v>42945</v>
      </c>
      <c r="C225" t="str">
        <f t="array" aca="1" ref="C225" ca="1">IFERROR(INDEX(INDIRECT("'["&amp;A225&amp;".xlsx]Sheet1'!$A$2:$Y$7"),MATCH(1,(Tableau3[[#This Row],[JOURNÉE]]=INT(INDIRECT("'["&amp;A225&amp;".xlsx]Sheet1'!$A$2:$A$7")))*(INDIRECT("'["&amp;A225&amp;".xlsx]Sheet1'!$B$2:$B$7")=$I$2),0),6),"")</f>
        <v/>
      </c>
      <c r="F225" s="11">
        <f t="shared" ca="1" si="31"/>
        <v>0</v>
      </c>
      <c r="G225" t="str">
        <f>IF(Tableau3[[#This Row],[Heure début]]&gt;0,IF(F225&lt;8,F225,8),"")</f>
        <v/>
      </c>
      <c r="H225" s="21" t="str">
        <f>IF(Tableau3[[#This Row],[Heure début]]&gt;0,G225*$P$4,"")</f>
        <v/>
      </c>
      <c r="I225" s="8"/>
      <c r="J225" s="19">
        <f t="shared" si="32"/>
        <v>0</v>
      </c>
      <c r="L225" s="20">
        <f t="shared" si="33"/>
        <v>0</v>
      </c>
      <c r="M225" s="9"/>
      <c r="N225" s="19">
        <f t="shared" si="34"/>
        <v>0</v>
      </c>
    </row>
    <row r="226" spans="2:14" x14ac:dyDescent="0.3">
      <c r="B226" s="1">
        <f t="shared" ref="B226:B289" si="35">B225+1</f>
        <v>42946</v>
      </c>
      <c r="C226" t="str">
        <f t="array" aca="1" ref="C226" ca="1">IFERROR(INDEX(INDIRECT("'["&amp;A226&amp;".xlsx]Sheet1'!$A$2:$Y$7"),MATCH(1,(Tableau3[[#This Row],[JOURNÉE]]=INT(INDIRECT("'["&amp;A226&amp;".xlsx]Sheet1'!$A$2:$A$7")))*(INDIRECT("'["&amp;A226&amp;".xlsx]Sheet1'!$B$2:$B$7")=$I$2),0),6),"")</f>
        <v/>
      </c>
      <c r="F226" s="11">
        <f t="shared" ca="1" si="31"/>
        <v>0</v>
      </c>
      <c r="G226" t="str">
        <f>IF(Tableau3[[#This Row],[Heure début]]&gt;0,IF(F226&lt;8,F226,8),"")</f>
        <v/>
      </c>
      <c r="H226" s="21" t="str">
        <f>IF(Tableau3[[#This Row],[Heure début]]&gt;0,G226*$P$4,"")</f>
        <v/>
      </c>
      <c r="I226" s="8"/>
      <c r="J226" s="19">
        <f t="shared" si="32"/>
        <v>0</v>
      </c>
      <c r="L226" s="20">
        <f t="shared" si="33"/>
        <v>0</v>
      </c>
      <c r="M226" s="9"/>
      <c r="N226" s="19">
        <f t="shared" si="34"/>
        <v>0</v>
      </c>
    </row>
    <row r="227" spans="2:14" x14ac:dyDescent="0.3">
      <c r="B227" s="1">
        <f t="shared" si="35"/>
        <v>42947</v>
      </c>
      <c r="C227" t="str">
        <f t="array" aca="1" ref="C227" ca="1">IFERROR(INDEX(INDIRECT("'["&amp;A227&amp;".xlsx]Sheet1'!$A$2:$Y$7"),MATCH(1,(Tableau3[[#This Row],[JOURNÉE]]=INT(INDIRECT("'["&amp;A227&amp;".xlsx]Sheet1'!$A$2:$A$7")))*(INDIRECT("'["&amp;A227&amp;".xlsx]Sheet1'!$B$2:$B$7")=$I$2),0),6),"")</f>
        <v/>
      </c>
      <c r="F227" s="11">
        <f t="shared" ca="1" si="31"/>
        <v>0</v>
      </c>
      <c r="G227" t="str">
        <f>IF(Tableau3[[#This Row],[Heure début]]&gt;0,IF(F227&lt;8,F227,8),"")</f>
        <v/>
      </c>
      <c r="H227" s="21" t="str">
        <f>IF(Tableau3[[#This Row],[Heure début]]&gt;0,G227*$P$4,"")</f>
        <v/>
      </c>
      <c r="I227" s="8"/>
      <c r="J227" s="19">
        <f t="shared" si="32"/>
        <v>0</v>
      </c>
      <c r="L227" s="20">
        <f t="shared" si="33"/>
        <v>0</v>
      </c>
      <c r="M227" s="9"/>
      <c r="N227" s="19">
        <f t="shared" si="34"/>
        <v>0</v>
      </c>
    </row>
    <row r="228" spans="2:14" x14ac:dyDescent="0.3">
      <c r="B228" s="1">
        <f t="shared" si="35"/>
        <v>42948</v>
      </c>
      <c r="C228" t="str">
        <f t="array" aca="1" ref="C228" ca="1">IFERROR(INDEX(INDIRECT("'["&amp;A228&amp;".xlsx]Sheet1'!$A$2:$Y$7"),MATCH(1,(Tableau3[[#This Row],[JOURNÉE]]=INT(INDIRECT("'["&amp;A228&amp;".xlsx]Sheet1'!$A$2:$A$7")))*(INDIRECT("'["&amp;A228&amp;".xlsx]Sheet1'!$B$2:$B$7")=$I$2),0),6),"")</f>
        <v/>
      </c>
      <c r="F228" s="11">
        <f t="shared" ca="1" si="31"/>
        <v>0</v>
      </c>
      <c r="G228" t="str">
        <f>IF(Tableau3[[#This Row],[Heure début]]&gt;0,IF(F228&lt;8,F228,8),"")</f>
        <v/>
      </c>
      <c r="H228" s="21" t="str">
        <f>IF(Tableau3[[#This Row],[Heure début]]&gt;0,G228*$P$4,"")</f>
        <v/>
      </c>
      <c r="I228" s="8"/>
      <c r="J228" s="19">
        <f t="shared" si="32"/>
        <v>0</v>
      </c>
      <c r="L228" s="20">
        <f t="shared" si="33"/>
        <v>0</v>
      </c>
      <c r="M228" s="9"/>
      <c r="N228" s="19">
        <f t="shared" si="34"/>
        <v>0</v>
      </c>
    </row>
    <row r="229" spans="2:14" x14ac:dyDescent="0.3">
      <c r="B229" s="1">
        <f t="shared" si="35"/>
        <v>42949</v>
      </c>
      <c r="C229" t="str">
        <f t="array" aca="1" ref="C229" ca="1">IFERROR(INDEX(INDIRECT("'["&amp;A229&amp;".xlsx]Sheet1'!$A$2:$Y$7"),MATCH(1,(Tableau3[[#This Row],[JOURNÉE]]=INT(INDIRECT("'["&amp;A229&amp;".xlsx]Sheet1'!$A$2:$A$7")))*(INDIRECT("'["&amp;A229&amp;".xlsx]Sheet1'!$B$2:$B$7")=$I$2),0),6),"")</f>
        <v/>
      </c>
      <c r="F229" s="11">
        <f t="shared" ca="1" si="31"/>
        <v>0</v>
      </c>
      <c r="G229" t="str">
        <f>IF(Tableau3[[#This Row],[Heure début]]&gt;0,IF(F229&lt;8,F229,8),"")</f>
        <v/>
      </c>
      <c r="H229" s="21" t="str">
        <f>IF(Tableau3[[#This Row],[Heure début]]&gt;0,G229*$P$4,"")</f>
        <v/>
      </c>
      <c r="I229" s="8"/>
      <c r="J229" s="19">
        <f t="shared" si="32"/>
        <v>0</v>
      </c>
      <c r="L229" s="20">
        <f t="shared" si="33"/>
        <v>0</v>
      </c>
      <c r="M229" s="9"/>
      <c r="N229" s="19">
        <f t="shared" si="34"/>
        <v>0</v>
      </c>
    </row>
    <row r="230" spans="2:14" x14ac:dyDescent="0.3">
      <c r="B230" s="1">
        <f t="shared" si="35"/>
        <v>42950</v>
      </c>
      <c r="C230" t="str">
        <f t="array" aca="1" ref="C230" ca="1">IFERROR(INDEX(INDIRECT("'["&amp;A230&amp;".xlsx]Sheet1'!$A$2:$Y$7"),MATCH(1,(Tableau3[[#This Row],[JOURNÉE]]=INT(INDIRECT("'["&amp;A230&amp;".xlsx]Sheet1'!$A$2:$A$7")))*(INDIRECT("'["&amp;A230&amp;".xlsx]Sheet1'!$B$2:$B$7")=$I$2),0),6),"")</f>
        <v/>
      </c>
      <c r="F230" s="11">
        <f t="shared" ca="1" si="31"/>
        <v>0</v>
      </c>
      <c r="G230" t="str">
        <f>IF(Tableau3[[#This Row],[Heure début]]&gt;0,IF(F230&lt;8,F230,8),"")</f>
        <v/>
      </c>
      <c r="H230" s="21" t="str">
        <f>IF(Tableau3[[#This Row],[Heure début]]&gt;0,G230*$P$4,"")</f>
        <v/>
      </c>
      <c r="I230" s="8"/>
      <c r="J230" s="19">
        <f t="shared" si="32"/>
        <v>0</v>
      </c>
      <c r="L230" s="20">
        <f t="shared" si="33"/>
        <v>0</v>
      </c>
      <c r="M230" s="9"/>
      <c r="N230" s="19">
        <f t="shared" si="34"/>
        <v>0</v>
      </c>
    </row>
    <row r="231" spans="2:14" x14ac:dyDescent="0.3">
      <c r="B231" s="1">
        <f t="shared" si="35"/>
        <v>42951</v>
      </c>
      <c r="C231" t="str">
        <f t="array" aca="1" ref="C231" ca="1">IFERROR(INDEX(INDIRECT("'["&amp;A231&amp;".xlsx]Sheet1'!$A$2:$Y$7"),MATCH(1,(Tableau3[[#This Row],[JOURNÉE]]=INT(INDIRECT("'["&amp;A231&amp;".xlsx]Sheet1'!$A$2:$A$7")))*(INDIRECT("'["&amp;A231&amp;".xlsx]Sheet1'!$B$2:$B$7")=$I$2),0),6),"")</f>
        <v/>
      </c>
      <c r="F231" s="11">
        <f t="shared" ca="1" si="31"/>
        <v>0</v>
      </c>
      <c r="G231" t="str">
        <f>IF(Tableau3[[#This Row],[Heure début]]&gt;0,IF(F231&lt;8,F231,8),"")</f>
        <v/>
      </c>
      <c r="H231" s="21" t="str">
        <f>IF(Tableau3[[#This Row],[Heure début]]&gt;0,G231*$P$4,"")</f>
        <v/>
      </c>
      <c r="I231" s="8"/>
      <c r="J231" s="19">
        <f t="shared" si="32"/>
        <v>0</v>
      </c>
      <c r="L231" s="20">
        <f t="shared" si="33"/>
        <v>0</v>
      </c>
      <c r="M231" s="9"/>
      <c r="N231" s="19">
        <f t="shared" si="34"/>
        <v>0</v>
      </c>
    </row>
    <row r="232" spans="2:14" x14ac:dyDescent="0.3">
      <c r="B232" s="1">
        <f t="shared" si="35"/>
        <v>42952</v>
      </c>
      <c r="C232" t="str">
        <f t="array" aca="1" ref="C232" ca="1">IFERROR(INDEX(INDIRECT("'["&amp;A232&amp;".xlsx]Sheet1'!$A$2:$Y$7"),MATCH(1,(Tableau3[[#This Row],[JOURNÉE]]=INT(INDIRECT("'["&amp;A232&amp;".xlsx]Sheet1'!$A$2:$A$7")))*(INDIRECT("'["&amp;A232&amp;".xlsx]Sheet1'!$B$2:$B$7")=$I$2),0),6),"")</f>
        <v/>
      </c>
      <c r="F232" s="11">
        <f t="shared" ca="1" si="31"/>
        <v>0</v>
      </c>
      <c r="G232" t="str">
        <f>IF(Tableau3[[#This Row],[Heure début]]&gt;0,IF(F232&lt;8,F232,8),"")</f>
        <v/>
      </c>
      <c r="H232" s="21" t="str">
        <f>IF(Tableau3[[#This Row],[Heure début]]&gt;0,G232*$P$4,"")</f>
        <v/>
      </c>
      <c r="I232" s="8"/>
      <c r="J232" s="19">
        <f t="shared" si="32"/>
        <v>0</v>
      </c>
      <c r="L232" s="20">
        <f t="shared" si="33"/>
        <v>0</v>
      </c>
      <c r="M232" s="9"/>
      <c r="N232" s="19">
        <f t="shared" si="34"/>
        <v>0</v>
      </c>
    </row>
    <row r="233" spans="2:14" x14ac:dyDescent="0.3">
      <c r="B233" s="1">
        <f t="shared" si="35"/>
        <v>42953</v>
      </c>
      <c r="C233" t="str">
        <f t="array" aca="1" ref="C233" ca="1">IFERROR(INDEX(INDIRECT("'["&amp;A233&amp;".xlsx]Sheet1'!$A$2:$Y$7"),MATCH(1,(Tableau3[[#This Row],[JOURNÉE]]=INT(INDIRECT("'["&amp;A233&amp;".xlsx]Sheet1'!$A$2:$A$7")))*(INDIRECT("'["&amp;A233&amp;".xlsx]Sheet1'!$B$2:$B$7")=$I$2),0),6),"")</f>
        <v/>
      </c>
      <c r="F233" s="11">
        <f t="shared" ca="1" si="31"/>
        <v>0</v>
      </c>
      <c r="G233" t="str">
        <f>IF(Tableau3[[#This Row],[Heure début]]&gt;0,IF(F233&lt;8,F233,8),"")</f>
        <v/>
      </c>
      <c r="H233" s="21" t="str">
        <f>IF(Tableau3[[#This Row],[Heure début]]&gt;0,G233*$P$4,"")</f>
        <v/>
      </c>
      <c r="I233" s="8"/>
      <c r="J233" s="19">
        <f t="shared" si="32"/>
        <v>0</v>
      </c>
      <c r="L233" s="20">
        <f t="shared" si="33"/>
        <v>0</v>
      </c>
      <c r="M233" s="9"/>
      <c r="N233" s="19">
        <f t="shared" si="34"/>
        <v>0</v>
      </c>
    </row>
    <row r="234" spans="2:14" x14ac:dyDescent="0.3">
      <c r="B234" s="1">
        <f t="shared" si="35"/>
        <v>42954</v>
      </c>
      <c r="C234" t="str">
        <f t="array" aca="1" ref="C234" ca="1">IFERROR(INDEX(INDIRECT("'["&amp;A234&amp;".xlsx]Sheet1'!$A$2:$Y$7"),MATCH(1,(Tableau3[[#This Row],[JOURNÉE]]=INT(INDIRECT("'["&amp;A234&amp;".xlsx]Sheet1'!$A$2:$A$7")))*(INDIRECT("'["&amp;A234&amp;".xlsx]Sheet1'!$B$2:$B$7")=$I$2),0),6),"")</f>
        <v/>
      </c>
      <c r="F234" s="11">
        <f t="shared" ca="1" si="31"/>
        <v>0</v>
      </c>
      <c r="G234" t="str">
        <f>IF(Tableau3[[#This Row],[Heure début]]&gt;0,IF(F234&lt;8,F234,8),"")</f>
        <v/>
      </c>
      <c r="H234" s="21" t="str">
        <f>IF(Tableau3[[#This Row],[Heure début]]&gt;0,G234*$P$4,"")</f>
        <v/>
      </c>
      <c r="I234" s="8"/>
      <c r="J234" s="19">
        <f t="shared" si="32"/>
        <v>0</v>
      </c>
      <c r="L234" s="20">
        <f t="shared" si="33"/>
        <v>0</v>
      </c>
      <c r="M234" s="9"/>
      <c r="N234" s="19">
        <f t="shared" si="34"/>
        <v>0</v>
      </c>
    </row>
    <row r="235" spans="2:14" x14ac:dyDescent="0.3">
      <c r="B235" s="1">
        <f t="shared" si="35"/>
        <v>42955</v>
      </c>
      <c r="C235" t="str">
        <f t="array" aca="1" ref="C235" ca="1">IFERROR(INDEX(INDIRECT("'["&amp;A235&amp;".xlsx]Sheet1'!$A$2:$Y$7"),MATCH(1,(Tableau3[[#This Row],[JOURNÉE]]=INT(INDIRECT("'["&amp;A235&amp;".xlsx]Sheet1'!$A$2:$A$7")))*(INDIRECT("'["&amp;A235&amp;".xlsx]Sheet1'!$B$2:$B$7")=$I$2),0),6),"")</f>
        <v/>
      </c>
      <c r="F235" s="11">
        <f t="shared" ca="1" si="31"/>
        <v>0</v>
      </c>
      <c r="G235" t="str">
        <f>IF(Tableau3[[#This Row],[Heure début]]&gt;0,IF(F235&lt;8,F235,8),"")</f>
        <v/>
      </c>
      <c r="H235" s="21" t="str">
        <f>IF(Tableau3[[#This Row],[Heure début]]&gt;0,G235*$P$4,"")</f>
        <v/>
      </c>
      <c r="I235" s="8"/>
      <c r="J235" s="19">
        <f t="shared" si="32"/>
        <v>0</v>
      </c>
      <c r="L235" s="20">
        <f t="shared" si="33"/>
        <v>0</v>
      </c>
      <c r="M235" s="9"/>
      <c r="N235" s="19">
        <f t="shared" si="34"/>
        <v>0</v>
      </c>
    </row>
    <row r="236" spans="2:14" x14ac:dyDescent="0.3">
      <c r="B236" s="1">
        <f t="shared" si="35"/>
        <v>42956</v>
      </c>
      <c r="C236" t="str">
        <f t="array" aca="1" ref="C236" ca="1">IFERROR(INDEX(INDIRECT("'["&amp;A236&amp;".xlsx]Sheet1'!$A$2:$Y$7"),MATCH(1,(Tableau3[[#This Row],[JOURNÉE]]=INT(INDIRECT("'["&amp;A236&amp;".xlsx]Sheet1'!$A$2:$A$7")))*(INDIRECT("'["&amp;A236&amp;".xlsx]Sheet1'!$B$2:$B$7")=$I$2),0),6),"")</f>
        <v/>
      </c>
      <c r="F236" s="11">
        <f t="shared" ca="1" si="31"/>
        <v>0</v>
      </c>
      <c r="G236" t="str">
        <f>IF(Tableau3[[#This Row],[Heure début]]&gt;0,IF(F236&lt;8,F236,8),"")</f>
        <v/>
      </c>
      <c r="H236" s="21" t="str">
        <f>IF(Tableau3[[#This Row],[Heure début]]&gt;0,G236*$P$4,"")</f>
        <v/>
      </c>
      <c r="I236" s="8"/>
      <c r="J236" s="19">
        <f t="shared" si="32"/>
        <v>0</v>
      </c>
      <c r="L236" s="20">
        <f t="shared" si="33"/>
        <v>0</v>
      </c>
      <c r="M236" s="9"/>
      <c r="N236" s="19">
        <f t="shared" si="34"/>
        <v>0</v>
      </c>
    </row>
    <row r="237" spans="2:14" x14ac:dyDescent="0.3">
      <c r="B237" s="1">
        <f t="shared" si="35"/>
        <v>42957</v>
      </c>
      <c r="C237" t="str">
        <f t="array" aca="1" ref="C237" ca="1">IFERROR(INDEX(INDIRECT("'["&amp;A237&amp;".xlsx]Sheet1'!$A$2:$Y$7"),MATCH(1,(Tableau3[[#This Row],[JOURNÉE]]=INT(INDIRECT("'["&amp;A237&amp;".xlsx]Sheet1'!$A$2:$A$7")))*(INDIRECT("'["&amp;A237&amp;".xlsx]Sheet1'!$B$2:$B$7")=$I$2),0),6),"")</f>
        <v/>
      </c>
      <c r="F237" s="11">
        <f t="shared" ca="1" si="31"/>
        <v>0</v>
      </c>
      <c r="G237" t="str">
        <f>IF(Tableau3[[#This Row],[Heure début]]&gt;0,IF(F237&lt;8,F237,8),"")</f>
        <v/>
      </c>
      <c r="H237" s="21" t="str">
        <f>IF(Tableau3[[#This Row],[Heure début]]&gt;0,G237*$P$4,"")</f>
        <v/>
      </c>
      <c r="I237" s="8"/>
      <c r="J237" s="19">
        <f t="shared" si="32"/>
        <v>0</v>
      </c>
      <c r="L237" s="20">
        <f t="shared" si="33"/>
        <v>0</v>
      </c>
      <c r="M237" s="9"/>
      <c r="N237" s="19">
        <f t="shared" si="34"/>
        <v>0</v>
      </c>
    </row>
    <row r="238" spans="2:14" x14ac:dyDescent="0.3">
      <c r="B238" s="1">
        <f t="shared" si="35"/>
        <v>42958</v>
      </c>
      <c r="C238" t="str">
        <f t="array" aca="1" ref="C238" ca="1">IFERROR(INDEX(INDIRECT("'["&amp;A238&amp;".xlsx]Sheet1'!$A$2:$Y$7"),MATCH(1,(Tableau3[[#This Row],[JOURNÉE]]=INT(INDIRECT("'["&amp;A238&amp;".xlsx]Sheet1'!$A$2:$A$7")))*(INDIRECT("'["&amp;A238&amp;".xlsx]Sheet1'!$B$2:$B$7")=$I$2),0),6),"")</f>
        <v/>
      </c>
      <c r="F238" s="11">
        <f t="shared" ca="1" si="31"/>
        <v>0</v>
      </c>
      <c r="G238" t="str">
        <f>IF(Tableau3[[#This Row],[Heure début]]&gt;0,IF(F238&lt;8,F238,8),"")</f>
        <v/>
      </c>
      <c r="H238" s="21" t="str">
        <f>IF(Tableau3[[#This Row],[Heure début]]&gt;0,G238*$P$4,"")</f>
        <v/>
      </c>
      <c r="I238" s="8"/>
      <c r="J238" s="19">
        <f t="shared" si="32"/>
        <v>0</v>
      </c>
      <c r="L238" s="20">
        <f t="shared" si="33"/>
        <v>0</v>
      </c>
      <c r="M238" s="9"/>
      <c r="N238" s="19">
        <f t="shared" si="34"/>
        <v>0</v>
      </c>
    </row>
    <row r="239" spans="2:14" x14ac:dyDescent="0.3">
      <c r="B239" s="1">
        <f t="shared" si="35"/>
        <v>42959</v>
      </c>
      <c r="C239" t="str">
        <f t="array" aca="1" ref="C239" ca="1">IFERROR(INDEX(INDIRECT("'["&amp;A239&amp;".xlsx]Sheet1'!$A$2:$Y$7"),MATCH(1,(Tableau3[[#This Row],[JOURNÉE]]=INT(INDIRECT("'["&amp;A239&amp;".xlsx]Sheet1'!$A$2:$A$7")))*(INDIRECT("'["&amp;A239&amp;".xlsx]Sheet1'!$B$2:$B$7")=$I$2),0),6),"")</f>
        <v/>
      </c>
      <c r="F239" s="11">
        <f t="shared" ca="1" si="31"/>
        <v>0</v>
      </c>
      <c r="G239" t="str">
        <f>IF(Tableau3[[#This Row],[Heure début]]&gt;0,IF(F239&lt;8,F239,8),"")</f>
        <v/>
      </c>
      <c r="H239" s="21" t="str">
        <f>IF(Tableau3[[#This Row],[Heure début]]&gt;0,G239*$P$4,"")</f>
        <v/>
      </c>
      <c r="I239" s="8"/>
      <c r="J239" s="19">
        <f t="shared" si="32"/>
        <v>0</v>
      </c>
      <c r="L239" s="20">
        <f t="shared" si="33"/>
        <v>0</v>
      </c>
      <c r="M239" s="9"/>
      <c r="N239" s="19">
        <f t="shared" si="34"/>
        <v>0</v>
      </c>
    </row>
    <row r="240" spans="2:14" x14ac:dyDescent="0.3">
      <c r="B240" s="1">
        <f t="shared" si="35"/>
        <v>42960</v>
      </c>
      <c r="C240" t="str">
        <f t="array" aca="1" ref="C240" ca="1">IFERROR(INDEX(INDIRECT("'["&amp;A240&amp;".xlsx]Sheet1'!$A$2:$Y$7"),MATCH(1,(Tableau3[[#This Row],[JOURNÉE]]=INT(INDIRECT("'["&amp;A240&amp;".xlsx]Sheet1'!$A$2:$A$7")))*(INDIRECT("'["&amp;A240&amp;".xlsx]Sheet1'!$B$2:$B$7")=$I$2),0),6),"")</f>
        <v/>
      </c>
      <c r="F240" s="11">
        <f t="shared" ca="1" si="31"/>
        <v>0</v>
      </c>
      <c r="G240" t="str">
        <f>IF(Tableau3[[#This Row],[Heure début]]&gt;0,IF(F240&lt;8,F240,8),"")</f>
        <v/>
      </c>
      <c r="H240" s="21" t="str">
        <f>IF(Tableau3[[#This Row],[Heure début]]&gt;0,G240*$P$4,"")</f>
        <v/>
      </c>
      <c r="I240" s="8"/>
      <c r="J240" s="19">
        <f t="shared" si="32"/>
        <v>0</v>
      </c>
      <c r="L240" s="20">
        <f t="shared" si="33"/>
        <v>0</v>
      </c>
      <c r="M240" s="9"/>
      <c r="N240" s="19">
        <f t="shared" si="34"/>
        <v>0</v>
      </c>
    </row>
    <row r="241" spans="2:14" x14ac:dyDescent="0.3">
      <c r="B241" s="1">
        <f t="shared" si="35"/>
        <v>42961</v>
      </c>
      <c r="C241" t="str">
        <f t="array" aca="1" ref="C241" ca="1">IFERROR(INDEX(INDIRECT("'["&amp;A241&amp;".xlsx]Sheet1'!$A$2:$Y$7"),MATCH(1,(Tableau3[[#This Row],[JOURNÉE]]=INT(INDIRECT("'["&amp;A241&amp;".xlsx]Sheet1'!$A$2:$A$7")))*(INDIRECT("'["&amp;A241&amp;".xlsx]Sheet1'!$B$2:$B$7")=$I$2),0),6),"")</f>
        <v/>
      </c>
      <c r="F241" s="11">
        <f t="shared" ca="1" si="31"/>
        <v>0</v>
      </c>
      <c r="G241" t="str">
        <f>IF(Tableau3[[#This Row],[Heure début]]&gt;0,IF(F241&lt;8,F241,8),"")</f>
        <v/>
      </c>
      <c r="H241" s="21" t="str">
        <f>IF(Tableau3[[#This Row],[Heure début]]&gt;0,G241*$P$4,"")</f>
        <v/>
      </c>
      <c r="I241" s="8"/>
      <c r="J241" s="19">
        <f t="shared" si="32"/>
        <v>0</v>
      </c>
      <c r="L241" s="20">
        <f t="shared" si="33"/>
        <v>0</v>
      </c>
      <c r="M241" s="9"/>
      <c r="N241" s="19">
        <f t="shared" si="34"/>
        <v>0</v>
      </c>
    </row>
    <row r="242" spans="2:14" x14ac:dyDescent="0.3">
      <c r="B242" s="1">
        <f t="shared" si="35"/>
        <v>42962</v>
      </c>
      <c r="C242" t="str">
        <f t="array" aca="1" ref="C242" ca="1">IFERROR(INDEX(INDIRECT("'["&amp;A242&amp;".xlsx]Sheet1'!$A$2:$Y$7"),MATCH(1,(Tableau3[[#This Row],[JOURNÉE]]=INT(INDIRECT("'["&amp;A242&amp;".xlsx]Sheet1'!$A$2:$A$7")))*(INDIRECT("'["&amp;A242&amp;".xlsx]Sheet1'!$B$2:$B$7")=$I$2),0),6),"")</f>
        <v/>
      </c>
      <c r="F242" s="11">
        <f t="shared" ca="1" si="31"/>
        <v>0</v>
      </c>
      <c r="G242" t="str">
        <f>IF(Tableau3[[#This Row],[Heure début]]&gt;0,IF(F242&lt;8,F242,8),"")</f>
        <v/>
      </c>
      <c r="H242" s="21" t="str">
        <f>IF(Tableau3[[#This Row],[Heure début]]&gt;0,G242*$P$4,"")</f>
        <v/>
      </c>
      <c r="I242" s="8"/>
      <c r="J242" s="19">
        <f t="shared" si="32"/>
        <v>0</v>
      </c>
      <c r="L242" s="20">
        <f t="shared" si="33"/>
        <v>0</v>
      </c>
      <c r="M242" s="9"/>
      <c r="N242" s="19">
        <f t="shared" si="34"/>
        <v>0</v>
      </c>
    </row>
    <row r="243" spans="2:14" x14ac:dyDescent="0.3">
      <c r="B243" s="1">
        <f t="shared" si="35"/>
        <v>42963</v>
      </c>
      <c r="C243" t="str">
        <f t="array" aca="1" ref="C243" ca="1">IFERROR(INDEX(INDIRECT("'["&amp;A243&amp;".xlsx]Sheet1'!$A$2:$Y$7"),MATCH(1,(Tableau3[[#This Row],[JOURNÉE]]=INT(INDIRECT("'["&amp;A243&amp;".xlsx]Sheet1'!$A$2:$A$7")))*(INDIRECT("'["&amp;A243&amp;".xlsx]Sheet1'!$B$2:$B$7")=$I$2),0),6),"")</f>
        <v/>
      </c>
      <c r="F243" s="11">
        <f t="shared" ca="1" si="31"/>
        <v>0</v>
      </c>
      <c r="G243" t="str">
        <f>IF(Tableau3[[#This Row],[Heure début]]&gt;0,IF(F243&lt;8,F243,8),"")</f>
        <v/>
      </c>
      <c r="H243" s="21" t="str">
        <f>IF(Tableau3[[#This Row],[Heure début]]&gt;0,G243*$P$4,"")</f>
        <v/>
      </c>
      <c r="I243" s="8"/>
      <c r="J243" s="19">
        <f t="shared" si="32"/>
        <v>0</v>
      </c>
      <c r="L243" s="20">
        <f t="shared" si="33"/>
        <v>0</v>
      </c>
      <c r="M243" s="9"/>
      <c r="N243" s="19">
        <f t="shared" si="34"/>
        <v>0</v>
      </c>
    </row>
    <row r="244" spans="2:14" x14ac:dyDescent="0.3">
      <c r="B244" s="1">
        <f t="shared" si="35"/>
        <v>42964</v>
      </c>
      <c r="C244" t="str">
        <f t="array" aca="1" ref="C244" ca="1">IFERROR(INDEX(INDIRECT("'["&amp;A244&amp;".xlsx]Sheet1'!$A$2:$Y$7"),MATCH(1,(Tableau3[[#This Row],[JOURNÉE]]=INT(INDIRECT("'["&amp;A244&amp;".xlsx]Sheet1'!$A$2:$A$7")))*(INDIRECT("'["&amp;A244&amp;".xlsx]Sheet1'!$B$2:$B$7")=$I$2),0),6),"")</f>
        <v/>
      </c>
      <c r="F244" s="11">
        <f t="shared" ca="1" si="31"/>
        <v>0</v>
      </c>
      <c r="G244" t="str">
        <f>IF(Tableau3[[#This Row],[Heure début]]&gt;0,IF(F244&lt;8,F244,8),"")</f>
        <v/>
      </c>
      <c r="H244" s="21" t="str">
        <f>IF(Tableau3[[#This Row],[Heure début]]&gt;0,G244*$P$4,"")</f>
        <v/>
      </c>
      <c r="I244" s="8"/>
      <c r="J244" s="19">
        <f t="shared" si="32"/>
        <v>0</v>
      </c>
      <c r="L244" s="20">
        <f t="shared" si="33"/>
        <v>0</v>
      </c>
      <c r="M244" s="9"/>
      <c r="N244" s="19">
        <f t="shared" si="34"/>
        <v>0</v>
      </c>
    </row>
    <row r="245" spans="2:14" x14ac:dyDescent="0.3">
      <c r="B245" s="1">
        <f t="shared" si="35"/>
        <v>42965</v>
      </c>
      <c r="C245" t="str">
        <f t="array" aca="1" ref="C245" ca="1">IFERROR(INDEX(INDIRECT("'["&amp;A245&amp;".xlsx]Sheet1'!$A$2:$Y$7"),MATCH(1,(Tableau3[[#This Row],[JOURNÉE]]=INT(INDIRECT("'["&amp;A245&amp;".xlsx]Sheet1'!$A$2:$A$7")))*(INDIRECT("'["&amp;A245&amp;".xlsx]Sheet1'!$B$2:$B$7")=$I$2),0),6),"")</f>
        <v/>
      </c>
      <c r="F245" s="11">
        <f t="shared" ca="1" si="31"/>
        <v>0</v>
      </c>
      <c r="G245" t="str">
        <f>IF(Tableau3[[#This Row],[Heure début]]&gt;0,IF(F245&lt;8,F245,8),"")</f>
        <v/>
      </c>
      <c r="H245" s="21" t="str">
        <f>IF(Tableau3[[#This Row],[Heure début]]&gt;0,G245*$P$4,"")</f>
        <v/>
      </c>
      <c r="I245" s="8"/>
      <c r="J245" s="19">
        <f t="shared" si="32"/>
        <v>0</v>
      </c>
      <c r="L245" s="20">
        <f t="shared" si="33"/>
        <v>0</v>
      </c>
      <c r="M245" s="9"/>
      <c r="N245" s="19">
        <f t="shared" si="34"/>
        <v>0</v>
      </c>
    </row>
    <row r="246" spans="2:14" x14ac:dyDescent="0.3">
      <c r="B246" s="1">
        <f t="shared" si="35"/>
        <v>42966</v>
      </c>
      <c r="C246" t="str">
        <f t="array" aca="1" ref="C246" ca="1">IFERROR(INDEX(INDIRECT("'["&amp;A246&amp;".xlsx]Sheet1'!$A$2:$Y$7"),MATCH(1,(Tableau3[[#This Row],[JOURNÉE]]=INT(INDIRECT("'["&amp;A246&amp;".xlsx]Sheet1'!$A$2:$A$7")))*(INDIRECT("'["&amp;A246&amp;".xlsx]Sheet1'!$B$2:$B$7")=$I$2),0),6),"")</f>
        <v/>
      </c>
      <c r="F246" s="11">
        <f t="shared" ca="1" si="31"/>
        <v>0</v>
      </c>
      <c r="G246" t="str">
        <f>IF(Tableau3[[#This Row],[Heure début]]&gt;0,IF(F246&lt;8,F246,8),"")</f>
        <v/>
      </c>
      <c r="H246" s="21" t="str">
        <f>IF(Tableau3[[#This Row],[Heure début]]&gt;0,G246*$P$4,"")</f>
        <v/>
      </c>
      <c r="I246" s="8"/>
      <c r="J246" s="19">
        <f t="shared" si="32"/>
        <v>0</v>
      </c>
      <c r="L246" s="20">
        <f t="shared" si="33"/>
        <v>0</v>
      </c>
      <c r="M246" s="9"/>
      <c r="N246" s="19">
        <f t="shared" si="34"/>
        <v>0</v>
      </c>
    </row>
    <row r="247" spans="2:14" x14ac:dyDescent="0.3">
      <c r="B247" s="1">
        <f t="shared" si="35"/>
        <v>42967</v>
      </c>
      <c r="C247" t="str">
        <f t="array" aca="1" ref="C247" ca="1">IFERROR(INDEX(INDIRECT("'["&amp;A247&amp;".xlsx]Sheet1'!$A$2:$Y$7"),MATCH(1,(Tableau3[[#This Row],[JOURNÉE]]=INT(INDIRECT("'["&amp;A247&amp;".xlsx]Sheet1'!$A$2:$A$7")))*(INDIRECT("'["&amp;A247&amp;".xlsx]Sheet1'!$B$2:$B$7")=$I$2),0),6),"")</f>
        <v/>
      </c>
      <c r="F247" s="11">
        <f t="shared" ca="1" si="31"/>
        <v>0</v>
      </c>
      <c r="G247" t="str">
        <f>IF(Tableau3[[#This Row],[Heure début]]&gt;0,IF(F247&lt;8,F247,8),"")</f>
        <v/>
      </c>
      <c r="H247" s="21" t="str">
        <f>IF(Tableau3[[#This Row],[Heure début]]&gt;0,G247*$P$4,"")</f>
        <v/>
      </c>
      <c r="I247" s="8"/>
      <c r="J247" s="19">
        <f t="shared" si="32"/>
        <v>0</v>
      </c>
      <c r="L247" s="20">
        <f t="shared" si="33"/>
        <v>0</v>
      </c>
      <c r="M247" s="9"/>
      <c r="N247" s="19">
        <f t="shared" si="34"/>
        <v>0</v>
      </c>
    </row>
    <row r="248" spans="2:14" x14ac:dyDescent="0.3">
      <c r="B248" s="1">
        <f t="shared" si="35"/>
        <v>42968</v>
      </c>
      <c r="C248" t="str">
        <f t="array" aca="1" ref="C248" ca="1">IFERROR(INDEX(INDIRECT("'["&amp;A248&amp;".xlsx]Sheet1'!$A$2:$Y$7"),MATCH(1,(Tableau3[[#This Row],[JOURNÉE]]=INT(INDIRECT("'["&amp;A248&amp;".xlsx]Sheet1'!$A$2:$A$7")))*(INDIRECT("'["&amp;A248&amp;".xlsx]Sheet1'!$B$2:$B$7")=$I$2),0),6),"")</f>
        <v/>
      </c>
      <c r="F248" s="11">
        <f t="shared" ca="1" si="31"/>
        <v>0</v>
      </c>
      <c r="G248" t="str">
        <f>IF(Tableau3[[#This Row],[Heure début]]&gt;0,IF(F248&lt;8,F248,8),"")</f>
        <v/>
      </c>
      <c r="H248" s="21" t="str">
        <f>IF(Tableau3[[#This Row],[Heure début]]&gt;0,G248*$P$4,"")</f>
        <v/>
      </c>
      <c r="I248" s="8"/>
      <c r="J248" s="19">
        <f t="shared" si="32"/>
        <v>0</v>
      </c>
      <c r="L248" s="20">
        <f t="shared" si="33"/>
        <v>0</v>
      </c>
      <c r="M248" s="9"/>
      <c r="N248" s="19">
        <f t="shared" si="34"/>
        <v>0</v>
      </c>
    </row>
    <row r="249" spans="2:14" x14ac:dyDescent="0.3">
      <c r="B249" s="1">
        <f t="shared" si="35"/>
        <v>42969</v>
      </c>
      <c r="C249" t="str">
        <f t="array" aca="1" ref="C249" ca="1">IFERROR(INDEX(INDIRECT("'["&amp;A249&amp;".xlsx]Sheet1'!$A$2:$Y$7"),MATCH(1,(Tableau3[[#This Row],[JOURNÉE]]=INT(INDIRECT("'["&amp;A249&amp;".xlsx]Sheet1'!$A$2:$A$7")))*(INDIRECT("'["&amp;A249&amp;".xlsx]Sheet1'!$B$2:$B$7")=$I$2),0),6),"")</f>
        <v/>
      </c>
      <c r="F249" s="11">
        <f t="shared" ca="1" si="31"/>
        <v>0</v>
      </c>
      <c r="G249" t="str">
        <f>IF(Tableau3[[#This Row],[Heure début]]&gt;0,IF(F249&lt;8,F249,8),"")</f>
        <v/>
      </c>
      <c r="H249" s="21" t="str">
        <f>IF(Tableau3[[#This Row],[Heure début]]&gt;0,G249*$P$4,"")</f>
        <v/>
      </c>
      <c r="I249" s="8"/>
      <c r="J249" s="19">
        <f t="shared" si="32"/>
        <v>0</v>
      </c>
      <c r="L249" s="20">
        <f t="shared" si="33"/>
        <v>0</v>
      </c>
      <c r="M249" s="9"/>
      <c r="N249" s="19">
        <f t="shared" si="34"/>
        <v>0</v>
      </c>
    </row>
    <row r="250" spans="2:14" x14ac:dyDescent="0.3">
      <c r="B250" s="1">
        <f t="shared" si="35"/>
        <v>42970</v>
      </c>
      <c r="C250" t="str">
        <f t="array" aca="1" ref="C250" ca="1">IFERROR(INDEX(INDIRECT("'["&amp;A250&amp;".xlsx]Sheet1'!$A$2:$Y$7"),MATCH(1,(Tableau3[[#This Row],[JOURNÉE]]=INT(INDIRECT("'["&amp;A250&amp;".xlsx]Sheet1'!$A$2:$A$7")))*(INDIRECT("'["&amp;A250&amp;".xlsx]Sheet1'!$B$2:$B$7")=$I$2),0),6),"")</f>
        <v/>
      </c>
      <c r="F250" s="11">
        <f t="shared" ca="1" si="31"/>
        <v>0</v>
      </c>
      <c r="G250" t="str">
        <f>IF(Tableau3[[#This Row],[Heure début]]&gt;0,IF(F250&lt;8,F250,8),"")</f>
        <v/>
      </c>
      <c r="H250" s="21" t="str">
        <f>IF(Tableau3[[#This Row],[Heure début]]&gt;0,G250*$P$4,"")</f>
        <v/>
      </c>
      <c r="I250" s="8"/>
      <c r="J250" s="19">
        <f t="shared" si="32"/>
        <v>0</v>
      </c>
      <c r="L250" s="20">
        <f t="shared" si="33"/>
        <v>0</v>
      </c>
      <c r="M250" s="9"/>
      <c r="N250" s="19">
        <f t="shared" si="34"/>
        <v>0</v>
      </c>
    </row>
    <row r="251" spans="2:14" x14ac:dyDescent="0.3">
      <c r="B251" s="1">
        <f t="shared" si="35"/>
        <v>42971</v>
      </c>
      <c r="C251" t="str">
        <f t="array" aca="1" ref="C251" ca="1">IFERROR(INDEX(INDIRECT("'["&amp;A251&amp;".xlsx]Sheet1'!$A$2:$Y$7"),MATCH(1,(Tableau3[[#This Row],[JOURNÉE]]=INT(INDIRECT("'["&amp;A251&amp;".xlsx]Sheet1'!$A$2:$A$7")))*(INDIRECT("'["&amp;A251&amp;".xlsx]Sheet1'!$B$2:$B$7")=$I$2),0),6),"")</f>
        <v/>
      </c>
      <c r="F251" s="11">
        <f t="shared" ca="1" si="31"/>
        <v>0</v>
      </c>
      <c r="G251" t="str">
        <f>IF(Tableau3[[#This Row],[Heure début]]&gt;0,IF(F251&lt;8,F251,8),"")</f>
        <v/>
      </c>
      <c r="H251" s="21" t="str">
        <f>IF(Tableau3[[#This Row],[Heure début]]&gt;0,G251*$P$4,"")</f>
        <v/>
      </c>
      <c r="I251" s="8"/>
      <c r="J251" s="19">
        <f t="shared" si="32"/>
        <v>0</v>
      </c>
      <c r="L251" s="20">
        <f t="shared" si="33"/>
        <v>0</v>
      </c>
      <c r="M251" s="9"/>
      <c r="N251" s="19">
        <f t="shared" si="34"/>
        <v>0</v>
      </c>
    </row>
    <row r="252" spans="2:14" x14ac:dyDescent="0.3">
      <c r="B252" s="1">
        <f t="shared" si="35"/>
        <v>42972</v>
      </c>
      <c r="C252" t="str">
        <f t="array" aca="1" ref="C252" ca="1">IFERROR(INDEX(INDIRECT("'["&amp;A252&amp;".xlsx]Sheet1'!$A$2:$Y$7"),MATCH(1,(Tableau3[[#This Row],[JOURNÉE]]=INT(INDIRECT("'["&amp;A252&amp;".xlsx]Sheet1'!$A$2:$A$7")))*(INDIRECT("'["&amp;A252&amp;".xlsx]Sheet1'!$B$2:$B$7")=$I$2),0),6),"")</f>
        <v/>
      </c>
      <c r="F252" s="11">
        <f t="shared" ca="1" si="31"/>
        <v>0</v>
      </c>
      <c r="G252" t="str">
        <f>IF(Tableau3[[#This Row],[Heure début]]&gt;0,IF(F252&lt;8,F252,8),"")</f>
        <v/>
      </c>
      <c r="H252" s="21" t="str">
        <f>IF(Tableau3[[#This Row],[Heure début]]&gt;0,G252*$P$4,"")</f>
        <v/>
      </c>
      <c r="I252" s="8"/>
      <c r="J252" s="19">
        <f t="shared" si="32"/>
        <v>0</v>
      </c>
      <c r="L252" s="20">
        <f t="shared" si="33"/>
        <v>0</v>
      </c>
      <c r="M252" s="9"/>
      <c r="N252" s="19">
        <f t="shared" si="34"/>
        <v>0</v>
      </c>
    </row>
    <row r="253" spans="2:14" x14ac:dyDescent="0.3">
      <c r="B253" s="1">
        <f t="shared" si="35"/>
        <v>42973</v>
      </c>
      <c r="C253" t="str">
        <f t="array" aca="1" ref="C253" ca="1">IFERROR(INDEX(INDIRECT("'["&amp;A253&amp;".xlsx]Sheet1'!$A$2:$Y$7"),MATCH(1,(Tableau3[[#This Row],[JOURNÉE]]=INT(INDIRECT("'["&amp;A253&amp;".xlsx]Sheet1'!$A$2:$A$7")))*(INDIRECT("'["&amp;A253&amp;".xlsx]Sheet1'!$B$2:$B$7")=$I$2),0),6),"")</f>
        <v/>
      </c>
      <c r="F253" s="11">
        <f t="shared" ca="1" si="31"/>
        <v>0</v>
      </c>
      <c r="G253" t="str">
        <f>IF(Tableau3[[#This Row],[Heure début]]&gt;0,IF(F253&lt;8,F253,8),"")</f>
        <v/>
      </c>
      <c r="H253" s="21" t="str">
        <f>IF(Tableau3[[#This Row],[Heure début]]&gt;0,G253*$P$4,"")</f>
        <v/>
      </c>
      <c r="I253" s="8"/>
      <c r="J253" s="19">
        <f t="shared" si="32"/>
        <v>0</v>
      </c>
      <c r="L253" s="20">
        <f t="shared" si="33"/>
        <v>0</v>
      </c>
      <c r="M253" s="9"/>
      <c r="N253" s="19">
        <f t="shared" si="34"/>
        <v>0</v>
      </c>
    </row>
    <row r="254" spans="2:14" x14ac:dyDescent="0.3">
      <c r="B254" s="1">
        <f t="shared" si="35"/>
        <v>42974</v>
      </c>
      <c r="C254" t="str">
        <f t="array" aca="1" ref="C254" ca="1">IFERROR(INDEX(INDIRECT("'["&amp;A254&amp;".xlsx]Sheet1'!$A$2:$Y$7"),MATCH(1,(Tableau3[[#This Row],[JOURNÉE]]=INT(INDIRECT("'["&amp;A254&amp;".xlsx]Sheet1'!$A$2:$A$7")))*(INDIRECT("'["&amp;A254&amp;".xlsx]Sheet1'!$B$2:$B$7")=$I$2),0),6),"")</f>
        <v/>
      </c>
      <c r="F254" s="11">
        <f t="shared" ca="1" si="31"/>
        <v>0</v>
      </c>
      <c r="G254" t="str">
        <f>IF(Tableau3[[#This Row],[Heure début]]&gt;0,IF(F254&lt;8,F254,8),"")</f>
        <v/>
      </c>
      <c r="H254" s="21" t="str">
        <f>IF(Tableau3[[#This Row],[Heure début]]&gt;0,G254*$P$4,"")</f>
        <v/>
      </c>
      <c r="I254" s="8"/>
      <c r="J254" s="19">
        <f t="shared" si="32"/>
        <v>0</v>
      </c>
      <c r="L254" s="20">
        <f t="shared" si="33"/>
        <v>0</v>
      </c>
      <c r="M254" s="9"/>
      <c r="N254" s="19">
        <f t="shared" si="34"/>
        <v>0</v>
      </c>
    </row>
    <row r="255" spans="2:14" x14ac:dyDescent="0.3">
      <c r="B255" s="1">
        <f t="shared" si="35"/>
        <v>42975</v>
      </c>
      <c r="C255" t="str">
        <f t="array" aca="1" ref="C255" ca="1">IFERROR(INDEX(INDIRECT("'["&amp;A255&amp;".xlsx]Sheet1'!$A$2:$Y$7"),MATCH(1,(Tableau3[[#This Row],[JOURNÉE]]=INT(INDIRECT("'["&amp;A255&amp;".xlsx]Sheet1'!$A$2:$A$7")))*(INDIRECT("'["&amp;A255&amp;".xlsx]Sheet1'!$B$2:$B$7")=$I$2),0),6),"")</f>
        <v/>
      </c>
      <c r="F255" s="11">
        <f t="shared" ca="1" si="31"/>
        <v>0</v>
      </c>
      <c r="G255" t="str">
        <f>IF(Tableau3[[#This Row],[Heure début]]&gt;0,IF(F255&lt;8,F255,8),"")</f>
        <v/>
      </c>
      <c r="H255" s="21" t="str">
        <f>IF(Tableau3[[#This Row],[Heure début]]&gt;0,G255*$P$4,"")</f>
        <v/>
      </c>
      <c r="I255" s="8"/>
      <c r="J255" s="19">
        <f t="shared" si="32"/>
        <v>0</v>
      </c>
      <c r="L255" s="20">
        <f t="shared" si="33"/>
        <v>0</v>
      </c>
      <c r="M255" s="9"/>
      <c r="N255" s="19">
        <f t="shared" si="34"/>
        <v>0</v>
      </c>
    </row>
    <row r="256" spans="2:14" x14ac:dyDescent="0.3">
      <c r="B256" s="1">
        <f t="shared" si="35"/>
        <v>42976</v>
      </c>
      <c r="C256" t="str">
        <f t="array" aca="1" ref="C256" ca="1">IFERROR(INDEX(INDIRECT("'["&amp;A256&amp;".xlsx]Sheet1'!$A$2:$Y$7"),MATCH(1,(Tableau3[[#This Row],[JOURNÉE]]=INT(INDIRECT("'["&amp;A256&amp;".xlsx]Sheet1'!$A$2:$A$7")))*(INDIRECT("'["&amp;A256&amp;".xlsx]Sheet1'!$B$2:$B$7")=$I$2),0),6),"")</f>
        <v/>
      </c>
      <c r="F256" s="11">
        <f t="shared" ca="1" si="31"/>
        <v>0</v>
      </c>
      <c r="G256" t="str">
        <f>IF(Tableau3[[#This Row],[Heure début]]&gt;0,IF(F256&lt;8,F256,8),"")</f>
        <v/>
      </c>
      <c r="H256" s="21" t="str">
        <f>IF(Tableau3[[#This Row],[Heure début]]&gt;0,G256*$P$4,"")</f>
        <v/>
      </c>
      <c r="I256" s="8"/>
      <c r="J256" s="19">
        <f t="shared" si="32"/>
        <v>0</v>
      </c>
      <c r="L256" s="20">
        <f t="shared" si="33"/>
        <v>0</v>
      </c>
      <c r="M256" s="9"/>
      <c r="N256" s="19">
        <f t="shared" si="34"/>
        <v>0</v>
      </c>
    </row>
    <row r="257" spans="2:14" x14ac:dyDescent="0.3">
      <c r="B257" s="1">
        <f t="shared" si="35"/>
        <v>42977</v>
      </c>
      <c r="C257" t="str">
        <f t="array" aca="1" ref="C257" ca="1">IFERROR(INDEX(INDIRECT("'["&amp;A257&amp;".xlsx]Sheet1'!$A$2:$Y$7"),MATCH(1,(Tableau3[[#This Row],[JOURNÉE]]=INT(INDIRECT("'["&amp;A257&amp;".xlsx]Sheet1'!$A$2:$A$7")))*(INDIRECT("'["&amp;A257&amp;".xlsx]Sheet1'!$B$2:$B$7")=$I$2),0),6),"")</f>
        <v/>
      </c>
      <c r="F257" s="11">
        <f t="shared" ca="1" si="31"/>
        <v>0</v>
      </c>
      <c r="G257" t="str">
        <f>IF(Tableau3[[#This Row],[Heure début]]&gt;0,IF(F257&lt;8,F257,8),"")</f>
        <v/>
      </c>
      <c r="H257" s="21" t="str">
        <f>IF(Tableau3[[#This Row],[Heure début]]&gt;0,G257*$P$4,"")</f>
        <v/>
      </c>
      <c r="I257" s="8"/>
      <c r="J257" s="19">
        <f t="shared" si="32"/>
        <v>0</v>
      </c>
      <c r="L257" s="20">
        <f t="shared" si="33"/>
        <v>0</v>
      </c>
      <c r="M257" s="9"/>
      <c r="N257" s="19">
        <f t="shared" si="34"/>
        <v>0</v>
      </c>
    </row>
    <row r="258" spans="2:14" x14ac:dyDescent="0.3">
      <c r="B258" s="1">
        <f t="shared" si="35"/>
        <v>42978</v>
      </c>
      <c r="C258" t="str">
        <f t="array" aca="1" ref="C258" ca="1">IFERROR(INDEX(INDIRECT("'["&amp;A258&amp;".xlsx]Sheet1'!$A$2:$Y$7"),MATCH(1,(Tableau3[[#This Row],[JOURNÉE]]=INT(INDIRECT("'["&amp;A258&amp;".xlsx]Sheet1'!$A$2:$A$7")))*(INDIRECT("'["&amp;A258&amp;".xlsx]Sheet1'!$B$2:$B$7")=$I$2),0),6),"")</f>
        <v/>
      </c>
      <c r="F258" s="11">
        <f t="shared" ca="1" si="31"/>
        <v>0</v>
      </c>
      <c r="G258" t="str">
        <f>IF(Tableau3[[#This Row],[Heure début]]&gt;0,IF(F258&lt;8,F258,8),"")</f>
        <v/>
      </c>
      <c r="H258" s="21" t="str">
        <f>IF(Tableau3[[#This Row],[Heure début]]&gt;0,G258*$P$4,"")</f>
        <v/>
      </c>
      <c r="I258" s="8"/>
      <c r="J258" s="19">
        <f t="shared" si="32"/>
        <v>0</v>
      </c>
      <c r="L258" s="20">
        <f t="shared" si="33"/>
        <v>0</v>
      </c>
      <c r="M258" s="9"/>
      <c r="N258" s="19">
        <f t="shared" si="34"/>
        <v>0</v>
      </c>
    </row>
    <row r="259" spans="2:14" x14ac:dyDescent="0.3">
      <c r="B259" s="1">
        <f t="shared" si="35"/>
        <v>42979</v>
      </c>
      <c r="C259" t="str">
        <f t="array" aca="1" ref="C259" ca="1">IFERROR(INDEX(INDIRECT("'["&amp;A259&amp;".xlsx]Sheet1'!$A$2:$Y$7"),MATCH(1,(Tableau3[[#This Row],[JOURNÉE]]=INT(INDIRECT("'["&amp;A259&amp;".xlsx]Sheet1'!$A$2:$A$7")))*(INDIRECT("'["&amp;A259&amp;".xlsx]Sheet1'!$B$2:$B$7")=$I$2),0),6),"")</f>
        <v/>
      </c>
      <c r="F259" s="11">
        <f t="shared" ca="1" si="31"/>
        <v>0</v>
      </c>
      <c r="G259" t="str">
        <f>IF(Tableau3[[#This Row],[Heure début]]&gt;0,IF(F259&lt;8,F259,8),"")</f>
        <v/>
      </c>
      <c r="H259" s="21" t="str">
        <f>IF(Tableau3[[#This Row],[Heure début]]&gt;0,G259*$P$4,"")</f>
        <v/>
      </c>
      <c r="I259" s="8"/>
      <c r="J259" s="19">
        <f t="shared" si="32"/>
        <v>0</v>
      </c>
      <c r="L259" s="20">
        <f t="shared" si="33"/>
        <v>0</v>
      </c>
      <c r="M259" s="9"/>
      <c r="N259" s="19">
        <f t="shared" si="34"/>
        <v>0</v>
      </c>
    </row>
    <row r="260" spans="2:14" x14ac:dyDescent="0.3">
      <c r="B260" s="1">
        <f t="shared" si="35"/>
        <v>42980</v>
      </c>
      <c r="C260" t="str">
        <f t="array" aca="1" ref="C260" ca="1">IFERROR(INDEX(INDIRECT("'["&amp;A260&amp;".xlsx]Sheet1'!$A$2:$Y$7"),MATCH(1,(Tableau3[[#This Row],[JOURNÉE]]=INT(INDIRECT("'["&amp;A260&amp;".xlsx]Sheet1'!$A$2:$A$7")))*(INDIRECT("'["&amp;A260&amp;".xlsx]Sheet1'!$B$2:$B$7")=$I$2),0),6),"")</f>
        <v/>
      </c>
      <c r="F260" s="11">
        <f t="shared" ca="1" si="31"/>
        <v>0</v>
      </c>
      <c r="G260" t="str">
        <f>IF(Tableau3[[#This Row],[Heure début]]&gt;0,IF(F260&lt;8,F260,8),"")</f>
        <v/>
      </c>
      <c r="H260" s="21" t="str">
        <f>IF(Tableau3[[#This Row],[Heure début]]&gt;0,G260*$P$4,"")</f>
        <v/>
      </c>
      <c r="I260" s="8"/>
      <c r="J260" s="19">
        <f t="shared" si="32"/>
        <v>0</v>
      </c>
      <c r="L260" s="20">
        <f t="shared" si="33"/>
        <v>0</v>
      </c>
      <c r="M260" s="9"/>
      <c r="N260" s="19">
        <f t="shared" si="34"/>
        <v>0</v>
      </c>
    </row>
    <row r="261" spans="2:14" x14ac:dyDescent="0.3">
      <c r="B261" s="1">
        <f t="shared" si="35"/>
        <v>42981</v>
      </c>
      <c r="C261" t="str">
        <f t="array" aca="1" ref="C261" ca="1">IFERROR(INDEX(INDIRECT("'["&amp;A261&amp;".xlsx]Sheet1'!$A$2:$Y$7"),MATCH(1,(Tableau3[[#This Row],[JOURNÉE]]=INT(INDIRECT("'["&amp;A261&amp;".xlsx]Sheet1'!$A$2:$A$7")))*(INDIRECT("'["&amp;A261&amp;".xlsx]Sheet1'!$B$2:$B$7")=$I$2),0),6),"")</f>
        <v/>
      </c>
      <c r="F261" s="11">
        <f t="shared" ca="1" si="31"/>
        <v>0</v>
      </c>
      <c r="G261" t="str">
        <f>IF(Tableau3[[#This Row],[Heure début]]&gt;0,IF(F261&lt;8,F261,8),"")</f>
        <v/>
      </c>
      <c r="H261" s="21" t="str">
        <f>IF(Tableau3[[#This Row],[Heure début]]&gt;0,G261*$P$4,"")</f>
        <v/>
      </c>
      <c r="I261" s="8"/>
      <c r="J261" s="19">
        <f t="shared" si="32"/>
        <v>0</v>
      </c>
      <c r="L261" s="20">
        <f t="shared" si="33"/>
        <v>0</v>
      </c>
      <c r="M261" s="9"/>
      <c r="N261" s="19">
        <f t="shared" si="34"/>
        <v>0</v>
      </c>
    </row>
    <row r="262" spans="2:14" x14ac:dyDescent="0.3">
      <c r="B262" s="1">
        <f t="shared" si="35"/>
        <v>42982</v>
      </c>
      <c r="C262" t="str">
        <f t="array" aca="1" ref="C262" ca="1">IFERROR(INDEX(INDIRECT("'["&amp;A262&amp;".xlsx]Sheet1'!$A$2:$Y$7"),MATCH(1,(Tableau3[[#This Row],[JOURNÉE]]=INT(INDIRECT("'["&amp;A262&amp;".xlsx]Sheet1'!$A$2:$A$7")))*(INDIRECT("'["&amp;A262&amp;".xlsx]Sheet1'!$B$2:$B$7")=$I$2),0),6),"")</f>
        <v/>
      </c>
      <c r="F262" s="11">
        <f t="shared" ca="1" si="31"/>
        <v>0</v>
      </c>
      <c r="G262" t="str">
        <f>IF(Tableau3[[#This Row],[Heure début]]&gt;0,IF(F262&lt;8,F262,8),"")</f>
        <v/>
      </c>
      <c r="H262" s="21" t="str">
        <f>IF(Tableau3[[#This Row],[Heure début]]&gt;0,G262*$P$4,"")</f>
        <v/>
      </c>
      <c r="I262" s="8"/>
      <c r="J262" s="19">
        <f t="shared" si="32"/>
        <v>0</v>
      </c>
      <c r="L262" s="20">
        <f t="shared" si="33"/>
        <v>0</v>
      </c>
      <c r="M262" s="9"/>
      <c r="N262" s="19">
        <f t="shared" si="34"/>
        <v>0</v>
      </c>
    </row>
    <row r="263" spans="2:14" x14ac:dyDescent="0.3">
      <c r="B263" s="1">
        <f t="shared" si="35"/>
        <v>42983</v>
      </c>
      <c r="C263" t="str">
        <f t="array" aca="1" ref="C263" ca="1">IFERROR(INDEX(INDIRECT("'["&amp;A263&amp;".xlsx]Sheet1'!$A$2:$Y$7"),MATCH(1,(Tableau3[[#This Row],[JOURNÉE]]=INT(INDIRECT("'["&amp;A263&amp;".xlsx]Sheet1'!$A$2:$A$7")))*(INDIRECT("'["&amp;A263&amp;".xlsx]Sheet1'!$B$2:$B$7")=$I$2),0),6),"")</f>
        <v/>
      </c>
      <c r="F263" s="11">
        <f t="shared" ca="1" si="31"/>
        <v>0</v>
      </c>
      <c r="G263" t="str">
        <f>IF(Tableau3[[#This Row],[Heure début]]&gt;0,IF(F263&lt;8,F263,8),"")</f>
        <v/>
      </c>
      <c r="H263" s="21" t="str">
        <f>IF(Tableau3[[#This Row],[Heure début]]&gt;0,G263*$P$4,"")</f>
        <v/>
      </c>
      <c r="I263" s="8"/>
      <c r="J263" s="19">
        <f t="shared" si="32"/>
        <v>0</v>
      </c>
      <c r="L263" s="20">
        <f t="shared" si="33"/>
        <v>0</v>
      </c>
      <c r="M263" s="9"/>
      <c r="N263" s="19">
        <f t="shared" si="34"/>
        <v>0</v>
      </c>
    </row>
    <row r="264" spans="2:14" x14ac:dyDescent="0.3">
      <c r="B264" s="1">
        <f t="shared" si="35"/>
        <v>42984</v>
      </c>
      <c r="C264" t="str">
        <f t="array" aca="1" ref="C264" ca="1">IFERROR(INDEX(INDIRECT("'["&amp;A264&amp;".xlsx]Sheet1'!$A$2:$Y$7"),MATCH(1,(Tableau3[[#This Row],[JOURNÉE]]=INT(INDIRECT("'["&amp;A264&amp;".xlsx]Sheet1'!$A$2:$A$7")))*(INDIRECT("'["&amp;A264&amp;".xlsx]Sheet1'!$B$2:$B$7")=$I$2),0),6),"")</f>
        <v/>
      </c>
      <c r="F264" s="11">
        <f t="shared" ca="1" si="31"/>
        <v>0</v>
      </c>
      <c r="G264" t="str">
        <f>IF(Tableau3[[#This Row],[Heure début]]&gt;0,IF(F264&lt;8,F264,8),"")</f>
        <v/>
      </c>
      <c r="H264" s="21" t="str">
        <f>IF(Tableau3[[#This Row],[Heure début]]&gt;0,G264*$P$4,"")</f>
        <v/>
      </c>
      <c r="I264" s="8"/>
      <c r="J264" s="19">
        <f t="shared" si="32"/>
        <v>0</v>
      </c>
      <c r="L264" s="20">
        <f t="shared" si="33"/>
        <v>0</v>
      </c>
      <c r="M264" s="9"/>
      <c r="N264" s="19">
        <f t="shared" si="34"/>
        <v>0</v>
      </c>
    </row>
    <row r="265" spans="2:14" x14ac:dyDescent="0.3">
      <c r="B265" s="1">
        <f t="shared" si="35"/>
        <v>42985</v>
      </c>
      <c r="C265" t="str">
        <f t="array" aca="1" ref="C265" ca="1">IFERROR(INDEX(INDIRECT("'["&amp;A265&amp;".xlsx]Sheet1'!$A$2:$Y$7"),MATCH(1,(Tableau3[[#This Row],[JOURNÉE]]=INT(INDIRECT("'["&amp;A265&amp;".xlsx]Sheet1'!$A$2:$A$7")))*(INDIRECT("'["&amp;A265&amp;".xlsx]Sheet1'!$B$2:$B$7")=$I$2),0),6),"")</f>
        <v/>
      </c>
      <c r="F265" s="11">
        <f t="shared" ca="1" si="31"/>
        <v>0</v>
      </c>
      <c r="G265" t="str">
        <f>IF(Tableau3[[#This Row],[Heure début]]&gt;0,IF(F265&lt;8,F265,8),"")</f>
        <v/>
      </c>
      <c r="H265" s="21" t="str">
        <f>IF(Tableau3[[#This Row],[Heure début]]&gt;0,G265*$P$4,"")</f>
        <v/>
      </c>
      <c r="I265" s="8"/>
      <c r="J265" s="19">
        <f t="shared" si="32"/>
        <v>0</v>
      </c>
      <c r="L265" s="20">
        <f t="shared" si="33"/>
        <v>0</v>
      </c>
      <c r="M265" s="9"/>
      <c r="N265" s="19">
        <f t="shared" si="34"/>
        <v>0</v>
      </c>
    </row>
    <row r="266" spans="2:14" x14ac:dyDescent="0.3">
      <c r="B266" s="1">
        <f t="shared" si="35"/>
        <v>42986</v>
      </c>
      <c r="C266" t="str">
        <f t="array" aca="1" ref="C266" ca="1">IFERROR(INDEX(INDIRECT("'["&amp;A266&amp;".xlsx]Sheet1'!$A$2:$Y$7"),MATCH(1,(Tableau3[[#This Row],[JOURNÉE]]=INT(INDIRECT("'["&amp;A266&amp;".xlsx]Sheet1'!$A$2:$A$7")))*(INDIRECT("'["&amp;A266&amp;".xlsx]Sheet1'!$B$2:$B$7")=$I$2),0),6),"")</f>
        <v/>
      </c>
      <c r="F266" s="11">
        <f t="shared" ca="1" si="31"/>
        <v>0</v>
      </c>
      <c r="G266" t="str">
        <f>IF(Tableau3[[#This Row],[Heure début]]&gt;0,IF(F266&lt;8,F266,8),"")</f>
        <v/>
      </c>
      <c r="H266" s="21" t="str">
        <f>IF(Tableau3[[#This Row],[Heure début]]&gt;0,G266*$P$4,"")</f>
        <v/>
      </c>
      <c r="I266" s="8"/>
      <c r="J266" s="19">
        <f t="shared" si="32"/>
        <v>0</v>
      </c>
      <c r="L266" s="20">
        <f t="shared" si="33"/>
        <v>0</v>
      </c>
      <c r="M266" s="9"/>
      <c r="N266" s="19">
        <f t="shared" si="34"/>
        <v>0</v>
      </c>
    </row>
    <row r="267" spans="2:14" x14ac:dyDescent="0.3">
      <c r="B267" s="1">
        <f t="shared" si="35"/>
        <v>42987</v>
      </c>
      <c r="C267" t="str">
        <f t="array" aca="1" ref="C267" ca="1">IFERROR(INDEX(INDIRECT("'["&amp;A267&amp;".xlsx]Sheet1'!$A$2:$Y$7"),MATCH(1,(Tableau3[[#This Row],[JOURNÉE]]=INT(INDIRECT("'["&amp;A267&amp;".xlsx]Sheet1'!$A$2:$A$7")))*(INDIRECT("'["&amp;A267&amp;".xlsx]Sheet1'!$B$2:$B$7")=$I$2),0),6),"")</f>
        <v/>
      </c>
      <c r="F267" s="11">
        <f t="shared" ca="1" si="31"/>
        <v>0</v>
      </c>
      <c r="G267" t="str">
        <f>IF(Tableau3[[#This Row],[Heure début]]&gt;0,IF(F267&lt;8,F267,8),"")</f>
        <v/>
      </c>
      <c r="H267" s="21" t="str">
        <f>IF(Tableau3[[#This Row],[Heure début]]&gt;0,G267*$P$4,"")</f>
        <v/>
      </c>
      <c r="I267" s="8"/>
      <c r="J267" s="19">
        <f t="shared" si="32"/>
        <v>0</v>
      </c>
      <c r="L267" s="20">
        <f t="shared" si="33"/>
        <v>0</v>
      </c>
      <c r="M267" s="9"/>
      <c r="N267" s="19">
        <f t="shared" si="34"/>
        <v>0</v>
      </c>
    </row>
    <row r="268" spans="2:14" x14ac:dyDescent="0.3">
      <c r="B268" s="1">
        <f t="shared" si="35"/>
        <v>42988</v>
      </c>
      <c r="C268" t="str">
        <f t="array" aca="1" ref="C268" ca="1">IFERROR(INDEX(INDIRECT("'["&amp;A268&amp;".xlsx]Sheet1'!$A$2:$Y$7"),MATCH(1,(Tableau3[[#This Row],[JOURNÉE]]=INT(INDIRECT("'["&amp;A268&amp;".xlsx]Sheet1'!$A$2:$A$7")))*(INDIRECT("'["&amp;A268&amp;".xlsx]Sheet1'!$B$2:$B$7")=$I$2),0),6),"")</f>
        <v/>
      </c>
      <c r="F268" s="11">
        <f t="shared" ca="1" si="31"/>
        <v>0</v>
      </c>
      <c r="G268" t="str">
        <f>IF(Tableau3[[#This Row],[Heure début]]&gt;0,IF(F268&lt;8,F268,8),"")</f>
        <v/>
      </c>
      <c r="H268" s="21" t="str">
        <f>IF(Tableau3[[#This Row],[Heure début]]&gt;0,G268*$P$4,"")</f>
        <v/>
      </c>
      <c r="I268" s="8"/>
      <c r="J268" s="19">
        <f t="shared" si="32"/>
        <v>0</v>
      </c>
      <c r="L268" s="20">
        <f t="shared" si="33"/>
        <v>0</v>
      </c>
      <c r="M268" s="9"/>
      <c r="N268" s="19">
        <f t="shared" si="34"/>
        <v>0</v>
      </c>
    </row>
    <row r="269" spans="2:14" x14ac:dyDescent="0.3">
      <c r="B269" s="1">
        <f t="shared" si="35"/>
        <v>42989</v>
      </c>
      <c r="C269" t="str">
        <f t="array" aca="1" ref="C269" ca="1">IFERROR(INDEX(INDIRECT("'["&amp;A269&amp;".xlsx]Sheet1'!$A$2:$Y$7"),MATCH(1,(Tableau3[[#This Row],[JOURNÉE]]=INT(INDIRECT("'["&amp;A269&amp;".xlsx]Sheet1'!$A$2:$A$7")))*(INDIRECT("'["&amp;A269&amp;".xlsx]Sheet1'!$B$2:$B$7")=$I$2),0),6),"")</f>
        <v/>
      </c>
      <c r="F269" s="11">
        <f t="shared" ca="1" si="31"/>
        <v>0</v>
      </c>
      <c r="G269" t="str">
        <f>IF(Tableau3[[#This Row],[Heure début]]&gt;0,IF(F269&lt;8,F269,8),"")</f>
        <v/>
      </c>
      <c r="H269" s="21" t="str">
        <f>IF(Tableau3[[#This Row],[Heure début]]&gt;0,G269*$P$4,"")</f>
        <v/>
      </c>
      <c r="I269" s="8"/>
      <c r="J269" s="19">
        <f t="shared" si="32"/>
        <v>0</v>
      </c>
      <c r="L269" s="20">
        <f t="shared" si="33"/>
        <v>0</v>
      </c>
      <c r="M269" s="9"/>
      <c r="N269" s="19">
        <f t="shared" si="34"/>
        <v>0</v>
      </c>
    </row>
    <row r="270" spans="2:14" x14ac:dyDescent="0.3">
      <c r="B270" s="1">
        <f t="shared" si="35"/>
        <v>42990</v>
      </c>
      <c r="C270" t="str">
        <f t="array" aca="1" ref="C270" ca="1">IFERROR(INDEX(INDIRECT("'["&amp;A270&amp;".xlsx]Sheet1'!$A$2:$Y$7"),MATCH(1,(Tableau3[[#This Row],[JOURNÉE]]=INT(INDIRECT("'["&amp;A270&amp;".xlsx]Sheet1'!$A$2:$A$7")))*(INDIRECT("'["&amp;A270&amp;".xlsx]Sheet1'!$B$2:$B$7")=$I$2),0),6),"")</f>
        <v/>
      </c>
      <c r="F270" s="11">
        <f t="shared" ref="F270:F333" ca="1" si="36">IF(C270&gt;0,(E270-D270)*24,"")</f>
        <v>0</v>
      </c>
      <c r="G270" t="str">
        <f>IF(Tableau3[[#This Row],[Heure début]]&gt;0,IF(F270&lt;8,F270,8),"")</f>
        <v/>
      </c>
      <c r="H270" s="21" t="str">
        <f>IF(Tableau3[[#This Row],[Heure début]]&gt;0,G270*$P$4,"")</f>
        <v/>
      </c>
      <c r="I270" s="8"/>
      <c r="J270" s="19">
        <f t="shared" ref="J270:J333" si="37">I270*$P$6</f>
        <v>0</v>
      </c>
      <c r="L270" s="20">
        <f t="shared" ref="L270:L333" si="38">K270*$P$7</f>
        <v>0</v>
      </c>
      <c r="M270" s="9"/>
      <c r="N270" s="19">
        <f t="shared" ref="N270:N333" si="39">M270*$P$8</f>
        <v>0</v>
      </c>
    </row>
    <row r="271" spans="2:14" x14ac:dyDescent="0.3">
      <c r="B271" s="1">
        <f t="shared" si="35"/>
        <v>42991</v>
      </c>
      <c r="C271" t="str">
        <f t="array" aca="1" ref="C271" ca="1">IFERROR(INDEX(INDIRECT("'["&amp;A271&amp;".xlsx]Sheet1'!$A$2:$Y$7"),MATCH(1,(Tableau3[[#This Row],[JOURNÉE]]=INT(INDIRECT("'["&amp;A271&amp;".xlsx]Sheet1'!$A$2:$A$7")))*(INDIRECT("'["&amp;A271&amp;".xlsx]Sheet1'!$B$2:$B$7")=$I$2),0),6),"")</f>
        <v/>
      </c>
      <c r="F271" s="11">
        <f t="shared" ca="1" si="36"/>
        <v>0</v>
      </c>
      <c r="G271" t="str">
        <f>IF(Tableau3[[#This Row],[Heure début]]&gt;0,IF(F271&lt;8,F271,8),"")</f>
        <v/>
      </c>
      <c r="H271" s="21" t="str">
        <f>IF(Tableau3[[#This Row],[Heure début]]&gt;0,G271*$P$4,"")</f>
        <v/>
      </c>
      <c r="I271" s="8"/>
      <c r="J271" s="19">
        <f t="shared" si="37"/>
        <v>0</v>
      </c>
      <c r="L271" s="20">
        <f t="shared" si="38"/>
        <v>0</v>
      </c>
      <c r="M271" s="9"/>
      <c r="N271" s="19">
        <f t="shared" si="39"/>
        <v>0</v>
      </c>
    </row>
    <row r="272" spans="2:14" x14ac:dyDescent="0.3">
      <c r="B272" s="1">
        <f t="shared" si="35"/>
        <v>42992</v>
      </c>
      <c r="C272" t="str">
        <f t="array" aca="1" ref="C272" ca="1">IFERROR(INDEX(INDIRECT("'["&amp;A272&amp;".xlsx]Sheet1'!$A$2:$Y$7"),MATCH(1,(Tableau3[[#This Row],[JOURNÉE]]=INT(INDIRECT("'["&amp;A272&amp;".xlsx]Sheet1'!$A$2:$A$7")))*(INDIRECT("'["&amp;A272&amp;".xlsx]Sheet1'!$B$2:$B$7")=$I$2),0),6),"")</f>
        <v/>
      </c>
      <c r="F272" s="11">
        <f t="shared" ca="1" si="36"/>
        <v>0</v>
      </c>
      <c r="G272" t="str">
        <f>IF(Tableau3[[#This Row],[Heure début]]&gt;0,IF(F272&lt;8,F272,8),"")</f>
        <v/>
      </c>
      <c r="H272" s="21" t="str">
        <f>IF(Tableau3[[#This Row],[Heure début]]&gt;0,G272*$P$4,"")</f>
        <v/>
      </c>
      <c r="I272" s="8"/>
      <c r="J272" s="19">
        <f t="shared" si="37"/>
        <v>0</v>
      </c>
      <c r="L272" s="20">
        <f t="shared" si="38"/>
        <v>0</v>
      </c>
      <c r="M272" s="9"/>
      <c r="N272" s="19">
        <f t="shared" si="39"/>
        <v>0</v>
      </c>
    </row>
    <row r="273" spans="2:14" x14ac:dyDescent="0.3">
      <c r="B273" s="1">
        <f t="shared" si="35"/>
        <v>42993</v>
      </c>
      <c r="C273" t="str">
        <f t="array" aca="1" ref="C273" ca="1">IFERROR(INDEX(INDIRECT("'["&amp;A273&amp;".xlsx]Sheet1'!$A$2:$Y$7"),MATCH(1,(Tableau3[[#This Row],[JOURNÉE]]=INT(INDIRECT("'["&amp;A273&amp;".xlsx]Sheet1'!$A$2:$A$7")))*(INDIRECT("'["&amp;A273&amp;".xlsx]Sheet1'!$B$2:$B$7")=$I$2),0),6),"")</f>
        <v/>
      </c>
      <c r="F273" s="11">
        <f t="shared" ca="1" si="36"/>
        <v>0</v>
      </c>
      <c r="G273" t="str">
        <f>IF(Tableau3[[#This Row],[Heure début]]&gt;0,IF(F273&lt;8,F273,8),"")</f>
        <v/>
      </c>
      <c r="H273" s="21" t="str">
        <f>IF(Tableau3[[#This Row],[Heure début]]&gt;0,G273*$P$4,"")</f>
        <v/>
      </c>
      <c r="I273" s="8"/>
      <c r="J273" s="19">
        <f t="shared" si="37"/>
        <v>0</v>
      </c>
      <c r="L273" s="20">
        <f t="shared" si="38"/>
        <v>0</v>
      </c>
      <c r="M273" s="9"/>
      <c r="N273" s="19">
        <f t="shared" si="39"/>
        <v>0</v>
      </c>
    </row>
    <row r="274" spans="2:14" x14ac:dyDescent="0.3">
      <c r="B274" s="1">
        <f t="shared" si="35"/>
        <v>42994</v>
      </c>
      <c r="C274" t="str">
        <f t="array" aca="1" ref="C274" ca="1">IFERROR(INDEX(INDIRECT("'["&amp;A274&amp;".xlsx]Sheet1'!$A$2:$Y$7"),MATCH(1,(Tableau3[[#This Row],[JOURNÉE]]=INT(INDIRECT("'["&amp;A274&amp;".xlsx]Sheet1'!$A$2:$A$7")))*(INDIRECT("'["&amp;A274&amp;".xlsx]Sheet1'!$B$2:$B$7")=$I$2),0),6),"")</f>
        <v/>
      </c>
      <c r="F274" s="11">
        <f t="shared" ca="1" si="36"/>
        <v>0</v>
      </c>
      <c r="G274" t="str">
        <f>IF(Tableau3[[#This Row],[Heure début]]&gt;0,IF(F274&lt;8,F274,8),"")</f>
        <v/>
      </c>
      <c r="H274" s="21" t="str">
        <f>IF(Tableau3[[#This Row],[Heure début]]&gt;0,G274*$P$4,"")</f>
        <v/>
      </c>
      <c r="I274" s="8"/>
      <c r="J274" s="19">
        <f t="shared" si="37"/>
        <v>0</v>
      </c>
      <c r="L274" s="20">
        <f t="shared" si="38"/>
        <v>0</v>
      </c>
      <c r="M274" s="9"/>
      <c r="N274" s="19">
        <f t="shared" si="39"/>
        <v>0</v>
      </c>
    </row>
    <row r="275" spans="2:14" x14ac:dyDescent="0.3">
      <c r="B275" s="1">
        <f t="shared" si="35"/>
        <v>42995</v>
      </c>
      <c r="C275" t="str">
        <f t="array" aca="1" ref="C275" ca="1">IFERROR(INDEX(INDIRECT("'["&amp;A275&amp;".xlsx]Sheet1'!$A$2:$Y$7"),MATCH(1,(Tableau3[[#This Row],[JOURNÉE]]=INT(INDIRECT("'["&amp;A275&amp;".xlsx]Sheet1'!$A$2:$A$7")))*(INDIRECT("'["&amp;A275&amp;".xlsx]Sheet1'!$B$2:$B$7")=$I$2),0),6),"")</f>
        <v/>
      </c>
      <c r="F275" s="11">
        <f t="shared" ca="1" si="36"/>
        <v>0</v>
      </c>
      <c r="G275" t="str">
        <f>IF(Tableau3[[#This Row],[Heure début]]&gt;0,IF(F275&lt;8,F275,8),"")</f>
        <v/>
      </c>
      <c r="H275" s="21" t="str">
        <f>IF(Tableau3[[#This Row],[Heure début]]&gt;0,G275*$P$4,"")</f>
        <v/>
      </c>
      <c r="I275" s="8"/>
      <c r="J275" s="19">
        <f t="shared" si="37"/>
        <v>0</v>
      </c>
      <c r="L275" s="20">
        <f t="shared" si="38"/>
        <v>0</v>
      </c>
      <c r="M275" s="9"/>
      <c r="N275" s="19">
        <f t="shared" si="39"/>
        <v>0</v>
      </c>
    </row>
    <row r="276" spans="2:14" x14ac:dyDescent="0.3">
      <c r="B276" s="1">
        <f t="shared" si="35"/>
        <v>42996</v>
      </c>
      <c r="C276" t="str">
        <f t="array" aca="1" ref="C276" ca="1">IFERROR(INDEX(INDIRECT("'["&amp;A276&amp;".xlsx]Sheet1'!$A$2:$Y$7"),MATCH(1,(Tableau3[[#This Row],[JOURNÉE]]=INT(INDIRECT("'["&amp;A276&amp;".xlsx]Sheet1'!$A$2:$A$7")))*(INDIRECT("'["&amp;A276&amp;".xlsx]Sheet1'!$B$2:$B$7")=$I$2),0),6),"")</f>
        <v/>
      </c>
      <c r="F276" s="11">
        <f t="shared" ca="1" si="36"/>
        <v>0</v>
      </c>
      <c r="G276" t="str">
        <f>IF(Tableau3[[#This Row],[Heure début]]&gt;0,IF(F276&lt;8,F276,8),"")</f>
        <v/>
      </c>
      <c r="H276" s="21" t="str">
        <f>IF(Tableau3[[#This Row],[Heure début]]&gt;0,G276*$P$4,"")</f>
        <v/>
      </c>
      <c r="I276" s="8"/>
      <c r="J276" s="19">
        <f t="shared" si="37"/>
        <v>0</v>
      </c>
      <c r="L276" s="20">
        <f t="shared" si="38"/>
        <v>0</v>
      </c>
      <c r="M276" s="9"/>
      <c r="N276" s="19">
        <f t="shared" si="39"/>
        <v>0</v>
      </c>
    </row>
    <row r="277" spans="2:14" x14ac:dyDescent="0.3">
      <c r="B277" s="1">
        <f t="shared" si="35"/>
        <v>42997</v>
      </c>
      <c r="C277" t="str">
        <f t="array" aca="1" ref="C277" ca="1">IFERROR(INDEX(INDIRECT("'["&amp;A277&amp;".xlsx]Sheet1'!$A$2:$Y$7"),MATCH(1,(Tableau3[[#This Row],[JOURNÉE]]=INT(INDIRECT("'["&amp;A277&amp;".xlsx]Sheet1'!$A$2:$A$7")))*(INDIRECT("'["&amp;A277&amp;".xlsx]Sheet1'!$B$2:$B$7")=$I$2),0),6),"")</f>
        <v/>
      </c>
      <c r="F277" s="11">
        <f t="shared" ca="1" si="36"/>
        <v>0</v>
      </c>
      <c r="G277" t="str">
        <f>IF(Tableau3[[#This Row],[Heure début]]&gt;0,IF(F277&lt;8,F277,8),"")</f>
        <v/>
      </c>
      <c r="H277" s="21" t="str">
        <f>IF(Tableau3[[#This Row],[Heure début]]&gt;0,G277*$P$4,"")</f>
        <v/>
      </c>
      <c r="I277" s="8"/>
      <c r="J277" s="19">
        <f t="shared" si="37"/>
        <v>0</v>
      </c>
      <c r="L277" s="20">
        <f t="shared" si="38"/>
        <v>0</v>
      </c>
      <c r="M277" s="9"/>
      <c r="N277" s="19">
        <f t="shared" si="39"/>
        <v>0</v>
      </c>
    </row>
    <row r="278" spans="2:14" x14ac:dyDescent="0.3">
      <c r="B278" s="1">
        <f t="shared" si="35"/>
        <v>42998</v>
      </c>
      <c r="C278" t="str">
        <f t="array" aca="1" ref="C278" ca="1">IFERROR(INDEX(INDIRECT("'["&amp;A278&amp;".xlsx]Sheet1'!$A$2:$Y$7"),MATCH(1,(Tableau3[[#This Row],[JOURNÉE]]=INT(INDIRECT("'["&amp;A278&amp;".xlsx]Sheet1'!$A$2:$A$7")))*(INDIRECT("'["&amp;A278&amp;".xlsx]Sheet1'!$B$2:$B$7")=$I$2),0),6),"")</f>
        <v/>
      </c>
      <c r="F278" s="11">
        <f t="shared" ca="1" si="36"/>
        <v>0</v>
      </c>
      <c r="G278" t="str">
        <f>IF(Tableau3[[#This Row],[Heure début]]&gt;0,IF(F278&lt;8,F278,8),"")</f>
        <v/>
      </c>
      <c r="H278" s="21" t="str">
        <f>IF(Tableau3[[#This Row],[Heure début]]&gt;0,G278*$P$4,"")</f>
        <v/>
      </c>
      <c r="I278" s="8"/>
      <c r="J278" s="19">
        <f t="shared" si="37"/>
        <v>0</v>
      </c>
      <c r="L278" s="20">
        <f t="shared" si="38"/>
        <v>0</v>
      </c>
      <c r="M278" s="9"/>
      <c r="N278" s="19">
        <f t="shared" si="39"/>
        <v>0</v>
      </c>
    </row>
    <row r="279" spans="2:14" x14ac:dyDescent="0.3">
      <c r="B279" s="1">
        <f t="shared" si="35"/>
        <v>42999</v>
      </c>
      <c r="C279" t="str">
        <f t="array" aca="1" ref="C279" ca="1">IFERROR(INDEX(INDIRECT("'["&amp;A279&amp;".xlsx]Sheet1'!$A$2:$Y$7"),MATCH(1,(Tableau3[[#This Row],[JOURNÉE]]=INT(INDIRECT("'["&amp;A279&amp;".xlsx]Sheet1'!$A$2:$A$7")))*(INDIRECT("'["&amp;A279&amp;".xlsx]Sheet1'!$B$2:$B$7")=$I$2),0),6),"")</f>
        <v/>
      </c>
      <c r="F279" s="11">
        <f t="shared" ca="1" si="36"/>
        <v>0</v>
      </c>
      <c r="G279" t="str">
        <f>IF(Tableau3[[#This Row],[Heure début]]&gt;0,IF(F279&lt;8,F279,8),"")</f>
        <v/>
      </c>
      <c r="H279" s="21" t="str">
        <f>IF(Tableau3[[#This Row],[Heure début]]&gt;0,G279*$P$4,"")</f>
        <v/>
      </c>
      <c r="I279" s="8"/>
      <c r="J279" s="19">
        <f t="shared" si="37"/>
        <v>0</v>
      </c>
      <c r="L279" s="20">
        <f t="shared" si="38"/>
        <v>0</v>
      </c>
      <c r="M279" s="9"/>
      <c r="N279" s="19">
        <f t="shared" si="39"/>
        <v>0</v>
      </c>
    </row>
    <row r="280" spans="2:14" x14ac:dyDescent="0.3">
      <c r="B280" s="1">
        <f t="shared" si="35"/>
        <v>43000</v>
      </c>
      <c r="C280" t="str">
        <f t="array" aca="1" ref="C280" ca="1">IFERROR(INDEX(INDIRECT("'["&amp;A280&amp;".xlsx]Sheet1'!$A$2:$Y$7"),MATCH(1,(Tableau3[[#This Row],[JOURNÉE]]=INT(INDIRECT("'["&amp;A280&amp;".xlsx]Sheet1'!$A$2:$A$7")))*(INDIRECT("'["&amp;A280&amp;".xlsx]Sheet1'!$B$2:$B$7")=$I$2),0),6),"")</f>
        <v/>
      </c>
      <c r="F280" s="11">
        <f t="shared" ca="1" si="36"/>
        <v>0</v>
      </c>
      <c r="G280" t="str">
        <f>IF(Tableau3[[#This Row],[Heure début]]&gt;0,IF(F280&lt;8,F280,8),"")</f>
        <v/>
      </c>
      <c r="H280" s="21" t="str">
        <f>IF(Tableau3[[#This Row],[Heure début]]&gt;0,G280*$P$4,"")</f>
        <v/>
      </c>
      <c r="I280" s="8"/>
      <c r="J280" s="19">
        <f t="shared" si="37"/>
        <v>0</v>
      </c>
      <c r="L280" s="20">
        <f t="shared" si="38"/>
        <v>0</v>
      </c>
      <c r="M280" s="9"/>
      <c r="N280" s="19">
        <f t="shared" si="39"/>
        <v>0</v>
      </c>
    </row>
    <row r="281" spans="2:14" x14ac:dyDescent="0.3">
      <c r="B281" s="1">
        <f t="shared" si="35"/>
        <v>43001</v>
      </c>
      <c r="C281" t="str">
        <f t="array" aca="1" ref="C281" ca="1">IFERROR(INDEX(INDIRECT("'["&amp;A281&amp;".xlsx]Sheet1'!$A$2:$Y$7"),MATCH(1,(Tableau3[[#This Row],[JOURNÉE]]=INT(INDIRECT("'["&amp;A281&amp;".xlsx]Sheet1'!$A$2:$A$7")))*(INDIRECT("'["&amp;A281&amp;".xlsx]Sheet1'!$B$2:$B$7")=$I$2),0),6),"")</f>
        <v/>
      </c>
      <c r="F281" s="11">
        <f t="shared" ca="1" si="36"/>
        <v>0</v>
      </c>
      <c r="G281" t="str">
        <f>IF(Tableau3[[#This Row],[Heure début]]&gt;0,IF(F281&lt;8,F281,8),"")</f>
        <v/>
      </c>
      <c r="H281" s="21" t="str">
        <f>IF(Tableau3[[#This Row],[Heure début]]&gt;0,G281*$P$4,"")</f>
        <v/>
      </c>
      <c r="I281" s="8"/>
      <c r="J281" s="19">
        <f t="shared" si="37"/>
        <v>0</v>
      </c>
      <c r="L281" s="20">
        <f t="shared" si="38"/>
        <v>0</v>
      </c>
      <c r="M281" s="9"/>
      <c r="N281" s="19">
        <f t="shared" si="39"/>
        <v>0</v>
      </c>
    </row>
    <row r="282" spans="2:14" x14ac:dyDescent="0.3">
      <c r="B282" s="1">
        <f t="shared" si="35"/>
        <v>43002</v>
      </c>
      <c r="C282" t="str">
        <f t="array" aca="1" ref="C282" ca="1">IFERROR(INDEX(INDIRECT("'["&amp;A282&amp;".xlsx]Sheet1'!$A$2:$Y$7"),MATCH(1,(Tableau3[[#This Row],[JOURNÉE]]=INT(INDIRECT("'["&amp;A282&amp;".xlsx]Sheet1'!$A$2:$A$7")))*(INDIRECT("'["&amp;A282&amp;".xlsx]Sheet1'!$B$2:$B$7")=$I$2),0),6),"")</f>
        <v/>
      </c>
      <c r="F282" s="11">
        <f t="shared" ca="1" si="36"/>
        <v>0</v>
      </c>
      <c r="G282" t="str">
        <f>IF(Tableau3[[#This Row],[Heure début]]&gt;0,IF(F282&lt;8,F282,8),"")</f>
        <v/>
      </c>
      <c r="H282" s="21" t="str">
        <f>IF(Tableau3[[#This Row],[Heure début]]&gt;0,G282*$P$4,"")</f>
        <v/>
      </c>
      <c r="I282" s="8"/>
      <c r="J282" s="19">
        <f t="shared" si="37"/>
        <v>0</v>
      </c>
      <c r="L282" s="20">
        <f t="shared" si="38"/>
        <v>0</v>
      </c>
      <c r="M282" s="9"/>
      <c r="N282" s="19">
        <f t="shared" si="39"/>
        <v>0</v>
      </c>
    </row>
    <row r="283" spans="2:14" x14ac:dyDescent="0.3">
      <c r="B283" s="1">
        <f t="shared" si="35"/>
        <v>43003</v>
      </c>
      <c r="C283" t="str">
        <f t="array" aca="1" ref="C283" ca="1">IFERROR(INDEX(INDIRECT("'["&amp;A283&amp;".xlsx]Sheet1'!$A$2:$Y$7"),MATCH(1,(Tableau3[[#This Row],[JOURNÉE]]=INT(INDIRECT("'["&amp;A283&amp;".xlsx]Sheet1'!$A$2:$A$7")))*(INDIRECT("'["&amp;A283&amp;".xlsx]Sheet1'!$B$2:$B$7")=$I$2),0),6),"")</f>
        <v/>
      </c>
      <c r="F283" s="11">
        <f t="shared" ca="1" si="36"/>
        <v>0</v>
      </c>
      <c r="G283" t="str">
        <f>IF(Tableau3[[#This Row],[Heure début]]&gt;0,IF(F283&lt;8,F283,8),"")</f>
        <v/>
      </c>
      <c r="H283" s="21" t="str">
        <f>IF(Tableau3[[#This Row],[Heure début]]&gt;0,G283*$P$4,"")</f>
        <v/>
      </c>
      <c r="I283" s="8"/>
      <c r="J283" s="19">
        <f t="shared" si="37"/>
        <v>0</v>
      </c>
      <c r="L283" s="20">
        <f t="shared" si="38"/>
        <v>0</v>
      </c>
      <c r="M283" s="9"/>
      <c r="N283" s="19">
        <f t="shared" si="39"/>
        <v>0</v>
      </c>
    </row>
    <row r="284" spans="2:14" x14ac:dyDescent="0.3">
      <c r="B284" s="1">
        <f t="shared" si="35"/>
        <v>43004</v>
      </c>
      <c r="C284" t="str">
        <f t="array" aca="1" ref="C284" ca="1">IFERROR(INDEX(INDIRECT("'["&amp;A284&amp;".xlsx]Sheet1'!$A$2:$Y$7"),MATCH(1,(Tableau3[[#This Row],[JOURNÉE]]=INT(INDIRECT("'["&amp;A284&amp;".xlsx]Sheet1'!$A$2:$A$7")))*(INDIRECT("'["&amp;A284&amp;".xlsx]Sheet1'!$B$2:$B$7")=$I$2),0),6),"")</f>
        <v/>
      </c>
      <c r="F284" s="11">
        <f t="shared" ca="1" si="36"/>
        <v>0</v>
      </c>
      <c r="G284" t="str">
        <f>IF(Tableau3[[#This Row],[Heure début]]&gt;0,IF(F284&lt;8,F284,8),"")</f>
        <v/>
      </c>
      <c r="H284" s="21" t="str">
        <f>IF(Tableau3[[#This Row],[Heure début]]&gt;0,G284*$P$4,"")</f>
        <v/>
      </c>
      <c r="I284" s="8"/>
      <c r="J284" s="19">
        <f t="shared" si="37"/>
        <v>0</v>
      </c>
      <c r="L284" s="20">
        <f t="shared" si="38"/>
        <v>0</v>
      </c>
      <c r="M284" s="9"/>
      <c r="N284" s="19">
        <f t="shared" si="39"/>
        <v>0</v>
      </c>
    </row>
    <row r="285" spans="2:14" x14ac:dyDescent="0.3">
      <c r="B285" s="1">
        <f t="shared" si="35"/>
        <v>43005</v>
      </c>
      <c r="C285" t="str">
        <f t="array" aca="1" ref="C285" ca="1">IFERROR(INDEX(INDIRECT("'["&amp;A285&amp;".xlsx]Sheet1'!$A$2:$Y$7"),MATCH(1,(Tableau3[[#This Row],[JOURNÉE]]=INT(INDIRECT("'["&amp;A285&amp;".xlsx]Sheet1'!$A$2:$A$7")))*(INDIRECT("'["&amp;A285&amp;".xlsx]Sheet1'!$B$2:$B$7")=$I$2),0),6),"")</f>
        <v/>
      </c>
      <c r="F285" s="11">
        <f t="shared" ca="1" si="36"/>
        <v>0</v>
      </c>
      <c r="G285" t="str">
        <f>IF(Tableau3[[#This Row],[Heure début]]&gt;0,IF(F285&lt;8,F285,8),"")</f>
        <v/>
      </c>
      <c r="H285" s="21" t="str">
        <f>IF(Tableau3[[#This Row],[Heure début]]&gt;0,G285*$P$4,"")</f>
        <v/>
      </c>
      <c r="I285" s="8"/>
      <c r="J285" s="19">
        <f t="shared" si="37"/>
        <v>0</v>
      </c>
      <c r="L285" s="20">
        <f t="shared" si="38"/>
        <v>0</v>
      </c>
      <c r="M285" s="9"/>
      <c r="N285" s="19">
        <f t="shared" si="39"/>
        <v>0</v>
      </c>
    </row>
    <row r="286" spans="2:14" x14ac:dyDescent="0.3">
      <c r="B286" s="1">
        <f t="shared" si="35"/>
        <v>43006</v>
      </c>
      <c r="C286" t="str">
        <f t="array" aca="1" ref="C286" ca="1">IFERROR(INDEX(INDIRECT("'["&amp;A286&amp;".xlsx]Sheet1'!$A$2:$Y$7"),MATCH(1,(Tableau3[[#This Row],[JOURNÉE]]=INT(INDIRECT("'["&amp;A286&amp;".xlsx]Sheet1'!$A$2:$A$7")))*(INDIRECT("'["&amp;A286&amp;".xlsx]Sheet1'!$B$2:$B$7")=$I$2),0),6),"")</f>
        <v/>
      </c>
      <c r="F286" s="11">
        <f t="shared" ca="1" si="36"/>
        <v>0</v>
      </c>
      <c r="G286" t="str">
        <f>IF(Tableau3[[#This Row],[Heure début]]&gt;0,IF(F286&lt;8,F286,8),"")</f>
        <v/>
      </c>
      <c r="H286" s="21" t="str">
        <f>IF(Tableau3[[#This Row],[Heure début]]&gt;0,G286*$P$4,"")</f>
        <v/>
      </c>
      <c r="I286" s="8"/>
      <c r="J286" s="19">
        <f t="shared" si="37"/>
        <v>0</v>
      </c>
      <c r="L286" s="20">
        <f t="shared" si="38"/>
        <v>0</v>
      </c>
      <c r="M286" s="9"/>
      <c r="N286" s="19">
        <f t="shared" si="39"/>
        <v>0</v>
      </c>
    </row>
    <row r="287" spans="2:14" x14ac:dyDescent="0.3">
      <c r="B287" s="1">
        <f t="shared" si="35"/>
        <v>43007</v>
      </c>
      <c r="C287" t="str">
        <f t="array" aca="1" ref="C287" ca="1">IFERROR(INDEX(INDIRECT("'["&amp;A287&amp;".xlsx]Sheet1'!$A$2:$Y$7"),MATCH(1,(Tableau3[[#This Row],[JOURNÉE]]=INT(INDIRECT("'["&amp;A287&amp;".xlsx]Sheet1'!$A$2:$A$7")))*(INDIRECT("'["&amp;A287&amp;".xlsx]Sheet1'!$B$2:$B$7")=$I$2),0),6),"")</f>
        <v/>
      </c>
      <c r="F287" s="11">
        <f t="shared" ca="1" si="36"/>
        <v>0</v>
      </c>
      <c r="G287" t="str">
        <f>IF(Tableau3[[#This Row],[Heure début]]&gt;0,IF(F287&lt;8,F287,8),"")</f>
        <v/>
      </c>
      <c r="H287" s="21" t="str">
        <f>IF(Tableau3[[#This Row],[Heure début]]&gt;0,G287*$P$4,"")</f>
        <v/>
      </c>
      <c r="I287" s="8"/>
      <c r="J287" s="19">
        <f t="shared" si="37"/>
        <v>0</v>
      </c>
      <c r="L287" s="20">
        <f t="shared" si="38"/>
        <v>0</v>
      </c>
      <c r="M287" s="9"/>
      <c r="N287" s="19">
        <f t="shared" si="39"/>
        <v>0</v>
      </c>
    </row>
    <row r="288" spans="2:14" x14ac:dyDescent="0.3">
      <c r="B288" s="1">
        <f t="shared" si="35"/>
        <v>43008</v>
      </c>
      <c r="C288" t="str">
        <f t="array" aca="1" ref="C288" ca="1">IFERROR(INDEX(INDIRECT("'["&amp;A288&amp;".xlsx]Sheet1'!$A$2:$Y$7"),MATCH(1,(Tableau3[[#This Row],[JOURNÉE]]=INT(INDIRECT("'["&amp;A288&amp;".xlsx]Sheet1'!$A$2:$A$7")))*(INDIRECT("'["&amp;A288&amp;".xlsx]Sheet1'!$B$2:$B$7")=$I$2),0),6),"")</f>
        <v/>
      </c>
      <c r="F288" s="11">
        <f t="shared" ca="1" si="36"/>
        <v>0</v>
      </c>
      <c r="G288" t="str">
        <f>IF(Tableau3[[#This Row],[Heure début]]&gt;0,IF(F288&lt;8,F288,8),"")</f>
        <v/>
      </c>
      <c r="H288" s="21" t="str">
        <f>IF(Tableau3[[#This Row],[Heure début]]&gt;0,G288*$P$4,"")</f>
        <v/>
      </c>
      <c r="I288" s="8"/>
      <c r="J288" s="19">
        <f t="shared" si="37"/>
        <v>0</v>
      </c>
      <c r="L288" s="20">
        <f t="shared" si="38"/>
        <v>0</v>
      </c>
      <c r="M288" s="9"/>
      <c r="N288" s="19">
        <f t="shared" si="39"/>
        <v>0</v>
      </c>
    </row>
    <row r="289" spans="2:14" x14ac:dyDescent="0.3">
      <c r="B289" s="1">
        <f t="shared" si="35"/>
        <v>43009</v>
      </c>
      <c r="C289" t="str">
        <f t="array" aca="1" ref="C289" ca="1">IFERROR(INDEX(INDIRECT("'["&amp;A289&amp;".xlsx]Sheet1'!$A$2:$Y$7"),MATCH(1,(Tableau3[[#This Row],[JOURNÉE]]=INT(INDIRECT("'["&amp;A289&amp;".xlsx]Sheet1'!$A$2:$A$7")))*(INDIRECT("'["&amp;A289&amp;".xlsx]Sheet1'!$B$2:$B$7")=$I$2),0),6),"")</f>
        <v/>
      </c>
      <c r="F289" s="11">
        <f t="shared" ca="1" si="36"/>
        <v>0</v>
      </c>
      <c r="G289" t="str">
        <f>IF(Tableau3[[#This Row],[Heure début]]&gt;0,IF(F289&lt;8,F289,8),"")</f>
        <v/>
      </c>
      <c r="H289" s="21" t="str">
        <f>IF(Tableau3[[#This Row],[Heure début]]&gt;0,G289*$P$4,"")</f>
        <v/>
      </c>
      <c r="I289" s="8"/>
      <c r="J289" s="19">
        <f t="shared" si="37"/>
        <v>0</v>
      </c>
      <c r="L289" s="20">
        <f t="shared" si="38"/>
        <v>0</v>
      </c>
      <c r="M289" s="9"/>
      <c r="N289" s="19">
        <f t="shared" si="39"/>
        <v>0</v>
      </c>
    </row>
    <row r="290" spans="2:14" x14ac:dyDescent="0.3">
      <c r="B290" s="1">
        <f t="shared" ref="B290:B353" si="40">B289+1</f>
        <v>43010</v>
      </c>
      <c r="C290" t="str">
        <f t="array" aca="1" ref="C290" ca="1">IFERROR(INDEX(INDIRECT("'["&amp;A290&amp;".xlsx]Sheet1'!$A$2:$Y$7"),MATCH(1,(Tableau3[[#This Row],[JOURNÉE]]=INT(INDIRECT("'["&amp;A290&amp;".xlsx]Sheet1'!$A$2:$A$7")))*(INDIRECT("'["&amp;A290&amp;".xlsx]Sheet1'!$B$2:$B$7")=$I$2),0),6),"")</f>
        <v/>
      </c>
      <c r="F290" s="11">
        <f t="shared" ca="1" si="36"/>
        <v>0</v>
      </c>
      <c r="G290" t="str">
        <f>IF(Tableau3[[#This Row],[Heure début]]&gt;0,IF(F290&lt;8,F290,8),"")</f>
        <v/>
      </c>
      <c r="H290" s="21" t="str">
        <f>IF(Tableau3[[#This Row],[Heure début]]&gt;0,G290*$P$4,"")</f>
        <v/>
      </c>
      <c r="I290" s="8"/>
      <c r="J290" s="19">
        <f t="shared" si="37"/>
        <v>0</v>
      </c>
      <c r="L290" s="20">
        <f t="shared" si="38"/>
        <v>0</v>
      </c>
      <c r="M290" s="9"/>
      <c r="N290" s="19">
        <f t="shared" si="39"/>
        <v>0</v>
      </c>
    </row>
    <row r="291" spans="2:14" x14ac:dyDescent="0.3">
      <c r="B291" s="1">
        <f t="shared" si="40"/>
        <v>43011</v>
      </c>
      <c r="C291" t="str">
        <f t="array" aca="1" ref="C291" ca="1">IFERROR(INDEX(INDIRECT("'["&amp;A291&amp;".xlsx]Sheet1'!$A$2:$Y$7"),MATCH(1,(Tableau3[[#This Row],[JOURNÉE]]=INT(INDIRECT("'["&amp;A291&amp;".xlsx]Sheet1'!$A$2:$A$7")))*(INDIRECT("'["&amp;A291&amp;".xlsx]Sheet1'!$B$2:$B$7")=$I$2),0),6),"")</f>
        <v/>
      </c>
      <c r="F291" s="11">
        <f t="shared" ca="1" si="36"/>
        <v>0</v>
      </c>
      <c r="G291" t="str">
        <f>IF(Tableau3[[#This Row],[Heure début]]&gt;0,IF(F291&lt;8,F291,8),"")</f>
        <v/>
      </c>
      <c r="H291" s="21" t="str">
        <f>IF(Tableau3[[#This Row],[Heure début]]&gt;0,G291*$P$4,"")</f>
        <v/>
      </c>
      <c r="I291" s="8"/>
      <c r="J291" s="19">
        <f t="shared" si="37"/>
        <v>0</v>
      </c>
      <c r="L291" s="20">
        <f t="shared" si="38"/>
        <v>0</v>
      </c>
      <c r="M291" s="9"/>
      <c r="N291" s="19">
        <f t="shared" si="39"/>
        <v>0</v>
      </c>
    </row>
    <row r="292" spans="2:14" x14ac:dyDescent="0.3">
      <c r="B292" s="1">
        <f t="shared" si="40"/>
        <v>43012</v>
      </c>
      <c r="C292" t="str">
        <f t="array" aca="1" ref="C292" ca="1">IFERROR(INDEX(INDIRECT("'["&amp;A292&amp;".xlsx]Sheet1'!$A$2:$Y$7"),MATCH(1,(Tableau3[[#This Row],[JOURNÉE]]=INT(INDIRECT("'["&amp;A292&amp;".xlsx]Sheet1'!$A$2:$A$7")))*(INDIRECT("'["&amp;A292&amp;".xlsx]Sheet1'!$B$2:$B$7")=$I$2),0),6),"")</f>
        <v/>
      </c>
      <c r="F292" s="11">
        <f t="shared" ca="1" si="36"/>
        <v>0</v>
      </c>
      <c r="G292" t="str">
        <f>IF(Tableau3[[#This Row],[Heure début]]&gt;0,IF(F292&lt;8,F292,8),"")</f>
        <v/>
      </c>
      <c r="H292" s="21" t="str">
        <f>IF(Tableau3[[#This Row],[Heure début]]&gt;0,G292*$P$4,"")</f>
        <v/>
      </c>
      <c r="I292" s="8"/>
      <c r="J292" s="19">
        <f t="shared" si="37"/>
        <v>0</v>
      </c>
      <c r="L292" s="20">
        <f t="shared" si="38"/>
        <v>0</v>
      </c>
      <c r="M292" s="9"/>
      <c r="N292" s="19">
        <f t="shared" si="39"/>
        <v>0</v>
      </c>
    </row>
    <row r="293" spans="2:14" x14ac:dyDescent="0.3">
      <c r="B293" s="1">
        <f t="shared" si="40"/>
        <v>43013</v>
      </c>
      <c r="C293" t="str">
        <f t="array" aca="1" ref="C293" ca="1">IFERROR(INDEX(INDIRECT("'["&amp;A293&amp;".xlsx]Sheet1'!$A$2:$Y$7"),MATCH(1,(Tableau3[[#This Row],[JOURNÉE]]=INT(INDIRECT("'["&amp;A293&amp;".xlsx]Sheet1'!$A$2:$A$7")))*(INDIRECT("'["&amp;A293&amp;".xlsx]Sheet1'!$B$2:$B$7")=$I$2),0),6),"")</f>
        <v/>
      </c>
      <c r="F293" s="11">
        <f t="shared" ca="1" si="36"/>
        <v>0</v>
      </c>
      <c r="G293" t="str">
        <f>IF(Tableau3[[#This Row],[Heure début]]&gt;0,IF(F293&lt;8,F293,8),"")</f>
        <v/>
      </c>
      <c r="H293" s="21" t="str">
        <f>IF(Tableau3[[#This Row],[Heure début]]&gt;0,G293*$P$4,"")</f>
        <v/>
      </c>
      <c r="I293" s="8"/>
      <c r="J293" s="19">
        <f t="shared" si="37"/>
        <v>0</v>
      </c>
      <c r="L293" s="20">
        <f t="shared" si="38"/>
        <v>0</v>
      </c>
      <c r="M293" s="9"/>
      <c r="N293" s="19">
        <f t="shared" si="39"/>
        <v>0</v>
      </c>
    </row>
    <row r="294" spans="2:14" x14ac:dyDescent="0.3">
      <c r="B294" s="1">
        <f t="shared" si="40"/>
        <v>43014</v>
      </c>
      <c r="C294" t="str">
        <f t="array" aca="1" ref="C294" ca="1">IFERROR(INDEX(INDIRECT("'["&amp;A294&amp;".xlsx]Sheet1'!$A$2:$Y$7"),MATCH(1,(Tableau3[[#This Row],[JOURNÉE]]=INT(INDIRECT("'["&amp;A294&amp;".xlsx]Sheet1'!$A$2:$A$7")))*(INDIRECT("'["&amp;A294&amp;".xlsx]Sheet1'!$B$2:$B$7")=$I$2),0),6),"")</f>
        <v/>
      </c>
      <c r="F294" s="11">
        <f t="shared" ca="1" si="36"/>
        <v>0</v>
      </c>
      <c r="G294" t="str">
        <f>IF(Tableau3[[#This Row],[Heure début]]&gt;0,IF(F294&lt;8,F294,8),"")</f>
        <v/>
      </c>
      <c r="H294" s="21" t="str">
        <f>IF(Tableau3[[#This Row],[Heure début]]&gt;0,G294*$P$4,"")</f>
        <v/>
      </c>
      <c r="I294" s="8"/>
      <c r="J294" s="19">
        <f t="shared" si="37"/>
        <v>0</v>
      </c>
      <c r="L294" s="20">
        <f t="shared" si="38"/>
        <v>0</v>
      </c>
      <c r="M294" s="9"/>
      <c r="N294" s="19">
        <f t="shared" si="39"/>
        <v>0</v>
      </c>
    </row>
    <row r="295" spans="2:14" x14ac:dyDescent="0.3">
      <c r="B295" s="1">
        <f t="shared" si="40"/>
        <v>43015</v>
      </c>
      <c r="C295" t="str">
        <f t="array" aca="1" ref="C295" ca="1">IFERROR(INDEX(INDIRECT("'["&amp;A295&amp;".xlsx]Sheet1'!$A$2:$Y$7"),MATCH(1,(Tableau3[[#This Row],[JOURNÉE]]=INT(INDIRECT("'["&amp;A295&amp;".xlsx]Sheet1'!$A$2:$A$7")))*(INDIRECT("'["&amp;A295&amp;".xlsx]Sheet1'!$B$2:$B$7")=$I$2),0),6),"")</f>
        <v/>
      </c>
      <c r="F295" s="11">
        <f t="shared" ca="1" si="36"/>
        <v>0</v>
      </c>
      <c r="G295" t="str">
        <f>IF(Tableau3[[#This Row],[Heure début]]&gt;0,IF(F295&lt;8,F295,8),"")</f>
        <v/>
      </c>
      <c r="H295" s="21" t="str">
        <f>IF(Tableau3[[#This Row],[Heure début]]&gt;0,G295*$P$4,"")</f>
        <v/>
      </c>
      <c r="I295" s="8"/>
      <c r="J295" s="19">
        <f t="shared" si="37"/>
        <v>0</v>
      </c>
      <c r="L295" s="20">
        <f t="shared" si="38"/>
        <v>0</v>
      </c>
      <c r="M295" s="9"/>
      <c r="N295" s="19">
        <f t="shared" si="39"/>
        <v>0</v>
      </c>
    </row>
    <row r="296" spans="2:14" x14ac:dyDescent="0.3">
      <c r="B296" s="1">
        <f t="shared" si="40"/>
        <v>43016</v>
      </c>
      <c r="C296" t="str">
        <f t="array" aca="1" ref="C296" ca="1">IFERROR(INDEX(INDIRECT("'["&amp;A296&amp;".xlsx]Sheet1'!$A$2:$Y$7"),MATCH(1,(Tableau3[[#This Row],[JOURNÉE]]=INT(INDIRECT("'["&amp;A296&amp;".xlsx]Sheet1'!$A$2:$A$7")))*(INDIRECT("'["&amp;A296&amp;".xlsx]Sheet1'!$B$2:$B$7")=$I$2),0),6),"")</f>
        <v/>
      </c>
      <c r="F296" s="11">
        <f t="shared" ca="1" si="36"/>
        <v>0</v>
      </c>
      <c r="G296" t="str">
        <f>IF(Tableau3[[#This Row],[Heure début]]&gt;0,IF(F296&lt;8,F296,8),"")</f>
        <v/>
      </c>
      <c r="H296" s="21" t="str">
        <f>IF(Tableau3[[#This Row],[Heure début]]&gt;0,G296*$P$4,"")</f>
        <v/>
      </c>
      <c r="I296" s="8"/>
      <c r="J296" s="19">
        <f t="shared" si="37"/>
        <v>0</v>
      </c>
      <c r="L296" s="20">
        <f t="shared" si="38"/>
        <v>0</v>
      </c>
      <c r="M296" s="9"/>
      <c r="N296" s="19">
        <f t="shared" si="39"/>
        <v>0</v>
      </c>
    </row>
    <row r="297" spans="2:14" x14ac:dyDescent="0.3">
      <c r="B297" s="1">
        <f t="shared" si="40"/>
        <v>43017</v>
      </c>
      <c r="C297" t="str">
        <f t="array" aca="1" ref="C297" ca="1">IFERROR(INDEX(INDIRECT("'["&amp;A297&amp;".xlsx]Sheet1'!$A$2:$Y$7"),MATCH(1,(Tableau3[[#This Row],[JOURNÉE]]=INT(INDIRECT("'["&amp;A297&amp;".xlsx]Sheet1'!$A$2:$A$7")))*(INDIRECT("'["&amp;A297&amp;".xlsx]Sheet1'!$B$2:$B$7")=$I$2),0),6),"")</f>
        <v/>
      </c>
      <c r="F297" s="11">
        <f t="shared" ca="1" si="36"/>
        <v>0</v>
      </c>
      <c r="G297" t="str">
        <f>IF(Tableau3[[#This Row],[Heure début]]&gt;0,IF(F297&lt;8,F297,8),"")</f>
        <v/>
      </c>
      <c r="H297" s="21" t="str">
        <f>IF(Tableau3[[#This Row],[Heure début]]&gt;0,G297*$P$4,"")</f>
        <v/>
      </c>
      <c r="I297" s="8"/>
      <c r="J297" s="19">
        <f t="shared" si="37"/>
        <v>0</v>
      </c>
      <c r="L297" s="20">
        <f t="shared" si="38"/>
        <v>0</v>
      </c>
      <c r="M297" s="9"/>
      <c r="N297" s="19">
        <f t="shared" si="39"/>
        <v>0</v>
      </c>
    </row>
    <row r="298" spans="2:14" x14ac:dyDescent="0.3">
      <c r="B298" s="1">
        <f t="shared" si="40"/>
        <v>43018</v>
      </c>
      <c r="C298" t="str">
        <f t="array" aca="1" ref="C298" ca="1">IFERROR(INDEX(INDIRECT("'["&amp;A298&amp;".xlsx]Sheet1'!$A$2:$Y$7"),MATCH(1,(Tableau3[[#This Row],[JOURNÉE]]=INT(INDIRECT("'["&amp;A298&amp;".xlsx]Sheet1'!$A$2:$A$7")))*(INDIRECT("'["&amp;A298&amp;".xlsx]Sheet1'!$B$2:$B$7")=$I$2),0),6),"")</f>
        <v/>
      </c>
      <c r="F298" s="11">
        <f t="shared" ca="1" si="36"/>
        <v>0</v>
      </c>
      <c r="G298" t="str">
        <f>IF(Tableau3[[#This Row],[Heure début]]&gt;0,IF(F298&lt;8,F298,8),"")</f>
        <v/>
      </c>
      <c r="H298" s="21" t="str">
        <f>IF(Tableau3[[#This Row],[Heure début]]&gt;0,G298*$P$4,"")</f>
        <v/>
      </c>
      <c r="I298" s="8"/>
      <c r="J298" s="19">
        <f t="shared" si="37"/>
        <v>0</v>
      </c>
      <c r="L298" s="20">
        <f t="shared" si="38"/>
        <v>0</v>
      </c>
      <c r="M298" s="9"/>
      <c r="N298" s="19">
        <f t="shared" si="39"/>
        <v>0</v>
      </c>
    </row>
    <row r="299" spans="2:14" x14ac:dyDescent="0.3">
      <c r="B299" s="1">
        <f t="shared" si="40"/>
        <v>43019</v>
      </c>
      <c r="C299" t="str">
        <f t="array" aca="1" ref="C299" ca="1">IFERROR(INDEX(INDIRECT("'["&amp;A299&amp;".xlsx]Sheet1'!$A$2:$Y$7"),MATCH(1,(Tableau3[[#This Row],[JOURNÉE]]=INT(INDIRECT("'["&amp;A299&amp;".xlsx]Sheet1'!$A$2:$A$7")))*(INDIRECT("'["&amp;A299&amp;".xlsx]Sheet1'!$B$2:$B$7")=$I$2),0),6),"")</f>
        <v/>
      </c>
      <c r="F299" s="11">
        <f t="shared" ca="1" si="36"/>
        <v>0</v>
      </c>
      <c r="G299" t="str">
        <f>IF(Tableau3[[#This Row],[Heure début]]&gt;0,IF(F299&lt;8,F299,8),"")</f>
        <v/>
      </c>
      <c r="H299" s="21" t="str">
        <f>IF(Tableau3[[#This Row],[Heure début]]&gt;0,G299*$P$4,"")</f>
        <v/>
      </c>
      <c r="I299" s="8"/>
      <c r="J299" s="19">
        <f t="shared" si="37"/>
        <v>0</v>
      </c>
      <c r="L299" s="20">
        <f t="shared" si="38"/>
        <v>0</v>
      </c>
      <c r="M299" s="9"/>
      <c r="N299" s="19">
        <f t="shared" si="39"/>
        <v>0</v>
      </c>
    </row>
    <row r="300" spans="2:14" x14ac:dyDescent="0.3">
      <c r="B300" s="1">
        <f t="shared" si="40"/>
        <v>43020</v>
      </c>
      <c r="C300" t="str">
        <f t="array" aca="1" ref="C300" ca="1">IFERROR(INDEX(INDIRECT("'["&amp;A300&amp;".xlsx]Sheet1'!$A$2:$Y$7"),MATCH(1,(Tableau3[[#This Row],[JOURNÉE]]=INT(INDIRECT("'["&amp;A300&amp;".xlsx]Sheet1'!$A$2:$A$7")))*(INDIRECT("'["&amp;A300&amp;".xlsx]Sheet1'!$B$2:$B$7")=$I$2),0),6),"")</f>
        <v/>
      </c>
      <c r="F300" s="11">
        <f t="shared" ca="1" si="36"/>
        <v>0</v>
      </c>
      <c r="G300" t="str">
        <f>IF(Tableau3[[#This Row],[Heure début]]&gt;0,IF(F300&lt;8,F300,8),"")</f>
        <v/>
      </c>
      <c r="H300" s="21" t="str">
        <f>IF(Tableau3[[#This Row],[Heure début]]&gt;0,G300*$P$4,"")</f>
        <v/>
      </c>
      <c r="I300" s="8"/>
      <c r="J300" s="19">
        <f t="shared" si="37"/>
        <v>0</v>
      </c>
      <c r="L300" s="20">
        <f t="shared" si="38"/>
        <v>0</v>
      </c>
      <c r="M300" s="9"/>
      <c r="N300" s="19">
        <f t="shared" si="39"/>
        <v>0</v>
      </c>
    </row>
    <row r="301" spans="2:14" x14ac:dyDescent="0.3">
      <c r="B301" s="1">
        <f t="shared" si="40"/>
        <v>43021</v>
      </c>
      <c r="C301" t="str">
        <f t="array" aca="1" ref="C301" ca="1">IFERROR(INDEX(INDIRECT("'["&amp;A301&amp;".xlsx]Sheet1'!$A$2:$Y$7"),MATCH(1,(Tableau3[[#This Row],[JOURNÉE]]=INT(INDIRECT("'["&amp;A301&amp;".xlsx]Sheet1'!$A$2:$A$7")))*(INDIRECT("'["&amp;A301&amp;".xlsx]Sheet1'!$B$2:$B$7")=$I$2),0),6),"")</f>
        <v/>
      </c>
      <c r="F301" s="11">
        <f t="shared" ca="1" si="36"/>
        <v>0</v>
      </c>
      <c r="G301" t="str">
        <f>IF(Tableau3[[#This Row],[Heure début]]&gt;0,IF(F301&lt;8,F301,8),"")</f>
        <v/>
      </c>
      <c r="H301" s="21" t="str">
        <f>IF(Tableau3[[#This Row],[Heure début]]&gt;0,G301*$P$4,"")</f>
        <v/>
      </c>
      <c r="I301" s="8"/>
      <c r="J301" s="19">
        <f t="shared" si="37"/>
        <v>0</v>
      </c>
      <c r="L301" s="20">
        <f t="shared" si="38"/>
        <v>0</v>
      </c>
      <c r="M301" s="9"/>
      <c r="N301" s="19">
        <f t="shared" si="39"/>
        <v>0</v>
      </c>
    </row>
    <row r="302" spans="2:14" x14ac:dyDescent="0.3">
      <c r="B302" s="1">
        <f t="shared" si="40"/>
        <v>43022</v>
      </c>
      <c r="C302" t="str">
        <f t="array" aca="1" ref="C302" ca="1">IFERROR(INDEX(INDIRECT("'["&amp;A302&amp;".xlsx]Sheet1'!$A$2:$Y$7"),MATCH(1,(Tableau3[[#This Row],[JOURNÉE]]=INT(INDIRECT("'["&amp;A302&amp;".xlsx]Sheet1'!$A$2:$A$7")))*(INDIRECT("'["&amp;A302&amp;".xlsx]Sheet1'!$B$2:$B$7")=$I$2),0),6),"")</f>
        <v/>
      </c>
      <c r="F302" s="11">
        <f t="shared" ca="1" si="36"/>
        <v>0</v>
      </c>
      <c r="G302" t="str">
        <f>IF(Tableau3[[#This Row],[Heure début]]&gt;0,IF(F302&lt;8,F302,8),"")</f>
        <v/>
      </c>
      <c r="H302" s="21" t="str">
        <f>IF(Tableau3[[#This Row],[Heure début]]&gt;0,G302*$P$4,"")</f>
        <v/>
      </c>
      <c r="I302" s="8"/>
      <c r="J302" s="19">
        <f t="shared" si="37"/>
        <v>0</v>
      </c>
      <c r="L302" s="20">
        <f t="shared" si="38"/>
        <v>0</v>
      </c>
      <c r="M302" s="9"/>
      <c r="N302" s="19">
        <f t="shared" si="39"/>
        <v>0</v>
      </c>
    </row>
    <row r="303" spans="2:14" x14ac:dyDescent="0.3">
      <c r="B303" s="1">
        <f t="shared" si="40"/>
        <v>43023</v>
      </c>
      <c r="C303" t="str">
        <f t="array" aca="1" ref="C303" ca="1">IFERROR(INDEX(INDIRECT("'["&amp;A303&amp;".xlsx]Sheet1'!$A$2:$Y$7"),MATCH(1,(Tableau3[[#This Row],[JOURNÉE]]=INT(INDIRECT("'["&amp;A303&amp;".xlsx]Sheet1'!$A$2:$A$7")))*(INDIRECT("'["&amp;A303&amp;".xlsx]Sheet1'!$B$2:$B$7")=$I$2),0),6),"")</f>
        <v/>
      </c>
      <c r="F303" s="11">
        <f t="shared" ca="1" si="36"/>
        <v>0</v>
      </c>
      <c r="G303" t="str">
        <f>IF(Tableau3[[#This Row],[Heure début]]&gt;0,IF(F303&lt;8,F303,8),"")</f>
        <v/>
      </c>
      <c r="H303" s="21" t="str">
        <f>IF(Tableau3[[#This Row],[Heure début]]&gt;0,G303*$P$4,"")</f>
        <v/>
      </c>
      <c r="I303" s="8"/>
      <c r="J303" s="19">
        <f t="shared" si="37"/>
        <v>0</v>
      </c>
      <c r="L303" s="20">
        <f t="shared" si="38"/>
        <v>0</v>
      </c>
      <c r="M303" s="9"/>
      <c r="N303" s="19">
        <f t="shared" si="39"/>
        <v>0</v>
      </c>
    </row>
    <row r="304" spans="2:14" x14ac:dyDescent="0.3">
      <c r="B304" s="1">
        <f t="shared" si="40"/>
        <v>43024</v>
      </c>
      <c r="C304" t="str">
        <f t="array" aca="1" ref="C304" ca="1">IFERROR(INDEX(INDIRECT("'["&amp;A304&amp;".xlsx]Sheet1'!$A$2:$Y$7"),MATCH(1,(Tableau3[[#This Row],[JOURNÉE]]=INT(INDIRECT("'["&amp;A304&amp;".xlsx]Sheet1'!$A$2:$A$7")))*(INDIRECT("'["&amp;A304&amp;".xlsx]Sheet1'!$B$2:$B$7")=$I$2),0),6),"")</f>
        <v/>
      </c>
      <c r="F304" s="11">
        <f t="shared" ca="1" si="36"/>
        <v>0</v>
      </c>
      <c r="G304" t="str">
        <f>IF(Tableau3[[#This Row],[Heure début]]&gt;0,IF(F304&lt;8,F304,8),"")</f>
        <v/>
      </c>
      <c r="H304" s="21" t="str">
        <f>IF(Tableau3[[#This Row],[Heure début]]&gt;0,G304*$P$4,"")</f>
        <v/>
      </c>
      <c r="I304" s="8"/>
      <c r="J304" s="19">
        <f t="shared" si="37"/>
        <v>0</v>
      </c>
      <c r="L304" s="20">
        <f t="shared" si="38"/>
        <v>0</v>
      </c>
      <c r="M304" s="9"/>
      <c r="N304" s="19">
        <f t="shared" si="39"/>
        <v>0</v>
      </c>
    </row>
    <row r="305" spans="2:14" x14ac:dyDescent="0.3">
      <c r="B305" s="1">
        <f t="shared" si="40"/>
        <v>43025</v>
      </c>
      <c r="C305" t="str">
        <f t="array" aca="1" ref="C305" ca="1">IFERROR(INDEX(INDIRECT("'["&amp;A305&amp;".xlsx]Sheet1'!$A$2:$Y$7"),MATCH(1,(Tableau3[[#This Row],[JOURNÉE]]=INT(INDIRECT("'["&amp;A305&amp;".xlsx]Sheet1'!$A$2:$A$7")))*(INDIRECT("'["&amp;A305&amp;".xlsx]Sheet1'!$B$2:$B$7")=$I$2),0),6),"")</f>
        <v/>
      </c>
      <c r="F305" s="11">
        <f t="shared" ca="1" si="36"/>
        <v>0</v>
      </c>
      <c r="G305" t="str">
        <f>IF(Tableau3[[#This Row],[Heure début]]&gt;0,IF(F305&lt;8,F305,8),"")</f>
        <v/>
      </c>
      <c r="H305" s="21" t="str">
        <f>IF(Tableau3[[#This Row],[Heure début]]&gt;0,G305*$P$4,"")</f>
        <v/>
      </c>
      <c r="I305" s="8"/>
      <c r="J305" s="19">
        <f t="shared" si="37"/>
        <v>0</v>
      </c>
      <c r="L305" s="20">
        <f t="shared" si="38"/>
        <v>0</v>
      </c>
      <c r="M305" s="9"/>
      <c r="N305" s="19">
        <f t="shared" si="39"/>
        <v>0</v>
      </c>
    </row>
    <row r="306" spans="2:14" x14ac:dyDescent="0.3">
      <c r="B306" s="1">
        <f t="shared" si="40"/>
        <v>43026</v>
      </c>
      <c r="C306" t="str">
        <f t="array" aca="1" ref="C306" ca="1">IFERROR(INDEX(INDIRECT("'["&amp;A306&amp;".xlsx]Sheet1'!$A$2:$Y$7"),MATCH(1,(Tableau3[[#This Row],[JOURNÉE]]=INT(INDIRECT("'["&amp;A306&amp;".xlsx]Sheet1'!$A$2:$A$7")))*(INDIRECT("'["&amp;A306&amp;".xlsx]Sheet1'!$B$2:$B$7")=$I$2),0),6),"")</f>
        <v/>
      </c>
      <c r="F306" s="11">
        <f t="shared" ca="1" si="36"/>
        <v>0</v>
      </c>
      <c r="G306" t="str">
        <f>IF(Tableau3[[#This Row],[Heure début]]&gt;0,IF(F306&lt;8,F306,8),"")</f>
        <v/>
      </c>
      <c r="H306" s="21" t="str">
        <f>IF(Tableau3[[#This Row],[Heure début]]&gt;0,G306*$P$4,"")</f>
        <v/>
      </c>
      <c r="I306" s="8"/>
      <c r="J306" s="19">
        <f t="shared" si="37"/>
        <v>0</v>
      </c>
      <c r="L306" s="20">
        <f t="shared" si="38"/>
        <v>0</v>
      </c>
      <c r="M306" s="9"/>
      <c r="N306" s="19">
        <f t="shared" si="39"/>
        <v>0</v>
      </c>
    </row>
    <row r="307" spans="2:14" x14ac:dyDescent="0.3">
      <c r="B307" s="1">
        <f t="shared" si="40"/>
        <v>43027</v>
      </c>
      <c r="C307" t="str">
        <f t="array" aca="1" ref="C307" ca="1">IFERROR(INDEX(INDIRECT("'["&amp;A307&amp;".xlsx]Sheet1'!$A$2:$Y$7"),MATCH(1,(Tableau3[[#This Row],[JOURNÉE]]=INT(INDIRECT("'["&amp;A307&amp;".xlsx]Sheet1'!$A$2:$A$7")))*(INDIRECT("'["&amp;A307&amp;".xlsx]Sheet1'!$B$2:$B$7")=$I$2),0),6),"")</f>
        <v/>
      </c>
      <c r="F307" s="11">
        <f t="shared" ca="1" si="36"/>
        <v>0</v>
      </c>
      <c r="G307" t="str">
        <f>IF(Tableau3[[#This Row],[Heure début]]&gt;0,IF(F307&lt;8,F307,8),"")</f>
        <v/>
      </c>
      <c r="H307" s="21" t="str">
        <f>IF(Tableau3[[#This Row],[Heure début]]&gt;0,G307*$P$4,"")</f>
        <v/>
      </c>
      <c r="I307" s="8"/>
      <c r="J307" s="19">
        <f t="shared" si="37"/>
        <v>0</v>
      </c>
      <c r="L307" s="20">
        <f t="shared" si="38"/>
        <v>0</v>
      </c>
      <c r="M307" s="9"/>
      <c r="N307" s="19">
        <f t="shared" si="39"/>
        <v>0</v>
      </c>
    </row>
    <row r="308" spans="2:14" x14ac:dyDescent="0.3">
      <c r="B308" s="1">
        <f t="shared" si="40"/>
        <v>43028</v>
      </c>
      <c r="C308" t="str">
        <f t="array" aca="1" ref="C308" ca="1">IFERROR(INDEX(INDIRECT("'["&amp;A308&amp;".xlsx]Sheet1'!$A$2:$Y$7"),MATCH(1,(Tableau3[[#This Row],[JOURNÉE]]=INT(INDIRECT("'["&amp;A308&amp;".xlsx]Sheet1'!$A$2:$A$7")))*(INDIRECT("'["&amp;A308&amp;".xlsx]Sheet1'!$B$2:$B$7")=$I$2),0),6),"")</f>
        <v/>
      </c>
      <c r="F308" s="11">
        <f t="shared" ca="1" si="36"/>
        <v>0</v>
      </c>
      <c r="G308" t="str">
        <f>IF(Tableau3[[#This Row],[Heure début]]&gt;0,IF(F308&lt;8,F308,8),"")</f>
        <v/>
      </c>
      <c r="H308" s="21" t="str">
        <f>IF(Tableau3[[#This Row],[Heure début]]&gt;0,G308*$P$4,"")</f>
        <v/>
      </c>
      <c r="I308" s="8"/>
      <c r="J308" s="19">
        <f t="shared" si="37"/>
        <v>0</v>
      </c>
      <c r="L308" s="20">
        <f t="shared" si="38"/>
        <v>0</v>
      </c>
      <c r="M308" s="9"/>
      <c r="N308" s="19">
        <f t="shared" si="39"/>
        <v>0</v>
      </c>
    </row>
    <row r="309" spans="2:14" x14ac:dyDescent="0.3">
      <c r="B309" s="1">
        <f t="shared" si="40"/>
        <v>43029</v>
      </c>
      <c r="C309" t="str">
        <f t="array" aca="1" ref="C309" ca="1">IFERROR(INDEX(INDIRECT("'["&amp;A309&amp;".xlsx]Sheet1'!$A$2:$Y$7"),MATCH(1,(Tableau3[[#This Row],[JOURNÉE]]=INT(INDIRECT("'["&amp;A309&amp;".xlsx]Sheet1'!$A$2:$A$7")))*(INDIRECT("'["&amp;A309&amp;".xlsx]Sheet1'!$B$2:$B$7")=$I$2),0),6),"")</f>
        <v/>
      </c>
      <c r="F309" s="11">
        <f t="shared" ca="1" si="36"/>
        <v>0</v>
      </c>
      <c r="G309" t="str">
        <f>IF(Tableau3[[#This Row],[Heure début]]&gt;0,IF(F309&lt;8,F309,8),"")</f>
        <v/>
      </c>
      <c r="H309" s="21" t="str">
        <f>IF(Tableau3[[#This Row],[Heure début]]&gt;0,G309*$P$4,"")</f>
        <v/>
      </c>
      <c r="I309" s="8"/>
      <c r="J309" s="19">
        <f t="shared" si="37"/>
        <v>0</v>
      </c>
      <c r="L309" s="20">
        <f t="shared" si="38"/>
        <v>0</v>
      </c>
      <c r="M309" s="9"/>
      <c r="N309" s="19">
        <f t="shared" si="39"/>
        <v>0</v>
      </c>
    </row>
    <row r="310" spans="2:14" x14ac:dyDescent="0.3">
      <c r="B310" s="1">
        <f t="shared" si="40"/>
        <v>43030</v>
      </c>
      <c r="C310" t="str">
        <f t="array" aca="1" ref="C310" ca="1">IFERROR(INDEX(INDIRECT("'["&amp;A310&amp;".xlsx]Sheet1'!$A$2:$Y$7"),MATCH(1,(Tableau3[[#This Row],[JOURNÉE]]=INT(INDIRECT("'["&amp;A310&amp;".xlsx]Sheet1'!$A$2:$A$7")))*(INDIRECT("'["&amp;A310&amp;".xlsx]Sheet1'!$B$2:$B$7")=$I$2),0),6),"")</f>
        <v/>
      </c>
      <c r="F310" s="11">
        <f t="shared" ca="1" si="36"/>
        <v>0</v>
      </c>
      <c r="G310" t="str">
        <f>IF(Tableau3[[#This Row],[Heure début]]&gt;0,IF(F310&lt;8,F310,8),"")</f>
        <v/>
      </c>
      <c r="H310" s="21" t="str">
        <f>IF(Tableau3[[#This Row],[Heure début]]&gt;0,G310*$P$4,"")</f>
        <v/>
      </c>
      <c r="I310" s="8"/>
      <c r="J310" s="19">
        <f t="shared" si="37"/>
        <v>0</v>
      </c>
      <c r="L310" s="20">
        <f t="shared" si="38"/>
        <v>0</v>
      </c>
      <c r="M310" s="9"/>
      <c r="N310" s="19">
        <f t="shared" si="39"/>
        <v>0</v>
      </c>
    </row>
    <row r="311" spans="2:14" x14ac:dyDescent="0.3">
      <c r="B311" s="1">
        <f t="shared" si="40"/>
        <v>43031</v>
      </c>
      <c r="C311" t="str">
        <f t="array" aca="1" ref="C311" ca="1">IFERROR(INDEX(INDIRECT("'["&amp;A311&amp;".xlsx]Sheet1'!$A$2:$Y$7"),MATCH(1,(Tableau3[[#This Row],[JOURNÉE]]=INT(INDIRECT("'["&amp;A311&amp;".xlsx]Sheet1'!$A$2:$A$7")))*(INDIRECT("'["&amp;A311&amp;".xlsx]Sheet1'!$B$2:$B$7")=$I$2),0),6),"")</f>
        <v/>
      </c>
      <c r="F311" s="11">
        <f t="shared" ca="1" si="36"/>
        <v>0</v>
      </c>
      <c r="G311" t="str">
        <f>IF(Tableau3[[#This Row],[Heure début]]&gt;0,IF(F311&lt;8,F311,8),"")</f>
        <v/>
      </c>
      <c r="H311" s="21" t="str">
        <f>IF(Tableau3[[#This Row],[Heure début]]&gt;0,G311*$P$4,"")</f>
        <v/>
      </c>
      <c r="I311" s="8"/>
      <c r="J311" s="19">
        <f t="shared" si="37"/>
        <v>0</v>
      </c>
      <c r="L311" s="20">
        <f t="shared" si="38"/>
        <v>0</v>
      </c>
      <c r="M311" s="9"/>
      <c r="N311" s="19">
        <f t="shared" si="39"/>
        <v>0</v>
      </c>
    </row>
    <row r="312" spans="2:14" x14ac:dyDescent="0.3">
      <c r="B312" s="1">
        <f t="shared" si="40"/>
        <v>43032</v>
      </c>
      <c r="C312" t="str">
        <f t="array" aca="1" ref="C312" ca="1">IFERROR(INDEX(INDIRECT("'["&amp;A312&amp;".xlsx]Sheet1'!$A$2:$Y$7"),MATCH(1,(Tableau3[[#This Row],[JOURNÉE]]=INT(INDIRECT("'["&amp;A312&amp;".xlsx]Sheet1'!$A$2:$A$7")))*(INDIRECT("'["&amp;A312&amp;".xlsx]Sheet1'!$B$2:$B$7")=$I$2),0),6),"")</f>
        <v/>
      </c>
      <c r="F312" s="11">
        <f t="shared" ca="1" si="36"/>
        <v>0</v>
      </c>
      <c r="G312" t="str">
        <f>IF(Tableau3[[#This Row],[Heure début]]&gt;0,IF(F312&lt;8,F312,8),"")</f>
        <v/>
      </c>
      <c r="H312" s="21" t="str">
        <f>IF(Tableau3[[#This Row],[Heure début]]&gt;0,G312*$P$4,"")</f>
        <v/>
      </c>
      <c r="I312" s="8"/>
      <c r="J312" s="19">
        <f t="shared" si="37"/>
        <v>0</v>
      </c>
      <c r="L312" s="20">
        <f t="shared" si="38"/>
        <v>0</v>
      </c>
      <c r="M312" s="9"/>
      <c r="N312" s="19">
        <f t="shared" si="39"/>
        <v>0</v>
      </c>
    </row>
    <row r="313" spans="2:14" x14ac:dyDescent="0.3">
      <c r="B313" s="1">
        <f t="shared" si="40"/>
        <v>43033</v>
      </c>
      <c r="C313" t="str">
        <f t="array" aca="1" ref="C313" ca="1">IFERROR(INDEX(INDIRECT("'["&amp;A313&amp;".xlsx]Sheet1'!$A$2:$Y$7"),MATCH(1,(Tableau3[[#This Row],[JOURNÉE]]=INT(INDIRECT("'["&amp;A313&amp;".xlsx]Sheet1'!$A$2:$A$7")))*(INDIRECT("'["&amp;A313&amp;".xlsx]Sheet1'!$B$2:$B$7")=$I$2),0),6),"")</f>
        <v/>
      </c>
      <c r="F313" s="11">
        <f t="shared" ca="1" si="36"/>
        <v>0</v>
      </c>
      <c r="G313" t="str">
        <f>IF(Tableau3[[#This Row],[Heure début]]&gt;0,IF(F313&lt;8,F313,8),"")</f>
        <v/>
      </c>
      <c r="H313" s="21" t="str">
        <f>IF(Tableau3[[#This Row],[Heure début]]&gt;0,G313*$P$4,"")</f>
        <v/>
      </c>
      <c r="I313" s="8"/>
      <c r="J313" s="19">
        <f t="shared" si="37"/>
        <v>0</v>
      </c>
      <c r="L313" s="20">
        <f t="shared" si="38"/>
        <v>0</v>
      </c>
      <c r="M313" s="9"/>
      <c r="N313" s="19">
        <f t="shared" si="39"/>
        <v>0</v>
      </c>
    </row>
    <row r="314" spans="2:14" x14ac:dyDescent="0.3">
      <c r="B314" s="1">
        <f t="shared" si="40"/>
        <v>43034</v>
      </c>
      <c r="C314" t="str">
        <f t="array" aca="1" ref="C314" ca="1">IFERROR(INDEX(INDIRECT("'["&amp;A314&amp;".xlsx]Sheet1'!$A$2:$Y$7"),MATCH(1,(Tableau3[[#This Row],[JOURNÉE]]=INT(INDIRECT("'["&amp;A314&amp;".xlsx]Sheet1'!$A$2:$A$7")))*(INDIRECT("'["&amp;A314&amp;".xlsx]Sheet1'!$B$2:$B$7")=$I$2),0),6),"")</f>
        <v/>
      </c>
      <c r="F314" s="11">
        <f t="shared" ca="1" si="36"/>
        <v>0</v>
      </c>
      <c r="G314" t="str">
        <f>IF(Tableau3[[#This Row],[Heure début]]&gt;0,IF(F314&lt;8,F314,8),"")</f>
        <v/>
      </c>
      <c r="H314" s="21" t="str">
        <f>IF(Tableau3[[#This Row],[Heure début]]&gt;0,G314*$P$4,"")</f>
        <v/>
      </c>
      <c r="I314" s="8"/>
      <c r="J314" s="19">
        <f t="shared" si="37"/>
        <v>0</v>
      </c>
      <c r="L314" s="20">
        <f t="shared" si="38"/>
        <v>0</v>
      </c>
      <c r="M314" s="9"/>
      <c r="N314" s="19">
        <f t="shared" si="39"/>
        <v>0</v>
      </c>
    </row>
    <row r="315" spans="2:14" x14ac:dyDescent="0.3">
      <c r="B315" s="1">
        <f t="shared" si="40"/>
        <v>43035</v>
      </c>
      <c r="C315" t="str">
        <f t="array" aca="1" ref="C315" ca="1">IFERROR(INDEX(INDIRECT("'["&amp;A315&amp;".xlsx]Sheet1'!$A$2:$Y$7"),MATCH(1,(Tableau3[[#This Row],[JOURNÉE]]=INT(INDIRECT("'["&amp;A315&amp;".xlsx]Sheet1'!$A$2:$A$7")))*(INDIRECT("'["&amp;A315&amp;".xlsx]Sheet1'!$B$2:$B$7")=$I$2),0),6),"")</f>
        <v/>
      </c>
      <c r="F315" s="11">
        <f t="shared" ca="1" si="36"/>
        <v>0</v>
      </c>
      <c r="G315" t="str">
        <f>IF(Tableau3[[#This Row],[Heure début]]&gt;0,IF(F315&lt;8,F315,8),"")</f>
        <v/>
      </c>
      <c r="H315" s="21" t="str">
        <f>IF(Tableau3[[#This Row],[Heure début]]&gt;0,G315*$P$4,"")</f>
        <v/>
      </c>
      <c r="I315" s="8"/>
      <c r="J315" s="19">
        <f t="shared" si="37"/>
        <v>0</v>
      </c>
      <c r="L315" s="20">
        <f t="shared" si="38"/>
        <v>0</v>
      </c>
      <c r="M315" s="9"/>
      <c r="N315" s="19">
        <f t="shared" si="39"/>
        <v>0</v>
      </c>
    </row>
    <row r="316" spans="2:14" x14ac:dyDescent="0.3">
      <c r="B316" s="1">
        <f t="shared" si="40"/>
        <v>43036</v>
      </c>
      <c r="C316" t="str">
        <f t="array" aca="1" ref="C316" ca="1">IFERROR(INDEX(INDIRECT("'["&amp;A316&amp;".xlsx]Sheet1'!$A$2:$Y$7"),MATCH(1,(Tableau3[[#This Row],[JOURNÉE]]=INT(INDIRECT("'["&amp;A316&amp;".xlsx]Sheet1'!$A$2:$A$7")))*(INDIRECT("'["&amp;A316&amp;".xlsx]Sheet1'!$B$2:$B$7")=$I$2),0),6),"")</f>
        <v/>
      </c>
      <c r="F316" s="11">
        <f t="shared" ca="1" si="36"/>
        <v>0</v>
      </c>
      <c r="G316" t="str">
        <f>IF(Tableau3[[#This Row],[Heure début]]&gt;0,IF(F316&lt;8,F316,8),"")</f>
        <v/>
      </c>
      <c r="H316" s="21" t="str">
        <f>IF(Tableau3[[#This Row],[Heure début]]&gt;0,G316*$P$4,"")</f>
        <v/>
      </c>
      <c r="I316" s="8"/>
      <c r="J316" s="19">
        <f t="shared" si="37"/>
        <v>0</v>
      </c>
      <c r="L316" s="20">
        <f t="shared" si="38"/>
        <v>0</v>
      </c>
      <c r="M316" s="9"/>
      <c r="N316" s="19">
        <f t="shared" si="39"/>
        <v>0</v>
      </c>
    </row>
    <row r="317" spans="2:14" x14ac:dyDescent="0.3">
      <c r="B317" s="1">
        <f t="shared" si="40"/>
        <v>43037</v>
      </c>
      <c r="C317" t="str">
        <f t="array" aca="1" ref="C317" ca="1">IFERROR(INDEX(INDIRECT("'["&amp;A317&amp;".xlsx]Sheet1'!$A$2:$Y$7"),MATCH(1,(Tableau3[[#This Row],[JOURNÉE]]=INT(INDIRECT("'["&amp;A317&amp;".xlsx]Sheet1'!$A$2:$A$7")))*(INDIRECT("'["&amp;A317&amp;".xlsx]Sheet1'!$B$2:$B$7")=$I$2),0),6),"")</f>
        <v/>
      </c>
      <c r="F317" s="11">
        <f t="shared" ca="1" si="36"/>
        <v>0</v>
      </c>
      <c r="G317" t="str">
        <f>IF(Tableau3[[#This Row],[Heure début]]&gt;0,IF(F317&lt;8,F317,8),"")</f>
        <v/>
      </c>
      <c r="H317" s="21" t="str">
        <f>IF(Tableau3[[#This Row],[Heure début]]&gt;0,G317*$P$4,"")</f>
        <v/>
      </c>
      <c r="I317" s="8"/>
      <c r="J317" s="19">
        <f t="shared" si="37"/>
        <v>0</v>
      </c>
      <c r="L317" s="20">
        <f t="shared" si="38"/>
        <v>0</v>
      </c>
      <c r="M317" s="9"/>
      <c r="N317" s="19">
        <f t="shared" si="39"/>
        <v>0</v>
      </c>
    </row>
    <row r="318" spans="2:14" x14ac:dyDescent="0.3">
      <c r="B318" s="1">
        <f t="shared" si="40"/>
        <v>43038</v>
      </c>
      <c r="C318" t="str">
        <f t="array" aca="1" ref="C318" ca="1">IFERROR(INDEX(INDIRECT("'["&amp;A318&amp;".xlsx]Sheet1'!$A$2:$Y$7"),MATCH(1,(Tableau3[[#This Row],[JOURNÉE]]=INT(INDIRECT("'["&amp;A318&amp;".xlsx]Sheet1'!$A$2:$A$7")))*(INDIRECT("'["&amp;A318&amp;".xlsx]Sheet1'!$B$2:$B$7")=$I$2),0),6),"")</f>
        <v/>
      </c>
      <c r="F318" s="11">
        <f t="shared" ca="1" si="36"/>
        <v>0</v>
      </c>
      <c r="G318" t="str">
        <f>IF(Tableau3[[#This Row],[Heure début]]&gt;0,IF(F318&lt;8,F318,8),"")</f>
        <v/>
      </c>
      <c r="H318" s="21" t="str">
        <f>IF(Tableau3[[#This Row],[Heure début]]&gt;0,G318*$P$4,"")</f>
        <v/>
      </c>
      <c r="I318" s="8"/>
      <c r="J318" s="19">
        <f t="shared" si="37"/>
        <v>0</v>
      </c>
      <c r="L318" s="20">
        <f t="shared" si="38"/>
        <v>0</v>
      </c>
      <c r="M318" s="9"/>
      <c r="N318" s="19">
        <f t="shared" si="39"/>
        <v>0</v>
      </c>
    </row>
    <row r="319" spans="2:14" x14ac:dyDescent="0.3">
      <c r="B319" s="1">
        <f t="shared" si="40"/>
        <v>43039</v>
      </c>
      <c r="C319" t="str">
        <f t="array" aca="1" ref="C319" ca="1">IFERROR(INDEX(INDIRECT("'["&amp;A319&amp;".xlsx]Sheet1'!$A$2:$Y$7"),MATCH(1,(Tableau3[[#This Row],[JOURNÉE]]=INT(INDIRECT("'["&amp;A319&amp;".xlsx]Sheet1'!$A$2:$A$7")))*(INDIRECT("'["&amp;A319&amp;".xlsx]Sheet1'!$B$2:$B$7")=$I$2),0),6),"")</f>
        <v/>
      </c>
      <c r="F319" s="11">
        <f t="shared" ca="1" si="36"/>
        <v>0</v>
      </c>
      <c r="G319" t="str">
        <f>IF(Tableau3[[#This Row],[Heure début]]&gt;0,IF(F319&lt;8,F319,8),"")</f>
        <v/>
      </c>
      <c r="H319" s="21" t="str">
        <f>IF(Tableau3[[#This Row],[Heure début]]&gt;0,G319*$P$4,"")</f>
        <v/>
      </c>
      <c r="I319" s="8"/>
      <c r="J319" s="19">
        <f t="shared" si="37"/>
        <v>0</v>
      </c>
      <c r="L319" s="20">
        <f t="shared" si="38"/>
        <v>0</v>
      </c>
      <c r="M319" s="9"/>
      <c r="N319" s="19">
        <f t="shared" si="39"/>
        <v>0</v>
      </c>
    </row>
    <row r="320" spans="2:14" x14ac:dyDescent="0.3">
      <c r="B320" s="1">
        <f t="shared" si="40"/>
        <v>43040</v>
      </c>
      <c r="C320" t="str">
        <f t="array" aca="1" ref="C320" ca="1">IFERROR(INDEX(INDIRECT("'["&amp;A320&amp;".xlsx]Sheet1'!$A$2:$Y$7"),MATCH(1,(Tableau3[[#This Row],[JOURNÉE]]=INT(INDIRECT("'["&amp;A320&amp;".xlsx]Sheet1'!$A$2:$A$7")))*(INDIRECT("'["&amp;A320&amp;".xlsx]Sheet1'!$B$2:$B$7")=$I$2),0),6),"")</f>
        <v/>
      </c>
      <c r="F320" s="11">
        <f t="shared" ca="1" si="36"/>
        <v>0</v>
      </c>
      <c r="G320" t="str">
        <f>IF(Tableau3[[#This Row],[Heure début]]&gt;0,IF(F320&lt;8,F320,8),"")</f>
        <v/>
      </c>
      <c r="H320" s="21" t="str">
        <f>IF(Tableau3[[#This Row],[Heure début]]&gt;0,G320*$P$4,"")</f>
        <v/>
      </c>
      <c r="I320" s="8"/>
      <c r="J320" s="19">
        <f t="shared" si="37"/>
        <v>0</v>
      </c>
      <c r="L320" s="20">
        <f t="shared" si="38"/>
        <v>0</v>
      </c>
      <c r="M320" s="9"/>
      <c r="N320" s="19">
        <f t="shared" si="39"/>
        <v>0</v>
      </c>
    </row>
    <row r="321" spans="2:14" x14ac:dyDescent="0.3">
      <c r="B321" s="1">
        <f t="shared" si="40"/>
        <v>43041</v>
      </c>
      <c r="C321" t="str">
        <f t="array" aca="1" ref="C321" ca="1">IFERROR(INDEX(INDIRECT("'["&amp;A321&amp;".xlsx]Sheet1'!$A$2:$Y$7"),MATCH(1,(Tableau3[[#This Row],[JOURNÉE]]=INT(INDIRECT("'["&amp;A321&amp;".xlsx]Sheet1'!$A$2:$A$7")))*(INDIRECT("'["&amp;A321&amp;".xlsx]Sheet1'!$B$2:$B$7")=$I$2),0),6),"")</f>
        <v/>
      </c>
      <c r="F321" s="11">
        <f t="shared" ca="1" si="36"/>
        <v>0</v>
      </c>
      <c r="G321" t="str">
        <f>IF(Tableau3[[#This Row],[Heure début]]&gt;0,IF(F321&lt;8,F321,8),"")</f>
        <v/>
      </c>
      <c r="H321" s="21" t="str">
        <f>IF(Tableau3[[#This Row],[Heure début]]&gt;0,G321*$P$4,"")</f>
        <v/>
      </c>
      <c r="I321" s="8"/>
      <c r="J321" s="19">
        <f t="shared" si="37"/>
        <v>0</v>
      </c>
      <c r="L321" s="20">
        <f t="shared" si="38"/>
        <v>0</v>
      </c>
      <c r="M321" s="9"/>
      <c r="N321" s="19">
        <f t="shared" si="39"/>
        <v>0</v>
      </c>
    </row>
    <row r="322" spans="2:14" x14ac:dyDescent="0.3">
      <c r="B322" s="1">
        <f t="shared" si="40"/>
        <v>43042</v>
      </c>
      <c r="C322" t="str">
        <f t="array" aca="1" ref="C322" ca="1">IFERROR(INDEX(INDIRECT("'["&amp;A322&amp;".xlsx]Sheet1'!$A$2:$Y$7"),MATCH(1,(Tableau3[[#This Row],[JOURNÉE]]=INT(INDIRECT("'["&amp;A322&amp;".xlsx]Sheet1'!$A$2:$A$7")))*(INDIRECT("'["&amp;A322&amp;".xlsx]Sheet1'!$B$2:$B$7")=$I$2),0),6),"")</f>
        <v/>
      </c>
      <c r="F322" s="11">
        <f t="shared" ca="1" si="36"/>
        <v>0</v>
      </c>
      <c r="G322" t="str">
        <f>IF(Tableau3[[#This Row],[Heure début]]&gt;0,IF(F322&lt;8,F322,8),"")</f>
        <v/>
      </c>
      <c r="H322" s="21" t="str">
        <f>IF(Tableau3[[#This Row],[Heure début]]&gt;0,G322*$P$4,"")</f>
        <v/>
      </c>
      <c r="I322" s="8"/>
      <c r="J322" s="19">
        <f t="shared" si="37"/>
        <v>0</v>
      </c>
      <c r="L322" s="20">
        <f t="shared" si="38"/>
        <v>0</v>
      </c>
      <c r="M322" s="9"/>
      <c r="N322" s="19">
        <f t="shared" si="39"/>
        <v>0</v>
      </c>
    </row>
    <row r="323" spans="2:14" x14ac:dyDescent="0.3">
      <c r="B323" s="1">
        <f t="shared" si="40"/>
        <v>43043</v>
      </c>
      <c r="C323" t="str">
        <f t="array" aca="1" ref="C323" ca="1">IFERROR(INDEX(INDIRECT("'["&amp;A323&amp;".xlsx]Sheet1'!$A$2:$Y$7"),MATCH(1,(Tableau3[[#This Row],[JOURNÉE]]=INT(INDIRECT("'["&amp;A323&amp;".xlsx]Sheet1'!$A$2:$A$7")))*(INDIRECT("'["&amp;A323&amp;".xlsx]Sheet1'!$B$2:$B$7")=$I$2),0),6),"")</f>
        <v/>
      </c>
      <c r="F323" s="11">
        <f t="shared" ca="1" si="36"/>
        <v>0</v>
      </c>
      <c r="G323" t="str">
        <f>IF(Tableau3[[#This Row],[Heure début]]&gt;0,IF(F323&lt;8,F323,8),"")</f>
        <v/>
      </c>
      <c r="H323" s="21" t="str">
        <f>IF(Tableau3[[#This Row],[Heure début]]&gt;0,G323*$P$4,"")</f>
        <v/>
      </c>
      <c r="I323" s="8"/>
      <c r="J323" s="19">
        <f t="shared" si="37"/>
        <v>0</v>
      </c>
      <c r="L323" s="20">
        <f t="shared" si="38"/>
        <v>0</v>
      </c>
      <c r="M323" s="9"/>
      <c r="N323" s="19">
        <f t="shared" si="39"/>
        <v>0</v>
      </c>
    </row>
    <row r="324" spans="2:14" x14ac:dyDescent="0.3">
      <c r="B324" s="1">
        <f t="shared" si="40"/>
        <v>43044</v>
      </c>
      <c r="C324" t="str">
        <f t="array" aca="1" ref="C324" ca="1">IFERROR(INDEX(INDIRECT("'["&amp;A324&amp;".xlsx]Sheet1'!$A$2:$Y$7"),MATCH(1,(Tableau3[[#This Row],[JOURNÉE]]=INT(INDIRECT("'["&amp;A324&amp;".xlsx]Sheet1'!$A$2:$A$7")))*(INDIRECT("'["&amp;A324&amp;".xlsx]Sheet1'!$B$2:$B$7")=$I$2),0),6),"")</f>
        <v/>
      </c>
      <c r="F324" s="11">
        <f t="shared" ca="1" si="36"/>
        <v>0</v>
      </c>
      <c r="G324" t="str">
        <f>IF(Tableau3[[#This Row],[Heure début]]&gt;0,IF(F324&lt;8,F324,8),"")</f>
        <v/>
      </c>
      <c r="H324" s="21" t="str">
        <f>IF(Tableau3[[#This Row],[Heure début]]&gt;0,G324*$P$4,"")</f>
        <v/>
      </c>
      <c r="I324" s="8"/>
      <c r="J324" s="19">
        <f t="shared" si="37"/>
        <v>0</v>
      </c>
      <c r="L324" s="20">
        <f t="shared" si="38"/>
        <v>0</v>
      </c>
      <c r="M324" s="9"/>
      <c r="N324" s="19">
        <f t="shared" si="39"/>
        <v>0</v>
      </c>
    </row>
    <row r="325" spans="2:14" x14ac:dyDescent="0.3">
      <c r="B325" s="1">
        <f t="shared" si="40"/>
        <v>43045</v>
      </c>
      <c r="C325" t="str">
        <f t="array" aca="1" ref="C325" ca="1">IFERROR(INDEX(INDIRECT("'["&amp;A325&amp;".xlsx]Sheet1'!$A$2:$Y$7"),MATCH(1,(Tableau3[[#This Row],[JOURNÉE]]=INT(INDIRECT("'["&amp;A325&amp;".xlsx]Sheet1'!$A$2:$A$7")))*(INDIRECT("'["&amp;A325&amp;".xlsx]Sheet1'!$B$2:$B$7")=$I$2),0),6),"")</f>
        <v/>
      </c>
      <c r="F325" s="11">
        <f t="shared" ca="1" si="36"/>
        <v>0</v>
      </c>
      <c r="G325" t="str">
        <f>IF(Tableau3[[#This Row],[Heure début]]&gt;0,IF(F325&lt;8,F325,8),"")</f>
        <v/>
      </c>
      <c r="H325" s="21" t="str">
        <f>IF(Tableau3[[#This Row],[Heure début]]&gt;0,G325*$P$4,"")</f>
        <v/>
      </c>
      <c r="I325" s="8"/>
      <c r="J325" s="19">
        <f t="shared" si="37"/>
        <v>0</v>
      </c>
      <c r="L325" s="20">
        <f t="shared" si="38"/>
        <v>0</v>
      </c>
      <c r="M325" s="9"/>
      <c r="N325" s="19">
        <f t="shared" si="39"/>
        <v>0</v>
      </c>
    </row>
    <row r="326" spans="2:14" x14ac:dyDescent="0.3">
      <c r="B326" s="1">
        <f t="shared" si="40"/>
        <v>43046</v>
      </c>
      <c r="C326" t="str">
        <f t="array" aca="1" ref="C326" ca="1">IFERROR(INDEX(INDIRECT("'["&amp;A326&amp;".xlsx]Sheet1'!$A$2:$Y$7"),MATCH(1,(Tableau3[[#This Row],[JOURNÉE]]=INT(INDIRECT("'["&amp;A326&amp;".xlsx]Sheet1'!$A$2:$A$7")))*(INDIRECT("'["&amp;A326&amp;".xlsx]Sheet1'!$B$2:$B$7")=$I$2),0),6),"")</f>
        <v/>
      </c>
      <c r="F326" s="11">
        <f t="shared" ca="1" si="36"/>
        <v>0</v>
      </c>
      <c r="G326" t="str">
        <f>IF(Tableau3[[#This Row],[Heure début]]&gt;0,IF(F326&lt;8,F326,8),"")</f>
        <v/>
      </c>
      <c r="H326" s="21" t="str">
        <f>IF(Tableau3[[#This Row],[Heure début]]&gt;0,G326*$P$4,"")</f>
        <v/>
      </c>
      <c r="I326" s="8"/>
      <c r="J326" s="19">
        <f t="shared" si="37"/>
        <v>0</v>
      </c>
      <c r="L326" s="20">
        <f t="shared" si="38"/>
        <v>0</v>
      </c>
      <c r="M326" s="9"/>
      <c r="N326" s="19">
        <f t="shared" si="39"/>
        <v>0</v>
      </c>
    </row>
    <row r="327" spans="2:14" x14ac:dyDescent="0.3">
      <c r="B327" s="1">
        <f t="shared" si="40"/>
        <v>43047</v>
      </c>
      <c r="C327" t="str">
        <f t="array" aca="1" ref="C327" ca="1">IFERROR(INDEX(INDIRECT("'["&amp;A327&amp;".xlsx]Sheet1'!$A$2:$Y$7"),MATCH(1,(Tableau3[[#This Row],[JOURNÉE]]=INT(INDIRECT("'["&amp;A327&amp;".xlsx]Sheet1'!$A$2:$A$7")))*(INDIRECT("'["&amp;A327&amp;".xlsx]Sheet1'!$B$2:$B$7")=$I$2),0),6),"")</f>
        <v/>
      </c>
      <c r="F327" s="11">
        <f t="shared" ca="1" si="36"/>
        <v>0</v>
      </c>
      <c r="G327" t="str">
        <f>IF(Tableau3[[#This Row],[Heure début]]&gt;0,IF(F327&lt;8,F327,8),"")</f>
        <v/>
      </c>
      <c r="H327" s="21" t="str">
        <f>IF(Tableau3[[#This Row],[Heure début]]&gt;0,G327*$P$4,"")</f>
        <v/>
      </c>
      <c r="I327" s="8"/>
      <c r="J327" s="19">
        <f t="shared" si="37"/>
        <v>0</v>
      </c>
      <c r="L327" s="20">
        <f t="shared" si="38"/>
        <v>0</v>
      </c>
      <c r="M327" s="9"/>
      <c r="N327" s="19">
        <f t="shared" si="39"/>
        <v>0</v>
      </c>
    </row>
    <row r="328" spans="2:14" x14ac:dyDescent="0.3">
      <c r="B328" s="1">
        <f t="shared" si="40"/>
        <v>43048</v>
      </c>
      <c r="C328" t="str">
        <f t="array" aca="1" ref="C328" ca="1">IFERROR(INDEX(INDIRECT("'["&amp;A328&amp;".xlsx]Sheet1'!$A$2:$Y$7"),MATCH(1,(Tableau3[[#This Row],[JOURNÉE]]=INT(INDIRECT("'["&amp;A328&amp;".xlsx]Sheet1'!$A$2:$A$7")))*(INDIRECT("'["&amp;A328&amp;".xlsx]Sheet1'!$B$2:$B$7")=$I$2),0),6),"")</f>
        <v/>
      </c>
      <c r="F328" s="11">
        <f t="shared" ca="1" si="36"/>
        <v>0</v>
      </c>
      <c r="G328" t="str">
        <f>IF(Tableau3[[#This Row],[Heure début]]&gt;0,IF(F328&lt;8,F328,8),"")</f>
        <v/>
      </c>
      <c r="H328" s="21" t="str">
        <f>IF(Tableau3[[#This Row],[Heure début]]&gt;0,G328*$P$4,"")</f>
        <v/>
      </c>
      <c r="I328" s="8"/>
      <c r="J328" s="19">
        <f t="shared" si="37"/>
        <v>0</v>
      </c>
      <c r="L328" s="20">
        <f t="shared" si="38"/>
        <v>0</v>
      </c>
      <c r="M328" s="9"/>
      <c r="N328" s="19">
        <f t="shared" si="39"/>
        <v>0</v>
      </c>
    </row>
    <row r="329" spans="2:14" x14ac:dyDescent="0.3">
      <c r="B329" s="1">
        <f t="shared" si="40"/>
        <v>43049</v>
      </c>
      <c r="C329" t="str">
        <f t="array" aca="1" ref="C329" ca="1">IFERROR(INDEX(INDIRECT("'["&amp;A329&amp;".xlsx]Sheet1'!$A$2:$Y$7"),MATCH(1,(Tableau3[[#This Row],[JOURNÉE]]=INT(INDIRECT("'["&amp;A329&amp;".xlsx]Sheet1'!$A$2:$A$7")))*(INDIRECT("'["&amp;A329&amp;".xlsx]Sheet1'!$B$2:$B$7")=$I$2),0),6),"")</f>
        <v/>
      </c>
      <c r="F329" s="11">
        <f t="shared" ca="1" si="36"/>
        <v>0</v>
      </c>
      <c r="G329" t="str">
        <f>IF(Tableau3[[#This Row],[Heure début]]&gt;0,IF(F329&lt;8,F329,8),"")</f>
        <v/>
      </c>
      <c r="H329" s="21" t="str">
        <f>IF(Tableau3[[#This Row],[Heure début]]&gt;0,G329*$P$4,"")</f>
        <v/>
      </c>
      <c r="I329" s="8"/>
      <c r="J329" s="19">
        <f t="shared" si="37"/>
        <v>0</v>
      </c>
      <c r="L329" s="20">
        <f t="shared" si="38"/>
        <v>0</v>
      </c>
      <c r="M329" s="9"/>
      <c r="N329" s="19">
        <f t="shared" si="39"/>
        <v>0</v>
      </c>
    </row>
    <row r="330" spans="2:14" x14ac:dyDescent="0.3">
      <c r="B330" s="1">
        <f t="shared" si="40"/>
        <v>43050</v>
      </c>
      <c r="C330" t="str">
        <f t="array" aca="1" ref="C330" ca="1">IFERROR(INDEX(INDIRECT("'["&amp;A330&amp;".xlsx]Sheet1'!$A$2:$Y$7"),MATCH(1,(Tableau3[[#This Row],[JOURNÉE]]=INT(INDIRECT("'["&amp;A330&amp;".xlsx]Sheet1'!$A$2:$A$7")))*(INDIRECT("'["&amp;A330&amp;".xlsx]Sheet1'!$B$2:$B$7")=$I$2),0),6),"")</f>
        <v/>
      </c>
      <c r="F330" s="11">
        <f t="shared" ca="1" si="36"/>
        <v>0</v>
      </c>
      <c r="G330" t="str">
        <f>IF(Tableau3[[#This Row],[Heure début]]&gt;0,IF(F330&lt;8,F330,8),"")</f>
        <v/>
      </c>
      <c r="H330" s="21" t="str">
        <f>IF(Tableau3[[#This Row],[Heure début]]&gt;0,G330*$P$4,"")</f>
        <v/>
      </c>
      <c r="I330" s="8"/>
      <c r="J330" s="19">
        <f t="shared" si="37"/>
        <v>0</v>
      </c>
      <c r="L330" s="20">
        <f t="shared" si="38"/>
        <v>0</v>
      </c>
      <c r="M330" s="9"/>
      <c r="N330" s="19">
        <f t="shared" si="39"/>
        <v>0</v>
      </c>
    </row>
    <row r="331" spans="2:14" x14ac:dyDescent="0.3">
      <c r="B331" s="1">
        <f t="shared" si="40"/>
        <v>43051</v>
      </c>
      <c r="C331" t="str">
        <f t="array" aca="1" ref="C331" ca="1">IFERROR(INDEX(INDIRECT("'["&amp;A331&amp;".xlsx]Sheet1'!$A$2:$Y$7"),MATCH(1,(Tableau3[[#This Row],[JOURNÉE]]=INT(INDIRECT("'["&amp;A331&amp;".xlsx]Sheet1'!$A$2:$A$7")))*(INDIRECT("'["&amp;A331&amp;".xlsx]Sheet1'!$B$2:$B$7")=$I$2),0),6),"")</f>
        <v/>
      </c>
      <c r="F331" s="11">
        <f t="shared" ca="1" si="36"/>
        <v>0</v>
      </c>
      <c r="G331" t="str">
        <f>IF(Tableau3[[#This Row],[Heure début]]&gt;0,IF(F331&lt;8,F331,8),"")</f>
        <v/>
      </c>
      <c r="H331" s="21" t="str">
        <f>IF(Tableau3[[#This Row],[Heure début]]&gt;0,G331*$P$4,"")</f>
        <v/>
      </c>
      <c r="I331" s="8"/>
      <c r="J331" s="19">
        <f t="shared" si="37"/>
        <v>0</v>
      </c>
      <c r="L331" s="20">
        <f t="shared" si="38"/>
        <v>0</v>
      </c>
      <c r="M331" s="9"/>
      <c r="N331" s="19">
        <f t="shared" si="39"/>
        <v>0</v>
      </c>
    </row>
    <row r="332" spans="2:14" x14ac:dyDescent="0.3">
      <c r="B332" s="1">
        <f t="shared" si="40"/>
        <v>43052</v>
      </c>
      <c r="C332" t="str">
        <f t="array" aca="1" ref="C332" ca="1">IFERROR(INDEX(INDIRECT("'["&amp;A332&amp;".xlsx]Sheet1'!$A$2:$Y$7"),MATCH(1,(Tableau3[[#This Row],[JOURNÉE]]=INT(INDIRECT("'["&amp;A332&amp;".xlsx]Sheet1'!$A$2:$A$7")))*(INDIRECT("'["&amp;A332&amp;".xlsx]Sheet1'!$B$2:$B$7")=$I$2),0),6),"")</f>
        <v/>
      </c>
      <c r="F332" s="11">
        <f t="shared" ca="1" si="36"/>
        <v>0</v>
      </c>
      <c r="G332" t="str">
        <f>IF(Tableau3[[#This Row],[Heure début]]&gt;0,IF(F332&lt;8,F332,8),"")</f>
        <v/>
      </c>
      <c r="H332" s="21" t="str">
        <f>IF(Tableau3[[#This Row],[Heure début]]&gt;0,G332*$P$4,"")</f>
        <v/>
      </c>
      <c r="I332" s="8"/>
      <c r="J332" s="19">
        <f t="shared" si="37"/>
        <v>0</v>
      </c>
      <c r="L332" s="20">
        <f t="shared" si="38"/>
        <v>0</v>
      </c>
      <c r="M332" s="9"/>
      <c r="N332" s="19">
        <f t="shared" si="39"/>
        <v>0</v>
      </c>
    </row>
    <row r="333" spans="2:14" x14ac:dyDescent="0.3">
      <c r="B333" s="1">
        <f t="shared" si="40"/>
        <v>43053</v>
      </c>
      <c r="C333" t="str">
        <f t="array" aca="1" ref="C333" ca="1">IFERROR(INDEX(INDIRECT("'["&amp;A333&amp;".xlsx]Sheet1'!$A$2:$Y$7"),MATCH(1,(Tableau3[[#This Row],[JOURNÉE]]=INT(INDIRECT("'["&amp;A333&amp;".xlsx]Sheet1'!$A$2:$A$7")))*(INDIRECT("'["&amp;A333&amp;".xlsx]Sheet1'!$B$2:$B$7")=$I$2),0),6),"")</f>
        <v/>
      </c>
      <c r="F333" s="11">
        <f t="shared" ca="1" si="36"/>
        <v>0</v>
      </c>
      <c r="G333" t="str">
        <f>IF(Tableau3[[#This Row],[Heure début]]&gt;0,IF(F333&lt;8,F333,8),"")</f>
        <v/>
      </c>
      <c r="H333" s="21" t="str">
        <f>IF(Tableau3[[#This Row],[Heure début]]&gt;0,G333*$P$4,"")</f>
        <v/>
      </c>
      <c r="I333" s="8"/>
      <c r="J333" s="19">
        <f t="shared" si="37"/>
        <v>0</v>
      </c>
      <c r="L333" s="20">
        <f t="shared" si="38"/>
        <v>0</v>
      </c>
      <c r="M333" s="9"/>
      <c r="N333" s="19">
        <f t="shared" si="39"/>
        <v>0</v>
      </c>
    </row>
    <row r="334" spans="2:14" x14ac:dyDescent="0.3">
      <c r="B334" s="1">
        <f t="shared" si="40"/>
        <v>43054</v>
      </c>
      <c r="C334" t="str">
        <f t="array" aca="1" ref="C334" ca="1">IFERROR(INDEX(INDIRECT("'["&amp;A334&amp;".xlsx]Sheet1'!$A$2:$Y$7"),MATCH(1,(Tableau3[[#This Row],[JOURNÉE]]=INT(INDIRECT("'["&amp;A334&amp;".xlsx]Sheet1'!$A$2:$A$7")))*(INDIRECT("'["&amp;A334&amp;".xlsx]Sheet1'!$B$2:$B$7")=$I$2),0),6),"")</f>
        <v/>
      </c>
      <c r="F334" s="11">
        <f t="shared" ref="F334:F397" ca="1" si="41">IF(C334&gt;0,(E334-D334)*24,"")</f>
        <v>0</v>
      </c>
      <c r="G334" t="str">
        <f>IF(Tableau3[[#This Row],[Heure début]]&gt;0,IF(F334&lt;8,F334,8),"")</f>
        <v/>
      </c>
      <c r="H334" s="21" t="str">
        <f>IF(Tableau3[[#This Row],[Heure début]]&gt;0,G334*$P$4,"")</f>
        <v/>
      </c>
      <c r="I334" s="8"/>
      <c r="J334" s="19">
        <f t="shared" ref="J334:J397" si="42">I334*$P$6</f>
        <v>0</v>
      </c>
      <c r="L334" s="20">
        <f t="shared" ref="L334:L397" si="43">K334*$P$7</f>
        <v>0</v>
      </c>
      <c r="M334" s="9"/>
      <c r="N334" s="19">
        <f t="shared" ref="N334:N397" si="44">M334*$P$8</f>
        <v>0</v>
      </c>
    </row>
    <row r="335" spans="2:14" x14ac:dyDescent="0.3">
      <c r="B335" s="1">
        <f t="shared" si="40"/>
        <v>43055</v>
      </c>
      <c r="C335" t="str">
        <f t="array" aca="1" ref="C335" ca="1">IFERROR(INDEX(INDIRECT("'["&amp;A335&amp;".xlsx]Sheet1'!$A$2:$Y$7"),MATCH(1,(Tableau3[[#This Row],[JOURNÉE]]=INT(INDIRECT("'["&amp;A335&amp;".xlsx]Sheet1'!$A$2:$A$7")))*(INDIRECT("'["&amp;A335&amp;".xlsx]Sheet1'!$B$2:$B$7")=$I$2),0),6),"")</f>
        <v/>
      </c>
      <c r="F335" s="11">
        <f t="shared" ca="1" si="41"/>
        <v>0</v>
      </c>
      <c r="G335" t="str">
        <f>IF(Tableau3[[#This Row],[Heure début]]&gt;0,IF(F335&lt;8,F335,8),"")</f>
        <v/>
      </c>
      <c r="H335" s="21" t="str">
        <f>IF(Tableau3[[#This Row],[Heure début]]&gt;0,G335*$P$4,"")</f>
        <v/>
      </c>
      <c r="I335" s="8"/>
      <c r="J335" s="19">
        <f t="shared" si="42"/>
        <v>0</v>
      </c>
      <c r="L335" s="20">
        <f t="shared" si="43"/>
        <v>0</v>
      </c>
      <c r="M335" s="9"/>
      <c r="N335" s="19">
        <f t="shared" si="44"/>
        <v>0</v>
      </c>
    </row>
    <row r="336" spans="2:14" x14ac:dyDescent="0.3">
      <c r="B336" s="1">
        <f t="shared" si="40"/>
        <v>43056</v>
      </c>
      <c r="C336" t="str">
        <f t="array" aca="1" ref="C336" ca="1">IFERROR(INDEX(INDIRECT("'["&amp;A336&amp;".xlsx]Sheet1'!$A$2:$Y$7"),MATCH(1,(Tableau3[[#This Row],[JOURNÉE]]=INT(INDIRECT("'["&amp;A336&amp;".xlsx]Sheet1'!$A$2:$A$7")))*(INDIRECT("'["&amp;A336&amp;".xlsx]Sheet1'!$B$2:$B$7")=$I$2),0),6),"")</f>
        <v/>
      </c>
      <c r="F336" s="11">
        <f t="shared" ca="1" si="41"/>
        <v>0</v>
      </c>
      <c r="G336" t="str">
        <f>IF(Tableau3[[#This Row],[Heure début]]&gt;0,IF(F336&lt;8,F336,8),"")</f>
        <v/>
      </c>
      <c r="H336" s="21" t="str">
        <f>IF(Tableau3[[#This Row],[Heure début]]&gt;0,G336*$P$4,"")</f>
        <v/>
      </c>
      <c r="I336" s="8"/>
      <c r="J336" s="19">
        <f t="shared" si="42"/>
        <v>0</v>
      </c>
      <c r="L336" s="20">
        <f t="shared" si="43"/>
        <v>0</v>
      </c>
      <c r="M336" s="9"/>
      <c r="N336" s="19">
        <f t="shared" si="44"/>
        <v>0</v>
      </c>
    </row>
    <row r="337" spans="2:14" x14ac:dyDescent="0.3">
      <c r="B337" s="1">
        <f t="shared" si="40"/>
        <v>43057</v>
      </c>
      <c r="C337" t="str">
        <f t="array" aca="1" ref="C337" ca="1">IFERROR(INDEX(INDIRECT("'["&amp;A337&amp;".xlsx]Sheet1'!$A$2:$Y$7"),MATCH(1,(Tableau3[[#This Row],[JOURNÉE]]=INT(INDIRECT("'["&amp;A337&amp;".xlsx]Sheet1'!$A$2:$A$7")))*(INDIRECT("'["&amp;A337&amp;".xlsx]Sheet1'!$B$2:$B$7")=$I$2),0),6),"")</f>
        <v/>
      </c>
      <c r="F337" s="11">
        <f t="shared" ca="1" si="41"/>
        <v>0</v>
      </c>
      <c r="G337" t="str">
        <f>IF(Tableau3[[#This Row],[Heure début]]&gt;0,IF(F337&lt;8,F337,8),"")</f>
        <v/>
      </c>
      <c r="H337" s="21" t="str">
        <f>IF(Tableau3[[#This Row],[Heure début]]&gt;0,G337*$P$4,"")</f>
        <v/>
      </c>
      <c r="I337" s="8"/>
      <c r="J337" s="19">
        <f t="shared" si="42"/>
        <v>0</v>
      </c>
      <c r="L337" s="20">
        <f t="shared" si="43"/>
        <v>0</v>
      </c>
      <c r="M337" s="9"/>
      <c r="N337" s="19">
        <f t="shared" si="44"/>
        <v>0</v>
      </c>
    </row>
    <row r="338" spans="2:14" x14ac:dyDescent="0.3">
      <c r="B338" s="1">
        <f t="shared" si="40"/>
        <v>43058</v>
      </c>
      <c r="C338" t="str">
        <f t="array" aca="1" ref="C338" ca="1">IFERROR(INDEX(INDIRECT("'["&amp;A338&amp;".xlsx]Sheet1'!$A$2:$Y$7"),MATCH(1,(Tableau3[[#This Row],[JOURNÉE]]=INT(INDIRECT("'["&amp;A338&amp;".xlsx]Sheet1'!$A$2:$A$7")))*(INDIRECT("'["&amp;A338&amp;".xlsx]Sheet1'!$B$2:$B$7")=$I$2),0),6),"")</f>
        <v/>
      </c>
      <c r="F338" s="11">
        <f t="shared" ca="1" si="41"/>
        <v>0</v>
      </c>
      <c r="G338" t="str">
        <f>IF(Tableau3[[#This Row],[Heure début]]&gt;0,IF(F338&lt;8,F338,8),"")</f>
        <v/>
      </c>
      <c r="H338" s="21" t="str">
        <f>IF(Tableau3[[#This Row],[Heure début]]&gt;0,G338*$P$4,"")</f>
        <v/>
      </c>
      <c r="I338" s="8"/>
      <c r="J338" s="19">
        <f t="shared" si="42"/>
        <v>0</v>
      </c>
      <c r="L338" s="20">
        <f t="shared" si="43"/>
        <v>0</v>
      </c>
      <c r="M338" s="9"/>
      <c r="N338" s="19">
        <f t="shared" si="44"/>
        <v>0</v>
      </c>
    </row>
    <row r="339" spans="2:14" x14ac:dyDescent="0.3">
      <c r="B339" s="1">
        <f t="shared" si="40"/>
        <v>43059</v>
      </c>
      <c r="C339" t="str">
        <f t="array" aca="1" ref="C339" ca="1">IFERROR(INDEX(INDIRECT("'["&amp;A339&amp;".xlsx]Sheet1'!$A$2:$Y$7"),MATCH(1,(Tableau3[[#This Row],[JOURNÉE]]=INT(INDIRECT("'["&amp;A339&amp;".xlsx]Sheet1'!$A$2:$A$7")))*(INDIRECT("'["&amp;A339&amp;".xlsx]Sheet1'!$B$2:$B$7")=$I$2),0),6),"")</f>
        <v/>
      </c>
      <c r="F339" s="11">
        <f t="shared" ca="1" si="41"/>
        <v>0</v>
      </c>
      <c r="G339" t="str">
        <f>IF(Tableau3[[#This Row],[Heure début]]&gt;0,IF(F339&lt;8,F339,8),"")</f>
        <v/>
      </c>
      <c r="H339" s="21" t="str">
        <f>IF(Tableau3[[#This Row],[Heure début]]&gt;0,G339*$P$4,"")</f>
        <v/>
      </c>
      <c r="I339" s="8"/>
      <c r="J339" s="19">
        <f t="shared" si="42"/>
        <v>0</v>
      </c>
      <c r="L339" s="20">
        <f t="shared" si="43"/>
        <v>0</v>
      </c>
      <c r="M339" s="9"/>
      <c r="N339" s="19">
        <f t="shared" si="44"/>
        <v>0</v>
      </c>
    </row>
    <row r="340" spans="2:14" x14ac:dyDescent="0.3">
      <c r="B340" s="1">
        <f t="shared" si="40"/>
        <v>43060</v>
      </c>
      <c r="C340" t="str">
        <f t="array" aca="1" ref="C340" ca="1">IFERROR(INDEX(INDIRECT("'["&amp;A340&amp;".xlsx]Sheet1'!$A$2:$Y$7"),MATCH(1,(Tableau3[[#This Row],[JOURNÉE]]=INT(INDIRECT("'["&amp;A340&amp;".xlsx]Sheet1'!$A$2:$A$7")))*(INDIRECT("'["&amp;A340&amp;".xlsx]Sheet1'!$B$2:$B$7")=$I$2),0),6),"")</f>
        <v/>
      </c>
      <c r="F340" s="11">
        <f t="shared" ca="1" si="41"/>
        <v>0</v>
      </c>
      <c r="G340" t="str">
        <f>IF(Tableau3[[#This Row],[Heure début]]&gt;0,IF(F340&lt;8,F340,8),"")</f>
        <v/>
      </c>
      <c r="H340" s="21" t="str">
        <f>IF(Tableau3[[#This Row],[Heure début]]&gt;0,G340*$P$4,"")</f>
        <v/>
      </c>
      <c r="I340" s="8"/>
      <c r="J340" s="19">
        <f t="shared" si="42"/>
        <v>0</v>
      </c>
      <c r="L340" s="20">
        <f t="shared" si="43"/>
        <v>0</v>
      </c>
      <c r="M340" s="9"/>
      <c r="N340" s="19">
        <f t="shared" si="44"/>
        <v>0</v>
      </c>
    </row>
    <row r="341" spans="2:14" x14ac:dyDescent="0.3">
      <c r="B341" s="1">
        <f t="shared" si="40"/>
        <v>43061</v>
      </c>
      <c r="C341" t="str">
        <f t="array" aca="1" ref="C341" ca="1">IFERROR(INDEX(INDIRECT("'["&amp;A341&amp;".xlsx]Sheet1'!$A$2:$Y$7"),MATCH(1,(Tableau3[[#This Row],[JOURNÉE]]=INT(INDIRECT("'["&amp;A341&amp;".xlsx]Sheet1'!$A$2:$A$7")))*(INDIRECT("'["&amp;A341&amp;".xlsx]Sheet1'!$B$2:$B$7")=$I$2),0),6),"")</f>
        <v/>
      </c>
      <c r="F341" s="11">
        <f t="shared" ca="1" si="41"/>
        <v>0</v>
      </c>
      <c r="G341" t="str">
        <f>IF(Tableau3[[#This Row],[Heure début]]&gt;0,IF(F341&lt;8,F341,8),"")</f>
        <v/>
      </c>
      <c r="H341" s="21" t="str">
        <f>IF(Tableau3[[#This Row],[Heure début]]&gt;0,G341*$P$4,"")</f>
        <v/>
      </c>
      <c r="I341" s="8"/>
      <c r="J341" s="19">
        <f t="shared" si="42"/>
        <v>0</v>
      </c>
      <c r="L341" s="20">
        <f t="shared" si="43"/>
        <v>0</v>
      </c>
      <c r="M341" s="9"/>
      <c r="N341" s="19">
        <f t="shared" si="44"/>
        <v>0</v>
      </c>
    </row>
    <row r="342" spans="2:14" x14ac:dyDescent="0.3">
      <c r="B342" s="1">
        <f t="shared" si="40"/>
        <v>43062</v>
      </c>
      <c r="C342" t="str">
        <f t="array" aca="1" ref="C342" ca="1">IFERROR(INDEX(INDIRECT("'["&amp;A342&amp;".xlsx]Sheet1'!$A$2:$Y$7"),MATCH(1,(Tableau3[[#This Row],[JOURNÉE]]=INT(INDIRECT("'["&amp;A342&amp;".xlsx]Sheet1'!$A$2:$A$7")))*(INDIRECT("'["&amp;A342&amp;".xlsx]Sheet1'!$B$2:$B$7")=$I$2),0),6),"")</f>
        <v/>
      </c>
      <c r="F342" s="11">
        <f t="shared" ca="1" si="41"/>
        <v>0</v>
      </c>
      <c r="G342" t="str">
        <f>IF(Tableau3[[#This Row],[Heure début]]&gt;0,IF(F342&lt;8,F342,8),"")</f>
        <v/>
      </c>
      <c r="H342" s="21" t="str">
        <f>IF(Tableau3[[#This Row],[Heure début]]&gt;0,G342*$P$4,"")</f>
        <v/>
      </c>
      <c r="I342" s="8"/>
      <c r="J342" s="19">
        <f t="shared" si="42"/>
        <v>0</v>
      </c>
      <c r="L342" s="20">
        <f t="shared" si="43"/>
        <v>0</v>
      </c>
      <c r="M342" s="9"/>
      <c r="N342" s="19">
        <f t="shared" si="44"/>
        <v>0</v>
      </c>
    </row>
    <row r="343" spans="2:14" x14ac:dyDescent="0.3">
      <c r="B343" s="1">
        <f t="shared" si="40"/>
        <v>43063</v>
      </c>
      <c r="C343" t="str">
        <f t="array" aca="1" ref="C343" ca="1">IFERROR(INDEX(INDIRECT("'["&amp;A343&amp;".xlsx]Sheet1'!$A$2:$Y$7"),MATCH(1,(Tableau3[[#This Row],[JOURNÉE]]=INT(INDIRECT("'["&amp;A343&amp;".xlsx]Sheet1'!$A$2:$A$7")))*(INDIRECT("'["&amp;A343&amp;".xlsx]Sheet1'!$B$2:$B$7")=$I$2),0),6),"")</f>
        <v/>
      </c>
      <c r="F343" s="11">
        <f t="shared" ca="1" si="41"/>
        <v>0</v>
      </c>
      <c r="G343" t="str">
        <f>IF(Tableau3[[#This Row],[Heure début]]&gt;0,IF(F343&lt;8,F343,8),"")</f>
        <v/>
      </c>
      <c r="H343" s="21" t="str">
        <f>IF(Tableau3[[#This Row],[Heure début]]&gt;0,G343*$P$4,"")</f>
        <v/>
      </c>
      <c r="I343" s="8"/>
      <c r="J343" s="19">
        <f t="shared" si="42"/>
        <v>0</v>
      </c>
      <c r="L343" s="20">
        <f t="shared" si="43"/>
        <v>0</v>
      </c>
      <c r="M343" s="9"/>
      <c r="N343" s="19">
        <f t="shared" si="44"/>
        <v>0</v>
      </c>
    </row>
    <row r="344" spans="2:14" x14ac:dyDescent="0.3">
      <c r="B344" s="1">
        <f t="shared" si="40"/>
        <v>43064</v>
      </c>
      <c r="C344" t="str">
        <f t="array" aca="1" ref="C344" ca="1">IFERROR(INDEX(INDIRECT("'["&amp;A344&amp;".xlsx]Sheet1'!$A$2:$Y$7"),MATCH(1,(Tableau3[[#This Row],[JOURNÉE]]=INT(INDIRECT("'["&amp;A344&amp;".xlsx]Sheet1'!$A$2:$A$7")))*(INDIRECT("'["&amp;A344&amp;".xlsx]Sheet1'!$B$2:$B$7")=$I$2),0),6),"")</f>
        <v/>
      </c>
      <c r="F344" s="11">
        <f t="shared" ca="1" si="41"/>
        <v>0</v>
      </c>
      <c r="G344" t="str">
        <f>IF(Tableau3[[#This Row],[Heure début]]&gt;0,IF(F344&lt;8,F344,8),"")</f>
        <v/>
      </c>
      <c r="H344" s="21" t="str">
        <f>IF(Tableau3[[#This Row],[Heure début]]&gt;0,G344*$P$4,"")</f>
        <v/>
      </c>
      <c r="I344" s="8"/>
      <c r="J344" s="19">
        <f t="shared" si="42"/>
        <v>0</v>
      </c>
      <c r="L344" s="20">
        <f t="shared" si="43"/>
        <v>0</v>
      </c>
      <c r="M344" s="9"/>
      <c r="N344" s="19">
        <f t="shared" si="44"/>
        <v>0</v>
      </c>
    </row>
    <row r="345" spans="2:14" x14ac:dyDescent="0.3">
      <c r="B345" s="1">
        <f t="shared" si="40"/>
        <v>43065</v>
      </c>
      <c r="C345" t="str">
        <f t="array" aca="1" ref="C345" ca="1">IFERROR(INDEX(INDIRECT("'["&amp;A345&amp;".xlsx]Sheet1'!$A$2:$Y$7"),MATCH(1,(Tableau3[[#This Row],[JOURNÉE]]=INT(INDIRECT("'["&amp;A345&amp;".xlsx]Sheet1'!$A$2:$A$7")))*(INDIRECT("'["&amp;A345&amp;".xlsx]Sheet1'!$B$2:$B$7")=$I$2),0),6),"")</f>
        <v/>
      </c>
      <c r="F345" s="11">
        <f t="shared" ca="1" si="41"/>
        <v>0</v>
      </c>
      <c r="G345" t="str">
        <f>IF(Tableau3[[#This Row],[Heure début]]&gt;0,IF(F345&lt;8,F345,8),"")</f>
        <v/>
      </c>
      <c r="H345" s="21" t="str">
        <f>IF(Tableau3[[#This Row],[Heure début]]&gt;0,G345*$P$4,"")</f>
        <v/>
      </c>
      <c r="I345" s="8"/>
      <c r="J345" s="19">
        <f t="shared" si="42"/>
        <v>0</v>
      </c>
      <c r="L345" s="20">
        <f t="shared" si="43"/>
        <v>0</v>
      </c>
      <c r="M345" s="9"/>
      <c r="N345" s="19">
        <f t="shared" si="44"/>
        <v>0</v>
      </c>
    </row>
    <row r="346" spans="2:14" x14ac:dyDescent="0.3">
      <c r="B346" s="1">
        <f t="shared" si="40"/>
        <v>43066</v>
      </c>
      <c r="C346" t="str">
        <f t="array" aca="1" ref="C346" ca="1">IFERROR(INDEX(INDIRECT("'["&amp;A346&amp;".xlsx]Sheet1'!$A$2:$Y$7"),MATCH(1,(Tableau3[[#This Row],[JOURNÉE]]=INT(INDIRECT("'["&amp;A346&amp;".xlsx]Sheet1'!$A$2:$A$7")))*(INDIRECT("'["&amp;A346&amp;".xlsx]Sheet1'!$B$2:$B$7")=$I$2),0),6),"")</f>
        <v/>
      </c>
      <c r="F346" s="11">
        <f t="shared" ca="1" si="41"/>
        <v>0</v>
      </c>
      <c r="G346" t="str">
        <f>IF(Tableau3[[#This Row],[Heure début]]&gt;0,IF(F346&lt;8,F346,8),"")</f>
        <v/>
      </c>
      <c r="H346" s="21" t="str">
        <f>IF(Tableau3[[#This Row],[Heure début]]&gt;0,G346*$P$4,"")</f>
        <v/>
      </c>
      <c r="I346" s="8"/>
      <c r="J346" s="19">
        <f t="shared" si="42"/>
        <v>0</v>
      </c>
      <c r="L346" s="20">
        <f t="shared" si="43"/>
        <v>0</v>
      </c>
      <c r="M346" s="9"/>
      <c r="N346" s="19">
        <f t="shared" si="44"/>
        <v>0</v>
      </c>
    </row>
    <row r="347" spans="2:14" x14ac:dyDescent="0.3">
      <c r="B347" s="1">
        <f t="shared" si="40"/>
        <v>43067</v>
      </c>
      <c r="C347" t="str">
        <f t="array" aca="1" ref="C347" ca="1">IFERROR(INDEX(INDIRECT("'["&amp;A347&amp;".xlsx]Sheet1'!$A$2:$Y$7"),MATCH(1,(Tableau3[[#This Row],[JOURNÉE]]=INT(INDIRECT("'["&amp;A347&amp;".xlsx]Sheet1'!$A$2:$A$7")))*(INDIRECT("'["&amp;A347&amp;".xlsx]Sheet1'!$B$2:$B$7")=$I$2),0),6),"")</f>
        <v/>
      </c>
      <c r="F347" s="11">
        <f t="shared" ca="1" si="41"/>
        <v>0</v>
      </c>
      <c r="G347" t="str">
        <f>IF(Tableau3[[#This Row],[Heure début]]&gt;0,IF(F347&lt;8,F347,8),"")</f>
        <v/>
      </c>
      <c r="H347" s="21" t="str">
        <f>IF(Tableau3[[#This Row],[Heure début]]&gt;0,G347*$P$4,"")</f>
        <v/>
      </c>
      <c r="I347" s="8"/>
      <c r="J347" s="19">
        <f t="shared" si="42"/>
        <v>0</v>
      </c>
      <c r="L347" s="20">
        <f t="shared" si="43"/>
        <v>0</v>
      </c>
      <c r="M347" s="9"/>
      <c r="N347" s="19">
        <f t="shared" si="44"/>
        <v>0</v>
      </c>
    </row>
    <row r="348" spans="2:14" x14ac:dyDescent="0.3">
      <c r="B348" s="1">
        <f t="shared" si="40"/>
        <v>43068</v>
      </c>
      <c r="C348" t="str">
        <f t="array" aca="1" ref="C348" ca="1">IFERROR(INDEX(INDIRECT("'["&amp;A348&amp;".xlsx]Sheet1'!$A$2:$Y$7"),MATCH(1,(Tableau3[[#This Row],[JOURNÉE]]=INT(INDIRECT("'["&amp;A348&amp;".xlsx]Sheet1'!$A$2:$A$7")))*(INDIRECT("'["&amp;A348&amp;".xlsx]Sheet1'!$B$2:$B$7")=$I$2),0),6),"")</f>
        <v/>
      </c>
      <c r="F348" s="11">
        <f t="shared" ca="1" si="41"/>
        <v>0</v>
      </c>
      <c r="G348" t="str">
        <f>IF(Tableau3[[#This Row],[Heure début]]&gt;0,IF(F348&lt;8,F348,8),"")</f>
        <v/>
      </c>
      <c r="H348" s="21" t="str">
        <f>IF(Tableau3[[#This Row],[Heure début]]&gt;0,G348*$P$4,"")</f>
        <v/>
      </c>
      <c r="I348" s="8"/>
      <c r="J348" s="19">
        <f t="shared" si="42"/>
        <v>0</v>
      </c>
      <c r="L348" s="20">
        <f t="shared" si="43"/>
        <v>0</v>
      </c>
      <c r="M348" s="9"/>
      <c r="N348" s="19">
        <f t="shared" si="44"/>
        <v>0</v>
      </c>
    </row>
    <row r="349" spans="2:14" x14ac:dyDescent="0.3">
      <c r="B349" s="1">
        <f t="shared" si="40"/>
        <v>43069</v>
      </c>
      <c r="C349" t="str">
        <f t="array" aca="1" ref="C349" ca="1">IFERROR(INDEX(INDIRECT("'["&amp;A349&amp;".xlsx]Sheet1'!$A$2:$Y$7"),MATCH(1,(Tableau3[[#This Row],[JOURNÉE]]=INT(INDIRECT("'["&amp;A349&amp;".xlsx]Sheet1'!$A$2:$A$7")))*(INDIRECT("'["&amp;A349&amp;".xlsx]Sheet1'!$B$2:$B$7")=$I$2),0),6),"")</f>
        <v/>
      </c>
      <c r="F349" s="11">
        <f t="shared" ca="1" si="41"/>
        <v>0</v>
      </c>
      <c r="G349" t="str">
        <f>IF(Tableau3[[#This Row],[Heure début]]&gt;0,IF(F349&lt;8,F349,8),"")</f>
        <v/>
      </c>
      <c r="H349" s="21" t="str">
        <f>IF(Tableau3[[#This Row],[Heure début]]&gt;0,G349*$P$4,"")</f>
        <v/>
      </c>
      <c r="I349" s="8"/>
      <c r="J349" s="19">
        <f t="shared" si="42"/>
        <v>0</v>
      </c>
      <c r="L349" s="20">
        <f t="shared" si="43"/>
        <v>0</v>
      </c>
      <c r="M349" s="9"/>
      <c r="N349" s="19">
        <f t="shared" si="44"/>
        <v>0</v>
      </c>
    </row>
    <row r="350" spans="2:14" x14ac:dyDescent="0.3">
      <c r="B350" s="1">
        <f t="shared" si="40"/>
        <v>43070</v>
      </c>
      <c r="C350" t="str">
        <f t="array" aca="1" ref="C350" ca="1">IFERROR(INDEX(INDIRECT("'["&amp;A350&amp;".xlsx]Sheet1'!$A$2:$Y$7"),MATCH(1,(Tableau3[[#This Row],[JOURNÉE]]=INT(INDIRECT("'["&amp;A350&amp;".xlsx]Sheet1'!$A$2:$A$7")))*(INDIRECT("'["&amp;A350&amp;".xlsx]Sheet1'!$B$2:$B$7")=$I$2),0),6),"")</f>
        <v/>
      </c>
      <c r="F350" s="11">
        <f t="shared" ca="1" si="41"/>
        <v>0</v>
      </c>
      <c r="G350" t="str">
        <f>IF(Tableau3[[#This Row],[Heure début]]&gt;0,IF(F350&lt;8,F350,8),"")</f>
        <v/>
      </c>
      <c r="H350" s="21" t="str">
        <f>IF(Tableau3[[#This Row],[Heure début]]&gt;0,G350*$P$4,"")</f>
        <v/>
      </c>
      <c r="I350" s="8"/>
      <c r="J350" s="19">
        <f t="shared" si="42"/>
        <v>0</v>
      </c>
      <c r="L350" s="20">
        <f t="shared" si="43"/>
        <v>0</v>
      </c>
      <c r="M350" s="9"/>
      <c r="N350" s="19">
        <f t="shared" si="44"/>
        <v>0</v>
      </c>
    </row>
    <row r="351" spans="2:14" x14ac:dyDescent="0.3">
      <c r="B351" s="1">
        <f t="shared" si="40"/>
        <v>43071</v>
      </c>
      <c r="C351" t="str">
        <f t="array" aca="1" ref="C351" ca="1">IFERROR(INDEX(INDIRECT("'["&amp;A351&amp;".xlsx]Sheet1'!$A$2:$Y$7"),MATCH(1,(Tableau3[[#This Row],[JOURNÉE]]=INT(INDIRECT("'["&amp;A351&amp;".xlsx]Sheet1'!$A$2:$A$7")))*(INDIRECT("'["&amp;A351&amp;".xlsx]Sheet1'!$B$2:$B$7")=$I$2),0),6),"")</f>
        <v/>
      </c>
      <c r="F351" s="11">
        <f t="shared" ca="1" si="41"/>
        <v>0</v>
      </c>
      <c r="G351" t="str">
        <f>IF(Tableau3[[#This Row],[Heure début]]&gt;0,IF(F351&lt;8,F351,8),"")</f>
        <v/>
      </c>
      <c r="H351" s="21" t="str">
        <f>IF(Tableau3[[#This Row],[Heure début]]&gt;0,G351*$P$4,"")</f>
        <v/>
      </c>
      <c r="I351" s="8"/>
      <c r="J351" s="19">
        <f t="shared" si="42"/>
        <v>0</v>
      </c>
      <c r="L351" s="20">
        <f t="shared" si="43"/>
        <v>0</v>
      </c>
      <c r="M351" s="9"/>
      <c r="N351" s="19">
        <f t="shared" si="44"/>
        <v>0</v>
      </c>
    </row>
    <row r="352" spans="2:14" x14ac:dyDescent="0.3">
      <c r="B352" s="1">
        <f t="shared" si="40"/>
        <v>43072</v>
      </c>
      <c r="C352" t="str">
        <f t="array" aca="1" ref="C352" ca="1">IFERROR(INDEX(INDIRECT("'["&amp;A352&amp;".xlsx]Sheet1'!$A$2:$Y$7"),MATCH(1,(Tableau3[[#This Row],[JOURNÉE]]=INT(INDIRECT("'["&amp;A352&amp;".xlsx]Sheet1'!$A$2:$A$7")))*(INDIRECT("'["&amp;A352&amp;".xlsx]Sheet1'!$B$2:$B$7")=$I$2),0),6),"")</f>
        <v/>
      </c>
      <c r="F352" s="11">
        <f t="shared" ca="1" si="41"/>
        <v>0</v>
      </c>
      <c r="G352" t="str">
        <f>IF(Tableau3[[#This Row],[Heure début]]&gt;0,IF(F352&lt;8,F352,8),"")</f>
        <v/>
      </c>
      <c r="H352" s="21" t="str">
        <f>IF(Tableau3[[#This Row],[Heure début]]&gt;0,G352*$P$4,"")</f>
        <v/>
      </c>
      <c r="I352" s="8"/>
      <c r="J352" s="19">
        <f t="shared" si="42"/>
        <v>0</v>
      </c>
      <c r="L352" s="20">
        <f t="shared" si="43"/>
        <v>0</v>
      </c>
      <c r="M352" s="9"/>
      <c r="N352" s="19">
        <f t="shared" si="44"/>
        <v>0</v>
      </c>
    </row>
    <row r="353" spans="2:14" x14ac:dyDescent="0.3">
      <c r="B353" s="1">
        <f t="shared" si="40"/>
        <v>43073</v>
      </c>
      <c r="C353" t="str">
        <f t="array" aca="1" ref="C353" ca="1">IFERROR(INDEX(INDIRECT("'["&amp;A353&amp;".xlsx]Sheet1'!$A$2:$Y$7"),MATCH(1,(Tableau3[[#This Row],[JOURNÉE]]=INT(INDIRECT("'["&amp;A353&amp;".xlsx]Sheet1'!$A$2:$A$7")))*(INDIRECT("'["&amp;A353&amp;".xlsx]Sheet1'!$B$2:$B$7")=$I$2),0),6),"")</f>
        <v/>
      </c>
      <c r="F353" s="11">
        <f t="shared" ca="1" si="41"/>
        <v>0</v>
      </c>
      <c r="G353" t="str">
        <f>IF(Tableau3[[#This Row],[Heure début]]&gt;0,IF(F353&lt;8,F353,8),"")</f>
        <v/>
      </c>
      <c r="H353" s="21" t="str">
        <f>IF(Tableau3[[#This Row],[Heure début]]&gt;0,G353*$P$4,"")</f>
        <v/>
      </c>
      <c r="I353" s="8"/>
      <c r="J353" s="19">
        <f t="shared" si="42"/>
        <v>0</v>
      </c>
      <c r="L353" s="20">
        <f t="shared" si="43"/>
        <v>0</v>
      </c>
      <c r="M353" s="9"/>
      <c r="N353" s="19">
        <f t="shared" si="44"/>
        <v>0</v>
      </c>
    </row>
    <row r="354" spans="2:14" x14ac:dyDescent="0.3">
      <c r="B354" s="1">
        <f t="shared" ref="B354:B417" si="45">B353+1</f>
        <v>43074</v>
      </c>
      <c r="C354" t="str">
        <f t="array" aca="1" ref="C354" ca="1">IFERROR(INDEX(INDIRECT("'["&amp;A354&amp;".xlsx]Sheet1'!$A$2:$Y$7"),MATCH(1,(Tableau3[[#This Row],[JOURNÉE]]=INT(INDIRECT("'["&amp;A354&amp;".xlsx]Sheet1'!$A$2:$A$7")))*(INDIRECT("'["&amp;A354&amp;".xlsx]Sheet1'!$B$2:$B$7")=$I$2),0),6),"")</f>
        <v/>
      </c>
      <c r="F354" s="11">
        <f t="shared" ca="1" si="41"/>
        <v>0</v>
      </c>
      <c r="G354" t="str">
        <f>IF(Tableau3[[#This Row],[Heure début]]&gt;0,IF(F354&lt;8,F354,8),"")</f>
        <v/>
      </c>
      <c r="H354" s="21" t="str">
        <f>IF(Tableau3[[#This Row],[Heure début]]&gt;0,G354*$P$4,"")</f>
        <v/>
      </c>
      <c r="I354" s="8"/>
      <c r="J354" s="19">
        <f t="shared" si="42"/>
        <v>0</v>
      </c>
      <c r="L354" s="20">
        <f t="shared" si="43"/>
        <v>0</v>
      </c>
      <c r="M354" s="9"/>
      <c r="N354" s="19">
        <f t="shared" si="44"/>
        <v>0</v>
      </c>
    </row>
    <row r="355" spans="2:14" x14ac:dyDescent="0.3">
      <c r="B355" s="1">
        <f t="shared" si="45"/>
        <v>43075</v>
      </c>
      <c r="C355" t="str">
        <f t="array" aca="1" ref="C355" ca="1">IFERROR(INDEX(INDIRECT("'["&amp;A355&amp;".xlsx]Sheet1'!$A$2:$Y$7"),MATCH(1,(Tableau3[[#This Row],[JOURNÉE]]=INT(INDIRECT("'["&amp;A355&amp;".xlsx]Sheet1'!$A$2:$A$7")))*(INDIRECT("'["&amp;A355&amp;".xlsx]Sheet1'!$B$2:$B$7")=$I$2),0),6),"")</f>
        <v/>
      </c>
      <c r="F355" s="11">
        <f t="shared" ca="1" si="41"/>
        <v>0</v>
      </c>
      <c r="G355" t="str">
        <f>IF(Tableau3[[#This Row],[Heure début]]&gt;0,IF(F355&lt;8,F355,8),"")</f>
        <v/>
      </c>
      <c r="H355" s="21" t="str">
        <f>IF(Tableau3[[#This Row],[Heure début]]&gt;0,G355*$P$4,"")</f>
        <v/>
      </c>
      <c r="I355" s="8"/>
      <c r="J355" s="19">
        <f t="shared" si="42"/>
        <v>0</v>
      </c>
      <c r="L355" s="20">
        <f t="shared" si="43"/>
        <v>0</v>
      </c>
      <c r="M355" s="9"/>
      <c r="N355" s="19">
        <f t="shared" si="44"/>
        <v>0</v>
      </c>
    </row>
    <row r="356" spans="2:14" x14ac:dyDescent="0.3">
      <c r="B356" s="1">
        <f t="shared" si="45"/>
        <v>43076</v>
      </c>
      <c r="C356" t="str">
        <f t="array" aca="1" ref="C356" ca="1">IFERROR(INDEX(INDIRECT("'["&amp;A356&amp;".xlsx]Sheet1'!$A$2:$Y$7"),MATCH(1,(Tableau3[[#This Row],[JOURNÉE]]=INT(INDIRECT("'["&amp;A356&amp;".xlsx]Sheet1'!$A$2:$A$7")))*(INDIRECT("'["&amp;A356&amp;".xlsx]Sheet1'!$B$2:$B$7")=$I$2),0),6),"")</f>
        <v/>
      </c>
      <c r="F356" s="11">
        <f t="shared" ca="1" si="41"/>
        <v>0</v>
      </c>
      <c r="G356" t="str">
        <f>IF(Tableau3[[#This Row],[Heure début]]&gt;0,IF(F356&lt;8,F356,8),"")</f>
        <v/>
      </c>
      <c r="H356" s="21" t="str">
        <f>IF(Tableau3[[#This Row],[Heure début]]&gt;0,G356*$P$4,"")</f>
        <v/>
      </c>
      <c r="I356" s="8"/>
      <c r="J356" s="19">
        <f t="shared" si="42"/>
        <v>0</v>
      </c>
      <c r="L356" s="20">
        <f t="shared" si="43"/>
        <v>0</v>
      </c>
      <c r="M356" s="9"/>
      <c r="N356" s="19">
        <f t="shared" si="44"/>
        <v>0</v>
      </c>
    </row>
    <row r="357" spans="2:14" x14ac:dyDescent="0.3">
      <c r="B357" s="1">
        <f t="shared" si="45"/>
        <v>43077</v>
      </c>
      <c r="C357" t="str">
        <f t="array" aca="1" ref="C357" ca="1">IFERROR(INDEX(INDIRECT("'["&amp;A357&amp;".xlsx]Sheet1'!$A$2:$Y$7"),MATCH(1,(Tableau3[[#This Row],[JOURNÉE]]=INT(INDIRECT("'["&amp;A357&amp;".xlsx]Sheet1'!$A$2:$A$7")))*(INDIRECT("'["&amp;A357&amp;".xlsx]Sheet1'!$B$2:$B$7")=$I$2),0),6),"")</f>
        <v/>
      </c>
      <c r="F357" s="11">
        <f t="shared" ca="1" si="41"/>
        <v>0</v>
      </c>
      <c r="G357" t="str">
        <f>IF(Tableau3[[#This Row],[Heure début]]&gt;0,IF(F357&lt;8,F357,8),"")</f>
        <v/>
      </c>
      <c r="H357" s="21" t="str">
        <f>IF(Tableau3[[#This Row],[Heure début]]&gt;0,G357*$P$4,"")</f>
        <v/>
      </c>
      <c r="I357" s="8"/>
      <c r="J357" s="19">
        <f t="shared" si="42"/>
        <v>0</v>
      </c>
      <c r="L357" s="20">
        <f t="shared" si="43"/>
        <v>0</v>
      </c>
      <c r="M357" s="9"/>
      <c r="N357" s="19">
        <f t="shared" si="44"/>
        <v>0</v>
      </c>
    </row>
    <row r="358" spans="2:14" x14ac:dyDescent="0.3">
      <c r="B358" s="1">
        <f t="shared" si="45"/>
        <v>43078</v>
      </c>
      <c r="C358" t="str">
        <f t="array" aca="1" ref="C358" ca="1">IFERROR(INDEX(INDIRECT("'["&amp;A358&amp;".xlsx]Sheet1'!$A$2:$Y$7"),MATCH(1,(Tableau3[[#This Row],[JOURNÉE]]=INT(INDIRECT("'["&amp;A358&amp;".xlsx]Sheet1'!$A$2:$A$7")))*(INDIRECT("'["&amp;A358&amp;".xlsx]Sheet1'!$B$2:$B$7")=$I$2),0),6),"")</f>
        <v/>
      </c>
      <c r="F358" s="11">
        <f t="shared" ca="1" si="41"/>
        <v>0</v>
      </c>
      <c r="G358" t="str">
        <f>IF(Tableau3[[#This Row],[Heure début]]&gt;0,IF(F358&lt;8,F358,8),"")</f>
        <v/>
      </c>
      <c r="H358" s="21" t="str">
        <f>IF(Tableau3[[#This Row],[Heure début]]&gt;0,G358*$P$4,"")</f>
        <v/>
      </c>
      <c r="I358" s="8"/>
      <c r="J358" s="19">
        <f t="shared" si="42"/>
        <v>0</v>
      </c>
      <c r="L358" s="20">
        <f t="shared" si="43"/>
        <v>0</v>
      </c>
      <c r="M358" s="9"/>
      <c r="N358" s="19">
        <f t="shared" si="44"/>
        <v>0</v>
      </c>
    </row>
    <row r="359" spans="2:14" x14ac:dyDescent="0.3">
      <c r="B359" s="1">
        <f t="shared" si="45"/>
        <v>43079</v>
      </c>
      <c r="C359" t="str">
        <f t="array" aca="1" ref="C359" ca="1">IFERROR(INDEX(INDIRECT("'["&amp;A359&amp;".xlsx]Sheet1'!$A$2:$Y$7"),MATCH(1,(Tableau3[[#This Row],[JOURNÉE]]=INT(INDIRECT("'["&amp;A359&amp;".xlsx]Sheet1'!$A$2:$A$7")))*(INDIRECT("'["&amp;A359&amp;".xlsx]Sheet1'!$B$2:$B$7")=$I$2),0),6),"")</f>
        <v/>
      </c>
      <c r="F359" s="11">
        <f t="shared" ca="1" si="41"/>
        <v>0</v>
      </c>
      <c r="G359" t="str">
        <f>IF(Tableau3[[#This Row],[Heure début]]&gt;0,IF(F359&lt;8,F359,8),"")</f>
        <v/>
      </c>
      <c r="H359" s="21" t="str">
        <f>IF(Tableau3[[#This Row],[Heure début]]&gt;0,G359*$P$4,"")</f>
        <v/>
      </c>
      <c r="I359" s="8"/>
      <c r="J359" s="19">
        <f t="shared" si="42"/>
        <v>0</v>
      </c>
      <c r="L359" s="20">
        <f t="shared" si="43"/>
        <v>0</v>
      </c>
      <c r="M359" s="9"/>
      <c r="N359" s="19">
        <f t="shared" si="44"/>
        <v>0</v>
      </c>
    </row>
    <row r="360" spans="2:14" x14ac:dyDescent="0.3">
      <c r="B360" s="1">
        <f t="shared" si="45"/>
        <v>43080</v>
      </c>
      <c r="C360" t="str">
        <f t="array" aca="1" ref="C360" ca="1">IFERROR(INDEX(INDIRECT("'["&amp;A360&amp;".xlsx]Sheet1'!$A$2:$Y$7"),MATCH(1,(Tableau3[[#This Row],[JOURNÉE]]=INT(INDIRECT("'["&amp;A360&amp;".xlsx]Sheet1'!$A$2:$A$7")))*(INDIRECT("'["&amp;A360&amp;".xlsx]Sheet1'!$B$2:$B$7")=$I$2),0),6),"")</f>
        <v/>
      </c>
      <c r="F360" s="11">
        <f t="shared" ca="1" si="41"/>
        <v>0</v>
      </c>
      <c r="G360" t="str">
        <f>IF(Tableau3[[#This Row],[Heure début]]&gt;0,IF(F360&lt;8,F360,8),"")</f>
        <v/>
      </c>
      <c r="H360" s="21" t="str">
        <f>IF(Tableau3[[#This Row],[Heure début]]&gt;0,G360*$P$4,"")</f>
        <v/>
      </c>
      <c r="I360" s="8"/>
      <c r="J360" s="19">
        <f t="shared" si="42"/>
        <v>0</v>
      </c>
      <c r="L360" s="20">
        <f t="shared" si="43"/>
        <v>0</v>
      </c>
      <c r="M360" s="9"/>
      <c r="N360" s="19">
        <f t="shared" si="44"/>
        <v>0</v>
      </c>
    </row>
    <row r="361" spans="2:14" x14ac:dyDescent="0.3">
      <c r="B361" s="1">
        <f t="shared" si="45"/>
        <v>43081</v>
      </c>
      <c r="C361" t="str">
        <f t="array" aca="1" ref="C361" ca="1">IFERROR(INDEX(INDIRECT("'["&amp;A361&amp;".xlsx]Sheet1'!$A$2:$Y$7"),MATCH(1,(Tableau3[[#This Row],[JOURNÉE]]=INT(INDIRECT("'["&amp;A361&amp;".xlsx]Sheet1'!$A$2:$A$7")))*(INDIRECT("'["&amp;A361&amp;".xlsx]Sheet1'!$B$2:$B$7")=$I$2),0),6),"")</f>
        <v/>
      </c>
      <c r="F361" s="11">
        <f t="shared" ca="1" si="41"/>
        <v>0</v>
      </c>
      <c r="G361" t="str">
        <f>IF(Tableau3[[#This Row],[Heure début]]&gt;0,IF(F361&lt;8,F361,8),"")</f>
        <v/>
      </c>
      <c r="H361" s="21" t="str">
        <f>IF(Tableau3[[#This Row],[Heure début]]&gt;0,G361*$P$4,"")</f>
        <v/>
      </c>
      <c r="I361" s="8"/>
      <c r="J361" s="19">
        <f t="shared" si="42"/>
        <v>0</v>
      </c>
      <c r="L361" s="20">
        <f t="shared" si="43"/>
        <v>0</v>
      </c>
      <c r="M361" s="9"/>
      <c r="N361" s="19">
        <f t="shared" si="44"/>
        <v>0</v>
      </c>
    </row>
    <row r="362" spans="2:14" x14ac:dyDescent="0.3">
      <c r="B362" s="1">
        <f t="shared" si="45"/>
        <v>43082</v>
      </c>
      <c r="C362" t="str">
        <f t="array" aca="1" ref="C362" ca="1">IFERROR(INDEX(INDIRECT("'["&amp;A362&amp;".xlsx]Sheet1'!$A$2:$Y$7"),MATCH(1,(Tableau3[[#This Row],[JOURNÉE]]=INT(INDIRECT("'["&amp;A362&amp;".xlsx]Sheet1'!$A$2:$A$7")))*(INDIRECT("'["&amp;A362&amp;".xlsx]Sheet1'!$B$2:$B$7")=$I$2),0),6),"")</f>
        <v/>
      </c>
      <c r="F362" s="11">
        <f t="shared" ca="1" si="41"/>
        <v>0</v>
      </c>
      <c r="G362" t="str">
        <f>IF(Tableau3[[#This Row],[Heure début]]&gt;0,IF(F362&lt;8,F362,8),"")</f>
        <v/>
      </c>
      <c r="H362" s="21" t="str">
        <f>IF(Tableau3[[#This Row],[Heure début]]&gt;0,G362*$P$4,"")</f>
        <v/>
      </c>
      <c r="I362" s="8"/>
      <c r="J362" s="19">
        <f t="shared" si="42"/>
        <v>0</v>
      </c>
      <c r="L362" s="20">
        <f t="shared" si="43"/>
        <v>0</v>
      </c>
      <c r="M362" s="9"/>
      <c r="N362" s="19">
        <f t="shared" si="44"/>
        <v>0</v>
      </c>
    </row>
    <row r="363" spans="2:14" x14ac:dyDescent="0.3">
      <c r="B363" s="1">
        <f t="shared" si="45"/>
        <v>43083</v>
      </c>
      <c r="C363" t="str">
        <f t="array" aca="1" ref="C363" ca="1">IFERROR(INDEX(INDIRECT("'["&amp;A363&amp;".xlsx]Sheet1'!$A$2:$Y$7"),MATCH(1,(Tableau3[[#This Row],[JOURNÉE]]=INT(INDIRECT("'["&amp;A363&amp;".xlsx]Sheet1'!$A$2:$A$7")))*(INDIRECT("'["&amp;A363&amp;".xlsx]Sheet1'!$B$2:$B$7")=$I$2),0),6),"")</f>
        <v/>
      </c>
      <c r="F363" s="11">
        <f t="shared" ca="1" si="41"/>
        <v>0</v>
      </c>
      <c r="G363" t="str">
        <f>IF(Tableau3[[#This Row],[Heure début]]&gt;0,IF(F363&lt;8,F363,8),"")</f>
        <v/>
      </c>
      <c r="H363" s="21" t="str">
        <f>IF(Tableau3[[#This Row],[Heure début]]&gt;0,G363*$P$4,"")</f>
        <v/>
      </c>
      <c r="I363" s="8"/>
      <c r="J363" s="19">
        <f t="shared" si="42"/>
        <v>0</v>
      </c>
      <c r="L363" s="20">
        <f t="shared" si="43"/>
        <v>0</v>
      </c>
      <c r="M363" s="9"/>
      <c r="N363" s="19">
        <f t="shared" si="44"/>
        <v>0</v>
      </c>
    </row>
    <row r="364" spans="2:14" x14ac:dyDescent="0.3">
      <c r="B364" s="1">
        <f t="shared" si="45"/>
        <v>43084</v>
      </c>
      <c r="C364" t="str">
        <f t="array" aca="1" ref="C364" ca="1">IFERROR(INDEX(INDIRECT("'["&amp;A364&amp;".xlsx]Sheet1'!$A$2:$Y$7"),MATCH(1,(Tableau3[[#This Row],[JOURNÉE]]=INT(INDIRECT("'["&amp;A364&amp;".xlsx]Sheet1'!$A$2:$A$7")))*(INDIRECT("'["&amp;A364&amp;".xlsx]Sheet1'!$B$2:$B$7")=$I$2),0),6),"")</f>
        <v/>
      </c>
      <c r="F364" s="11">
        <f t="shared" ca="1" si="41"/>
        <v>0</v>
      </c>
      <c r="G364" t="str">
        <f>IF(Tableau3[[#This Row],[Heure début]]&gt;0,IF(F364&lt;8,F364,8),"")</f>
        <v/>
      </c>
      <c r="H364" s="21" t="str">
        <f>IF(Tableau3[[#This Row],[Heure début]]&gt;0,G364*$P$4,"")</f>
        <v/>
      </c>
      <c r="I364" s="8"/>
      <c r="J364" s="19">
        <f t="shared" si="42"/>
        <v>0</v>
      </c>
      <c r="L364" s="20">
        <f t="shared" si="43"/>
        <v>0</v>
      </c>
      <c r="M364" s="9"/>
      <c r="N364" s="19">
        <f t="shared" si="44"/>
        <v>0</v>
      </c>
    </row>
    <row r="365" spans="2:14" x14ac:dyDescent="0.3">
      <c r="B365" s="1">
        <f t="shared" si="45"/>
        <v>43085</v>
      </c>
      <c r="C365" t="str">
        <f t="array" aca="1" ref="C365" ca="1">IFERROR(INDEX(INDIRECT("'["&amp;A365&amp;".xlsx]Sheet1'!$A$2:$Y$7"),MATCH(1,(Tableau3[[#This Row],[JOURNÉE]]=INT(INDIRECT("'["&amp;A365&amp;".xlsx]Sheet1'!$A$2:$A$7")))*(INDIRECT("'["&amp;A365&amp;".xlsx]Sheet1'!$B$2:$B$7")=$I$2),0),6),"")</f>
        <v/>
      </c>
      <c r="F365" s="11">
        <f t="shared" ca="1" si="41"/>
        <v>0</v>
      </c>
      <c r="G365" t="str">
        <f>IF(Tableau3[[#This Row],[Heure début]]&gt;0,IF(F365&lt;8,F365,8),"")</f>
        <v/>
      </c>
      <c r="H365" s="21" t="str">
        <f>IF(Tableau3[[#This Row],[Heure début]]&gt;0,G365*$P$4,"")</f>
        <v/>
      </c>
      <c r="I365" s="8"/>
      <c r="J365" s="19">
        <f t="shared" si="42"/>
        <v>0</v>
      </c>
      <c r="L365" s="20">
        <f t="shared" si="43"/>
        <v>0</v>
      </c>
      <c r="M365" s="9"/>
      <c r="N365" s="19">
        <f t="shared" si="44"/>
        <v>0</v>
      </c>
    </row>
    <row r="366" spans="2:14" x14ac:dyDescent="0.3">
      <c r="B366" s="1">
        <f t="shared" si="45"/>
        <v>43086</v>
      </c>
      <c r="C366" t="str">
        <f t="array" aca="1" ref="C366" ca="1">IFERROR(INDEX(INDIRECT("'["&amp;A366&amp;".xlsx]Sheet1'!$A$2:$Y$7"),MATCH(1,(Tableau3[[#This Row],[JOURNÉE]]=INT(INDIRECT("'["&amp;A366&amp;".xlsx]Sheet1'!$A$2:$A$7")))*(INDIRECT("'["&amp;A366&amp;".xlsx]Sheet1'!$B$2:$B$7")=$I$2),0),6),"")</f>
        <v/>
      </c>
      <c r="F366" s="11">
        <f t="shared" ca="1" si="41"/>
        <v>0</v>
      </c>
      <c r="G366" t="str">
        <f>IF(Tableau3[[#This Row],[Heure début]]&gt;0,IF(F366&lt;8,F366,8),"")</f>
        <v/>
      </c>
      <c r="H366" s="21" t="str">
        <f>IF(Tableau3[[#This Row],[Heure début]]&gt;0,G366*$P$4,"")</f>
        <v/>
      </c>
      <c r="I366" s="8"/>
      <c r="J366" s="19">
        <f t="shared" si="42"/>
        <v>0</v>
      </c>
      <c r="L366" s="20">
        <f t="shared" si="43"/>
        <v>0</v>
      </c>
      <c r="M366" s="9"/>
      <c r="N366" s="19">
        <f t="shared" si="44"/>
        <v>0</v>
      </c>
    </row>
    <row r="367" spans="2:14" x14ac:dyDescent="0.3">
      <c r="B367" s="1">
        <f t="shared" si="45"/>
        <v>43087</v>
      </c>
      <c r="C367" t="str">
        <f t="array" aca="1" ref="C367" ca="1">IFERROR(INDEX(INDIRECT("'["&amp;A367&amp;".xlsx]Sheet1'!$A$2:$Y$7"),MATCH(1,(Tableau3[[#This Row],[JOURNÉE]]=INT(INDIRECT("'["&amp;A367&amp;".xlsx]Sheet1'!$A$2:$A$7")))*(INDIRECT("'["&amp;A367&amp;".xlsx]Sheet1'!$B$2:$B$7")=$I$2),0),6),"")</f>
        <v/>
      </c>
      <c r="F367" s="11">
        <f t="shared" ca="1" si="41"/>
        <v>0</v>
      </c>
      <c r="G367" t="str">
        <f>IF(Tableau3[[#This Row],[Heure début]]&gt;0,IF(F367&lt;8,F367,8),"")</f>
        <v/>
      </c>
      <c r="H367" s="21" t="str">
        <f>IF(Tableau3[[#This Row],[Heure début]]&gt;0,G367*$P$4,"")</f>
        <v/>
      </c>
      <c r="I367" s="8"/>
      <c r="J367" s="19">
        <f t="shared" si="42"/>
        <v>0</v>
      </c>
      <c r="L367" s="20">
        <f t="shared" si="43"/>
        <v>0</v>
      </c>
      <c r="M367" s="9"/>
      <c r="N367" s="19">
        <f t="shared" si="44"/>
        <v>0</v>
      </c>
    </row>
    <row r="368" spans="2:14" x14ac:dyDescent="0.3">
      <c r="B368" s="1">
        <f t="shared" si="45"/>
        <v>43088</v>
      </c>
      <c r="C368" t="str">
        <f t="array" aca="1" ref="C368" ca="1">IFERROR(INDEX(INDIRECT("'["&amp;A368&amp;".xlsx]Sheet1'!$A$2:$Y$7"),MATCH(1,(Tableau3[[#This Row],[JOURNÉE]]=INT(INDIRECT("'["&amp;A368&amp;".xlsx]Sheet1'!$A$2:$A$7")))*(INDIRECT("'["&amp;A368&amp;".xlsx]Sheet1'!$B$2:$B$7")=$I$2),0),6),"")</f>
        <v/>
      </c>
      <c r="F368" s="11">
        <f t="shared" ca="1" si="41"/>
        <v>0</v>
      </c>
      <c r="G368" t="str">
        <f>IF(Tableau3[[#This Row],[Heure début]]&gt;0,IF(F368&lt;8,F368,8),"")</f>
        <v/>
      </c>
      <c r="H368" s="21" t="str">
        <f>IF(Tableau3[[#This Row],[Heure début]]&gt;0,G368*$P$4,"")</f>
        <v/>
      </c>
      <c r="I368" s="8"/>
      <c r="J368" s="19">
        <f t="shared" si="42"/>
        <v>0</v>
      </c>
      <c r="L368" s="20">
        <f t="shared" si="43"/>
        <v>0</v>
      </c>
      <c r="M368" s="9"/>
      <c r="N368" s="19">
        <f t="shared" si="44"/>
        <v>0</v>
      </c>
    </row>
    <row r="369" spans="2:14" x14ac:dyDescent="0.3">
      <c r="B369" s="1">
        <f t="shared" si="45"/>
        <v>43089</v>
      </c>
      <c r="C369" t="str">
        <f t="array" aca="1" ref="C369" ca="1">IFERROR(INDEX(INDIRECT("'["&amp;A369&amp;".xlsx]Sheet1'!$A$2:$Y$7"),MATCH(1,(Tableau3[[#This Row],[JOURNÉE]]=INT(INDIRECT("'["&amp;A369&amp;".xlsx]Sheet1'!$A$2:$A$7")))*(INDIRECT("'["&amp;A369&amp;".xlsx]Sheet1'!$B$2:$B$7")=$I$2),0),6),"")</f>
        <v/>
      </c>
      <c r="F369" s="11">
        <f t="shared" ca="1" si="41"/>
        <v>0</v>
      </c>
      <c r="G369" t="str">
        <f>IF(Tableau3[[#This Row],[Heure début]]&gt;0,IF(F369&lt;8,F369,8),"")</f>
        <v/>
      </c>
      <c r="H369" s="21" t="str">
        <f>IF(Tableau3[[#This Row],[Heure début]]&gt;0,G369*$P$4,"")</f>
        <v/>
      </c>
      <c r="I369" s="8"/>
      <c r="J369" s="19">
        <f t="shared" si="42"/>
        <v>0</v>
      </c>
      <c r="L369" s="20">
        <f t="shared" si="43"/>
        <v>0</v>
      </c>
      <c r="M369" s="9"/>
      <c r="N369" s="19">
        <f t="shared" si="44"/>
        <v>0</v>
      </c>
    </row>
    <row r="370" spans="2:14" x14ac:dyDescent="0.3">
      <c r="B370" s="1">
        <f t="shared" si="45"/>
        <v>43090</v>
      </c>
      <c r="C370" t="str">
        <f t="array" aca="1" ref="C370" ca="1">IFERROR(INDEX(INDIRECT("'["&amp;A370&amp;".xlsx]Sheet1'!$A$2:$Y$7"),MATCH(1,(Tableau3[[#This Row],[JOURNÉE]]=INT(INDIRECT("'["&amp;A370&amp;".xlsx]Sheet1'!$A$2:$A$7")))*(INDIRECT("'["&amp;A370&amp;".xlsx]Sheet1'!$B$2:$B$7")=$I$2),0),6),"")</f>
        <v/>
      </c>
      <c r="F370" s="11">
        <f t="shared" ca="1" si="41"/>
        <v>0</v>
      </c>
      <c r="G370" t="str">
        <f>IF(Tableau3[[#This Row],[Heure début]]&gt;0,IF(F370&lt;8,F370,8),"")</f>
        <v/>
      </c>
      <c r="H370" s="21" t="str">
        <f>IF(Tableau3[[#This Row],[Heure début]]&gt;0,G370*$P$4,"")</f>
        <v/>
      </c>
      <c r="I370" s="8"/>
      <c r="J370" s="19">
        <f t="shared" si="42"/>
        <v>0</v>
      </c>
      <c r="L370" s="20">
        <f t="shared" si="43"/>
        <v>0</v>
      </c>
      <c r="M370" s="9"/>
      <c r="N370" s="19">
        <f t="shared" si="44"/>
        <v>0</v>
      </c>
    </row>
    <row r="371" spans="2:14" x14ac:dyDescent="0.3">
      <c r="B371" s="1">
        <f t="shared" si="45"/>
        <v>43091</v>
      </c>
      <c r="C371" t="str">
        <f t="array" aca="1" ref="C371" ca="1">IFERROR(INDEX(INDIRECT("'["&amp;A371&amp;".xlsx]Sheet1'!$A$2:$Y$7"),MATCH(1,(Tableau3[[#This Row],[JOURNÉE]]=INT(INDIRECT("'["&amp;A371&amp;".xlsx]Sheet1'!$A$2:$A$7")))*(INDIRECT("'["&amp;A371&amp;".xlsx]Sheet1'!$B$2:$B$7")=$I$2),0),6),"")</f>
        <v/>
      </c>
      <c r="F371" s="11">
        <f t="shared" ca="1" si="41"/>
        <v>0</v>
      </c>
      <c r="G371" t="str">
        <f>IF(Tableau3[[#This Row],[Heure début]]&gt;0,IF(F371&lt;8,F371,8),"")</f>
        <v/>
      </c>
      <c r="H371" s="21" t="str">
        <f>IF(Tableau3[[#This Row],[Heure début]]&gt;0,G371*$P$4,"")</f>
        <v/>
      </c>
      <c r="I371" s="8"/>
      <c r="J371" s="19">
        <f t="shared" si="42"/>
        <v>0</v>
      </c>
      <c r="L371" s="20">
        <f t="shared" si="43"/>
        <v>0</v>
      </c>
      <c r="M371" s="9"/>
      <c r="N371" s="19">
        <f t="shared" si="44"/>
        <v>0</v>
      </c>
    </row>
    <row r="372" spans="2:14" x14ac:dyDescent="0.3">
      <c r="B372" s="1">
        <f t="shared" si="45"/>
        <v>43092</v>
      </c>
      <c r="C372" t="str">
        <f t="array" aca="1" ref="C372" ca="1">IFERROR(INDEX(INDIRECT("'["&amp;A372&amp;".xlsx]Sheet1'!$A$2:$Y$7"),MATCH(1,(Tableau3[[#This Row],[JOURNÉE]]=INT(INDIRECT("'["&amp;A372&amp;".xlsx]Sheet1'!$A$2:$A$7")))*(INDIRECT("'["&amp;A372&amp;".xlsx]Sheet1'!$B$2:$B$7")=$I$2),0),6),"")</f>
        <v/>
      </c>
      <c r="F372" s="11">
        <f t="shared" ca="1" si="41"/>
        <v>0</v>
      </c>
      <c r="G372" t="str">
        <f>IF(Tableau3[[#This Row],[Heure début]]&gt;0,IF(F372&lt;8,F372,8),"")</f>
        <v/>
      </c>
      <c r="H372" s="21" t="str">
        <f>IF(Tableau3[[#This Row],[Heure début]]&gt;0,G372*$P$4,"")</f>
        <v/>
      </c>
      <c r="I372" s="8"/>
      <c r="J372" s="19">
        <f t="shared" si="42"/>
        <v>0</v>
      </c>
      <c r="L372" s="20">
        <f t="shared" si="43"/>
        <v>0</v>
      </c>
      <c r="M372" s="9"/>
      <c r="N372" s="19">
        <f t="shared" si="44"/>
        <v>0</v>
      </c>
    </row>
    <row r="373" spans="2:14" x14ac:dyDescent="0.3">
      <c r="B373" s="1">
        <f t="shared" si="45"/>
        <v>43093</v>
      </c>
      <c r="C373" t="str">
        <f t="array" aca="1" ref="C373" ca="1">IFERROR(INDEX(INDIRECT("'["&amp;A373&amp;".xlsx]Sheet1'!$A$2:$Y$7"),MATCH(1,(Tableau3[[#This Row],[JOURNÉE]]=INT(INDIRECT("'["&amp;A373&amp;".xlsx]Sheet1'!$A$2:$A$7")))*(INDIRECT("'["&amp;A373&amp;".xlsx]Sheet1'!$B$2:$B$7")=$I$2),0),6),"")</f>
        <v/>
      </c>
      <c r="F373" s="11">
        <f t="shared" ca="1" si="41"/>
        <v>0</v>
      </c>
      <c r="G373" t="str">
        <f>IF(Tableau3[[#This Row],[Heure début]]&gt;0,IF(F373&lt;8,F373,8),"")</f>
        <v/>
      </c>
      <c r="H373" s="21" t="str">
        <f>IF(Tableau3[[#This Row],[Heure début]]&gt;0,G373*$P$4,"")</f>
        <v/>
      </c>
      <c r="I373" s="8"/>
      <c r="J373" s="19">
        <f t="shared" si="42"/>
        <v>0</v>
      </c>
      <c r="L373" s="20">
        <f t="shared" si="43"/>
        <v>0</v>
      </c>
      <c r="M373" s="9"/>
      <c r="N373" s="19">
        <f t="shared" si="44"/>
        <v>0</v>
      </c>
    </row>
    <row r="374" spans="2:14" x14ac:dyDescent="0.3">
      <c r="B374" s="1">
        <f t="shared" si="45"/>
        <v>43094</v>
      </c>
      <c r="C374" t="str">
        <f t="array" aca="1" ref="C374" ca="1">IFERROR(INDEX(INDIRECT("'["&amp;A374&amp;".xlsx]Sheet1'!$A$2:$Y$7"),MATCH(1,(Tableau3[[#This Row],[JOURNÉE]]=INT(INDIRECT("'["&amp;A374&amp;".xlsx]Sheet1'!$A$2:$A$7")))*(INDIRECT("'["&amp;A374&amp;".xlsx]Sheet1'!$B$2:$B$7")=$I$2),0),6),"")</f>
        <v/>
      </c>
      <c r="F374" s="11">
        <f t="shared" ca="1" si="41"/>
        <v>0</v>
      </c>
      <c r="G374" t="str">
        <f>IF(Tableau3[[#This Row],[Heure début]]&gt;0,IF(F374&lt;8,F374,8),"")</f>
        <v/>
      </c>
      <c r="H374" s="21" t="str">
        <f>IF(Tableau3[[#This Row],[Heure début]]&gt;0,G374*$P$4,"")</f>
        <v/>
      </c>
      <c r="I374" s="8"/>
      <c r="J374" s="19">
        <f t="shared" si="42"/>
        <v>0</v>
      </c>
      <c r="L374" s="20">
        <f t="shared" si="43"/>
        <v>0</v>
      </c>
      <c r="M374" s="9"/>
      <c r="N374" s="19">
        <f t="shared" si="44"/>
        <v>0</v>
      </c>
    </row>
    <row r="375" spans="2:14" x14ac:dyDescent="0.3">
      <c r="B375" s="1">
        <f t="shared" si="45"/>
        <v>43095</v>
      </c>
      <c r="C375" t="str">
        <f t="array" aca="1" ref="C375" ca="1">IFERROR(INDEX(INDIRECT("'["&amp;A375&amp;".xlsx]Sheet1'!$A$2:$Y$7"),MATCH(1,(Tableau3[[#This Row],[JOURNÉE]]=INT(INDIRECT("'["&amp;A375&amp;".xlsx]Sheet1'!$A$2:$A$7")))*(INDIRECT("'["&amp;A375&amp;".xlsx]Sheet1'!$B$2:$B$7")=$I$2),0),6),"")</f>
        <v/>
      </c>
      <c r="F375" s="11">
        <f t="shared" ca="1" si="41"/>
        <v>0</v>
      </c>
      <c r="G375" t="str">
        <f>IF(Tableau3[[#This Row],[Heure début]]&gt;0,IF(F375&lt;8,F375,8),"")</f>
        <v/>
      </c>
      <c r="H375" s="21" t="str">
        <f>IF(Tableau3[[#This Row],[Heure début]]&gt;0,G375*$P$4,"")</f>
        <v/>
      </c>
      <c r="I375" s="8"/>
      <c r="J375" s="19">
        <f t="shared" si="42"/>
        <v>0</v>
      </c>
      <c r="L375" s="20">
        <f t="shared" si="43"/>
        <v>0</v>
      </c>
      <c r="M375" s="9"/>
      <c r="N375" s="19">
        <f t="shared" si="44"/>
        <v>0</v>
      </c>
    </row>
    <row r="376" spans="2:14" x14ac:dyDescent="0.3">
      <c r="B376" s="1">
        <f t="shared" si="45"/>
        <v>43096</v>
      </c>
      <c r="C376" t="str">
        <f t="array" aca="1" ref="C376" ca="1">IFERROR(INDEX(INDIRECT("'["&amp;A376&amp;".xlsx]Sheet1'!$A$2:$Y$7"),MATCH(1,(Tableau3[[#This Row],[JOURNÉE]]=INT(INDIRECT("'["&amp;A376&amp;".xlsx]Sheet1'!$A$2:$A$7")))*(INDIRECT("'["&amp;A376&amp;".xlsx]Sheet1'!$B$2:$B$7")=$I$2),0),6),"")</f>
        <v/>
      </c>
      <c r="F376" s="11">
        <f t="shared" ca="1" si="41"/>
        <v>0</v>
      </c>
      <c r="G376" t="str">
        <f>IF(Tableau3[[#This Row],[Heure début]]&gt;0,IF(F376&lt;8,F376,8),"")</f>
        <v/>
      </c>
      <c r="H376" s="21" t="str">
        <f>IF(Tableau3[[#This Row],[Heure début]]&gt;0,G376*$P$4,"")</f>
        <v/>
      </c>
      <c r="I376" s="8"/>
      <c r="J376" s="19">
        <f t="shared" si="42"/>
        <v>0</v>
      </c>
      <c r="L376" s="20">
        <f t="shared" si="43"/>
        <v>0</v>
      </c>
      <c r="M376" s="9"/>
      <c r="N376" s="19">
        <f t="shared" si="44"/>
        <v>0</v>
      </c>
    </row>
    <row r="377" spans="2:14" x14ac:dyDescent="0.3">
      <c r="B377" s="1">
        <f t="shared" si="45"/>
        <v>43097</v>
      </c>
      <c r="C377" t="str">
        <f t="array" aca="1" ref="C377" ca="1">IFERROR(INDEX(INDIRECT("'["&amp;A377&amp;".xlsx]Sheet1'!$A$2:$Y$7"),MATCH(1,(Tableau3[[#This Row],[JOURNÉE]]=INT(INDIRECT("'["&amp;A377&amp;".xlsx]Sheet1'!$A$2:$A$7")))*(INDIRECT("'["&amp;A377&amp;".xlsx]Sheet1'!$B$2:$B$7")=$I$2),0),6),"")</f>
        <v/>
      </c>
      <c r="F377" s="11">
        <f t="shared" ca="1" si="41"/>
        <v>0</v>
      </c>
      <c r="G377" t="str">
        <f>IF(Tableau3[[#This Row],[Heure début]]&gt;0,IF(F377&lt;8,F377,8),"")</f>
        <v/>
      </c>
      <c r="H377" s="21" t="str">
        <f>IF(Tableau3[[#This Row],[Heure début]]&gt;0,G377*$P$4,"")</f>
        <v/>
      </c>
      <c r="I377" s="8"/>
      <c r="J377" s="19">
        <f t="shared" si="42"/>
        <v>0</v>
      </c>
      <c r="L377" s="20">
        <f t="shared" si="43"/>
        <v>0</v>
      </c>
      <c r="M377" s="9"/>
      <c r="N377" s="19">
        <f t="shared" si="44"/>
        <v>0</v>
      </c>
    </row>
    <row r="378" spans="2:14" x14ac:dyDescent="0.3">
      <c r="B378" s="1">
        <f t="shared" si="45"/>
        <v>43098</v>
      </c>
      <c r="C378" t="str">
        <f t="array" aca="1" ref="C378" ca="1">IFERROR(INDEX(INDIRECT("'["&amp;A378&amp;".xlsx]Sheet1'!$A$2:$Y$7"),MATCH(1,(Tableau3[[#This Row],[JOURNÉE]]=INT(INDIRECT("'["&amp;A378&amp;".xlsx]Sheet1'!$A$2:$A$7")))*(INDIRECT("'["&amp;A378&amp;".xlsx]Sheet1'!$B$2:$B$7")=$I$2),0),6),"")</f>
        <v/>
      </c>
      <c r="F378" s="11">
        <f t="shared" ca="1" si="41"/>
        <v>0</v>
      </c>
      <c r="G378" t="str">
        <f>IF(Tableau3[[#This Row],[Heure début]]&gt;0,IF(F378&lt;8,F378,8),"")</f>
        <v/>
      </c>
      <c r="H378" s="21" t="str">
        <f>IF(Tableau3[[#This Row],[Heure début]]&gt;0,G378*$P$4,"")</f>
        <v/>
      </c>
      <c r="I378" s="8"/>
      <c r="J378" s="19">
        <f t="shared" si="42"/>
        <v>0</v>
      </c>
      <c r="L378" s="20">
        <f t="shared" si="43"/>
        <v>0</v>
      </c>
      <c r="M378" s="9"/>
      <c r="N378" s="19">
        <f t="shared" si="44"/>
        <v>0</v>
      </c>
    </row>
    <row r="379" spans="2:14" x14ac:dyDescent="0.3">
      <c r="B379" s="1">
        <f t="shared" si="45"/>
        <v>43099</v>
      </c>
      <c r="C379" t="str">
        <f t="array" aca="1" ref="C379" ca="1">IFERROR(INDEX(INDIRECT("'["&amp;A379&amp;".xlsx]Sheet1'!$A$2:$Y$7"),MATCH(1,(Tableau3[[#This Row],[JOURNÉE]]=INT(INDIRECT("'["&amp;A379&amp;".xlsx]Sheet1'!$A$2:$A$7")))*(INDIRECT("'["&amp;A379&amp;".xlsx]Sheet1'!$B$2:$B$7")=$I$2),0),6),"")</f>
        <v/>
      </c>
      <c r="F379" s="11">
        <f t="shared" ca="1" si="41"/>
        <v>0</v>
      </c>
      <c r="G379" t="str">
        <f>IF(Tableau3[[#This Row],[Heure début]]&gt;0,IF(F379&lt;8,F379,8),"")</f>
        <v/>
      </c>
      <c r="H379" s="21" t="str">
        <f>IF(Tableau3[[#This Row],[Heure début]]&gt;0,G379*$P$4,"")</f>
        <v/>
      </c>
      <c r="I379" s="8"/>
      <c r="J379" s="19">
        <f t="shared" si="42"/>
        <v>0</v>
      </c>
      <c r="L379" s="20">
        <f t="shared" si="43"/>
        <v>0</v>
      </c>
      <c r="M379" s="9"/>
      <c r="N379" s="19">
        <f t="shared" si="44"/>
        <v>0</v>
      </c>
    </row>
    <row r="380" spans="2:14" x14ac:dyDescent="0.3">
      <c r="B380" s="1">
        <f t="shared" si="45"/>
        <v>43100</v>
      </c>
      <c r="C380" t="str">
        <f t="array" aca="1" ref="C380" ca="1">IFERROR(INDEX(INDIRECT("'["&amp;A380&amp;".xlsx]Sheet1'!$A$2:$Y$7"),MATCH(1,(Tableau3[[#This Row],[JOURNÉE]]=INT(INDIRECT("'["&amp;A380&amp;".xlsx]Sheet1'!$A$2:$A$7")))*(INDIRECT("'["&amp;A380&amp;".xlsx]Sheet1'!$B$2:$B$7")=$I$2),0),6),"")</f>
        <v/>
      </c>
      <c r="F380" s="11">
        <f t="shared" ca="1" si="41"/>
        <v>0</v>
      </c>
      <c r="G380" t="str">
        <f>IF(Tableau3[[#This Row],[Heure début]]&gt;0,IF(F380&lt;8,F380,8),"")</f>
        <v/>
      </c>
      <c r="H380" s="21" t="str">
        <f>IF(Tableau3[[#This Row],[Heure début]]&gt;0,G380*$P$4,"")</f>
        <v/>
      </c>
      <c r="I380" s="8"/>
      <c r="J380" s="19">
        <f t="shared" si="42"/>
        <v>0</v>
      </c>
      <c r="L380" s="20">
        <f t="shared" si="43"/>
        <v>0</v>
      </c>
      <c r="M380" s="9"/>
      <c r="N380" s="19">
        <f t="shared" si="44"/>
        <v>0</v>
      </c>
    </row>
    <row r="381" spans="2:14" x14ac:dyDescent="0.3">
      <c r="B381" s="1">
        <f t="shared" si="45"/>
        <v>43101</v>
      </c>
      <c r="C381" t="str">
        <f t="array" aca="1" ref="C381" ca="1">IFERROR(INDEX(INDIRECT("'["&amp;A381&amp;".xlsx]Sheet1'!$A$2:$Y$7"),MATCH(1,(Tableau3[[#This Row],[JOURNÉE]]=INT(INDIRECT("'["&amp;A381&amp;".xlsx]Sheet1'!$A$2:$A$7")))*(INDIRECT("'["&amp;A381&amp;".xlsx]Sheet1'!$B$2:$B$7")=$I$2),0),6),"")</f>
        <v/>
      </c>
      <c r="F381" s="11">
        <f t="shared" ca="1" si="41"/>
        <v>0</v>
      </c>
      <c r="G381" t="str">
        <f>IF(Tableau3[[#This Row],[Heure début]]&gt;0,IF(F381&lt;8,F381,8),"")</f>
        <v/>
      </c>
      <c r="H381" s="21" t="str">
        <f>IF(Tableau3[[#This Row],[Heure début]]&gt;0,G381*$P$4,"")</f>
        <v/>
      </c>
      <c r="I381" s="8"/>
      <c r="J381" s="19">
        <f t="shared" si="42"/>
        <v>0</v>
      </c>
      <c r="L381" s="20">
        <f t="shared" si="43"/>
        <v>0</v>
      </c>
      <c r="M381" s="9"/>
      <c r="N381" s="19">
        <f t="shared" si="44"/>
        <v>0</v>
      </c>
    </row>
    <row r="382" spans="2:14" x14ac:dyDescent="0.3">
      <c r="B382" s="1">
        <f t="shared" si="45"/>
        <v>43102</v>
      </c>
      <c r="C382" t="str">
        <f t="array" aca="1" ref="C382" ca="1">IFERROR(INDEX(INDIRECT("'["&amp;A382&amp;".xlsx]Sheet1'!$A$2:$Y$7"),MATCH(1,(Tableau3[[#This Row],[JOURNÉE]]=INT(INDIRECT("'["&amp;A382&amp;".xlsx]Sheet1'!$A$2:$A$7")))*(INDIRECT("'["&amp;A382&amp;".xlsx]Sheet1'!$B$2:$B$7")=$I$2),0),6),"")</f>
        <v/>
      </c>
      <c r="F382" s="11">
        <f t="shared" ca="1" si="41"/>
        <v>0</v>
      </c>
      <c r="G382" t="str">
        <f>IF(Tableau3[[#This Row],[Heure début]]&gt;0,IF(F382&lt;8,F382,8),"")</f>
        <v/>
      </c>
      <c r="H382" s="21" t="str">
        <f>IF(Tableau3[[#This Row],[Heure début]]&gt;0,G382*$P$4,"")</f>
        <v/>
      </c>
      <c r="I382" s="8"/>
      <c r="J382" s="19">
        <f t="shared" si="42"/>
        <v>0</v>
      </c>
      <c r="L382" s="20">
        <f t="shared" si="43"/>
        <v>0</v>
      </c>
      <c r="M382" s="9"/>
      <c r="N382" s="19">
        <f t="shared" si="44"/>
        <v>0</v>
      </c>
    </row>
    <row r="383" spans="2:14" x14ac:dyDescent="0.3">
      <c r="B383" s="1">
        <f t="shared" si="45"/>
        <v>43103</v>
      </c>
      <c r="C383" t="str">
        <f t="array" aca="1" ref="C383" ca="1">IFERROR(INDEX(INDIRECT("'["&amp;A383&amp;".xlsx]Sheet1'!$A$2:$Y$7"),MATCH(1,(Tableau3[[#This Row],[JOURNÉE]]=INT(INDIRECT("'["&amp;A383&amp;".xlsx]Sheet1'!$A$2:$A$7")))*(INDIRECT("'["&amp;A383&amp;".xlsx]Sheet1'!$B$2:$B$7")=$I$2),0),6),"")</f>
        <v/>
      </c>
      <c r="F383" s="11">
        <f t="shared" ca="1" si="41"/>
        <v>0</v>
      </c>
      <c r="G383" t="str">
        <f>IF(Tableau3[[#This Row],[Heure début]]&gt;0,IF(F383&lt;8,F383,8),"")</f>
        <v/>
      </c>
      <c r="H383" s="21" t="str">
        <f>IF(Tableau3[[#This Row],[Heure début]]&gt;0,G383*$P$4,"")</f>
        <v/>
      </c>
      <c r="I383" s="8"/>
      <c r="J383" s="19">
        <f t="shared" si="42"/>
        <v>0</v>
      </c>
      <c r="L383" s="20">
        <f t="shared" si="43"/>
        <v>0</v>
      </c>
      <c r="M383" s="9"/>
      <c r="N383" s="19">
        <f t="shared" si="44"/>
        <v>0</v>
      </c>
    </row>
    <row r="384" spans="2:14" x14ac:dyDescent="0.3">
      <c r="B384" s="1">
        <f t="shared" si="45"/>
        <v>43104</v>
      </c>
      <c r="C384" t="str">
        <f t="array" aca="1" ref="C384" ca="1">IFERROR(INDEX(INDIRECT("'["&amp;A384&amp;".xlsx]Sheet1'!$A$2:$Y$7"),MATCH(1,(Tableau3[[#This Row],[JOURNÉE]]=INT(INDIRECT("'["&amp;A384&amp;".xlsx]Sheet1'!$A$2:$A$7")))*(INDIRECT("'["&amp;A384&amp;".xlsx]Sheet1'!$B$2:$B$7")=$I$2),0),6),"")</f>
        <v/>
      </c>
      <c r="F384" s="11">
        <f t="shared" ca="1" si="41"/>
        <v>0</v>
      </c>
      <c r="G384" t="str">
        <f>IF(Tableau3[[#This Row],[Heure début]]&gt;0,IF(F384&lt;8,F384,8),"")</f>
        <v/>
      </c>
      <c r="H384" s="21" t="str">
        <f>IF(Tableau3[[#This Row],[Heure début]]&gt;0,G384*$P$4,"")</f>
        <v/>
      </c>
      <c r="I384" s="8"/>
      <c r="J384" s="19">
        <f t="shared" si="42"/>
        <v>0</v>
      </c>
      <c r="L384" s="20">
        <f t="shared" si="43"/>
        <v>0</v>
      </c>
      <c r="M384" s="9"/>
      <c r="N384" s="19">
        <f t="shared" si="44"/>
        <v>0</v>
      </c>
    </row>
    <row r="385" spans="2:14" x14ac:dyDescent="0.3">
      <c r="B385" s="1">
        <f t="shared" si="45"/>
        <v>43105</v>
      </c>
      <c r="C385" t="str">
        <f t="array" aca="1" ref="C385" ca="1">IFERROR(INDEX(INDIRECT("'["&amp;A385&amp;".xlsx]Sheet1'!$A$2:$Y$7"),MATCH(1,(Tableau3[[#This Row],[JOURNÉE]]=INT(INDIRECT("'["&amp;A385&amp;".xlsx]Sheet1'!$A$2:$A$7")))*(INDIRECT("'["&amp;A385&amp;".xlsx]Sheet1'!$B$2:$B$7")=$I$2),0),6),"")</f>
        <v/>
      </c>
      <c r="F385" s="11">
        <f t="shared" ca="1" si="41"/>
        <v>0</v>
      </c>
      <c r="G385" t="str">
        <f>IF(Tableau3[[#This Row],[Heure début]]&gt;0,IF(F385&lt;8,F385,8),"")</f>
        <v/>
      </c>
      <c r="H385" s="21" t="str">
        <f>IF(Tableau3[[#This Row],[Heure début]]&gt;0,G385*$P$4,"")</f>
        <v/>
      </c>
      <c r="I385" s="8"/>
      <c r="J385" s="19">
        <f t="shared" si="42"/>
        <v>0</v>
      </c>
      <c r="L385" s="20">
        <f t="shared" si="43"/>
        <v>0</v>
      </c>
      <c r="M385" s="9"/>
      <c r="N385" s="19">
        <f t="shared" si="44"/>
        <v>0</v>
      </c>
    </row>
    <row r="386" spans="2:14" x14ac:dyDescent="0.3">
      <c r="B386" s="1">
        <f t="shared" si="45"/>
        <v>43106</v>
      </c>
      <c r="C386" t="str">
        <f t="array" aca="1" ref="C386" ca="1">IFERROR(INDEX(INDIRECT("'["&amp;A386&amp;".xlsx]Sheet1'!$A$2:$Y$7"),MATCH(1,(Tableau3[[#This Row],[JOURNÉE]]=INT(INDIRECT("'["&amp;A386&amp;".xlsx]Sheet1'!$A$2:$A$7")))*(INDIRECT("'["&amp;A386&amp;".xlsx]Sheet1'!$B$2:$B$7")=$I$2),0),6),"")</f>
        <v/>
      </c>
      <c r="F386" s="11">
        <f t="shared" ca="1" si="41"/>
        <v>0</v>
      </c>
      <c r="G386" t="str">
        <f>IF(Tableau3[[#This Row],[Heure début]]&gt;0,IF(F386&lt;8,F386,8),"")</f>
        <v/>
      </c>
      <c r="H386" s="21" t="str">
        <f>IF(Tableau3[[#This Row],[Heure début]]&gt;0,G386*$P$4,"")</f>
        <v/>
      </c>
      <c r="I386" s="8"/>
      <c r="J386" s="19">
        <f t="shared" si="42"/>
        <v>0</v>
      </c>
      <c r="L386" s="20">
        <f t="shared" si="43"/>
        <v>0</v>
      </c>
      <c r="M386" s="9"/>
      <c r="N386" s="19">
        <f t="shared" si="44"/>
        <v>0</v>
      </c>
    </row>
    <row r="387" spans="2:14" x14ac:dyDescent="0.3">
      <c r="B387" s="1">
        <f t="shared" si="45"/>
        <v>43107</v>
      </c>
      <c r="C387" t="str">
        <f t="array" aca="1" ref="C387" ca="1">IFERROR(INDEX(INDIRECT("'["&amp;A387&amp;".xlsx]Sheet1'!$A$2:$Y$7"),MATCH(1,(Tableau3[[#This Row],[JOURNÉE]]=INT(INDIRECT("'["&amp;A387&amp;".xlsx]Sheet1'!$A$2:$A$7")))*(INDIRECT("'["&amp;A387&amp;".xlsx]Sheet1'!$B$2:$B$7")=$I$2),0),6),"")</f>
        <v/>
      </c>
      <c r="F387" s="11">
        <f t="shared" ca="1" si="41"/>
        <v>0</v>
      </c>
      <c r="G387" t="str">
        <f>IF(Tableau3[[#This Row],[Heure début]]&gt;0,IF(F387&lt;8,F387,8),"")</f>
        <v/>
      </c>
      <c r="H387" s="21" t="str">
        <f>IF(Tableau3[[#This Row],[Heure début]]&gt;0,G387*$P$4,"")</f>
        <v/>
      </c>
      <c r="I387" s="8"/>
      <c r="J387" s="19">
        <f t="shared" si="42"/>
        <v>0</v>
      </c>
      <c r="L387" s="20">
        <f t="shared" si="43"/>
        <v>0</v>
      </c>
      <c r="M387" s="9"/>
      <c r="N387" s="19">
        <f t="shared" si="44"/>
        <v>0</v>
      </c>
    </row>
    <row r="388" spans="2:14" x14ac:dyDescent="0.3">
      <c r="B388" s="1">
        <f t="shared" si="45"/>
        <v>43108</v>
      </c>
      <c r="C388" t="str">
        <f t="array" aca="1" ref="C388" ca="1">IFERROR(INDEX(INDIRECT("'["&amp;A388&amp;".xlsx]Sheet1'!$A$2:$Y$7"),MATCH(1,(Tableau3[[#This Row],[JOURNÉE]]=INT(INDIRECT("'["&amp;A388&amp;".xlsx]Sheet1'!$A$2:$A$7")))*(INDIRECT("'["&amp;A388&amp;".xlsx]Sheet1'!$B$2:$B$7")=$I$2),0),6),"")</f>
        <v/>
      </c>
      <c r="F388" s="11">
        <f t="shared" ca="1" si="41"/>
        <v>0</v>
      </c>
      <c r="G388" t="str">
        <f>IF(Tableau3[[#This Row],[Heure début]]&gt;0,IF(F388&lt;8,F388,8),"")</f>
        <v/>
      </c>
      <c r="H388" s="21" t="str">
        <f>IF(Tableau3[[#This Row],[Heure début]]&gt;0,G388*$P$4,"")</f>
        <v/>
      </c>
      <c r="I388" s="8"/>
      <c r="J388" s="19">
        <f t="shared" si="42"/>
        <v>0</v>
      </c>
      <c r="L388" s="20">
        <f t="shared" si="43"/>
        <v>0</v>
      </c>
      <c r="M388" s="9"/>
      <c r="N388" s="19">
        <f t="shared" si="44"/>
        <v>0</v>
      </c>
    </row>
    <row r="389" spans="2:14" x14ac:dyDescent="0.3">
      <c r="B389" s="1">
        <f t="shared" si="45"/>
        <v>43109</v>
      </c>
      <c r="C389" t="str">
        <f t="array" aca="1" ref="C389" ca="1">IFERROR(INDEX(INDIRECT("'["&amp;A389&amp;".xlsx]Sheet1'!$A$2:$Y$7"),MATCH(1,(Tableau3[[#This Row],[JOURNÉE]]=INT(INDIRECT("'["&amp;A389&amp;".xlsx]Sheet1'!$A$2:$A$7")))*(INDIRECT("'["&amp;A389&amp;".xlsx]Sheet1'!$B$2:$B$7")=$I$2),0),6),"")</f>
        <v/>
      </c>
      <c r="F389" s="11">
        <f t="shared" ca="1" si="41"/>
        <v>0</v>
      </c>
      <c r="G389" t="str">
        <f>IF(Tableau3[[#This Row],[Heure début]]&gt;0,IF(F389&lt;8,F389,8),"")</f>
        <v/>
      </c>
      <c r="H389" s="21" t="str">
        <f>IF(Tableau3[[#This Row],[Heure début]]&gt;0,G389*$P$4,"")</f>
        <v/>
      </c>
      <c r="I389" s="8"/>
      <c r="J389" s="19">
        <f t="shared" si="42"/>
        <v>0</v>
      </c>
      <c r="L389" s="20">
        <f t="shared" si="43"/>
        <v>0</v>
      </c>
      <c r="M389" s="9"/>
      <c r="N389" s="19">
        <f t="shared" si="44"/>
        <v>0</v>
      </c>
    </row>
    <row r="390" spans="2:14" x14ac:dyDescent="0.3">
      <c r="B390" s="1">
        <f t="shared" si="45"/>
        <v>43110</v>
      </c>
      <c r="C390" t="str">
        <f t="array" aca="1" ref="C390" ca="1">IFERROR(INDEX(INDIRECT("'["&amp;A390&amp;".xlsx]Sheet1'!$A$2:$Y$7"),MATCH(1,(Tableau3[[#This Row],[JOURNÉE]]=INT(INDIRECT("'["&amp;A390&amp;".xlsx]Sheet1'!$A$2:$A$7")))*(INDIRECT("'["&amp;A390&amp;".xlsx]Sheet1'!$B$2:$B$7")=$I$2),0),6),"")</f>
        <v/>
      </c>
      <c r="F390" s="11">
        <f t="shared" ca="1" si="41"/>
        <v>0</v>
      </c>
      <c r="G390" t="str">
        <f>IF(Tableau3[[#This Row],[Heure début]]&gt;0,IF(F390&lt;8,F390,8),"")</f>
        <v/>
      </c>
      <c r="H390" s="21" t="str">
        <f>IF(Tableau3[[#This Row],[Heure début]]&gt;0,G390*$P$4,"")</f>
        <v/>
      </c>
      <c r="I390" s="8"/>
      <c r="J390" s="19">
        <f t="shared" si="42"/>
        <v>0</v>
      </c>
      <c r="L390" s="20">
        <f t="shared" si="43"/>
        <v>0</v>
      </c>
      <c r="M390" s="9"/>
      <c r="N390" s="19">
        <f t="shared" si="44"/>
        <v>0</v>
      </c>
    </row>
    <row r="391" spans="2:14" x14ac:dyDescent="0.3">
      <c r="B391" s="1">
        <f t="shared" si="45"/>
        <v>43111</v>
      </c>
      <c r="C391" t="str">
        <f t="array" aca="1" ref="C391" ca="1">IFERROR(INDEX(INDIRECT("'["&amp;A391&amp;".xlsx]Sheet1'!$A$2:$Y$7"),MATCH(1,(Tableau3[[#This Row],[JOURNÉE]]=INT(INDIRECT("'["&amp;A391&amp;".xlsx]Sheet1'!$A$2:$A$7")))*(INDIRECT("'["&amp;A391&amp;".xlsx]Sheet1'!$B$2:$B$7")=$I$2),0),6),"")</f>
        <v/>
      </c>
      <c r="F391" s="11">
        <f t="shared" ca="1" si="41"/>
        <v>0</v>
      </c>
      <c r="G391" t="str">
        <f>IF(Tableau3[[#This Row],[Heure début]]&gt;0,IF(F391&lt;8,F391,8),"")</f>
        <v/>
      </c>
      <c r="H391" s="21" t="str">
        <f>IF(Tableau3[[#This Row],[Heure début]]&gt;0,G391*$P$4,"")</f>
        <v/>
      </c>
      <c r="I391" s="8"/>
      <c r="J391" s="19">
        <f t="shared" si="42"/>
        <v>0</v>
      </c>
      <c r="L391" s="20">
        <f t="shared" si="43"/>
        <v>0</v>
      </c>
      <c r="M391" s="9"/>
      <c r="N391" s="19">
        <f t="shared" si="44"/>
        <v>0</v>
      </c>
    </row>
    <row r="392" spans="2:14" x14ac:dyDescent="0.3">
      <c r="B392" s="1">
        <f t="shared" si="45"/>
        <v>43112</v>
      </c>
      <c r="C392" t="str">
        <f t="array" aca="1" ref="C392" ca="1">IFERROR(INDEX(INDIRECT("'["&amp;A392&amp;".xlsx]Sheet1'!$A$2:$Y$7"),MATCH(1,(Tableau3[[#This Row],[JOURNÉE]]=INT(INDIRECT("'["&amp;A392&amp;".xlsx]Sheet1'!$A$2:$A$7")))*(INDIRECT("'["&amp;A392&amp;".xlsx]Sheet1'!$B$2:$B$7")=$I$2),0),6),"")</f>
        <v/>
      </c>
      <c r="F392" s="11">
        <f t="shared" ca="1" si="41"/>
        <v>0</v>
      </c>
      <c r="G392" t="str">
        <f>IF(Tableau3[[#This Row],[Heure début]]&gt;0,IF(F392&lt;8,F392,8),"")</f>
        <v/>
      </c>
      <c r="H392" s="21" t="str">
        <f>IF(Tableau3[[#This Row],[Heure début]]&gt;0,G392*$P$4,"")</f>
        <v/>
      </c>
      <c r="I392" s="8"/>
      <c r="J392" s="19">
        <f t="shared" si="42"/>
        <v>0</v>
      </c>
      <c r="L392" s="20">
        <f t="shared" si="43"/>
        <v>0</v>
      </c>
      <c r="M392" s="9"/>
      <c r="N392" s="19">
        <f t="shared" si="44"/>
        <v>0</v>
      </c>
    </row>
    <row r="393" spans="2:14" x14ac:dyDescent="0.3">
      <c r="B393" s="1">
        <f t="shared" si="45"/>
        <v>43113</v>
      </c>
      <c r="C393" t="str">
        <f t="array" aca="1" ref="C393" ca="1">IFERROR(INDEX(INDIRECT("'["&amp;A393&amp;".xlsx]Sheet1'!$A$2:$Y$7"),MATCH(1,(Tableau3[[#This Row],[JOURNÉE]]=INT(INDIRECT("'["&amp;A393&amp;".xlsx]Sheet1'!$A$2:$A$7")))*(INDIRECT("'["&amp;A393&amp;".xlsx]Sheet1'!$B$2:$B$7")=$I$2),0),6),"")</f>
        <v/>
      </c>
      <c r="F393" s="11">
        <f t="shared" ca="1" si="41"/>
        <v>0</v>
      </c>
      <c r="G393" t="str">
        <f>IF(Tableau3[[#This Row],[Heure début]]&gt;0,IF(F393&lt;8,F393,8),"")</f>
        <v/>
      </c>
      <c r="H393" s="21" t="str">
        <f>IF(Tableau3[[#This Row],[Heure début]]&gt;0,G393*$P$4,"")</f>
        <v/>
      </c>
      <c r="I393" s="8"/>
      <c r="J393" s="19">
        <f t="shared" si="42"/>
        <v>0</v>
      </c>
      <c r="L393" s="20">
        <f t="shared" si="43"/>
        <v>0</v>
      </c>
      <c r="M393" s="9"/>
      <c r="N393" s="19">
        <f t="shared" si="44"/>
        <v>0</v>
      </c>
    </row>
    <row r="394" spans="2:14" x14ac:dyDescent="0.3">
      <c r="B394" s="1">
        <f t="shared" si="45"/>
        <v>43114</v>
      </c>
      <c r="C394" t="str">
        <f t="array" aca="1" ref="C394" ca="1">IFERROR(INDEX(INDIRECT("'["&amp;A394&amp;".xlsx]Sheet1'!$A$2:$Y$7"),MATCH(1,(Tableau3[[#This Row],[JOURNÉE]]=INT(INDIRECT("'["&amp;A394&amp;".xlsx]Sheet1'!$A$2:$A$7")))*(INDIRECT("'["&amp;A394&amp;".xlsx]Sheet1'!$B$2:$B$7")=$I$2),0),6),"")</f>
        <v/>
      </c>
      <c r="F394" s="11">
        <f t="shared" ca="1" si="41"/>
        <v>0</v>
      </c>
      <c r="G394" t="str">
        <f>IF(Tableau3[[#This Row],[Heure début]]&gt;0,IF(F394&lt;8,F394,8),"")</f>
        <v/>
      </c>
      <c r="H394" s="21" t="str">
        <f>IF(Tableau3[[#This Row],[Heure début]]&gt;0,G394*$P$4,"")</f>
        <v/>
      </c>
      <c r="I394" s="8"/>
      <c r="J394" s="19">
        <f t="shared" si="42"/>
        <v>0</v>
      </c>
      <c r="L394" s="20">
        <f t="shared" si="43"/>
        <v>0</v>
      </c>
      <c r="M394" s="9"/>
      <c r="N394" s="19">
        <f t="shared" si="44"/>
        <v>0</v>
      </c>
    </row>
    <row r="395" spans="2:14" x14ac:dyDescent="0.3">
      <c r="B395" s="1">
        <f t="shared" si="45"/>
        <v>43115</v>
      </c>
      <c r="C395" t="str">
        <f t="array" aca="1" ref="C395" ca="1">IFERROR(INDEX(INDIRECT("'["&amp;A395&amp;".xlsx]Sheet1'!$A$2:$Y$7"),MATCH(1,(Tableau3[[#This Row],[JOURNÉE]]=INT(INDIRECT("'["&amp;A395&amp;".xlsx]Sheet1'!$A$2:$A$7")))*(INDIRECT("'["&amp;A395&amp;".xlsx]Sheet1'!$B$2:$B$7")=$I$2),0),6),"")</f>
        <v/>
      </c>
      <c r="F395" s="11">
        <f t="shared" ca="1" si="41"/>
        <v>0</v>
      </c>
      <c r="G395" t="str">
        <f>IF(Tableau3[[#This Row],[Heure début]]&gt;0,IF(F395&lt;8,F395,8),"")</f>
        <v/>
      </c>
      <c r="H395" s="21" t="str">
        <f>IF(Tableau3[[#This Row],[Heure début]]&gt;0,G395*$P$4,"")</f>
        <v/>
      </c>
      <c r="I395" s="8"/>
      <c r="J395" s="19">
        <f t="shared" si="42"/>
        <v>0</v>
      </c>
      <c r="L395" s="20">
        <f t="shared" si="43"/>
        <v>0</v>
      </c>
      <c r="M395" s="9"/>
      <c r="N395" s="19">
        <f t="shared" si="44"/>
        <v>0</v>
      </c>
    </row>
    <row r="396" spans="2:14" x14ac:dyDescent="0.3">
      <c r="B396" s="1">
        <f t="shared" si="45"/>
        <v>43116</v>
      </c>
      <c r="C396" t="str">
        <f t="array" aca="1" ref="C396" ca="1">IFERROR(INDEX(INDIRECT("'["&amp;A396&amp;".xlsx]Sheet1'!$A$2:$Y$7"),MATCH(1,(Tableau3[[#This Row],[JOURNÉE]]=INT(INDIRECT("'["&amp;A396&amp;".xlsx]Sheet1'!$A$2:$A$7")))*(INDIRECT("'["&amp;A396&amp;".xlsx]Sheet1'!$B$2:$B$7")=$I$2),0),6),"")</f>
        <v/>
      </c>
      <c r="F396" s="11">
        <f t="shared" ca="1" si="41"/>
        <v>0</v>
      </c>
      <c r="G396" t="str">
        <f>IF(Tableau3[[#This Row],[Heure début]]&gt;0,IF(F396&lt;8,F396,8),"")</f>
        <v/>
      </c>
      <c r="H396" s="21" t="str">
        <f>IF(Tableau3[[#This Row],[Heure début]]&gt;0,G396*$P$4,"")</f>
        <v/>
      </c>
      <c r="I396" s="8"/>
      <c r="J396" s="19">
        <f t="shared" si="42"/>
        <v>0</v>
      </c>
      <c r="L396" s="20">
        <f t="shared" si="43"/>
        <v>0</v>
      </c>
      <c r="M396" s="9"/>
      <c r="N396" s="19">
        <f t="shared" si="44"/>
        <v>0</v>
      </c>
    </row>
    <row r="397" spans="2:14" x14ac:dyDescent="0.3">
      <c r="B397" s="1">
        <f t="shared" si="45"/>
        <v>43117</v>
      </c>
      <c r="C397" t="str">
        <f t="array" aca="1" ref="C397" ca="1">IFERROR(INDEX(INDIRECT("'["&amp;A397&amp;".xlsx]Sheet1'!$A$2:$Y$7"),MATCH(1,(Tableau3[[#This Row],[JOURNÉE]]=INT(INDIRECT("'["&amp;A397&amp;".xlsx]Sheet1'!$A$2:$A$7")))*(INDIRECT("'["&amp;A397&amp;".xlsx]Sheet1'!$B$2:$B$7")=$I$2),0),6),"")</f>
        <v/>
      </c>
      <c r="F397" s="11">
        <f t="shared" ca="1" si="41"/>
        <v>0</v>
      </c>
      <c r="G397" t="str">
        <f>IF(Tableau3[[#This Row],[Heure début]]&gt;0,IF(F397&lt;8,F397,8),"")</f>
        <v/>
      </c>
      <c r="H397" s="21" t="str">
        <f>IF(Tableau3[[#This Row],[Heure début]]&gt;0,G397*$P$4,"")</f>
        <v/>
      </c>
      <c r="I397" s="8"/>
      <c r="J397" s="19">
        <f t="shared" si="42"/>
        <v>0</v>
      </c>
      <c r="L397" s="20">
        <f t="shared" si="43"/>
        <v>0</v>
      </c>
      <c r="M397" s="9"/>
      <c r="N397" s="19">
        <f t="shared" si="44"/>
        <v>0</v>
      </c>
    </row>
    <row r="398" spans="2:14" x14ac:dyDescent="0.3">
      <c r="B398" s="1">
        <f t="shared" si="45"/>
        <v>43118</v>
      </c>
      <c r="C398" t="str">
        <f t="array" aca="1" ref="C398" ca="1">IFERROR(INDEX(INDIRECT("'["&amp;A398&amp;".xlsx]Sheet1'!$A$2:$Y$7"),MATCH(1,(Tableau3[[#This Row],[JOURNÉE]]=INT(INDIRECT("'["&amp;A398&amp;".xlsx]Sheet1'!$A$2:$A$7")))*(INDIRECT("'["&amp;A398&amp;".xlsx]Sheet1'!$B$2:$B$7")=$I$2),0),6),"")</f>
        <v/>
      </c>
      <c r="F398" s="11">
        <f t="shared" ref="F398:F461" ca="1" si="46">IF(C398&gt;0,(E398-D398)*24,"")</f>
        <v>0</v>
      </c>
      <c r="G398" t="str">
        <f>IF(Tableau3[[#This Row],[Heure début]]&gt;0,IF(F398&lt;8,F398,8),"")</f>
        <v/>
      </c>
      <c r="H398" s="21" t="str">
        <f>IF(Tableau3[[#This Row],[Heure début]]&gt;0,G398*$P$4,"")</f>
        <v/>
      </c>
      <c r="I398" s="8"/>
      <c r="J398" s="19">
        <f t="shared" ref="J398:J461" si="47">I398*$P$6</f>
        <v>0</v>
      </c>
      <c r="L398" s="20">
        <f t="shared" ref="L398:L461" si="48">K398*$P$7</f>
        <v>0</v>
      </c>
      <c r="M398" s="9"/>
      <c r="N398" s="19">
        <f t="shared" ref="N398:N461" si="49">M398*$P$8</f>
        <v>0</v>
      </c>
    </row>
    <row r="399" spans="2:14" x14ac:dyDescent="0.3">
      <c r="B399" s="1">
        <f t="shared" si="45"/>
        <v>43119</v>
      </c>
      <c r="C399" t="str">
        <f t="array" aca="1" ref="C399" ca="1">IFERROR(INDEX(INDIRECT("'["&amp;A399&amp;".xlsx]Sheet1'!$A$2:$Y$7"),MATCH(1,(Tableau3[[#This Row],[JOURNÉE]]=INT(INDIRECT("'["&amp;A399&amp;".xlsx]Sheet1'!$A$2:$A$7")))*(INDIRECT("'["&amp;A399&amp;".xlsx]Sheet1'!$B$2:$B$7")=$I$2),0),6),"")</f>
        <v/>
      </c>
      <c r="F399" s="11">
        <f t="shared" ca="1" si="46"/>
        <v>0</v>
      </c>
      <c r="G399" t="str">
        <f>IF(Tableau3[[#This Row],[Heure début]]&gt;0,IF(F399&lt;8,F399,8),"")</f>
        <v/>
      </c>
      <c r="H399" s="21" t="str">
        <f>IF(Tableau3[[#This Row],[Heure début]]&gt;0,G399*$P$4,"")</f>
        <v/>
      </c>
      <c r="I399" s="8"/>
      <c r="J399" s="19">
        <f t="shared" si="47"/>
        <v>0</v>
      </c>
      <c r="L399" s="20">
        <f t="shared" si="48"/>
        <v>0</v>
      </c>
      <c r="M399" s="9"/>
      <c r="N399" s="19">
        <f t="shared" si="49"/>
        <v>0</v>
      </c>
    </row>
    <row r="400" spans="2:14" x14ac:dyDescent="0.3">
      <c r="B400" s="1">
        <f t="shared" si="45"/>
        <v>43120</v>
      </c>
      <c r="C400" t="str">
        <f t="array" aca="1" ref="C400" ca="1">IFERROR(INDEX(INDIRECT("'["&amp;A400&amp;".xlsx]Sheet1'!$A$2:$Y$7"),MATCH(1,(Tableau3[[#This Row],[JOURNÉE]]=INT(INDIRECT("'["&amp;A400&amp;".xlsx]Sheet1'!$A$2:$A$7")))*(INDIRECT("'["&amp;A400&amp;".xlsx]Sheet1'!$B$2:$B$7")=$I$2),0),6),"")</f>
        <v/>
      </c>
      <c r="F400" s="11">
        <f t="shared" ca="1" si="46"/>
        <v>0</v>
      </c>
      <c r="G400" t="str">
        <f>IF(Tableau3[[#This Row],[Heure début]]&gt;0,IF(F400&lt;8,F400,8),"")</f>
        <v/>
      </c>
      <c r="H400" s="21" t="str">
        <f>IF(Tableau3[[#This Row],[Heure début]]&gt;0,G400*$P$4,"")</f>
        <v/>
      </c>
      <c r="I400" s="8"/>
      <c r="J400" s="19">
        <f t="shared" si="47"/>
        <v>0</v>
      </c>
      <c r="L400" s="20">
        <f t="shared" si="48"/>
        <v>0</v>
      </c>
      <c r="M400" s="9"/>
      <c r="N400" s="19">
        <f t="shared" si="49"/>
        <v>0</v>
      </c>
    </row>
    <row r="401" spans="2:14" x14ac:dyDescent="0.3">
      <c r="B401" s="1">
        <f t="shared" si="45"/>
        <v>43121</v>
      </c>
      <c r="C401" t="str">
        <f t="array" aca="1" ref="C401" ca="1">IFERROR(INDEX(INDIRECT("'["&amp;A401&amp;".xlsx]Sheet1'!$A$2:$Y$7"),MATCH(1,(Tableau3[[#This Row],[JOURNÉE]]=INT(INDIRECT("'["&amp;A401&amp;".xlsx]Sheet1'!$A$2:$A$7")))*(INDIRECT("'["&amp;A401&amp;".xlsx]Sheet1'!$B$2:$B$7")=$I$2),0),6),"")</f>
        <v/>
      </c>
      <c r="F401" s="11">
        <f t="shared" ca="1" si="46"/>
        <v>0</v>
      </c>
      <c r="G401" t="str">
        <f>IF(Tableau3[[#This Row],[Heure début]]&gt;0,IF(F401&lt;8,F401,8),"")</f>
        <v/>
      </c>
      <c r="H401" s="21" t="str">
        <f>IF(Tableau3[[#This Row],[Heure début]]&gt;0,G401*$P$4,"")</f>
        <v/>
      </c>
      <c r="I401" s="8"/>
      <c r="J401" s="19">
        <f t="shared" si="47"/>
        <v>0</v>
      </c>
      <c r="L401" s="20">
        <f t="shared" si="48"/>
        <v>0</v>
      </c>
      <c r="M401" s="9"/>
      <c r="N401" s="19">
        <f t="shared" si="49"/>
        <v>0</v>
      </c>
    </row>
    <row r="402" spans="2:14" x14ac:dyDescent="0.3">
      <c r="B402" s="1">
        <f t="shared" si="45"/>
        <v>43122</v>
      </c>
      <c r="C402" t="str">
        <f t="array" aca="1" ref="C402" ca="1">IFERROR(INDEX(INDIRECT("'["&amp;A402&amp;".xlsx]Sheet1'!$A$2:$Y$7"),MATCH(1,(Tableau3[[#This Row],[JOURNÉE]]=INT(INDIRECT("'["&amp;A402&amp;".xlsx]Sheet1'!$A$2:$A$7")))*(INDIRECT("'["&amp;A402&amp;".xlsx]Sheet1'!$B$2:$B$7")=$I$2),0),6),"")</f>
        <v/>
      </c>
      <c r="F402" s="11">
        <f t="shared" ca="1" si="46"/>
        <v>0</v>
      </c>
      <c r="G402" t="str">
        <f>IF(Tableau3[[#This Row],[Heure début]]&gt;0,IF(F402&lt;8,F402,8),"")</f>
        <v/>
      </c>
      <c r="H402" s="21" t="str">
        <f>IF(Tableau3[[#This Row],[Heure début]]&gt;0,G402*$P$4,"")</f>
        <v/>
      </c>
      <c r="I402" s="8"/>
      <c r="J402" s="19">
        <f t="shared" si="47"/>
        <v>0</v>
      </c>
      <c r="L402" s="20">
        <f t="shared" si="48"/>
        <v>0</v>
      </c>
      <c r="M402" s="9"/>
      <c r="N402" s="19">
        <f t="shared" si="49"/>
        <v>0</v>
      </c>
    </row>
    <row r="403" spans="2:14" x14ac:dyDescent="0.3">
      <c r="B403" s="1">
        <f t="shared" si="45"/>
        <v>43123</v>
      </c>
      <c r="C403" t="str">
        <f t="array" aca="1" ref="C403" ca="1">IFERROR(INDEX(INDIRECT("'["&amp;A403&amp;".xlsx]Sheet1'!$A$2:$Y$7"),MATCH(1,(Tableau3[[#This Row],[JOURNÉE]]=INT(INDIRECT("'["&amp;A403&amp;".xlsx]Sheet1'!$A$2:$A$7")))*(INDIRECT("'["&amp;A403&amp;".xlsx]Sheet1'!$B$2:$B$7")=$I$2),0),6),"")</f>
        <v/>
      </c>
      <c r="F403" s="11">
        <f t="shared" ca="1" si="46"/>
        <v>0</v>
      </c>
      <c r="G403" t="str">
        <f>IF(Tableau3[[#This Row],[Heure début]]&gt;0,IF(F403&lt;8,F403,8),"")</f>
        <v/>
      </c>
      <c r="H403" s="21" t="str">
        <f>IF(Tableau3[[#This Row],[Heure début]]&gt;0,G403*$P$4,"")</f>
        <v/>
      </c>
      <c r="I403" s="8"/>
      <c r="J403" s="19">
        <f t="shared" si="47"/>
        <v>0</v>
      </c>
      <c r="L403" s="20">
        <f t="shared" si="48"/>
        <v>0</v>
      </c>
      <c r="M403" s="9"/>
      <c r="N403" s="19">
        <f t="shared" si="49"/>
        <v>0</v>
      </c>
    </row>
    <row r="404" spans="2:14" x14ac:dyDescent="0.3">
      <c r="B404" s="1">
        <f t="shared" si="45"/>
        <v>43124</v>
      </c>
      <c r="C404" t="str">
        <f t="array" aca="1" ref="C404" ca="1">IFERROR(INDEX(INDIRECT("'["&amp;A404&amp;".xlsx]Sheet1'!$A$2:$Y$7"),MATCH(1,(Tableau3[[#This Row],[JOURNÉE]]=INT(INDIRECT("'["&amp;A404&amp;".xlsx]Sheet1'!$A$2:$A$7")))*(INDIRECT("'["&amp;A404&amp;".xlsx]Sheet1'!$B$2:$B$7")=$I$2),0),6),"")</f>
        <v/>
      </c>
      <c r="F404" s="11">
        <f t="shared" ca="1" si="46"/>
        <v>0</v>
      </c>
      <c r="G404" t="str">
        <f>IF(Tableau3[[#This Row],[Heure début]]&gt;0,IF(F404&lt;8,F404,8),"")</f>
        <v/>
      </c>
      <c r="H404" s="21" t="str">
        <f>IF(Tableau3[[#This Row],[Heure début]]&gt;0,G404*$P$4,"")</f>
        <v/>
      </c>
      <c r="I404" s="8"/>
      <c r="J404" s="19">
        <f t="shared" si="47"/>
        <v>0</v>
      </c>
      <c r="L404" s="20">
        <f t="shared" si="48"/>
        <v>0</v>
      </c>
      <c r="M404" s="9"/>
      <c r="N404" s="19">
        <f t="shared" si="49"/>
        <v>0</v>
      </c>
    </row>
    <row r="405" spans="2:14" x14ac:dyDescent="0.3">
      <c r="B405" s="1">
        <f t="shared" si="45"/>
        <v>43125</v>
      </c>
      <c r="C405" t="str">
        <f t="array" aca="1" ref="C405" ca="1">IFERROR(INDEX(INDIRECT("'["&amp;A405&amp;".xlsx]Sheet1'!$A$2:$Y$7"),MATCH(1,(Tableau3[[#This Row],[JOURNÉE]]=INT(INDIRECT("'["&amp;A405&amp;".xlsx]Sheet1'!$A$2:$A$7")))*(INDIRECT("'["&amp;A405&amp;".xlsx]Sheet1'!$B$2:$B$7")=$I$2),0),6),"")</f>
        <v/>
      </c>
      <c r="F405" s="11">
        <f t="shared" ca="1" si="46"/>
        <v>0</v>
      </c>
      <c r="G405" t="str">
        <f>IF(Tableau3[[#This Row],[Heure début]]&gt;0,IF(F405&lt;8,F405,8),"")</f>
        <v/>
      </c>
      <c r="H405" s="21" t="str">
        <f>IF(Tableau3[[#This Row],[Heure début]]&gt;0,G405*$P$4,"")</f>
        <v/>
      </c>
      <c r="I405" s="8"/>
      <c r="J405" s="19">
        <f t="shared" si="47"/>
        <v>0</v>
      </c>
      <c r="L405" s="20">
        <f t="shared" si="48"/>
        <v>0</v>
      </c>
      <c r="M405" s="9"/>
      <c r="N405" s="19">
        <f t="shared" si="49"/>
        <v>0</v>
      </c>
    </row>
    <row r="406" spans="2:14" x14ac:dyDescent="0.3">
      <c r="B406" s="1">
        <f t="shared" si="45"/>
        <v>43126</v>
      </c>
      <c r="C406" t="str">
        <f t="array" aca="1" ref="C406" ca="1">IFERROR(INDEX(INDIRECT("'["&amp;A406&amp;".xlsx]Sheet1'!$A$2:$Y$7"),MATCH(1,(Tableau3[[#This Row],[JOURNÉE]]=INT(INDIRECT("'["&amp;A406&amp;".xlsx]Sheet1'!$A$2:$A$7")))*(INDIRECT("'["&amp;A406&amp;".xlsx]Sheet1'!$B$2:$B$7")=$I$2),0),6),"")</f>
        <v/>
      </c>
      <c r="F406" s="11">
        <f t="shared" ca="1" si="46"/>
        <v>0</v>
      </c>
      <c r="G406" t="str">
        <f>IF(Tableau3[[#This Row],[Heure début]]&gt;0,IF(F406&lt;8,F406,8),"")</f>
        <v/>
      </c>
      <c r="H406" s="21" t="str">
        <f>IF(Tableau3[[#This Row],[Heure début]]&gt;0,G406*$P$4,"")</f>
        <v/>
      </c>
      <c r="I406" s="8"/>
      <c r="J406" s="19">
        <f t="shared" si="47"/>
        <v>0</v>
      </c>
      <c r="L406" s="20">
        <f t="shared" si="48"/>
        <v>0</v>
      </c>
      <c r="M406" s="9"/>
      <c r="N406" s="19">
        <f t="shared" si="49"/>
        <v>0</v>
      </c>
    </row>
    <row r="407" spans="2:14" x14ac:dyDescent="0.3">
      <c r="B407" s="1">
        <f t="shared" si="45"/>
        <v>43127</v>
      </c>
      <c r="C407" t="str">
        <f t="array" aca="1" ref="C407" ca="1">IFERROR(INDEX(INDIRECT("'["&amp;A407&amp;".xlsx]Sheet1'!$A$2:$Y$7"),MATCH(1,(Tableau3[[#This Row],[JOURNÉE]]=INT(INDIRECT("'["&amp;A407&amp;".xlsx]Sheet1'!$A$2:$A$7")))*(INDIRECT("'["&amp;A407&amp;".xlsx]Sheet1'!$B$2:$B$7")=$I$2),0),6),"")</f>
        <v/>
      </c>
      <c r="F407" s="11">
        <f t="shared" ca="1" si="46"/>
        <v>0</v>
      </c>
      <c r="G407" t="str">
        <f>IF(Tableau3[[#This Row],[Heure début]]&gt;0,IF(F407&lt;8,F407,8),"")</f>
        <v/>
      </c>
      <c r="H407" s="21" t="str">
        <f>IF(Tableau3[[#This Row],[Heure début]]&gt;0,G407*$P$4,"")</f>
        <v/>
      </c>
      <c r="I407" s="8"/>
      <c r="J407" s="19">
        <f t="shared" si="47"/>
        <v>0</v>
      </c>
      <c r="L407" s="20">
        <f t="shared" si="48"/>
        <v>0</v>
      </c>
      <c r="M407" s="9"/>
      <c r="N407" s="19">
        <f t="shared" si="49"/>
        <v>0</v>
      </c>
    </row>
    <row r="408" spans="2:14" x14ac:dyDescent="0.3">
      <c r="B408" s="1">
        <f t="shared" si="45"/>
        <v>43128</v>
      </c>
      <c r="C408" t="str">
        <f t="array" aca="1" ref="C408" ca="1">IFERROR(INDEX(INDIRECT("'["&amp;A408&amp;".xlsx]Sheet1'!$A$2:$Y$7"),MATCH(1,(Tableau3[[#This Row],[JOURNÉE]]=INT(INDIRECT("'["&amp;A408&amp;".xlsx]Sheet1'!$A$2:$A$7")))*(INDIRECT("'["&amp;A408&amp;".xlsx]Sheet1'!$B$2:$B$7")=$I$2),0),6),"")</f>
        <v/>
      </c>
      <c r="F408" s="11">
        <f t="shared" ca="1" si="46"/>
        <v>0</v>
      </c>
      <c r="G408" t="str">
        <f>IF(Tableau3[[#This Row],[Heure début]]&gt;0,IF(F408&lt;8,F408,8),"")</f>
        <v/>
      </c>
      <c r="H408" s="21" t="str">
        <f>IF(Tableau3[[#This Row],[Heure début]]&gt;0,G408*$P$4,"")</f>
        <v/>
      </c>
      <c r="I408" s="8"/>
      <c r="J408" s="19">
        <f t="shared" si="47"/>
        <v>0</v>
      </c>
      <c r="L408" s="20">
        <f t="shared" si="48"/>
        <v>0</v>
      </c>
      <c r="M408" s="9"/>
      <c r="N408" s="19">
        <f t="shared" si="49"/>
        <v>0</v>
      </c>
    </row>
    <row r="409" spans="2:14" x14ac:dyDescent="0.3">
      <c r="B409" s="1">
        <f t="shared" si="45"/>
        <v>43129</v>
      </c>
      <c r="C409" t="str">
        <f t="array" aca="1" ref="C409" ca="1">IFERROR(INDEX(INDIRECT("'["&amp;A409&amp;".xlsx]Sheet1'!$A$2:$Y$7"),MATCH(1,(Tableau3[[#This Row],[JOURNÉE]]=INT(INDIRECT("'["&amp;A409&amp;".xlsx]Sheet1'!$A$2:$A$7")))*(INDIRECT("'["&amp;A409&amp;".xlsx]Sheet1'!$B$2:$B$7")=$I$2),0),6),"")</f>
        <v/>
      </c>
      <c r="F409" s="11">
        <f t="shared" ca="1" si="46"/>
        <v>0</v>
      </c>
      <c r="G409" t="str">
        <f>IF(Tableau3[[#This Row],[Heure début]]&gt;0,IF(F409&lt;8,F409,8),"")</f>
        <v/>
      </c>
      <c r="H409" s="21" t="str">
        <f>IF(Tableau3[[#This Row],[Heure début]]&gt;0,G409*$P$4,"")</f>
        <v/>
      </c>
      <c r="I409" s="8"/>
      <c r="J409" s="19">
        <f t="shared" si="47"/>
        <v>0</v>
      </c>
      <c r="L409" s="20">
        <f t="shared" si="48"/>
        <v>0</v>
      </c>
      <c r="M409" s="9"/>
      <c r="N409" s="19">
        <f t="shared" si="49"/>
        <v>0</v>
      </c>
    </row>
    <row r="410" spans="2:14" x14ac:dyDescent="0.3">
      <c r="B410" s="1">
        <f t="shared" si="45"/>
        <v>43130</v>
      </c>
      <c r="C410" t="str">
        <f t="array" aca="1" ref="C410" ca="1">IFERROR(INDEX(INDIRECT("'["&amp;A410&amp;".xlsx]Sheet1'!$A$2:$Y$7"),MATCH(1,(Tableau3[[#This Row],[JOURNÉE]]=INT(INDIRECT("'["&amp;A410&amp;".xlsx]Sheet1'!$A$2:$A$7")))*(INDIRECT("'["&amp;A410&amp;".xlsx]Sheet1'!$B$2:$B$7")=$I$2),0),6),"")</f>
        <v/>
      </c>
      <c r="F410" s="11">
        <f t="shared" ca="1" si="46"/>
        <v>0</v>
      </c>
      <c r="G410" t="str">
        <f>IF(Tableau3[[#This Row],[Heure début]]&gt;0,IF(F410&lt;8,F410,8),"")</f>
        <v/>
      </c>
      <c r="H410" s="21" t="str">
        <f>IF(Tableau3[[#This Row],[Heure début]]&gt;0,G410*$P$4,"")</f>
        <v/>
      </c>
      <c r="I410" s="8"/>
      <c r="J410" s="19">
        <f t="shared" si="47"/>
        <v>0</v>
      </c>
      <c r="L410" s="20">
        <f t="shared" si="48"/>
        <v>0</v>
      </c>
      <c r="M410" s="9"/>
      <c r="N410" s="19">
        <f t="shared" si="49"/>
        <v>0</v>
      </c>
    </row>
    <row r="411" spans="2:14" x14ac:dyDescent="0.3">
      <c r="B411" s="1">
        <f t="shared" si="45"/>
        <v>43131</v>
      </c>
      <c r="C411" t="str">
        <f t="array" aca="1" ref="C411" ca="1">IFERROR(INDEX(INDIRECT("'["&amp;A411&amp;".xlsx]Sheet1'!$A$2:$Y$7"),MATCH(1,(Tableau3[[#This Row],[JOURNÉE]]=INT(INDIRECT("'["&amp;A411&amp;".xlsx]Sheet1'!$A$2:$A$7")))*(INDIRECT("'["&amp;A411&amp;".xlsx]Sheet1'!$B$2:$B$7")=$I$2),0),6),"")</f>
        <v/>
      </c>
      <c r="F411" s="11">
        <f t="shared" ca="1" si="46"/>
        <v>0</v>
      </c>
      <c r="G411" t="str">
        <f>IF(Tableau3[[#This Row],[Heure début]]&gt;0,IF(F411&lt;8,F411,8),"")</f>
        <v/>
      </c>
      <c r="H411" s="21" t="str">
        <f>IF(Tableau3[[#This Row],[Heure début]]&gt;0,G411*$P$4,"")</f>
        <v/>
      </c>
      <c r="I411" s="8"/>
      <c r="J411" s="19">
        <f t="shared" si="47"/>
        <v>0</v>
      </c>
      <c r="L411" s="20">
        <f t="shared" si="48"/>
        <v>0</v>
      </c>
      <c r="M411" s="9"/>
      <c r="N411" s="19">
        <f t="shared" si="49"/>
        <v>0</v>
      </c>
    </row>
    <row r="412" spans="2:14" x14ac:dyDescent="0.3">
      <c r="B412" s="1">
        <f t="shared" si="45"/>
        <v>43132</v>
      </c>
      <c r="C412" t="str">
        <f t="array" aca="1" ref="C412" ca="1">IFERROR(INDEX(INDIRECT("'["&amp;A412&amp;".xlsx]Sheet1'!$A$2:$Y$7"),MATCH(1,(Tableau3[[#This Row],[JOURNÉE]]=INT(INDIRECT("'["&amp;A412&amp;".xlsx]Sheet1'!$A$2:$A$7")))*(INDIRECT("'["&amp;A412&amp;".xlsx]Sheet1'!$B$2:$B$7")=$I$2),0),6),"")</f>
        <v/>
      </c>
      <c r="F412" s="11">
        <f t="shared" ca="1" si="46"/>
        <v>0</v>
      </c>
      <c r="G412" t="str">
        <f>IF(Tableau3[[#This Row],[Heure début]]&gt;0,IF(F412&lt;8,F412,8),"")</f>
        <v/>
      </c>
      <c r="H412" s="21" t="str">
        <f>IF(Tableau3[[#This Row],[Heure début]]&gt;0,G412*$P$4,"")</f>
        <v/>
      </c>
      <c r="I412" s="8"/>
      <c r="J412" s="19">
        <f t="shared" si="47"/>
        <v>0</v>
      </c>
      <c r="L412" s="20">
        <f t="shared" si="48"/>
        <v>0</v>
      </c>
      <c r="M412" s="9"/>
      <c r="N412" s="19">
        <f t="shared" si="49"/>
        <v>0</v>
      </c>
    </row>
    <row r="413" spans="2:14" x14ac:dyDescent="0.3">
      <c r="B413" s="1">
        <f t="shared" si="45"/>
        <v>43133</v>
      </c>
      <c r="C413" t="str">
        <f t="array" aca="1" ref="C413" ca="1">IFERROR(INDEX(INDIRECT("'["&amp;A413&amp;".xlsx]Sheet1'!$A$2:$Y$7"),MATCH(1,(Tableau3[[#This Row],[JOURNÉE]]=INT(INDIRECT("'["&amp;A413&amp;".xlsx]Sheet1'!$A$2:$A$7")))*(INDIRECT("'["&amp;A413&amp;".xlsx]Sheet1'!$B$2:$B$7")=$I$2),0),6),"")</f>
        <v/>
      </c>
      <c r="F413" s="11">
        <f t="shared" ca="1" si="46"/>
        <v>0</v>
      </c>
      <c r="G413" t="str">
        <f>IF(Tableau3[[#This Row],[Heure début]]&gt;0,IF(F413&lt;8,F413,8),"")</f>
        <v/>
      </c>
      <c r="H413" s="21" t="str">
        <f>IF(Tableau3[[#This Row],[Heure début]]&gt;0,G413*$P$4,"")</f>
        <v/>
      </c>
      <c r="I413" s="8"/>
      <c r="J413" s="19">
        <f t="shared" si="47"/>
        <v>0</v>
      </c>
      <c r="L413" s="20">
        <f t="shared" si="48"/>
        <v>0</v>
      </c>
      <c r="M413" s="9"/>
      <c r="N413" s="19">
        <f t="shared" si="49"/>
        <v>0</v>
      </c>
    </row>
    <row r="414" spans="2:14" x14ac:dyDescent="0.3">
      <c r="B414" s="1">
        <f t="shared" si="45"/>
        <v>43134</v>
      </c>
      <c r="C414" t="str">
        <f t="array" aca="1" ref="C414" ca="1">IFERROR(INDEX(INDIRECT("'["&amp;A414&amp;".xlsx]Sheet1'!$A$2:$Y$7"),MATCH(1,(Tableau3[[#This Row],[JOURNÉE]]=INT(INDIRECT("'["&amp;A414&amp;".xlsx]Sheet1'!$A$2:$A$7")))*(INDIRECT("'["&amp;A414&amp;".xlsx]Sheet1'!$B$2:$B$7")=$I$2),0),6),"")</f>
        <v/>
      </c>
      <c r="F414" s="11">
        <f t="shared" ca="1" si="46"/>
        <v>0</v>
      </c>
      <c r="G414" t="str">
        <f>IF(Tableau3[[#This Row],[Heure début]]&gt;0,IF(F414&lt;8,F414,8),"")</f>
        <v/>
      </c>
      <c r="H414" s="21" t="str">
        <f>IF(Tableau3[[#This Row],[Heure début]]&gt;0,G414*$P$4,"")</f>
        <v/>
      </c>
      <c r="I414" s="8"/>
      <c r="J414" s="19">
        <f t="shared" si="47"/>
        <v>0</v>
      </c>
      <c r="L414" s="20">
        <f t="shared" si="48"/>
        <v>0</v>
      </c>
      <c r="M414" s="9"/>
      <c r="N414" s="19">
        <f t="shared" si="49"/>
        <v>0</v>
      </c>
    </row>
    <row r="415" spans="2:14" x14ac:dyDescent="0.3">
      <c r="B415" s="1">
        <f t="shared" si="45"/>
        <v>43135</v>
      </c>
      <c r="C415" t="str">
        <f t="array" aca="1" ref="C415" ca="1">IFERROR(INDEX(INDIRECT("'["&amp;A415&amp;".xlsx]Sheet1'!$A$2:$Y$7"),MATCH(1,(Tableau3[[#This Row],[JOURNÉE]]=INT(INDIRECT("'["&amp;A415&amp;".xlsx]Sheet1'!$A$2:$A$7")))*(INDIRECT("'["&amp;A415&amp;".xlsx]Sheet1'!$B$2:$B$7")=$I$2),0),6),"")</f>
        <v/>
      </c>
      <c r="F415" s="11">
        <f t="shared" ca="1" si="46"/>
        <v>0</v>
      </c>
      <c r="G415" t="str">
        <f>IF(Tableau3[[#This Row],[Heure début]]&gt;0,IF(F415&lt;8,F415,8),"")</f>
        <v/>
      </c>
      <c r="H415" s="21" t="str">
        <f>IF(Tableau3[[#This Row],[Heure début]]&gt;0,G415*$P$4,"")</f>
        <v/>
      </c>
      <c r="I415" s="8"/>
      <c r="J415" s="19">
        <f t="shared" si="47"/>
        <v>0</v>
      </c>
      <c r="L415" s="20">
        <f t="shared" si="48"/>
        <v>0</v>
      </c>
      <c r="M415" s="9"/>
      <c r="N415" s="19">
        <f t="shared" si="49"/>
        <v>0</v>
      </c>
    </row>
    <row r="416" spans="2:14" x14ac:dyDescent="0.3">
      <c r="B416" s="1">
        <f t="shared" si="45"/>
        <v>43136</v>
      </c>
      <c r="C416" t="str">
        <f t="array" aca="1" ref="C416" ca="1">IFERROR(INDEX(INDIRECT("'["&amp;A416&amp;".xlsx]Sheet1'!$A$2:$Y$7"),MATCH(1,(Tableau3[[#This Row],[JOURNÉE]]=INT(INDIRECT("'["&amp;A416&amp;".xlsx]Sheet1'!$A$2:$A$7")))*(INDIRECT("'["&amp;A416&amp;".xlsx]Sheet1'!$B$2:$B$7")=$I$2),0),6),"")</f>
        <v/>
      </c>
      <c r="F416" s="11">
        <f t="shared" ca="1" si="46"/>
        <v>0</v>
      </c>
      <c r="G416" t="str">
        <f>IF(Tableau3[[#This Row],[Heure début]]&gt;0,IF(F416&lt;8,F416,8),"")</f>
        <v/>
      </c>
      <c r="H416" s="21" t="str">
        <f>IF(Tableau3[[#This Row],[Heure début]]&gt;0,G416*$P$4,"")</f>
        <v/>
      </c>
      <c r="I416" s="8"/>
      <c r="J416" s="19">
        <f t="shared" si="47"/>
        <v>0</v>
      </c>
      <c r="L416" s="20">
        <f t="shared" si="48"/>
        <v>0</v>
      </c>
      <c r="M416" s="9"/>
      <c r="N416" s="19">
        <f t="shared" si="49"/>
        <v>0</v>
      </c>
    </row>
    <row r="417" spans="2:14" x14ac:dyDescent="0.3">
      <c r="B417" s="1">
        <f t="shared" si="45"/>
        <v>43137</v>
      </c>
      <c r="C417" t="str">
        <f t="array" aca="1" ref="C417" ca="1">IFERROR(INDEX(INDIRECT("'["&amp;A417&amp;".xlsx]Sheet1'!$A$2:$Y$7"),MATCH(1,(Tableau3[[#This Row],[JOURNÉE]]=INT(INDIRECT("'["&amp;A417&amp;".xlsx]Sheet1'!$A$2:$A$7")))*(INDIRECT("'["&amp;A417&amp;".xlsx]Sheet1'!$B$2:$B$7")=$I$2),0),6),"")</f>
        <v/>
      </c>
      <c r="F417" s="11">
        <f t="shared" ca="1" si="46"/>
        <v>0</v>
      </c>
      <c r="G417" t="str">
        <f>IF(Tableau3[[#This Row],[Heure début]]&gt;0,IF(F417&lt;8,F417,8),"")</f>
        <v/>
      </c>
      <c r="H417" s="21" t="str">
        <f>IF(Tableau3[[#This Row],[Heure début]]&gt;0,G417*$P$4,"")</f>
        <v/>
      </c>
      <c r="I417" s="8"/>
      <c r="J417" s="19">
        <f t="shared" si="47"/>
        <v>0</v>
      </c>
      <c r="L417" s="20">
        <f t="shared" si="48"/>
        <v>0</v>
      </c>
      <c r="M417" s="9"/>
      <c r="N417" s="19">
        <f t="shared" si="49"/>
        <v>0</v>
      </c>
    </row>
    <row r="418" spans="2:14" x14ac:dyDescent="0.3">
      <c r="B418" s="1">
        <f t="shared" ref="B418:B447" si="50">B417+1</f>
        <v>43138</v>
      </c>
      <c r="C418" t="str">
        <f t="array" aca="1" ref="C418" ca="1">IFERROR(INDEX(INDIRECT("'["&amp;A418&amp;".xlsx]Sheet1'!$A$2:$Y$7"),MATCH(1,(Tableau3[[#This Row],[JOURNÉE]]=INT(INDIRECT("'["&amp;A418&amp;".xlsx]Sheet1'!$A$2:$A$7")))*(INDIRECT("'["&amp;A418&amp;".xlsx]Sheet1'!$B$2:$B$7")=$I$2),0),6),"")</f>
        <v/>
      </c>
      <c r="F418" s="11">
        <f t="shared" ca="1" si="46"/>
        <v>0</v>
      </c>
      <c r="G418" t="str">
        <f>IF(Tableau3[[#This Row],[Heure début]]&gt;0,IF(F418&lt;8,F418,8),"")</f>
        <v/>
      </c>
      <c r="H418" s="21" t="str">
        <f>IF(Tableau3[[#This Row],[Heure début]]&gt;0,G418*$P$4,"")</f>
        <v/>
      </c>
      <c r="I418" s="8"/>
      <c r="J418" s="19">
        <f t="shared" si="47"/>
        <v>0</v>
      </c>
      <c r="L418" s="20">
        <f t="shared" si="48"/>
        <v>0</v>
      </c>
      <c r="M418" s="9"/>
      <c r="N418" s="19">
        <f t="shared" si="49"/>
        <v>0</v>
      </c>
    </row>
    <row r="419" spans="2:14" x14ac:dyDescent="0.3">
      <c r="B419" s="1">
        <f t="shared" si="50"/>
        <v>43139</v>
      </c>
      <c r="C419" t="str">
        <f t="array" aca="1" ref="C419" ca="1">IFERROR(INDEX(INDIRECT("'["&amp;A419&amp;".xlsx]Sheet1'!$A$2:$Y$7"),MATCH(1,(Tableau3[[#This Row],[JOURNÉE]]=INT(INDIRECT("'["&amp;A419&amp;".xlsx]Sheet1'!$A$2:$A$7")))*(INDIRECT("'["&amp;A419&amp;".xlsx]Sheet1'!$B$2:$B$7")=$I$2),0),6),"")</f>
        <v/>
      </c>
      <c r="F419" s="11">
        <f t="shared" ca="1" si="46"/>
        <v>0</v>
      </c>
      <c r="G419" t="str">
        <f>IF(Tableau3[[#This Row],[Heure début]]&gt;0,IF(F419&lt;8,F419,8),"")</f>
        <v/>
      </c>
      <c r="H419" s="21" t="str">
        <f>IF(Tableau3[[#This Row],[Heure début]]&gt;0,G419*$P$4,"")</f>
        <v/>
      </c>
      <c r="I419" s="8"/>
      <c r="J419" s="19">
        <f t="shared" si="47"/>
        <v>0</v>
      </c>
      <c r="L419" s="20">
        <f t="shared" si="48"/>
        <v>0</v>
      </c>
      <c r="M419" s="9"/>
      <c r="N419" s="19">
        <f t="shared" si="49"/>
        <v>0</v>
      </c>
    </row>
    <row r="420" spans="2:14" x14ac:dyDescent="0.3">
      <c r="B420" s="1">
        <f t="shared" si="50"/>
        <v>43140</v>
      </c>
      <c r="C420" t="str">
        <f t="array" aca="1" ref="C420" ca="1">IFERROR(INDEX(INDIRECT("'["&amp;A420&amp;".xlsx]Sheet1'!$A$2:$Y$7"),MATCH(1,(Tableau3[[#This Row],[JOURNÉE]]=INT(INDIRECT("'["&amp;A420&amp;".xlsx]Sheet1'!$A$2:$A$7")))*(INDIRECT("'["&amp;A420&amp;".xlsx]Sheet1'!$B$2:$B$7")=$I$2),0),6),"")</f>
        <v/>
      </c>
      <c r="F420" s="11">
        <f t="shared" ca="1" si="46"/>
        <v>0</v>
      </c>
      <c r="G420" t="str">
        <f>IF(Tableau3[[#This Row],[Heure début]]&gt;0,IF(F420&lt;8,F420,8),"")</f>
        <v/>
      </c>
      <c r="H420" s="21" t="str">
        <f>IF(Tableau3[[#This Row],[Heure début]]&gt;0,G420*$P$4,"")</f>
        <v/>
      </c>
      <c r="I420" s="8"/>
      <c r="J420" s="19">
        <f t="shared" si="47"/>
        <v>0</v>
      </c>
      <c r="L420" s="20">
        <f t="shared" si="48"/>
        <v>0</v>
      </c>
      <c r="M420" s="9"/>
      <c r="N420" s="19">
        <f t="shared" si="49"/>
        <v>0</v>
      </c>
    </row>
    <row r="421" spans="2:14" x14ac:dyDescent="0.3">
      <c r="B421" s="1">
        <f t="shared" si="50"/>
        <v>43141</v>
      </c>
      <c r="C421" t="str">
        <f t="array" aca="1" ref="C421" ca="1">IFERROR(INDEX(INDIRECT("'["&amp;A421&amp;".xlsx]Sheet1'!$A$2:$Y$7"),MATCH(1,(Tableau3[[#This Row],[JOURNÉE]]=INT(INDIRECT("'["&amp;A421&amp;".xlsx]Sheet1'!$A$2:$A$7")))*(INDIRECT("'["&amp;A421&amp;".xlsx]Sheet1'!$B$2:$B$7")=$I$2),0),6),"")</f>
        <v/>
      </c>
      <c r="F421" s="11">
        <f t="shared" ca="1" si="46"/>
        <v>0</v>
      </c>
      <c r="G421" t="str">
        <f>IF(Tableau3[[#This Row],[Heure début]]&gt;0,IF(F421&lt;8,F421,8),"")</f>
        <v/>
      </c>
      <c r="H421" s="21" t="str">
        <f>IF(Tableau3[[#This Row],[Heure début]]&gt;0,G421*$P$4,"")</f>
        <v/>
      </c>
      <c r="I421" s="8"/>
      <c r="J421" s="19">
        <f t="shared" si="47"/>
        <v>0</v>
      </c>
      <c r="L421" s="20">
        <f t="shared" si="48"/>
        <v>0</v>
      </c>
      <c r="M421" s="9"/>
      <c r="N421" s="19">
        <f t="shared" si="49"/>
        <v>0</v>
      </c>
    </row>
    <row r="422" spans="2:14" x14ac:dyDescent="0.3">
      <c r="B422" s="1">
        <f t="shared" si="50"/>
        <v>43142</v>
      </c>
      <c r="C422" t="str">
        <f t="array" aca="1" ref="C422" ca="1">IFERROR(INDEX(INDIRECT("'["&amp;A422&amp;".xlsx]Sheet1'!$A$2:$Y$7"),MATCH(1,(Tableau3[[#This Row],[JOURNÉE]]=INT(INDIRECT("'["&amp;A422&amp;".xlsx]Sheet1'!$A$2:$A$7")))*(INDIRECT("'["&amp;A422&amp;".xlsx]Sheet1'!$B$2:$B$7")=$I$2),0),6),"")</f>
        <v/>
      </c>
      <c r="F422" s="11">
        <f t="shared" ca="1" si="46"/>
        <v>0</v>
      </c>
      <c r="G422" t="str">
        <f>IF(Tableau3[[#This Row],[Heure début]]&gt;0,IF(F422&lt;8,F422,8),"")</f>
        <v/>
      </c>
      <c r="H422" s="21" t="str">
        <f>IF(Tableau3[[#This Row],[Heure début]]&gt;0,G422*$P$4,"")</f>
        <v/>
      </c>
      <c r="I422" s="8"/>
      <c r="J422" s="19">
        <f t="shared" si="47"/>
        <v>0</v>
      </c>
      <c r="L422" s="20">
        <f t="shared" si="48"/>
        <v>0</v>
      </c>
      <c r="M422" s="9"/>
      <c r="N422" s="19">
        <f t="shared" si="49"/>
        <v>0</v>
      </c>
    </row>
    <row r="423" spans="2:14" x14ac:dyDescent="0.3">
      <c r="B423" s="1">
        <f t="shared" si="50"/>
        <v>43143</v>
      </c>
      <c r="C423" t="str">
        <f t="array" aca="1" ref="C423" ca="1">IFERROR(INDEX(INDIRECT("'["&amp;A423&amp;".xlsx]Sheet1'!$A$2:$Y$7"),MATCH(1,(Tableau3[[#This Row],[JOURNÉE]]=INT(INDIRECT("'["&amp;A423&amp;".xlsx]Sheet1'!$A$2:$A$7")))*(INDIRECT("'["&amp;A423&amp;".xlsx]Sheet1'!$B$2:$B$7")=$I$2),0),6),"")</f>
        <v/>
      </c>
      <c r="F423" s="11">
        <f t="shared" ca="1" si="46"/>
        <v>0</v>
      </c>
      <c r="G423" t="str">
        <f>IF(Tableau3[[#This Row],[Heure début]]&gt;0,IF(F423&lt;8,F423,8),"")</f>
        <v/>
      </c>
      <c r="H423" s="21" t="str">
        <f>IF(Tableau3[[#This Row],[Heure début]]&gt;0,G423*$P$4,"")</f>
        <v/>
      </c>
      <c r="I423" s="8"/>
      <c r="J423" s="19">
        <f t="shared" si="47"/>
        <v>0</v>
      </c>
      <c r="L423" s="20">
        <f t="shared" si="48"/>
        <v>0</v>
      </c>
      <c r="M423" s="9"/>
      <c r="N423" s="19">
        <f t="shared" si="49"/>
        <v>0</v>
      </c>
    </row>
    <row r="424" spans="2:14" x14ac:dyDescent="0.3">
      <c r="B424" s="1">
        <f t="shared" si="50"/>
        <v>43144</v>
      </c>
      <c r="C424" t="str">
        <f t="array" aca="1" ref="C424" ca="1">IFERROR(INDEX(INDIRECT("'["&amp;A424&amp;".xlsx]Sheet1'!$A$2:$Y$7"),MATCH(1,(Tableau3[[#This Row],[JOURNÉE]]=INT(INDIRECT("'["&amp;A424&amp;".xlsx]Sheet1'!$A$2:$A$7")))*(INDIRECT("'["&amp;A424&amp;".xlsx]Sheet1'!$B$2:$B$7")=$I$2),0),6),"")</f>
        <v/>
      </c>
      <c r="F424" s="11">
        <f t="shared" ca="1" si="46"/>
        <v>0</v>
      </c>
      <c r="G424" t="str">
        <f>IF(Tableau3[[#This Row],[Heure début]]&gt;0,IF(F424&lt;8,F424,8),"")</f>
        <v/>
      </c>
      <c r="H424" s="21" t="str">
        <f>IF(Tableau3[[#This Row],[Heure début]]&gt;0,G424*$P$4,"")</f>
        <v/>
      </c>
      <c r="I424" s="8"/>
      <c r="J424" s="19">
        <f t="shared" si="47"/>
        <v>0</v>
      </c>
      <c r="L424" s="20">
        <f t="shared" si="48"/>
        <v>0</v>
      </c>
      <c r="M424" s="9"/>
      <c r="N424" s="19">
        <f t="shared" si="49"/>
        <v>0</v>
      </c>
    </row>
    <row r="425" spans="2:14" x14ac:dyDescent="0.3">
      <c r="B425" s="1">
        <f t="shared" si="50"/>
        <v>43145</v>
      </c>
      <c r="C425" t="str">
        <f t="array" aca="1" ref="C425" ca="1">IFERROR(INDEX(INDIRECT("'["&amp;A425&amp;".xlsx]Sheet1'!$A$2:$Y$7"),MATCH(1,(Tableau3[[#This Row],[JOURNÉE]]=INT(INDIRECT("'["&amp;A425&amp;".xlsx]Sheet1'!$A$2:$A$7")))*(INDIRECT("'["&amp;A425&amp;".xlsx]Sheet1'!$B$2:$B$7")=$I$2),0),6),"")</f>
        <v/>
      </c>
      <c r="F425" s="11">
        <f t="shared" ca="1" si="46"/>
        <v>0</v>
      </c>
      <c r="G425" t="str">
        <f>IF(Tableau3[[#This Row],[Heure début]]&gt;0,IF(F425&lt;8,F425,8),"")</f>
        <v/>
      </c>
      <c r="H425" s="21" t="str">
        <f>IF(Tableau3[[#This Row],[Heure début]]&gt;0,G425*$P$4,"")</f>
        <v/>
      </c>
      <c r="I425" s="8"/>
      <c r="J425" s="19">
        <f t="shared" si="47"/>
        <v>0</v>
      </c>
      <c r="L425" s="20">
        <f t="shared" si="48"/>
        <v>0</v>
      </c>
      <c r="M425" s="9"/>
      <c r="N425" s="19">
        <f t="shared" si="49"/>
        <v>0</v>
      </c>
    </row>
    <row r="426" spans="2:14" x14ac:dyDescent="0.3">
      <c r="B426" s="1">
        <f t="shared" si="50"/>
        <v>43146</v>
      </c>
      <c r="C426" t="str">
        <f t="array" aca="1" ref="C426" ca="1">IFERROR(INDEX(INDIRECT("'["&amp;A426&amp;".xlsx]Sheet1'!$A$2:$Y$7"),MATCH(1,(Tableau3[[#This Row],[JOURNÉE]]=INT(INDIRECT("'["&amp;A426&amp;".xlsx]Sheet1'!$A$2:$A$7")))*(INDIRECT("'["&amp;A426&amp;".xlsx]Sheet1'!$B$2:$B$7")=$I$2),0),6),"")</f>
        <v/>
      </c>
      <c r="F426" s="11">
        <f t="shared" ca="1" si="46"/>
        <v>0</v>
      </c>
      <c r="G426" t="str">
        <f>IF(Tableau3[[#This Row],[Heure début]]&gt;0,IF(F426&lt;8,F426,8),"")</f>
        <v/>
      </c>
      <c r="H426" s="21" t="str">
        <f>IF(Tableau3[[#This Row],[Heure début]]&gt;0,G426*$P$4,"")</f>
        <v/>
      </c>
      <c r="I426" s="8"/>
      <c r="J426" s="19">
        <f t="shared" si="47"/>
        <v>0</v>
      </c>
      <c r="L426" s="20">
        <f t="shared" si="48"/>
        <v>0</v>
      </c>
      <c r="M426" s="9"/>
      <c r="N426" s="19">
        <f t="shared" si="49"/>
        <v>0</v>
      </c>
    </row>
    <row r="427" spans="2:14" x14ac:dyDescent="0.3">
      <c r="B427" s="1">
        <f t="shared" si="50"/>
        <v>43147</v>
      </c>
      <c r="C427" t="str">
        <f t="array" aca="1" ref="C427" ca="1">IFERROR(INDEX(INDIRECT("'["&amp;A427&amp;".xlsx]Sheet1'!$A$2:$Y$7"),MATCH(1,(Tableau3[[#This Row],[JOURNÉE]]=INT(INDIRECT("'["&amp;A427&amp;".xlsx]Sheet1'!$A$2:$A$7")))*(INDIRECT("'["&amp;A427&amp;".xlsx]Sheet1'!$B$2:$B$7")=$I$2),0),6),"")</f>
        <v/>
      </c>
      <c r="F427" s="11">
        <f t="shared" ca="1" si="46"/>
        <v>0</v>
      </c>
      <c r="G427" t="str">
        <f>IF(Tableau3[[#This Row],[Heure début]]&gt;0,IF(F427&lt;8,F427,8),"")</f>
        <v/>
      </c>
      <c r="H427" s="21" t="str">
        <f>IF(Tableau3[[#This Row],[Heure début]]&gt;0,G427*$P$4,"")</f>
        <v/>
      </c>
      <c r="I427" s="8"/>
      <c r="J427" s="19">
        <f t="shared" si="47"/>
        <v>0</v>
      </c>
      <c r="L427" s="20">
        <f t="shared" si="48"/>
        <v>0</v>
      </c>
      <c r="M427" s="9"/>
      <c r="N427" s="19">
        <f t="shared" si="49"/>
        <v>0</v>
      </c>
    </row>
    <row r="428" spans="2:14" x14ac:dyDescent="0.3">
      <c r="B428" s="1">
        <f t="shared" si="50"/>
        <v>43148</v>
      </c>
      <c r="C428" t="str">
        <f t="array" aca="1" ref="C428" ca="1">IFERROR(INDEX(INDIRECT("'["&amp;A428&amp;".xlsx]Sheet1'!$A$2:$Y$7"),MATCH(1,(Tableau3[[#This Row],[JOURNÉE]]=INT(INDIRECT("'["&amp;A428&amp;".xlsx]Sheet1'!$A$2:$A$7")))*(INDIRECT("'["&amp;A428&amp;".xlsx]Sheet1'!$B$2:$B$7")=$I$2),0),6),"")</f>
        <v/>
      </c>
      <c r="F428" s="11">
        <f t="shared" ca="1" si="46"/>
        <v>0</v>
      </c>
      <c r="G428" t="str">
        <f>IF(Tableau3[[#This Row],[Heure début]]&gt;0,IF(F428&lt;8,F428,8),"")</f>
        <v/>
      </c>
      <c r="H428" s="21" t="str">
        <f>IF(Tableau3[[#This Row],[Heure début]]&gt;0,G428*$P$4,"")</f>
        <v/>
      </c>
      <c r="I428" s="8"/>
      <c r="J428" s="19">
        <f t="shared" si="47"/>
        <v>0</v>
      </c>
      <c r="L428" s="20">
        <f t="shared" si="48"/>
        <v>0</v>
      </c>
      <c r="M428" s="9"/>
      <c r="N428" s="19">
        <f t="shared" si="49"/>
        <v>0</v>
      </c>
    </row>
    <row r="429" spans="2:14" x14ac:dyDescent="0.3">
      <c r="B429" s="1">
        <f t="shared" si="50"/>
        <v>43149</v>
      </c>
      <c r="C429" t="str">
        <f t="array" aca="1" ref="C429" ca="1">IFERROR(INDEX(INDIRECT("'["&amp;A429&amp;".xlsx]Sheet1'!$A$2:$Y$7"),MATCH(1,(Tableau3[[#This Row],[JOURNÉE]]=INT(INDIRECT("'["&amp;A429&amp;".xlsx]Sheet1'!$A$2:$A$7")))*(INDIRECT("'["&amp;A429&amp;".xlsx]Sheet1'!$B$2:$B$7")=$I$2),0),6),"")</f>
        <v/>
      </c>
      <c r="F429" s="11">
        <f t="shared" ca="1" si="46"/>
        <v>0</v>
      </c>
      <c r="G429" t="str">
        <f>IF(Tableau3[[#This Row],[Heure début]]&gt;0,IF(F429&lt;8,F429,8),"")</f>
        <v/>
      </c>
      <c r="H429" s="21" t="str">
        <f>IF(Tableau3[[#This Row],[Heure début]]&gt;0,G429*$P$4,"")</f>
        <v/>
      </c>
      <c r="I429" s="8"/>
      <c r="J429" s="19">
        <f t="shared" si="47"/>
        <v>0</v>
      </c>
      <c r="L429" s="20">
        <f t="shared" si="48"/>
        <v>0</v>
      </c>
      <c r="M429" s="9"/>
      <c r="N429" s="19">
        <f t="shared" si="49"/>
        <v>0</v>
      </c>
    </row>
    <row r="430" spans="2:14" x14ac:dyDescent="0.3">
      <c r="B430" s="1">
        <f t="shared" si="50"/>
        <v>43150</v>
      </c>
      <c r="C430" t="str">
        <f t="array" aca="1" ref="C430" ca="1">IFERROR(INDEX(INDIRECT("'["&amp;A430&amp;".xlsx]Sheet1'!$A$2:$Y$7"),MATCH(1,(Tableau3[[#This Row],[JOURNÉE]]=INT(INDIRECT("'["&amp;A430&amp;".xlsx]Sheet1'!$A$2:$A$7")))*(INDIRECT("'["&amp;A430&amp;".xlsx]Sheet1'!$B$2:$B$7")=$I$2),0),6),"")</f>
        <v/>
      </c>
      <c r="F430" s="11">
        <f t="shared" ca="1" si="46"/>
        <v>0</v>
      </c>
      <c r="G430" t="str">
        <f>IF(Tableau3[[#This Row],[Heure début]]&gt;0,IF(F430&lt;8,F430,8),"")</f>
        <v/>
      </c>
      <c r="H430" s="21" t="str">
        <f>IF(Tableau3[[#This Row],[Heure début]]&gt;0,G430*$P$4,"")</f>
        <v/>
      </c>
      <c r="I430" s="8"/>
      <c r="J430" s="19">
        <f t="shared" si="47"/>
        <v>0</v>
      </c>
      <c r="L430" s="20">
        <f t="shared" si="48"/>
        <v>0</v>
      </c>
      <c r="M430" s="9"/>
      <c r="N430" s="19">
        <f t="shared" si="49"/>
        <v>0</v>
      </c>
    </row>
    <row r="431" spans="2:14" x14ac:dyDescent="0.3">
      <c r="B431" s="1">
        <f t="shared" si="50"/>
        <v>43151</v>
      </c>
      <c r="C431" t="str">
        <f t="array" aca="1" ref="C431" ca="1">IFERROR(INDEX(INDIRECT("'["&amp;A431&amp;".xlsx]Sheet1'!$A$2:$Y$7"),MATCH(1,(Tableau3[[#This Row],[JOURNÉE]]=INT(INDIRECT("'["&amp;A431&amp;".xlsx]Sheet1'!$A$2:$A$7")))*(INDIRECT("'["&amp;A431&amp;".xlsx]Sheet1'!$B$2:$B$7")=$I$2),0),6),"")</f>
        <v/>
      </c>
      <c r="F431" s="11">
        <f t="shared" ca="1" si="46"/>
        <v>0</v>
      </c>
      <c r="G431" t="str">
        <f>IF(Tableau3[[#This Row],[Heure début]]&gt;0,IF(F431&lt;8,F431,8),"")</f>
        <v/>
      </c>
      <c r="H431" s="21" t="str">
        <f>IF(Tableau3[[#This Row],[Heure début]]&gt;0,G431*$P$4,"")</f>
        <v/>
      </c>
      <c r="I431" s="8"/>
      <c r="J431" s="19">
        <f t="shared" si="47"/>
        <v>0</v>
      </c>
      <c r="L431" s="20">
        <f t="shared" si="48"/>
        <v>0</v>
      </c>
      <c r="M431" s="9"/>
      <c r="N431" s="19">
        <f t="shared" si="49"/>
        <v>0</v>
      </c>
    </row>
    <row r="432" spans="2:14" x14ac:dyDescent="0.3">
      <c r="B432" s="1">
        <f t="shared" si="50"/>
        <v>43152</v>
      </c>
      <c r="C432" t="str">
        <f t="array" aca="1" ref="C432" ca="1">IFERROR(INDEX(INDIRECT("'["&amp;A432&amp;".xlsx]Sheet1'!$A$2:$Y$7"),MATCH(1,(Tableau3[[#This Row],[JOURNÉE]]=INT(INDIRECT("'["&amp;A432&amp;".xlsx]Sheet1'!$A$2:$A$7")))*(INDIRECT("'["&amp;A432&amp;".xlsx]Sheet1'!$B$2:$B$7")=$I$2),0),6),"")</f>
        <v/>
      </c>
      <c r="F432" s="11">
        <f t="shared" ca="1" si="46"/>
        <v>0</v>
      </c>
      <c r="G432" t="str">
        <f>IF(Tableau3[[#This Row],[Heure début]]&gt;0,IF(F432&lt;8,F432,8),"")</f>
        <v/>
      </c>
      <c r="H432" s="21" t="str">
        <f>IF(Tableau3[[#This Row],[Heure début]]&gt;0,G432*$P$4,"")</f>
        <v/>
      </c>
      <c r="I432" s="8"/>
      <c r="J432" s="19">
        <f t="shared" si="47"/>
        <v>0</v>
      </c>
      <c r="L432" s="20">
        <f t="shared" si="48"/>
        <v>0</v>
      </c>
      <c r="M432" s="9"/>
      <c r="N432" s="19">
        <f t="shared" si="49"/>
        <v>0</v>
      </c>
    </row>
    <row r="433" spans="2:14" x14ac:dyDescent="0.3">
      <c r="B433" s="1">
        <f t="shared" si="50"/>
        <v>43153</v>
      </c>
      <c r="C433" t="str">
        <f t="array" aca="1" ref="C433" ca="1">IFERROR(INDEX(INDIRECT("'["&amp;A433&amp;".xlsx]Sheet1'!$A$2:$Y$7"),MATCH(1,(Tableau3[[#This Row],[JOURNÉE]]=INT(INDIRECT("'["&amp;A433&amp;".xlsx]Sheet1'!$A$2:$A$7")))*(INDIRECT("'["&amp;A433&amp;".xlsx]Sheet1'!$B$2:$B$7")=$I$2),0),6),"")</f>
        <v/>
      </c>
      <c r="F433" s="11">
        <f t="shared" ca="1" si="46"/>
        <v>0</v>
      </c>
      <c r="G433" t="str">
        <f>IF(Tableau3[[#This Row],[Heure début]]&gt;0,IF(F433&lt;8,F433,8),"")</f>
        <v/>
      </c>
      <c r="H433" s="21" t="str">
        <f>IF(Tableau3[[#This Row],[Heure début]]&gt;0,G433*$P$4,"")</f>
        <v/>
      </c>
      <c r="I433" s="8"/>
      <c r="J433" s="19">
        <f t="shared" si="47"/>
        <v>0</v>
      </c>
      <c r="L433" s="20">
        <f t="shared" si="48"/>
        <v>0</v>
      </c>
      <c r="M433" s="9"/>
      <c r="N433" s="19">
        <f t="shared" si="49"/>
        <v>0</v>
      </c>
    </row>
    <row r="434" spans="2:14" x14ac:dyDescent="0.3">
      <c r="B434" s="1">
        <f t="shared" si="50"/>
        <v>43154</v>
      </c>
      <c r="C434" t="str">
        <f t="array" aca="1" ref="C434" ca="1">IFERROR(INDEX(INDIRECT("'["&amp;A434&amp;".xlsx]Sheet1'!$A$2:$Y$7"),MATCH(1,(Tableau3[[#This Row],[JOURNÉE]]=INT(INDIRECT("'["&amp;A434&amp;".xlsx]Sheet1'!$A$2:$A$7")))*(INDIRECT("'["&amp;A434&amp;".xlsx]Sheet1'!$B$2:$B$7")=$I$2),0),6),"")</f>
        <v/>
      </c>
      <c r="F434" s="11">
        <f t="shared" ca="1" si="46"/>
        <v>0</v>
      </c>
      <c r="G434" t="str">
        <f>IF(Tableau3[[#This Row],[Heure début]]&gt;0,IF(F434&lt;8,F434,8),"")</f>
        <v/>
      </c>
      <c r="H434" s="21" t="str">
        <f>IF(Tableau3[[#This Row],[Heure début]]&gt;0,G434*$P$4,"")</f>
        <v/>
      </c>
      <c r="I434" s="8"/>
      <c r="J434" s="19">
        <f t="shared" si="47"/>
        <v>0</v>
      </c>
      <c r="L434" s="20">
        <f t="shared" si="48"/>
        <v>0</v>
      </c>
      <c r="M434" s="9"/>
      <c r="N434" s="19">
        <f t="shared" si="49"/>
        <v>0</v>
      </c>
    </row>
    <row r="435" spans="2:14" x14ac:dyDescent="0.3">
      <c r="B435" s="1">
        <f t="shared" si="50"/>
        <v>43155</v>
      </c>
      <c r="C435" t="str">
        <f t="array" aca="1" ref="C435" ca="1">IFERROR(INDEX(INDIRECT("'["&amp;A435&amp;".xlsx]Sheet1'!$A$2:$Y$7"),MATCH(1,(Tableau3[[#This Row],[JOURNÉE]]=INT(INDIRECT("'["&amp;A435&amp;".xlsx]Sheet1'!$A$2:$A$7")))*(INDIRECT("'["&amp;A435&amp;".xlsx]Sheet1'!$B$2:$B$7")=$I$2),0),6),"")</f>
        <v/>
      </c>
      <c r="F435" s="11">
        <f t="shared" ca="1" si="46"/>
        <v>0</v>
      </c>
      <c r="G435" t="str">
        <f>IF(Tableau3[[#This Row],[Heure début]]&gt;0,IF(F435&lt;8,F435,8),"")</f>
        <v/>
      </c>
      <c r="H435" s="21" t="str">
        <f>IF(Tableau3[[#This Row],[Heure début]]&gt;0,G435*$P$4,"")</f>
        <v/>
      </c>
      <c r="I435" s="8"/>
      <c r="J435" s="19">
        <f t="shared" si="47"/>
        <v>0</v>
      </c>
      <c r="L435" s="20">
        <f t="shared" si="48"/>
        <v>0</v>
      </c>
      <c r="M435" s="9"/>
      <c r="N435" s="19">
        <f t="shared" si="49"/>
        <v>0</v>
      </c>
    </row>
    <row r="436" spans="2:14" x14ac:dyDescent="0.3">
      <c r="B436" s="1">
        <f t="shared" si="50"/>
        <v>43156</v>
      </c>
      <c r="C436" t="str">
        <f t="array" aca="1" ref="C436" ca="1">IFERROR(INDEX(INDIRECT("'["&amp;A436&amp;".xlsx]Sheet1'!$A$2:$Y$7"),MATCH(1,(Tableau3[[#This Row],[JOURNÉE]]=INT(INDIRECT("'["&amp;A436&amp;".xlsx]Sheet1'!$A$2:$A$7")))*(INDIRECT("'["&amp;A436&amp;".xlsx]Sheet1'!$B$2:$B$7")=$I$2),0),6),"")</f>
        <v/>
      </c>
      <c r="F436" s="11">
        <f t="shared" ca="1" si="46"/>
        <v>0</v>
      </c>
      <c r="G436" t="str">
        <f>IF(Tableau3[[#This Row],[Heure début]]&gt;0,IF(F436&lt;8,F436,8),"")</f>
        <v/>
      </c>
      <c r="H436" s="21" t="str">
        <f>IF(Tableau3[[#This Row],[Heure début]]&gt;0,G436*$P$4,"")</f>
        <v/>
      </c>
      <c r="I436" s="8"/>
      <c r="J436" s="19">
        <f t="shared" si="47"/>
        <v>0</v>
      </c>
      <c r="L436" s="20">
        <f t="shared" si="48"/>
        <v>0</v>
      </c>
      <c r="M436" s="9"/>
      <c r="N436" s="19">
        <f t="shared" si="49"/>
        <v>0</v>
      </c>
    </row>
    <row r="437" spans="2:14" x14ac:dyDescent="0.3">
      <c r="B437" s="1">
        <f t="shared" si="50"/>
        <v>43157</v>
      </c>
      <c r="C437" t="str">
        <f t="array" aca="1" ref="C437" ca="1">IFERROR(INDEX(INDIRECT("'["&amp;A437&amp;".xlsx]Sheet1'!$A$2:$Y$7"),MATCH(1,(Tableau3[[#This Row],[JOURNÉE]]=INT(INDIRECT("'["&amp;A437&amp;".xlsx]Sheet1'!$A$2:$A$7")))*(INDIRECT("'["&amp;A437&amp;".xlsx]Sheet1'!$B$2:$B$7")=$I$2),0),6),"")</f>
        <v/>
      </c>
      <c r="F437" s="11">
        <f t="shared" ca="1" si="46"/>
        <v>0</v>
      </c>
      <c r="G437" t="str">
        <f>IF(Tableau3[[#This Row],[Heure début]]&gt;0,IF(F437&lt;8,F437,8),"")</f>
        <v/>
      </c>
      <c r="H437" s="21" t="str">
        <f>IF(Tableau3[[#This Row],[Heure début]]&gt;0,G437*$P$4,"")</f>
        <v/>
      </c>
      <c r="I437" s="8"/>
      <c r="J437" s="19">
        <f t="shared" si="47"/>
        <v>0</v>
      </c>
      <c r="L437" s="20">
        <f t="shared" si="48"/>
        <v>0</v>
      </c>
      <c r="M437" s="9"/>
      <c r="N437" s="19">
        <f t="shared" si="49"/>
        <v>0</v>
      </c>
    </row>
    <row r="438" spans="2:14" x14ac:dyDescent="0.3">
      <c r="B438" s="1">
        <f t="shared" si="50"/>
        <v>43158</v>
      </c>
      <c r="C438" t="str">
        <f t="array" aca="1" ref="C438" ca="1">IFERROR(INDEX(INDIRECT("'["&amp;A438&amp;".xlsx]Sheet1'!$A$2:$Y$7"),MATCH(1,(Tableau3[[#This Row],[JOURNÉE]]=INT(INDIRECT("'["&amp;A438&amp;".xlsx]Sheet1'!$A$2:$A$7")))*(INDIRECT("'["&amp;A438&amp;".xlsx]Sheet1'!$B$2:$B$7")=$I$2),0),6),"")</f>
        <v/>
      </c>
      <c r="F438" s="11">
        <f t="shared" ca="1" si="46"/>
        <v>0</v>
      </c>
      <c r="G438" t="str">
        <f>IF(Tableau3[[#This Row],[Heure début]]&gt;0,IF(F438&lt;8,F438,8),"")</f>
        <v/>
      </c>
      <c r="H438" s="21" t="str">
        <f>IF(Tableau3[[#This Row],[Heure début]]&gt;0,G438*$P$4,"")</f>
        <v/>
      </c>
      <c r="I438" s="8"/>
      <c r="J438" s="19">
        <f t="shared" si="47"/>
        <v>0</v>
      </c>
      <c r="L438" s="20">
        <f t="shared" si="48"/>
        <v>0</v>
      </c>
      <c r="M438" s="9"/>
      <c r="N438" s="19">
        <f t="shared" si="49"/>
        <v>0</v>
      </c>
    </row>
    <row r="439" spans="2:14" x14ac:dyDescent="0.3">
      <c r="B439" s="1">
        <f t="shared" si="50"/>
        <v>43159</v>
      </c>
      <c r="C439" t="str">
        <f t="array" aca="1" ref="C439" ca="1">IFERROR(INDEX(INDIRECT("'["&amp;A439&amp;".xlsx]Sheet1'!$A$2:$Y$7"),MATCH(1,(Tableau3[[#This Row],[JOURNÉE]]=INT(INDIRECT("'["&amp;A439&amp;".xlsx]Sheet1'!$A$2:$A$7")))*(INDIRECT("'["&amp;A439&amp;".xlsx]Sheet1'!$B$2:$B$7")=$I$2),0),6),"")</f>
        <v/>
      </c>
      <c r="F439" s="11">
        <f t="shared" ca="1" si="46"/>
        <v>0</v>
      </c>
      <c r="G439" t="str">
        <f>IF(Tableau3[[#This Row],[Heure début]]&gt;0,IF(F439&lt;8,F439,8),"")</f>
        <v/>
      </c>
      <c r="H439" s="21" t="str">
        <f>IF(Tableau3[[#This Row],[Heure début]]&gt;0,G439*$P$4,"")</f>
        <v/>
      </c>
      <c r="I439" s="8"/>
      <c r="J439" s="19">
        <f t="shared" si="47"/>
        <v>0</v>
      </c>
      <c r="L439" s="20">
        <f t="shared" si="48"/>
        <v>0</v>
      </c>
      <c r="M439" s="9"/>
      <c r="N439" s="19">
        <f t="shared" si="49"/>
        <v>0</v>
      </c>
    </row>
    <row r="440" spans="2:14" x14ac:dyDescent="0.3">
      <c r="B440" s="1">
        <f t="shared" si="50"/>
        <v>43160</v>
      </c>
      <c r="C440" t="str">
        <f t="array" aca="1" ref="C440" ca="1">IFERROR(INDEX(INDIRECT("'["&amp;A440&amp;".xlsx]Sheet1'!$A$2:$Y$7"),MATCH(1,(Tableau3[[#This Row],[JOURNÉE]]=INT(INDIRECT("'["&amp;A440&amp;".xlsx]Sheet1'!$A$2:$A$7")))*(INDIRECT("'["&amp;A440&amp;".xlsx]Sheet1'!$B$2:$B$7")=$I$2),0),6),"")</f>
        <v/>
      </c>
      <c r="F440" s="11">
        <f t="shared" ca="1" si="46"/>
        <v>0</v>
      </c>
      <c r="G440" t="str">
        <f>IF(Tableau3[[#This Row],[Heure début]]&gt;0,IF(F440&lt;8,F440,8),"")</f>
        <v/>
      </c>
      <c r="H440" s="21" t="str">
        <f>IF(Tableau3[[#This Row],[Heure début]]&gt;0,G440*$P$4,"")</f>
        <v/>
      </c>
      <c r="I440" s="8"/>
      <c r="J440" s="19">
        <f t="shared" si="47"/>
        <v>0</v>
      </c>
      <c r="L440" s="20">
        <f t="shared" si="48"/>
        <v>0</v>
      </c>
      <c r="M440" s="9"/>
      <c r="N440" s="19">
        <f t="shared" si="49"/>
        <v>0</v>
      </c>
    </row>
    <row r="441" spans="2:14" x14ac:dyDescent="0.3">
      <c r="B441" s="1">
        <f t="shared" si="50"/>
        <v>43161</v>
      </c>
      <c r="C441" t="str">
        <f t="array" aca="1" ref="C441" ca="1">IFERROR(INDEX(INDIRECT("'["&amp;A441&amp;".xlsx]Sheet1'!$A$2:$Y$7"),MATCH(1,(Tableau3[[#This Row],[JOURNÉE]]=INT(INDIRECT("'["&amp;A441&amp;".xlsx]Sheet1'!$A$2:$A$7")))*(INDIRECT("'["&amp;A441&amp;".xlsx]Sheet1'!$B$2:$B$7")=$I$2),0),6),"")</f>
        <v/>
      </c>
      <c r="F441" s="11">
        <f t="shared" ca="1" si="46"/>
        <v>0</v>
      </c>
      <c r="G441" t="str">
        <f>IF(Tableau3[[#This Row],[Heure début]]&gt;0,IF(F441&lt;8,F441,8),"")</f>
        <v/>
      </c>
      <c r="H441" s="21" t="str">
        <f>IF(Tableau3[[#This Row],[Heure début]]&gt;0,G441*$P$4,"")</f>
        <v/>
      </c>
      <c r="I441" s="8"/>
      <c r="J441" s="19">
        <f t="shared" si="47"/>
        <v>0</v>
      </c>
      <c r="L441" s="20">
        <f t="shared" si="48"/>
        <v>0</v>
      </c>
      <c r="M441" s="9"/>
      <c r="N441" s="19">
        <f t="shared" si="49"/>
        <v>0</v>
      </c>
    </row>
    <row r="442" spans="2:14" x14ac:dyDescent="0.3">
      <c r="B442" s="1">
        <f t="shared" si="50"/>
        <v>43162</v>
      </c>
      <c r="C442" t="str">
        <f t="array" aca="1" ref="C442" ca="1">IFERROR(INDEX(INDIRECT("'["&amp;A442&amp;".xlsx]Sheet1'!$A$2:$Y$7"),MATCH(1,(Tableau3[[#This Row],[JOURNÉE]]=INT(INDIRECT("'["&amp;A442&amp;".xlsx]Sheet1'!$A$2:$A$7")))*(INDIRECT("'["&amp;A442&amp;".xlsx]Sheet1'!$B$2:$B$7")=$I$2),0),6),"")</f>
        <v/>
      </c>
      <c r="F442" s="11">
        <f t="shared" ca="1" si="46"/>
        <v>0</v>
      </c>
      <c r="G442" t="str">
        <f>IF(Tableau3[[#This Row],[Heure début]]&gt;0,IF(F442&lt;8,F442,8),"")</f>
        <v/>
      </c>
      <c r="H442" s="21" t="str">
        <f>IF(Tableau3[[#This Row],[Heure début]]&gt;0,G442*$P$4,"")</f>
        <v/>
      </c>
      <c r="I442" s="8"/>
      <c r="J442" s="19">
        <f t="shared" si="47"/>
        <v>0</v>
      </c>
      <c r="L442" s="20">
        <f t="shared" si="48"/>
        <v>0</v>
      </c>
      <c r="M442" s="9"/>
      <c r="N442" s="19">
        <f t="shared" si="49"/>
        <v>0</v>
      </c>
    </row>
    <row r="443" spans="2:14" x14ac:dyDescent="0.3">
      <c r="B443" s="1">
        <f t="shared" si="50"/>
        <v>43163</v>
      </c>
      <c r="C443" t="str">
        <f t="array" aca="1" ref="C443" ca="1">IFERROR(INDEX(INDIRECT("'["&amp;A443&amp;".xlsx]Sheet1'!$A$2:$Y$7"),MATCH(1,(Tableau3[[#This Row],[JOURNÉE]]=INT(INDIRECT("'["&amp;A443&amp;".xlsx]Sheet1'!$A$2:$A$7")))*(INDIRECT("'["&amp;A443&amp;".xlsx]Sheet1'!$B$2:$B$7")=$I$2),0),6),"")</f>
        <v/>
      </c>
      <c r="F443" s="11">
        <f t="shared" ca="1" si="46"/>
        <v>0</v>
      </c>
      <c r="G443" t="str">
        <f>IF(Tableau3[[#This Row],[Heure début]]&gt;0,IF(F443&lt;8,F443,8),"")</f>
        <v/>
      </c>
      <c r="H443" s="21" t="str">
        <f>IF(Tableau3[[#This Row],[Heure début]]&gt;0,G443*$P$4,"")</f>
        <v/>
      </c>
      <c r="I443" s="8"/>
      <c r="J443" s="19">
        <f t="shared" si="47"/>
        <v>0</v>
      </c>
      <c r="L443" s="20">
        <f t="shared" si="48"/>
        <v>0</v>
      </c>
      <c r="M443" s="9"/>
      <c r="N443" s="19">
        <f t="shared" si="49"/>
        <v>0</v>
      </c>
    </row>
    <row r="444" spans="2:14" x14ac:dyDescent="0.3">
      <c r="B444" s="1">
        <f t="shared" si="50"/>
        <v>43164</v>
      </c>
      <c r="C444" t="str">
        <f t="array" aca="1" ref="C444" ca="1">IFERROR(INDEX(INDIRECT("'["&amp;A444&amp;".xlsx]Sheet1'!$A$2:$Y$7"),MATCH(1,(Tableau3[[#This Row],[JOURNÉE]]=INT(INDIRECT("'["&amp;A444&amp;".xlsx]Sheet1'!$A$2:$A$7")))*(INDIRECT("'["&amp;A444&amp;".xlsx]Sheet1'!$B$2:$B$7")=$I$2),0),6),"")</f>
        <v/>
      </c>
      <c r="F444" s="11">
        <f t="shared" ca="1" si="46"/>
        <v>0</v>
      </c>
      <c r="G444" t="str">
        <f>IF(Tableau3[[#This Row],[Heure début]]&gt;0,IF(F444&lt;8,F444,8),"")</f>
        <v/>
      </c>
      <c r="H444" s="21" t="str">
        <f>IF(Tableau3[[#This Row],[Heure début]]&gt;0,G444*$P$4,"")</f>
        <v/>
      </c>
      <c r="I444" s="8"/>
      <c r="J444" s="19">
        <f t="shared" si="47"/>
        <v>0</v>
      </c>
      <c r="L444" s="20">
        <f t="shared" si="48"/>
        <v>0</v>
      </c>
      <c r="M444" s="9"/>
      <c r="N444" s="19">
        <f t="shared" si="49"/>
        <v>0</v>
      </c>
    </row>
    <row r="445" spans="2:14" x14ac:dyDescent="0.3">
      <c r="B445" s="1">
        <f t="shared" si="50"/>
        <v>43165</v>
      </c>
      <c r="C445" t="str">
        <f t="array" aca="1" ref="C445" ca="1">IFERROR(INDEX(INDIRECT("'["&amp;A445&amp;".xlsx]Sheet1'!$A$2:$Y$7"),MATCH(1,(Tableau3[[#This Row],[JOURNÉE]]=INT(INDIRECT("'["&amp;A445&amp;".xlsx]Sheet1'!$A$2:$A$7")))*(INDIRECT("'["&amp;A445&amp;".xlsx]Sheet1'!$B$2:$B$7")=$I$2),0),6),"")</f>
        <v/>
      </c>
      <c r="F445" s="11">
        <f t="shared" ca="1" si="46"/>
        <v>0</v>
      </c>
      <c r="G445" t="str">
        <f>IF(Tableau3[[#This Row],[Heure début]]&gt;0,IF(F445&lt;8,F445,8),"")</f>
        <v/>
      </c>
      <c r="H445" s="21" t="str">
        <f>IF(Tableau3[[#This Row],[Heure début]]&gt;0,G445*$P$4,"")</f>
        <v/>
      </c>
      <c r="I445" s="8"/>
      <c r="J445" s="19">
        <f t="shared" si="47"/>
        <v>0</v>
      </c>
      <c r="L445" s="20">
        <f t="shared" si="48"/>
        <v>0</v>
      </c>
      <c r="M445" s="9"/>
      <c r="N445" s="19">
        <f t="shared" si="49"/>
        <v>0</v>
      </c>
    </row>
    <row r="446" spans="2:14" x14ac:dyDescent="0.3">
      <c r="B446" s="1">
        <f t="shared" si="50"/>
        <v>43166</v>
      </c>
      <c r="C446" t="str">
        <f t="array" aca="1" ref="C446" ca="1">IFERROR(INDEX(INDIRECT("'["&amp;A446&amp;".xlsx]Sheet1'!$A$2:$Y$7"),MATCH(1,(Tableau3[[#This Row],[JOURNÉE]]=INT(INDIRECT("'["&amp;A446&amp;".xlsx]Sheet1'!$A$2:$A$7")))*(INDIRECT("'["&amp;A446&amp;".xlsx]Sheet1'!$B$2:$B$7")=$I$2),0),6),"")</f>
        <v/>
      </c>
      <c r="F446" s="11">
        <f t="shared" ca="1" si="46"/>
        <v>0</v>
      </c>
      <c r="G446" t="str">
        <f>IF(Tableau3[[#This Row],[Heure début]]&gt;0,IF(F446&lt;8,F446,8),"")</f>
        <v/>
      </c>
      <c r="H446" s="21" t="str">
        <f>IF(Tableau3[[#This Row],[Heure début]]&gt;0,G446*$P$4,"")</f>
        <v/>
      </c>
      <c r="I446" s="8"/>
      <c r="J446" s="19">
        <f t="shared" si="47"/>
        <v>0</v>
      </c>
      <c r="L446" s="20">
        <f t="shared" si="48"/>
        <v>0</v>
      </c>
      <c r="M446" s="9"/>
      <c r="N446" s="19">
        <f t="shared" si="49"/>
        <v>0</v>
      </c>
    </row>
    <row r="447" spans="2:14" x14ac:dyDescent="0.3">
      <c r="B447" s="1">
        <f t="shared" si="50"/>
        <v>43167</v>
      </c>
      <c r="C447" t="str">
        <f t="array" aca="1" ref="C447" ca="1">IFERROR(INDEX(INDIRECT("'["&amp;A447&amp;".xlsx]Sheet1'!$A$2:$Y$7"),MATCH(1,(Tableau3[[#This Row],[JOURNÉE]]=INT(INDIRECT("'["&amp;A447&amp;".xlsx]Sheet1'!$A$2:$A$7")))*(INDIRECT("'["&amp;A447&amp;".xlsx]Sheet1'!$B$2:$B$7")=$I$2),0),6),"")</f>
        <v/>
      </c>
      <c r="F447" s="11">
        <f t="shared" ca="1" si="46"/>
        <v>0</v>
      </c>
      <c r="G447" t="str">
        <f>IF(Tableau3[[#This Row],[Heure début]]&gt;0,IF(F447&lt;8,F447,8),"")</f>
        <v/>
      </c>
      <c r="H447" s="21" t="str">
        <f>IF(Tableau3[[#This Row],[Heure début]]&gt;0,G447*$P$4,"")</f>
        <v/>
      </c>
      <c r="I447" s="8"/>
      <c r="J447" s="19">
        <f t="shared" si="47"/>
        <v>0</v>
      </c>
      <c r="L447" s="20">
        <f t="shared" si="48"/>
        <v>0</v>
      </c>
      <c r="M447" s="9"/>
      <c r="N447" s="19">
        <f t="shared" si="49"/>
        <v>0</v>
      </c>
    </row>
    <row r="448" spans="2:14" x14ac:dyDescent="0.3">
      <c r="B448" s="1"/>
      <c r="C448" t="str">
        <f t="array" aca="1" ref="C448" ca="1">IFERROR(INDEX(INDIRECT("'["&amp;A448&amp;".xlsx]Sheet1'!$A$2:$Y$7"),MATCH(1,(Tableau3[[#This Row],[JOURNÉE]]=INT(INDIRECT("'["&amp;A448&amp;".xlsx]Sheet1'!$A$2:$A$7")))*(INDIRECT("'["&amp;A448&amp;".xlsx]Sheet1'!$B$2:$B$7")=$I$2),0),6),"")</f>
        <v/>
      </c>
      <c r="F448" s="11">
        <f t="shared" ca="1" si="46"/>
        <v>0</v>
      </c>
      <c r="G448" t="str">
        <f>IF(Tableau3[[#This Row],[Heure début]]&gt;0,IF(F448&lt;8,F448,8),"")</f>
        <v/>
      </c>
      <c r="H448" s="21" t="str">
        <f>IF(Tableau3[[#This Row],[Heure début]]&gt;0,G448*$P$4,"")</f>
        <v/>
      </c>
      <c r="I448" s="8"/>
      <c r="J448" s="19">
        <f t="shared" si="47"/>
        <v>0</v>
      </c>
      <c r="L448" s="20">
        <f t="shared" si="48"/>
        <v>0</v>
      </c>
      <c r="M448" s="9"/>
      <c r="N448" s="19">
        <f t="shared" si="49"/>
        <v>0</v>
      </c>
    </row>
    <row r="449" spans="2:14" x14ac:dyDescent="0.3">
      <c r="B449" s="1"/>
      <c r="C449" t="str">
        <f t="array" aca="1" ref="C449" ca="1">IFERROR(INDEX(INDIRECT("'["&amp;A449&amp;".xlsx]Sheet1'!$A$2:$Y$7"),MATCH(1,(Tableau3[[#This Row],[JOURNÉE]]=INT(INDIRECT("'["&amp;A449&amp;".xlsx]Sheet1'!$A$2:$A$7")))*(INDIRECT("'["&amp;A449&amp;".xlsx]Sheet1'!$B$2:$B$7")=$I$2),0),6),"")</f>
        <v/>
      </c>
      <c r="F449" s="11">
        <f t="shared" ca="1" si="46"/>
        <v>0</v>
      </c>
      <c r="G449" t="str">
        <f>IF(Tableau3[[#This Row],[Heure début]]&gt;0,IF(F449&lt;8,F449,8),"")</f>
        <v/>
      </c>
      <c r="H449" s="21" t="str">
        <f>IF(Tableau3[[#This Row],[Heure début]]&gt;0,G449*$P$4,"")</f>
        <v/>
      </c>
      <c r="I449" s="8"/>
      <c r="J449" s="19">
        <f t="shared" si="47"/>
        <v>0</v>
      </c>
      <c r="L449" s="20">
        <f t="shared" si="48"/>
        <v>0</v>
      </c>
      <c r="M449" s="9"/>
      <c r="N449" s="19">
        <f t="shared" si="49"/>
        <v>0</v>
      </c>
    </row>
    <row r="450" spans="2:14" x14ac:dyDescent="0.3">
      <c r="B450" s="1"/>
      <c r="C450" t="str">
        <f t="array" aca="1" ref="C450" ca="1">IFERROR(INDEX(INDIRECT("'["&amp;A450&amp;".xlsx]Sheet1'!$A$2:$Y$7"),MATCH(1,(Tableau3[[#This Row],[JOURNÉE]]=INT(INDIRECT("'["&amp;A450&amp;".xlsx]Sheet1'!$A$2:$A$7")))*(INDIRECT("'["&amp;A450&amp;".xlsx]Sheet1'!$B$2:$B$7")=$I$2),0),6),"")</f>
        <v/>
      </c>
      <c r="F450" s="11">
        <f t="shared" ca="1" si="46"/>
        <v>0</v>
      </c>
      <c r="G450" t="str">
        <f>IF(Tableau3[[#This Row],[Heure début]]&gt;0,IF(F450&lt;8,F450,8),"")</f>
        <v/>
      </c>
      <c r="H450" s="21" t="str">
        <f>IF(Tableau3[[#This Row],[Heure début]]&gt;0,G450*$P$4,"")</f>
        <v/>
      </c>
      <c r="I450" s="8"/>
      <c r="J450" s="19">
        <f t="shared" si="47"/>
        <v>0</v>
      </c>
      <c r="L450" s="20">
        <f t="shared" si="48"/>
        <v>0</v>
      </c>
      <c r="M450" s="9"/>
      <c r="N450" s="19">
        <f t="shared" si="49"/>
        <v>0</v>
      </c>
    </row>
    <row r="451" spans="2:14" x14ac:dyDescent="0.3">
      <c r="B451" s="1"/>
      <c r="C451" t="str">
        <f t="array" aca="1" ref="C451" ca="1">IFERROR(INDEX(INDIRECT("'["&amp;A451&amp;".xlsx]Sheet1'!$A$2:$Y$7"),MATCH(1,(Tableau3[[#This Row],[JOURNÉE]]=INT(INDIRECT("'["&amp;A451&amp;".xlsx]Sheet1'!$A$2:$A$7")))*(INDIRECT("'["&amp;A451&amp;".xlsx]Sheet1'!$B$2:$B$7")=$I$2),0),6),"")</f>
        <v/>
      </c>
      <c r="F451" s="11">
        <f t="shared" ca="1" si="46"/>
        <v>0</v>
      </c>
      <c r="G451" t="str">
        <f>IF(Tableau3[[#This Row],[Heure début]]&gt;0,IF(F451&lt;8,F451,8),"")</f>
        <v/>
      </c>
      <c r="H451" s="21" t="str">
        <f>IF(Tableau3[[#This Row],[Heure début]]&gt;0,G451*$P$4,"")</f>
        <v/>
      </c>
      <c r="I451" s="8"/>
      <c r="J451" s="19">
        <f t="shared" si="47"/>
        <v>0</v>
      </c>
      <c r="L451" s="20">
        <f t="shared" si="48"/>
        <v>0</v>
      </c>
      <c r="M451" s="9"/>
      <c r="N451" s="19">
        <f t="shared" si="49"/>
        <v>0</v>
      </c>
    </row>
    <row r="452" spans="2:14" x14ac:dyDescent="0.3">
      <c r="B452" s="1"/>
      <c r="C452" t="str">
        <f t="array" aca="1" ref="C452" ca="1">IFERROR(INDEX(INDIRECT("'["&amp;A452&amp;".xlsx]Sheet1'!$A$2:$Y$7"),MATCH(1,(Tableau3[[#This Row],[JOURNÉE]]=INT(INDIRECT("'["&amp;A452&amp;".xlsx]Sheet1'!$A$2:$A$7")))*(INDIRECT("'["&amp;A452&amp;".xlsx]Sheet1'!$B$2:$B$7")=$I$2),0),6),"")</f>
        <v/>
      </c>
      <c r="F452" s="11">
        <f t="shared" ca="1" si="46"/>
        <v>0</v>
      </c>
      <c r="G452" t="str">
        <f>IF(Tableau3[[#This Row],[Heure début]]&gt;0,IF(F452&lt;8,F452,8),"")</f>
        <v/>
      </c>
      <c r="H452" s="21" t="str">
        <f>IF(Tableau3[[#This Row],[Heure début]]&gt;0,G452*$P$4,"")</f>
        <v/>
      </c>
      <c r="I452" s="8"/>
      <c r="J452" s="19">
        <f t="shared" si="47"/>
        <v>0</v>
      </c>
      <c r="L452" s="20">
        <f t="shared" si="48"/>
        <v>0</v>
      </c>
      <c r="M452" s="9"/>
      <c r="N452" s="19">
        <f t="shared" si="49"/>
        <v>0</v>
      </c>
    </row>
    <row r="453" spans="2:14" x14ac:dyDescent="0.3">
      <c r="B453" s="1"/>
      <c r="C453" t="str">
        <f t="array" aca="1" ref="C453" ca="1">IFERROR(INDEX(INDIRECT("'["&amp;A453&amp;".xlsx]Sheet1'!$A$2:$Y$7"),MATCH(1,(Tableau3[[#This Row],[JOURNÉE]]=INT(INDIRECT("'["&amp;A453&amp;".xlsx]Sheet1'!$A$2:$A$7")))*(INDIRECT("'["&amp;A453&amp;".xlsx]Sheet1'!$B$2:$B$7")=$I$2),0),6),"")</f>
        <v/>
      </c>
      <c r="F453" s="11">
        <f t="shared" ca="1" si="46"/>
        <v>0</v>
      </c>
      <c r="G453" t="str">
        <f>IF(Tableau3[[#This Row],[Heure début]]&gt;0,IF(F453&lt;8,F453,8),"")</f>
        <v/>
      </c>
      <c r="H453" s="21" t="str">
        <f>IF(Tableau3[[#This Row],[Heure début]]&gt;0,G453*$P$4,"")</f>
        <v/>
      </c>
      <c r="I453" s="8"/>
      <c r="J453" s="19">
        <f t="shared" si="47"/>
        <v>0</v>
      </c>
      <c r="L453" s="20">
        <f t="shared" si="48"/>
        <v>0</v>
      </c>
      <c r="M453" s="9"/>
      <c r="N453" s="19">
        <f t="shared" si="49"/>
        <v>0</v>
      </c>
    </row>
    <row r="454" spans="2:14" x14ac:dyDescent="0.3">
      <c r="B454" s="1"/>
      <c r="C454" t="str">
        <f t="array" aca="1" ref="C454" ca="1">IFERROR(INDEX(INDIRECT("'["&amp;A454&amp;".xlsx]Sheet1'!$A$2:$Y$7"),MATCH(1,(Tableau3[[#This Row],[JOURNÉE]]=INT(INDIRECT("'["&amp;A454&amp;".xlsx]Sheet1'!$A$2:$A$7")))*(INDIRECT("'["&amp;A454&amp;".xlsx]Sheet1'!$B$2:$B$7")=$I$2),0),6),"")</f>
        <v/>
      </c>
      <c r="F454" s="11">
        <f t="shared" ca="1" si="46"/>
        <v>0</v>
      </c>
      <c r="G454" t="str">
        <f>IF(Tableau3[[#This Row],[Heure début]]&gt;0,IF(F454&lt;8,F454,8),"")</f>
        <v/>
      </c>
      <c r="H454" s="21" t="str">
        <f>IF(Tableau3[[#This Row],[Heure début]]&gt;0,G454*$P$4,"")</f>
        <v/>
      </c>
      <c r="I454" s="8"/>
      <c r="J454" s="19">
        <f t="shared" si="47"/>
        <v>0</v>
      </c>
      <c r="L454" s="20">
        <f t="shared" si="48"/>
        <v>0</v>
      </c>
      <c r="M454" s="9"/>
      <c r="N454" s="19">
        <f t="shared" si="49"/>
        <v>0</v>
      </c>
    </row>
    <row r="455" spans="2:14" x14ac:dyDescent="0.3">
      <c r="B455" s="1"/>
      <c r="C455" t="str">
        <f t="array" aca="1" ref="C455" ca="1">IFERROR(INDEX(INDIRECT("'["&amp;A455&amp;".xlsx]Sheet1'!$A$2:$Y$7"),MATCH(1,(Tableau3[[#This Row],[JOURNÉE]]=INT(INDIRECT("'["&amp;A455&amp;".xlsx]Sheet1'!$A$2:$A$7")))*(INDIRECT("'["&amp;A455&amp;".xlsx]Sheet1'!$B$2:$B$7")=$I$2),0),6),"")</f>
        <v/>
      </c>
      <c r="F455" s="11">
        <f t="shared" ca="1" si="46"/>
        <v>0</v>
      </c>
      <c r="G455" t="str">
        <f>IF(Tableau3[[#This Row],[Heure début]]&gt;0,IF(F455&lt;8,F455,8),"")</f>
        <v/>
      </c>
      <c r="H455" s="21" t="str">
        <f>IF(Tableau3[[#This Row],[Heure début]]&gt;0,G455*$P$4,"")</f>
        <v/>
      </c>
      <c r="I455" s="8"/>
      <c r="J455" s="19">
        <f t="shared" si="47"/>
        <v>0</v>
      </c>
      <c r="L455" s="20">
        <f t="shared" si="48"/>
        <v>0</v>
      </c>
      <c r="M455" s="9"/>
      <c r="N455" s="19">
        <f t="shared" si="49"/>
        <v>0</v>
      </c>
    </row>
    <row r="456" spans="2:14" x14ac:dyDescent="0.3">
      <c r="B456" s="1"/>
      <c r="C456" t="str">
        <f t="array" aca="1" ref="C456" ca="1">IFERROR(INDEX(INDIRECT("'["&amp;A456&amp;".xlsx]Sheet1'!$A$2:$Y$7"),MATCH(1,(Tableau3[[#This Row],[JOURNÉE]]=INT(INDIRECT("'["&amp;A456&amp;".xlsx]Sheet1'!$A$2:$A$7")))*(INDIRECT("'["&amp;A456&amp;".xlsx]Sheet1'!$B$2:$B$7")=$I$2),0),6),"")</f>
        <v/>
      </c>
      <c r="F456" s="11">
        <f t="shared" ca="1" si="46"/>
        <v>0</v>
      </c>
      <c r="G456" t="str">
        <f>IF(Tableau3[[#This Row],[Heure début]]&gt;0,IF(F456&lt;8,F456,8),"")</f>
        <v/>
      </c>
      <c r="H456" s="21" t="str">
        <f>IF(Tableau3[[#This Row],[Heure début]]&gt;0,G456*$P$4,"")</f>
        <v/>
      </c>
      <c r="I456" s="8"/>
      <c r="J456" s="19">
        <f t="shared" si="47"/>
        <v>0</v>
      </c>
      <c r="L456" s="20">
        <f t="shared" si="48"/>
        <v>0</v>
      </c>
      <c r="M456" s="9"/>
      <c r="N456" s="19">
        <f t="shared" si="49"/>
        <v>0</v>
      </c>
    </row>
    <row r="457" spans="2:14" x14ac:dyDescent="0.3">
      <c r="B457" s="1"/>
      <c r="C457" t="str">
        <f t="array" aca="1" ref="C457" ca="1">IFERROR(INDEX(INDIRECT("'["&amp;A457&amp;".xlsx]Sheet1'!$A$2:$Y$7"),MATCH(1,(Tableau3[[#This Row],[JOURNÉE]]=INT(INDIRECT("'["&amp;A457&amp;".xlsx]Sheet1'!$A$2:$A$7")))*(INDIRECT("'["&amp;A457&amp;".xlsx]Sheet1'!$B$2:$B$7")=$I$2),0),6),"")</f>
        <v/>
      </c>
      <c r="F457" s="11">
        <f t="shared" ca="1" si="46"/>
        <v>0</v>
      </c>
      <c r="G457" t="str">
        <f>IF(Tableau3[[#This Row],[Heure début]]&gt;0,IF(F457&lt;8,F457,8),"")</f>
        <v/>
      </c>
      <c r="H457" s="21" t="str">
        <f>IF(Tableau3[[#This Row],[Heure début]]&gt;0,G457*$P$4,"")</f>
        <v/>
      </c>
      <c r="I457" s="8"/>
      <c r="J457" s="19">
        <f t="shared" si="47"/>
        <v>0</v>
      </c>
      <c r="L457" s="20">
        <f t="shared" si="48"/>
        <v>0</v>
      </c>
      <c r="M457" s="9"/>
      <c r="N457" s="19">
        <f t="shared" si="49"/>
        <v>0</v>
      </c>
    </row>
    <row r="458" spans="2:14" x14ac:dyDescent="0.3">
      <c r="B458" s="1"/>
      <c r="C458" t="str">
        <f t="array" aca="1" ref="C458" ca="1">IFERROR(INDEX(INDIRECT("'["&amp;A458&amp;".xlsx]Sheet1'!$A$2:$Y$7"),MATCH(1,(Tableau3[[#This Row],[JOURNÉE]]=INT(INDIRECT("'["&amp;A458&amp;".xlsx]Sheet1'!$A$2:$A$7")))*(INDIRECT("'["&amp;A458&amp;".xlsx]Sheet1'!$B$2:$B$7")=$I$2),0),6),"")</f>
        <v/>
      </c>
      <c r="F458" s="11">
        <f t="shared" ca="1" si="46"/>
        <v>0</v>
      </c>
      <c r="G458" t="str">
        <f>IF(Tableau3[[#This Row],[Heure début]]&gt;0,IF(F458&lt;8,F458,8),"")</f>
        <v/>
      </c>
      <c r="H458" s="21" t="str">
        <f>IF(Tableau3[[#This Row],[Heure début]]&gt;0,G458*$P$4,"")</f>
        <v/>
      </c>
      <c r="I458" s="8"/>
      <c r="J458" s="19">
        <f t="shared" si="47"/>
        <v>0</v>
      </c>
      <c r="L458" s="20">
        <f t="shared" si="48"/>
        <v>0</v>
      </c>
      <c r="M458" s="9"/>
      <c r="N458" s="19">
        <f t="shared" si="49"/>
        <v>0</v>
      </c>
    </row>
    <row r="459" spans="2:14" x14ac:dyDescent="0.3">
      <c r="B459" s="1"/>
      <c r="C459" t="str">
        <f t="array" aca="1" ref="C459" ca="1">IFERROR(INDEX(INDIRECT("'["&amp;A459&amp;".xlsx]Sheet1'!$A$2:$Y$7"),MATCH(1,(Tableau3[[#This Row],[JOURNÉE]]=INT(INDIRECT("'["&amp;A459&amp;".xlsx]Sheet1'!$A$2:$A$7")))*(INDIRECT("'["&amp;A459&amp;".xlsx]Sheet1'!$B$2:$B$7")=$I$2),0),6),"")</f>
        <v/>
      </c>
      <c r="F459" s="11">
        <f t="shared" ca="1" si="46"/>
        <v>0</v>
      </c>
      <c r="G459" t="str">
        <f>IF(Tableau3[[#This Row],[Heure début]]&gt;0,IF(F459&lt;8,F459,8),"")</f>
        <v/>
      </c>
      <c r="H459" s="21" t="str">
        <f>IF(Tableau3[[#This Row],[Heure début]]&gt;0,G459*$P$4,"")</f>
        <v/>
      </c>
      <c r="I459" s="8"/>
      <c r="J459" s="19">
        <f t="shared" si="47"/>
        <v>0</v>
      </c>
      <c r="L459" s="20">
        <f t="shared" si="48"/>
        <v>0</v>
      </c>
      <c r="M459" s="9"/>
      <c r="N459" s="19">
        <f t="shared" si="49"/>
        <v>0</v>
      </c>
    </row>
    <row r="460" spans="2:14" x14ac:dyDescent="0.3">
      <c r="B460" s="1"/>
      <c r="C460" t="str">
        <f t="array" aca="1" ref="C460" ca="1">IFERROR(INDEX(INDIRECT("'["&amp;A460&amp;".xlsx]Sheet1'!$A$2:$Y$7"),MATCH(1,(Tableau3[[#This Row],[JOURNÉE]]=INT(INDIRECT("'["&amp;A460&amp;".xlsx]Sheet1'!$A$2:$A$7")))*(INDIRECT("'["&amp;A460&amp;".xlsx]Sheet1'!$B$2:$B$7")=$I$2),0),6),"")</f>
        <v/>
      </c>
      <c r="F460" s="11">
        <f t="shared" ca="1" si="46"/>
        <v>0</v>
      </c>
      <c r="G460" t="str">
        <f>IF(Tableau3[[#This Row],[Heure début]]&gt;0,IF(F460&lt;8,F460,8),"")</f>
        <v/>
      </c>
      <c r="H460" s="21" t="str">
        <f>IF(Tableau3[[#This Row],[Heure début]]&gt;0,G460*$P$4,"")</f>
        <v/>
      </c>
      <c r="I460" s="8"/>
      <c r="J460" s="19">
        <f t="shared" si="47"/>
        <v>0</v>
      </c>
      <c r="L460" s="20">
        <f t="shared" si="48"/>
        <v>0</v>
      </c>
      <c r="M460" s="9"/>
      <c r="N460" s="19">
        <f t="shared" si="49"/>
        <v>0</v>
      </c>
    </row>
    <row r="461" spans="2:14" x14ac:dyDescent="0.3">
      <c r="B461" s="1"/>
      <c r="C461" t="str">
        <f t="array" aca="1" ref="C461" ca="1">IFERROR(INDEX(INDIRECT("'["&amp;A461&amp;".xlsx]Sheet1'!$A$2:$Y$7"),MATCH(1,(Tableau3[[#This Row],[JOURNÉE]]=INT(INDIRECT("'["&amp;A461&amp;".xlsx]Sheet1'!$A$2:$A$7")))*(INDIRECT("'["&amp;A461&amp;".xlsx]Sheet1'!$B$2:$B$7")=$I$2),0),6),"")</f>
        <v/>
      </c>
      <c r="F461" s="11">
        <f t="shared" ca="1" si="46"/>
        <v>0</v>
      </c>
      <c r="G461" t="str">
        <f>IF(Tableau3[[#This Row],[Heure début]]&gt;0,IF(F461&lt;8,F461,8),"")</f>
        <v/>
      </c>
      <c r="H461" s="21" t="str">
        <f>IF(Tableau3[[#This Row],[Heure début]]&gt;0,G461*$P$4,"")</f>
        <v/>
      </c>
      <c r="I461" s="8"/>
      <c r="J461" s="19">
        <f t="shared" si="47"/>
        <v>0</v>
      </c>
      <c r="L461" s="20">
        <f t="shared" si="48"/>
        <v>0</v>
      </c>
      <c r="M461" s="9"/>
      <c r="N461" s="19">
        <f t="shared" si="49"/>
        <v>0</v>
      </c>
    </row>
    <row r="462" spans="2:14" x14ac:dyDescent="0.3">
      <c r="B462" s="1"/>
      <c r="C462" t="str">
        <f t="array" aca="1" ref="C462" ca="1">IFERROR(INDEX(INDIRECT("'["&amp;A462&amp;".xlsx]Sheet1'!$A$2:$Y$7"),MATCH(1,(Tableau3[[#This Row],[JOURNÉE]]=INT(INDIRECT("'["&amp;A462&amp;".xlsx]Sheet1'!$A$2:$A$7")))*(INDIRECT("'["&amp;A462&amp;".xlsx]Sheet1'!$B$2:$B$7")=$I$2),0),6),"")</f>
        <v/>
      </c>
      <c r="F462" s="11">
        <f t="shared" ref="F462:F474" ca="1" si="51">IF(C462&gt;0,(E462-D462)*24,"")</f>
        <v>0</v>
      </c>
      <c r="G462" t="str">
        <f>IF(Tableau3[[#This Row],[Heure début]]&gt;0,IF(F462&lt;8,F462,8),"")</f>
        <v/>
      </c>
      <c r="H462" s="21" t="str">
        <f>IF(Tableau3[[#This Row],[Heure début]]&gt;0,G462*$P$4,"")</f>
        <v/>
      </c>
      <c r="I462" s="8"/>
      <c r="J462" s="19">
        <f t="shared" ref="J462:J474" si="52">I462*$P$6</f>
        <v>0</v>
      </c>
      <c r="L462" s="20">
        <f t="shared" ref="L462:L474" si="53">K462*$P$7</f>
        <v>0</v>
      </c>
      <c r="M462" s="9"/>
      <c r="N462" s="19">
        <f t="shared" ref="N462:N474" si="54">M462*$P$8</f>
        <v>0</v>
      </c>
    </row>
    <row r="463" spans="2:14" x14ac:dyDescent="0.3">
      <c r="B463" s="1"/>
      <c r="C463" t="str">
        <f t="array" aca="1" ref="C463" ca="1">IFERROR(INDEX(INDIRECT("'["&amp;A463&amp;".xlsx]Sheet1'!$A$2:$Y$7"),MATCH(1,(Tableau3[[#This Row],[JOURNÉE]]=INT(INDIRECT("'["&amp;A463&amp;".xlsx]Sheet1'!$A$2:$A$7")))*(INDIRECT("'["&amp;A463&amp;".xlsx]Sheet1'!$B$2:$B$7")=$I$2),0),6),"")</f>
        <v/>
      </c>
      <c r="F463" s="11">
        <f t="shared" ca="1" si="51"/>
        <v>0</v>
      </c>
      <c r="G463" t="str">
        <f>IF(Tableau3[[#This Row],[Heure début]]&gt;0,IF(F463&lt;8,F463,8),"")</f>
        <v/>
      </c>
      <c r="H463" s="21" t="str">
        <f>IF(Tableau3[[#This Row],[Heure début]]&gt;0,G463*$P$4,"")</f>
        <v/>
      </c>
      <c r="I463" s="8"/>
      <c r="J463" s="19">
        <f t="shared" si="52"/>
        <v>0</v>
      </c>
      <c r="L463" s="20">
        <f t="shared" si="53"/>
        <v>0</v>
      </c>
      <c r="M463" s="9"/>
      <c r="N463" s="19">
        <f t="shared" si="54"/>
        <v>0</v>
      </c>
    </row>
    <row r="464" spans="2:14" x14ac:dyDescent="0.3">
      <c r="B464" s="1"/>
      <c r="C464" t="str">
        <f t="array" aca="1" ref="C464" ca="1">IFERROR(INDEX(INDIRECT("'["&amp;A464&amp;".xlsx]Sheet1'!$A$2:$Y$7"),MATCH(1,(Tableau3[[#This Row],[JOURNÉE]]=INT(INDIRECT("'["&amp;A464&amp;".xlsx]Sheet1'!$A$2:$A$7")))*(INDIRECT("'["&amp;A464&amp;".xlsx]Sheet1'!$B$2:$B$7")=$I$2),0),6),"")</f>
        <v/>
      </c>
      <c r="F464" s="11">
        <f t="shared" ca="1" si="51"/>
        <v>0</v>
      </c>
      <c r="G464" t="str">
        <f>IF(Tableau3[[#This Row],[Heure début]]&gt;0,IF(F464&lt;8,F464,8),"")</f>
        <v/>
      </c>
      <c r="H464" s="21" t="str">
        <f>IF(Tableau3[[#This Row],[Heure début]]&gt;0,G464*$P$4,"")</f>
        <v/>
      </c>
      <c r="I464" s="8"/>
      <c r="J464" s="19">
        <f t="shared" si="52"/>
        <v>0</v>
      </c>
      <c r="L464" s="20">
        <f t="shared" si="53"/>
        <v>0</v>
      </c>
      <c r="M464" s="9"/>
      <c r="N464" s="19">
        <f t="shared" si="54"/>
        <v>0</v>
      </c>
    </row>
    <row r="465" spans="2:14" x14ac:dyDescent="0.3">
      <c r="B465" s="1"/>
      <c r="C465" t="str">
        <f t="array" aca="1" ref="C465" ca="1">IFERROR(INDEX(INDIRECT("'["&amp;A465&amp;".xlsx]Sheet1'!$A$2:$Y$7"),MATCH(1,(Tableau3[[#This Row],[JOURNÉE]]=INT(INDIRECT("'["&amp;A465&amp;".xlsx]Sheet1'!$A$2:$A$7")))*(INDIRECT("'["&amp;A465&amp;".xlsx]Sheet1'!$B$2:$B$7")=$I$2),0),6),"")</f>
        <v/>
      </c>
      <c r="F465" s="11">
        <f t="shared" ca="1" si="51"/>
        <v>0</v>
      </c>
      <c r="G465" t="str">
        <f>IF(Tableau3[[#This Row],[Heure début]]&gt;0,IF(F465&lt;8,F465,8),"")</f>
        <v/>
      </c>
      <c r="H465" s="21" t="str">
        <f>IF(Tableau3[[#This Row],[Heure début]]&gt;0,G465*$P$4,"")</f>
        <v/>
      </c>
      <c r="I465" s="8"/>
      <c r="J465" s="19">
        <f t="shared" si="52"/>
        <v>0</v>
      </c>
      <c r="L465" s="20">
        <f t="shared" si="53"/>
        <v>0</v>
      </c>
      <c r="M465" s="9"/>
      <c r="N465" s="19">
        <f t="shared" si="54"/>
        <v>0</v>
      </c>
    </row>
    <row r="466" spans="2:14" x14ac:dyDescent="0.3">
      <c r="B466" s="1"/>
      <c r="C466" t="str">
        <f t="array" aca="1" ref="C466" ca="1">IFERROR(INDEX(INDIRECT("'["&amp;A466&amp;".xlsx]Sheet1'!$A$2:$Y$7"),MATCH(1,(Tableau3[[#This Row],[JOURNÉE]]=INT(INDIRECT("'["&amp;A466&amp;".xlsx]Sheet1'!$A$2:$A$7")))*(INDIRECT("'["&amp;A466&amp;".xlsx]Sheet1'!$B$2:$B$7")=$I$2),0),6),"")</f>
        <v/>
      </c>
      <c r="F466" s="11">
        <f t="shared" ca="1" si="51"/>
        <v>0</v>
      </c>
      <c r="G466" t="str">
        <f>IF(Tableau3[[#This Row],[Heure début]]&gt;0,IF(F466&lt;8,F466,8),"")</f>
        <v/>
      </c>
      <c r="H466" s="21" t="str">
        <f>IF(Tableau3[[#This Row],[Heure début]]&gt;0,G466*$P$4,"")</f>
        <v/>
      </c>
      <c r="I466" s="8"/>
      <c r="J466" s="19">
        <f t="shared" si="52"/>
        <v>0</v>
      </c>
      <c r="L466" s="20">
        <f t="shared" si="53"/>
        <v>0</v>
      </c>
      <c r="M466" s="9"/>
      <c r="N466" s="19">
        <f t="shared" si="54"/>
        <v>0</v>
      </c>
    </row>
    <row r="467" spans="2:14" x14ac:dyDescent="0.3">
      <c r="B467" s="1"/>
      <c r="C467" t="str">
        <f t="array" aca="1" ref="C467" ca="1">IFERROR(INDEX(INDIRECT("'["&amp;A467&amp;".xlsx]Sheet1'!$A$2:$Y$7"),MATCH(1,(Tableau3[[#This Row],[JOURNÉE]]=INT(INDIRECT("'["&amp;A467&amp;".xlsx]Sheet1'!$A$2:$A$7")))*(INDIRECT("'["&amp;A467&amp;".xlsx]Sheet1'!$B$2:$B$7")=$I$2),0),6),"")</f>
        <v/>
      </c>
      <c r="F467" s="11">
        <f t="shared" ca="1" si="51"/>
        <v>0</v>
      </c>
      <c r="G467" t="str">
        <f>IF(Tableau3[[#This Row],[Heure début]]&gt;0,IF(F467&lt;8,F467,8),"")</f>
        <v/>
      </c>
      <c r="H467" s="21" t="str">
        <f>IF(Tableau3[[#This Row],[Heure début]]&gt;0,G467*$P$4,"")</f>
        <v/>
      </c>
      <c r="I467" s="8"/>
      <c r="J467" s="19">
        <f t="shared" si="52"/>
        <v>0</v>
      </c>
      <c r="L467" s="20">
        <f t="shared" si="53"/>
        <v>0</v>
      </c>
      <c r="M467" s="9"/>
      <c r="N467" s="19">
        <f t="shared" si="54"/>
        <v>0</v>
      </c>
    </row>
    <row r="468" spans="2:14" x14ac:dyDescent="0.3">
      <c r="B468" s="1"/>
      <c r="C468" t="str">
        <f t="array" aca="1" ref="C468" ca="1">IFERROR(INDEX(INDIRECT("'["&amp;A468&amp;".xlsx]Sheet1'!$A$2:$Y$7"),MATCH(1,(Tableau3[[#This Row],[JOURNÉE]]=INT(INDIRECT("'["&amp;A468&amp;".xlsx]Sheet1'!$A$2:$A$7")))*(INDIRECT("'["&amp;A468&amp;".xlsx]Sheet1'!$B$2:$B$7")=$I$2),0),6),"")</f>
        <v/>
      </c>
      <c r="F468" s="11">
        <f t="shared" ca="1" si="51"/>
        <v>0</v>
      </c>
      <c r="G468" t="str">
        <f>IF(Tableau3[[#This Row],[Heure début]]&gt;0,IF(F468&lt;8,F468,8),"")</f>
        <v/>
      </c>
      <c r="H468" s="21" t="str">
        <f>IF(Tableau3[[#This Row],[Heure début]]&gt;0,G468*$P$4,"")</f>
        <v/>
      </c>
      <c r="I468" s="8"/>
      <c r="J468" s="19">
        <f t="shared" si="52"/>
        <v>0</v>
      </c>
      <c r="L468" s="20">
        <f t="shared" si="53"/>
        <v>0</v>
      </c>
      <c r="M468" s="9"/>
      <c r="N468" s="19">
        <f t="shared" si="54"/>
        <v>0</v>
      </c>
    </row>
    <row r="469" spans="2:14" x14ac:dyDescent="0.3">
      <c r="B469" s="1"/>
      <c r="C469" t="str">
        <f t="array" aca="1" ref="C469" ca="1">IFERROR(INDEX(INDIRECT("'["&amp;A469&amp;".xlsx]Sheet1'!$A$2:$Y$7"),MATCH(1,(Tableau3[[#This Row],[JOURNÉE]]=INT(INDIRECT("'["&amp;A469&amp;".xlsx]Sheet1'!$A$2:$A$7")))*(INDIRECT("'["&amp;A469&amp;".xlsx]Sheet1'!$B$2:$B$7")=$I$2),0),6),"")</f>
        <v/>
      </c>
      <c r="F469" s="11">
        <f t="shared" ca="1" si="51"/>
        <v>0</v>
      </c>
      <c r="G469" t="str">
        <f>IF(Tableau3[[#This Row],[Heure début]]&gt;0,IF(F469&lt;8,F469,8),"")</f>
        <v/>
      </c>
      <c r="H469" s="21" t="str">
        <f>IF(Tableau3[[#This Row],[Heure début]]&gt;0,G469*$P$4,"")</f>
        <v/>
      </c>
      <c r="I469" s="8"/>
      <c r="J469" s="19">
        <f t="shared" si="52"/>
        <v>0</v>
      </c>
      <c r="L469" s="20">
        <f t="shared" si="53"/>
        <v>0</v>
      </c>
      <c r="M469" s="9"/>
      <c r="N469" s="19">
        <f t="shared" si="54"/>
        <v>0</v>
      </c>
    </row>
    <row r="470" spans="2:14" x14ac:dyDescent="0.3">
      <c r="B470" s="1"/>
      <c r="C470" t="str">
        <f t="array" aca="1" ref="C470" ca="1">IFERROR(INDEX(INDIRECT("'["&amp;A470&amp;".xlsx]Sheet1'!$A$2:$Y$7"),MATCH(1,(Tableau3[[#This Row],[JOURNÉE]]=INT(INDIRECT("'["&amp;A470&amp;".xlsx]Sheet1'!$A$2:$A$7")))*(INDIRECT("'["&amp;A470&amp;".xlsx]Sheet1'!$B$2:$B$7")=$I$2),0),6),"")</f>
        <v/>
      </c>
      <c r="F470" s="11">
        <f t="shared" ca="1" si="51"/>
        <v>0</v>
      </c>
      <c r="G470" t="str">
        <f>IF(Tableau3[[#This Row],[Heure début]]&gt;0,IF(F470&lt;8,F470,8),"")</f>
        <v/>
      </c>
      <c r="H470" s="21" t="str">
        <f>IF(Tableau3[[#This Row],[Heure début]]&gt;0,G470*$P$4,"")</f>
        <v/>
      </c>
      <c r="I470" s="8"/>
      <c r="J470" s="19">
        <f t="shared" si="52"/>
        <v>0</v>
      </c>
      <c r="L470" s="20">
        <f t="shared" si="53"/>
        <v>0</v>
      </c>
      <c r="M470" s="9"/>
      <c r="N470" s="19">
        <f t="shared" si="54"/>
        <v>0</v>
      </c>
    </row>
    <row r="471" spans="2:14" x14ac:dyDescent="0.3">
      <c r="B471" s="1"/>
      <c r="C471" t="str">
        <f t="array" aca="1" ref="C471" ca="1">IFERROR(INDEX(INDIRECT("'["&amp;A471&amp;".xlsx]Sheet1'!$A$2:$Y$7"),MATCH(1,(Tableau3[[#This Row],[JOURNÉE]]=INT(INDIRECT("'["&amp;A471&amp;".xlsx]Sheet1'!$A$2:$A$7")))*(INDIRECT("'["&amp;A471&amp;".xlsx]Sheet1'!$B$2:$B$7")=$I$2),0),6),"")</f>
        <v/>
      </c>
      <c r="F471" s="11">
        <f t="shared" ca="1" si="51"/>
        <v>0</v>
      </c>
      <c r="G471" t="str">
        <f>IF(Tableau3[[#This Row],[Heure début]]&gt;0,IF(F471&lt;8,F471,8),"")</f>
        <v/>
      </c>
      <c r="H471" s="21" t="str">
        <f>IF(Tableau3[[#This Row],[Heure début]]&gt;0,G471*$P$4,"")</f>
        <v/>
      </c>
      <c r="I471" s="8"/>
      <c r="J471" s="19">
        <f t="shared" si="52"/>
        <v>0</v>
      </c>
      <c r="L471" s="20">
        <f t="shared" si="53"/>
        <v>0</v>
      </c>
      <c r="M471" s="9"/>
      <c r="N471" s="19">
        <f t="shared" si="54"/>
        <v>0</v>
      </c>
    </row>
    <row r="472" spans="2:14" x14ac:dyDescent="0.3">
      <c r="B472" s="1"/>
      <c r="C472" t="str">
        <f t="array" aca="1" ref="C472" ca="1">IFERROR(INDEX(INDIRECT("'["&amp;A472&amp;".xlsx]Sheet1'!$A$2:$Y$7"),MATCH(1,(Tableau3[[#This Row],[JOURNÉE]]=INT(INDIRECT("'["&amp;A472&amp;".xlsx]Sheet1'!$A$2:$A$7")))*(INDIRECT("'["&amp;A472&amp;".xlsx]Sheet1'!$B$2:$B$7")=$I$2),0),6),"")</f>
        <v/>
      </c>
      <c r="F472" s="11">
        <f t="shared" ca="1" si="51"/>
        <v>0</v>
      </c>
      <c r="G472" t="str">
        <f>IF(Tableau3[[#This Row],[Heure début]]&gt;0,IF(F472&lt;8,F472,8),"")</f>
        <v/>
      </c>
      <c r="H472" s="21" t="str">
        <f>IF(Tableau3[[#This Row],[Heure début]]&gt;0,G472*$P$4,"")</f>
        <v/>
      </c>
      <c r="I472" s="8"/>
      <c r="J472" s="19">
        <f t="shared" si="52"/>
        <v>0</v>
      </c>
      <c r="L472" s="20">
        <f t="shared" si="53"/>
        <v>0</v>
      </c>
      <c r="M472" s="9"/>
      <c r="N472" s="19">
        <f t="shared" si="54"/>
        <v>0</v>
      </c>
    </row>
    <row r="473" spans="2:14" x14ac:dyDescent="0.3">
      <c r="B473" s="1"/>
      <c r="C473" t="str">
        <f t="array" aca="1" ref="C473" ca="1">IFERROR(INDEX(INDIRECT("'["&amp;A473&amp;".xlsx]Sheet1'!$A$2:$Y$7"),MATCH(1,(Tableau3[[#This Row],[JOURNÉE]]=INT(INDIRECT("'["&amp;A473&amp;".xlsx]Sheet1'!$A$2:$A$7")))*(INDIRECT("'["&amp;A473&amp;".xlsx]Sheet1'!$B$2:$B$7")=$I$2),0),6),"")</f>
        <v/>
      </c>
      <c r="F473" s="11">
        <f t="shared" ca="1" si="51"/>
        <v>0</v>
      </c>
      <c r="G473" t="str">
        <f>IF(Tableau3[[#This Row],[Heure début]]&gt;0,IF(F473&lt;8,F473,8),"")</f>
        <v/>
      </c>
      <c r="H473" s="21" t="str">
        <f>IF(Tableau3[[#This Row],[Heure début]]&gt;0,G473*$P$4,"")</f>
        <v/>
      </c>
      <c r="I473" s="8"/>
      <c r="J473" s="19">
        <f t="shared" si="52"/>
        <v>0</v>
      </c>
      <c r="L473" s="20">
        <f t="shared" si="53"/>
        <v>0</v>
      </c>
      <c r="M473" s="9"/>
      <c r="N473" s="19">
        <f t="shared" si="54"/>
        <v>0</v>
      </c>
    </row>
    <row r="474" spans="2:14" x14ac:dyDescent="0.3">
      <c r="B474" s="1"/>
      <c r="C474" t="str">
        <f t="array" aca="1" ref="C474" ca="1">IFERROR(INDEX(INDIRECT("'["&amp;A474&amp;".xlsx]Sheet1'!$A$2:$Y$7"),MATCH(1,(Tableau3[[#This Row],[JOURNÉE]]=INT(INDIRECT("'["&amp;A474&amp;".xlsx]Sheet1'!$A$2:$A$7")))*(INDIRECT("'["&amp;A474&amp;".xlsx]Sheet1'!$B$2:$B$7")=$I$2),0),6),"")</f>
        <v/>
      </c>
      <c r="F474" s="11">
        <f t="shared" ca="1" si="51"/>
        <v>0</v>
      </c>
      <c r="G474" t="str">
        <f>IF(Tableau3[[#This Row],[Heure début]]&gt;0,IF(F474&lt;8,F474,8),"")</f>
        <v/>
      </c>
      <c r="H474" s="21" t="str">
        <f>IF(Tableau3[[#This Row],[Heure début]]&gt;0,G474*$P$4,"")</f>
        <v/>
      </c>
      <c r="I474" s="8"/>
      <c r="J474" s="19">
        <f t="shared" si="52"/>
        <v>0</v>
      </c>
      <c r="L474" s="20">
        <f t="shared" si="53"/>
        <v>0</v>
      </c>
      <c r="M474" s="9"/>
      <c r="N474" s="19">
        <f t="shared" si="54"/>
        <v>0</v>
      </c>
    </row>
    <row r="475" spans="2:14" x14ac:dyDescent="0.3">
      <c r="B475" s="1"/>
    </row>
    <row r="476" spans="2:14" x14ac:dyDescent="0.3">
      <c r="B476" s="1"/>
    </row>
    <row r="477" spans="2:14" x14ac:dyDescent="0.3">
      <c r="B477" s="1"/>
    </row>
    <row r="478" spans="2:14" x14ac:dyDescent="0.3">
      <c r="B478" s="1"/>
    </row>
    <row r="479" spans="2:14" x14ac:dyDescent="0.3">
      <c r="B479" s="1"/>
    </row>
    <row r="480" spans="2:14" x14ac:dyDescent="0.3">
      <c r="B480" s="1"/>
    </row>
    <row r="481" spans="2:2" x14ac:dyDescent="0.3">
      <c r="B481" s="1"/>
    </row>
    <row r="482" spans="2:2" x14ac:dyDescent="0.3">
      <c r="B482" s="1"/>
    </row>
    <row r="483" spans="2:2" x14ac:dyDescent="0.3">
      <c r="B483" s="1"/>
    </row>
    <row r="484" spans="2:2" x14ac:dyDescent="0.3">
      <c r="B484" s="1"/>
    </row>
    <row r="485" spans="2:2" x14ac:dyDescent="0.3">
      <c r="B485" s="1"/>
    </row>
    <row r="486" spans="2:2" x14ac:dyDescent="0.3">
      <c r="B486" s="1"/>
    </row>
    <row r="487" spans="2:2" x14ac:dyDescent="0.3">
      <c r="B487" s="1"/>
    </row>
    <row r="488" spans="2:2" x14ac:dyDescent="0.3">
      <c r="B488" s="1"/>
    </row>
    <row r="489" spans="2:2" x14ac:dyDescent="0.3">
      <c r="B489" s="1"/>
    </row>
    <row r="490" spans="2:2" x14ac:dyDescent="0.3">
      <c r="B490" s="1"/>
    </row>
    <row r="491" spans="2:2" x14ac:dyDescent="0.3">
      <c r="B491" s="1"/>
    </row>
    <row r="492" spans="2:2" x14ac:dyDescent="0.3">
      <c r="B492" s="1"/>
    </row>
    <row r="493" spans="2:2" x14ac:dyDescent="0.3">
      <c r="B493" s="1"/>
    </row>
    <row r="494" spans="2:2" x14ac:dyDescent="0.3">
      <c r="B494" s="1"/>
    </row>
    <row r="495" spans="2:2" x14ac:dyDescent="0.3">
      <c r="B495" s="1"/>
    </row>
    <row r="496" spans="2:2" x14ac:dyDescent="0.3">
      <c r="B496" s="1"/>
    </row>
    <row r="497" spans="2:2" x14ac:dyDescent="0.3">
      <c r="B497" s="1"/>
    </row>
    <row r="498" spans="2:2" x14ac:dyDescent="0.3">
      <c r="B498" s="1"/>
    </row>
    <row r="499" spans="2:2" x14ac:dyDescent="0.3">
      <c r="B499" s="1"/>
    </row>
    <row r="500" spans="2:2" x14ac:dyDescent="0.3">
      <c r="B500" s="1"/>
    </row>
    <row r="501" spans="2:2" x14ac:dyDescent="0.3">
      <c r="B501" s="1"/>
    </row>
    <row r="502" spans="2:2" x14ac:dyDescent="0.3">
      <c r="B502" s="1"/>
    </row>
    <row r="503" spans="2:2" x14ac:dyDescent="0.3">
      <c r="B503" s="1"/>
    </row>
    <row r="504" spans="2:2" x14ac:dyDescent="0.3">
      <c r="B504" s="1"/>
    </row>
    <row r="505" spans="2:2" x14ac:dyDescent="0.3">
      <c r="B505" s="1"/>
    </row>
    <row r="506" spans="2:2" x14ac:dyDescent="0.3">
      <c r="B506" s="1"/>
    </row>
    <row r="507" spans="2:2" x14ac:dyDescent="0.3">
      <c r="B507" s="1"/>
    </row>
    <row r="508" spans="2:2" x14ac:dyDescent="0.3">
      <c r="B508" s="1"/>
    </row>
    <row r="509" spans="2:2" x14ac:dyDescent="0.3">
      <c r="B509" s="1"/>
    </row>
    <row r="510" spans="2:2" x14ac:dyDescent="0.3">
      <c r="B510" s="1"/>
    </row>
    <row r="511" spans="2:2" x14ac:dyDescent="0.3">
      <c r="B511" s="1"/>
    </row>
    <row r="512" spans="2:2" x14ac:dyDescent="0.3">
      <c r="B512" s="1"/>
    </row>
    <row r="513" spans="2:2" x14ac:dyDescent="0.3">
      <c r="B513" s="1"/>
    </row>
    <row r="514" spans="2:2" x14ac:dyDescent="0.3">
      <c r="B514" s="1"/>
    </row>
    <row r="515" spans="2:2" x14ac:dyDescent="0.3">
      <c r="B515" s="1"/>
    </row>
    <row r="516" spans="2:2" x14ac:dyDescent="0.3">
      <c r="B516" s="1"/>
    </row>
    <row r="517" spans="2:2" x14ac:dyDescent="0.3">
      <c r="B517" s="1"/>
    </row>
    <row r="518" spans="2:2" x14ac:dyDescent="0.3">
      <c r="B518" s="1"/>
    </row>
    <row r="519" spans="2:2" x14ac:dyDescent="0.3">
      <c r="B519" s="1"/>
    </row>
    <row r="520" spans="2:2" x14ac:dyDescent="0.3">
      <c r="B520" s="1"/>
    </row>
    <row r="521" spans="2:2" x14ac:dyDescent="0.3">
      <c r="B521" s="1"/>
    </row>
    <row r="522" spans="2:2" x14ac:dyDescent="0.3">
      <c r="B522" s="1"/>
    </row>
    <row r="523" spans="2:2" x14ac:dyDescent="0.3">
      <c r="B523" s="1"/>
    </row>
    <row r="524" spans="2:2" x14ac:dyDescent="0.3">
      <c r="B524" s="1"/>
    </row>
    <row r="525" spans="2:2" x14ac:dyDescent="0.3">
      <c r="B525" s="1"/>
    </row>
    <row r="526" spans="2:2" x14ac:dyDescent="0.3">
      <c r="B526" s="1"/>
    </row>
    <row r="527" spans="2:2" x14ac:dyDescent="0.3">
      <c r="B527" s="1"/>
    </row>
    <row r="528" spans="2:2" x14ac:dyDescent="0.3">
      <c r="B528" s="1"/>
    </row>
    <row r="529" spans="2:2" x14ac:dyDescent="0.3">
      <c r="B529" s="1"/>
    </row>
    <row r="530" spans="2:2" x14ac:dyDescent="0.3">
      <c r="B530" s="1"/>
    </row>
    <row r="531" spans="2:2" x14ac:dyDescent="0.3">
      <c r="B531" s="1"/>
    </row>
    <row r="532" spans="2:2" x14ac:dyDescent="0.3">
      <c r="B532" s="1"/>
    </row>
    <row r="533" spans="2:2" x14ac:dyDescent="0.3">
      <c r="B533" s="1"/>
    </row>
    <row r="534" spans="2:2" x14ac:dyDescent="0.3">
      <c r="B534" s="1"/>
    </row>
    <row r="535" spans="2:2" x14ac:dyDescent="0.3">
      <c r="B535" s="1"/>
    </row>
    <row r="536" spans="2:2" x14ac:dyDescent="0.3">
      <c r="B536" s="1"/>
    </row>
    <row r="537" spans="2:2" x14ac:dyDescent="0.3">
      <c r="B537" s="1"/>
    </row>
    <row r="538" spans="2:2" x14ac:dyDescent="0.3">
      <c r="B538" s="1"/>
    </row>
    <row r="539" spans="2:2" x14ac:dyDescent="0.3">
      <c r="B539" s="1"/>
    </row>
    <row r="540" spans="2:2" x14ac:dyDescent="0.3">
      <c r="B540" s="1"/>
    </row>
    <row r="541" spans="2:2" x14ac:dyDescent="0.3">
      <c r="B541" s="1"/>
    </row>
    <row r="542" spans="2:2" x14ac:dyDescent="0.3">
      <c r="B542" s="1"/>
    </row>
    <row r="543" spans="2:2" x14ac:dyDescent="0.3">
      <c r="B543" s="1"/>
    </row>
    <row r="544" spans="2:2" x14ac:dyDescent="0.3">
      <c r="B544" s="1"/>
    </row>
    <row r="545" spans="2:2" x14ac:dyDescent="0.3">
      <c r="B545" s="1"/>
    </row>
    <row r="546" spans="2:2" x14ac:dyDescent="0.3">
      <c r="B546" s="1"/>
    </row>
    <row r="547" spans="2:2" x14ac:dyDescent="0.3">
      <c r="B547" s="1"/>
    </row>
    <row r="548" spans="2:2" x14ac:dyDescent="0.3">
      <c r="B548" s="1"/>
    </row>
    <row r="549" spans="2:2" x14ac:dyDescent="0.3">
      <c r="B549" s="1"/>
    </row>
    <row r="550" spans="2:2" x14ac:dyDescent="0.3">
      <c r="B550" s="1"/>
    </row>
    <row r="551" spans="2:2" x14ac:dyDescent="0.3">
      <c r="B551" s="1"/>
    </row>
    <row r="552" spans="2:2" x14ac:dyDescent="0.3">
      <c r="B552" s="1"/>
    </row>
    <row r="553" spans="2:2" x14ac:dyDescent="0.3">
      <c r="B553" s="1"/>
    </row>
    <row r="554" spans="2:2" x14ac:dyDescent="0.3">
      <c r="B554" s="1"/>
    </row>
    <row r="555" spans="2:2" x14ac:dyDescent="0.3">
      <c r="B555" s="1"/>
    </row>
    <row r="556" spans="2:2" x14ac:dyDescent="0.3">
      <c r="B556" s="1"/>
    </row>
    <row r="557" spans="2:2" x14ac:dyDescent="0.3">
      <c r="B557" s="1"/>
    </row>
    <row r="558" spans="2:2" x14ac:dyDescent="0.3">
      <c r="B558" s="1"/>
    </row>
    <row r="559" spans="2:2" x14ac:dyDescent="0.3">
      <c r="B559" s="1"/>
    </row>
    <row r="560" spans="2:2" x14ac:dyDescent="0.3">
      <c r="B560" s="1"/>
    </row>
    <row r="561" spans="2:2" x14ac:dyDescent="0.3">
      <c r="B561" s="1"/>
    </row>
    <row r="562" spans="2:2" x14ac:dyDescent="0.3">
      <c r="B562" s="1"/>
    </row>
    <row r="563" spans="2:2" x14ac:dyDescent="0.3">
      <c r="B563" s="1"/>
    </row>
    <row r="564" spans="2:2" x14ac:dyDescent="0.3">
      <c r="B564" s="1"/>
    </row>
    <row r="565" spans="2:2" x14ac:dyDescent="0.3">
      <c r="B565" s="1"/>
    </row>
  </sheetData>
  <mergeCells count="10">
    <mergeCell ref="B11:O11"/>
    <mergeCell ref="O2:P2"/>
    <mergeCell ref="I2:J2"/>
    <mergeCell ref="I3:J3"/>
    <mergeCell ref="I4:J4"/>
    <mergeCell ref="I5:J5"/>
    <mergeCell ref="L2:M2"/>
    <mergeCell ref="L3:M3"/>
    <mergeCell ref="L4:M4"/>
    <mergeCell ref="L5:M5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U565"/>
  <sheetViews>
    <sheetView topLeftCell="A4" workbookViewId="0">
      <selection activeCell="B14" sqref="B14"/>
    </sheetView>
  </sheetViews>
  <sheetFormatPr baseColWidth="10" defaultColWidth="9.109375" defaultRowHeight="14.4" x14ac:dyDescent="0.3"/>
  <cols>
    <col min="1" max="1" width="18.88671875" customWidth="1"/>
    <col min="2" max="2" width="29" customWidth="1"/>
    <col min="3" max="3" width="14.33203125" customWidth="1"/>
    <col min="4" max="4" width="11.44140625" customWidth="1"/>
    <col min="5" max="5" width="14.33203125" customWidth="1"/>
    <col min="6" max="6" width="14.5546875" customWidth="1"/>
    <col min="7" max="7" width="16" customWidth="1"/>
    <col min="8" max="8" width="11.88671875" customWidth="1"/>
    <col min="9" max="9" width="12.33203125" customWidth="1"/>
    <col min="10" max="10" width="11.44140625" customWidth="1"/>
    <col min="11" max="11" width="11.5546875" customWidth="1"/>
    <col min="12" max="12" width="11.33203125" customWidth="1"/>
    <col min="13" max="13" width="11.5546875" customWidth="1"/>
    <col min="14" max="14" width="12.6640625" customWidth="1"/>
    <col min="16" max="21" width="9.109375" style="23"/>
  </cols>
  <sheetData>
    <row r="1" spans="1:15" ht="15" thickBot="1" x14ac:dyDescent="0.3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29.4" thickBot="1" x14ac:dyDescent="0.6">
      <c r="A2" s="23"/>
      <c r="B2" s="23"/>
      <c r="C2" s="23"/>
      <c r="D2" s="23"/>
      <c r="E2" s="23"/>
      <c r="F2" s="23"/>
      <c r="G2" s="24" t="s">
        <v>0</v>
      </c>
      <c r="H2" s="48"/>
      <c r="I2" s="48"/>
      <c r="J2" s="22" t="s">
        <v>10</v>
      </c>
      <c r="K2" s="49"/>
      <c r="L2" s="49"/>
      <c r="M2" s="23"/>
      <c r="N2" s="46" t="s">
        <v>24</v>
      </c>
      <c r="O2" s="47"/>
    </row>
    <row r="3" spans="1:15" x14ac:dyDescent="0.3">
      <c r="A3" s="23"/>
      <c r="B3" s="23"/>
      <c r="C3" s="23"/>
      <c r="D3" s="23"/>
      <c r="E3" s="23"/>
      <c r="F3" s="23"/>
      <c r="G3" s="24" t="s">
        <v>1</v>
      </c>
      <c r="H3" s="49"/>
      <c r="I3" s="49"/>
      <c r="J3" s="22" t="s">
        <v>11</v>
      </c>
      <c r="K3" s="49"/>
      <c r="L3" s="49"/>
      <c r="M3" s="23"/>
      <c r="N3" s="12"/>
      <c r="O3" s="13"/>
    </row>
    <row r="4" spans="1:15" x14ac:dyDescent="0.3">
      <c r="A4" s="23"/>
      <c r="B4" s="23"/>
      <c r="C4" s="23"/>
      <c r="D4" s="23"/>
      <c r="E4" s="23"/>
      <c r="F4" s="23"/>
      <c r="G4" s="24" t="s">
        <v>2</v>
      </c>
      <c r="H4" s="49"/>
      <c r="I4" s="49"/>
      <c r="J4" s="22" t="s">
        <v>3</v>
      </c>
      <c r="K4" s="49"/>
      <c r="L4" s="49"/>
      <c r="M4" s="23"/>
      <c r="N4" s="14" t="s">
        <v>5</v>
      </c>
      <c r="O4" s="18">
        <v>15</v>
      </c>
    </row>
    <row r="5" spans="1:15" x14ac:dyDescent="0.3">
      <c r="A5" s="23"/>
      <c r="B5" s="23"/>
      <c r="C5" s="23"/>
      <c r="D5" s="23"/>
      <c r="E5" s="23"/>
      <c r="F5" s="23"/>
      <c r="G5" s="24" t="s">
        <v>12</v>
      </c>
      <c r="H5" s="50">
        <v>42734</v>
      </c>
      <c r="I5" s="50"/>
      <c r="J5" s="22" t="s">
        <v>4</v>
      </c>
      <c r="K5" s="49"/>
      <c r="L5" s="49"/>
      <c r="M5" s="23"/>
      <c r="N5" s="14" t="s">
        <v>4</v>
      </c>
      <c r="O5" s="18"/>
    </row>
    <row r="6" spans="1:15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14" t="s">
        <v>6</v>
      </c>
      <c r="O6" s="18"/>
    </row>
    <row r="7" spans="1:15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4" t="s">
        <v>7</v>
      </c>
      <c r="O7" s="18"/>
    </row>
    <row r="8" spans="1:15" x14ac:dyDescent="0.3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14" t="s">
        <v>8</v>
      </c>
      <c r="O8" s="18"/>
    </row>
    <row r="9" spans="1:15" x14ac:dyDescent="0.3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14" t="s">
        <v>9</v>
      </c>
      <c r="O9" s="15"/>
    </row>
    <row r="10" spans="1:15" ht="15" thickBot="1" x14ac:dyDescent="0.3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16"/>
      <c r="O10" s="17"/>
    </row>
    <row r="11" spans="1:15" ht="31.5" customHeight="1" x14ac:dyDescent="0.3">
      <c r="A11" s="45" t="s">
        <v>22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23"/>
    </row>
    <row r="12" spans="1:15" s="29" customFormat="1" x14ac:dyDescent="0.3">
      <c r="A12" s="25" t="s">
        <v>13</v>
      </c>
      <c r="B12" s="26" t="s">
        <v>14</v>
      </c>
      <c r="C12" s="26" t="s">
        <v>15</v>
      </c>
      <c r="D12" s="26" t="s">
        <v>16</v>
      </c>
      <c r="E12" s="27" t="s">
        <v>17</v>
      </c>
      <c r="F12" s="27" t="s">
        <v>18</v>
      </c>
      <c r="G12" s="27" t="s">
        <v>31</v>
      </c>
      <c r="H12" s="27" t="s">
        <v>19</v>
      </c>
      <c r="I12" s="27" t="s">
        <v>32</v>
      </c>
      <c r="J12" s="27" t="s">
        <v>7</v>
      </c>
      <c r="K12" s="27" t="s">
        <v>33</v>
      </c>
      <c r="L12" s="27" t="s">
        <v>8</v>
      </c>
      <c r="M12" s="27" t="s">
        <v>34</v>
      </c>
      <c r="N12" s="28" t="s">
        <v>9</v>
      </c>
    </row>
    <row r="13" spans="1:15" x14ac:dyDescent="0.3">
      <c r="A13" s="1">
        <f>H5</f>
        <v>42734</v>
      </c>
      <c r="B13" t="s">
        <v>23</v>
      </c>
      <c r="C13" s="2">
        <v>0.375</v>
      </c>
      <c r="D13" s="10">
        <v>0.75</v>
      </c>
      <c r="E13" s="11">
        <f>IF(B13&gt;0,(D13-C13)*24,"")</f>
        <v>9</v>
      </c>
      <c r="F13">
        <f>IF(Tableau33[[#This Row],[Heure début]]&gt;0,IF(E13&lt;8,E13,8),"")</f>
        <v>8</v>
      </c>
      <c r="G13" s="21">
        <f>IF(Tableau33[[#This Row],[Heure début]]&gt;0,F13*$O$4,"")</f>
        <v>120</v>
      </c>
      <c r="H13" s="8"/>
      <c r="I13" s="19">
        <f>H13*$O$6</f>
        <v>0</v>
      </c>
      <c r="K13" s="20">
        <f>J13*$O$7</f>
        <v>0</v>
      </c>
      <c r="L13" s="9"/>
      <c r="M13" s="19">
        <f>L13*$O$8</f>
        <v>0</v>
      </c>
    </row>
    <row r="14" spans="1:15" x14ac:dyDescent="0.3">
      <c r="A14" s="1">
        <f>A13+1</f>
        <v>42735</v>
      </c>
      <c r="C14" s="2"/>
      <c r="D14" s="10"/>
      <c r="E14" s="11" t="str">
        <f t="shared" ref="E14:E26" si="0">IF(B14&gt;0,(D14-C14)*24,"")</f>
        <v/>
      </c>
      <c r="F14" t="str">
        <f>IF(Tableau33[[#This Row],[Heure début]]&gt;0,IF(E14&lt;8,E14,8),"")</f>
        <v/>
      </c>
      <c r="G14" s="21" t="str">
        <f>IF(Tableau33[[#This Row],[Heure début]]&gt;0,F14*$O$4,"")</f>
        <v/>
      </c>
      <c r="H14" s="8"/>
      <c r="I14" s="19">
        <f t="shared" ref="I14:I19" si="1">H14*$O$6</f>
        <v>0</v>
      </c>
      <c r="K14" s="20">
        <f t="shared" ref="K14:K19" si="2">J14*$O$7</f>
        <v>0</v>
      </c>
      <c r="L14" s="9"/>
      <c r="M14" s="19">
        <f t="shared" ref="M14:M19" si="3">L14*$O$8</f>
        <v>0</v>
      </c>
    </row>
    <row r="15" spans="1:15" x14ac:dyDescent="0.3">
      <c r="A15" s="1">
        <f t="shared" ref="A15:A18" si="4">A14+1</f>
        <v>42736</v>
      </c>
      <c r="C15" s="2"/>
      <c r="D15" s="10"/>
      <c r="E15" s="11" t="str">
        <f t="shared" si="0"/>
        <v/>
      </c>
      <c r="F15" t="str">
        <f>IF(Tableau33[[#This Row],[Heure début]]&gt;0,IF(E15&lt;8,E15,8),"")</f>
        <v/>
      </c>
      <c r="G15" s="21" t="str">
        <f>IF(Tableau33[[#This Row],[Heure début]]&gt;0,F15*$O$4,"")</f>
        <v/>
      </c>
      <c r="H15" s="8"/>
      <c r="I15" s="19">
        <f t="shared" si="1"/>
        <v>0</v>
      </c>
      <c r="K15" s="20">
        <f t="shared" si="2"/>
        <v>0</v>
      </c>
      <c r="L15" s="9"/>
      <c r="M15" s="19">
        <f t="shared" si="3"/>
        <v>0</v>
      </c>
    </row>
    <row r="16" spans="1:15" x14ac:dyDescent="0.3">
      <c r="A16" s="1">
        <f t="shared" si="4"/>
        <v>42737</v>
      </c>
      <c r="C16" s="2"/>
      <c r="D16" s="10"/>
      <c r="E16" s="11" t="str">
        <f t="shared" si="0"/>
        <v/>
      </c>
      <c r="F16" t="str">
        <f>IF(Tableau33[[#This Row],[Heure début]]&gt;0,IF(E16&lt;8,E16,8),"")</f>
        <v/>
      </c>
      <c r="G16" s="21" t="str">
        <f>IF(Tableau33[[#This Row],[Heure début]]&gt;0,F16*$O$4,"")</f>
        <v/>
      </c>
      <c r="H16" s="8"/>
      <c r="I16" s="19">
        <f t="shared" si="1"/>
        <v>0</v>
      </c>
      <c r="K16" s="20">
        <f t="shared" si="2"/>
        <v>0</v>
      </c>
      <c r="L16" s="9"/>
      <c r="M16" s="19">
        <f t="shared" si="3"/>
        <v>0</v>
      </c>
    </row>
    <row r="17" spans="1:13" x14ac:dyDescent="0.3">
      <c r="A17" s="1">
        <f t="shared" si="4"/>
        <v>42738</v>
      </c>
      <c r="C17" s="2"/>
      <c r="D17" s="10"/>
      <c r="E17" s="11" t="str">
        <f t="shared" si="0"/>
        <v/>
      </c>
      <c r="F17" t="str">
        <f>IF(Tableau33[[#This Row],[Heure début]]&gt;0,IF(E17&lt;8,E17,8),"")</f>
        <v/>
      </c>
      <c r="G17" s="21" t="str">
        <f>IF(Tableau33[[#This Row],[Heure début]]&gt;0,F17*$O$4,"")</f>
        <v/>
      </c>
      <c r="H17" s="8"/>
      <c r="I17" s="19">
        <f t="shared" si="1"/>
        <v>0</v>
      </c>
      <c r="K17" s="20">
        <f t="shared" si="2"/>
        <v>0</v>
      </c>
      <c r="L17" s="9"/>
      <c r="M17" s="19">
        <f t="shared" si="3"/>
        <v>0</v>
      </c>
    </row>
    <row r="18" spans="1:13" x14ac:dyDescent="0.3">
      <c r="A18" s="1">
        <f t="shared" si="4"/>
        <v>42739</v>
      </c>
      <c r="C18" s="2"/>
      <c r="D18" s="10"/>
      <c r="E18" s="11" t="str">
        <f t="shared" si="0"/>
        <v/>
      </c>
      <c r="F18" t="str">
        <f>IF(Tableau33[[#This Row],[Heure début]]&gt;0,IF(E18&lt;8,E18,8),"")</f>
        <v/>
      </c>
      <c r="G18" s="21" t="str">
        <f>IF(Tableau33[[#This Row],[Heure début]]&gt;0,F18*$O$4,"")</f>
        <v/>
      </c>
      <c r="H18" s="8"/>
      <c r="I18" s="19">
        <f t="shared" si="1"/>
        <v>0</v>
      </c>
      <c r="K18" s="20">
        <f t="shared" si="2"/>
        <v>0</v>
      </c>
      <c r="L18" s="9"/>
      <c r="M18" s="19">
        <f t="shared" si="3"/>
        <v>0</v>
      </c>
    </row>
    <row r="19" spans="1:13" x14ac:dyDescent="0.3">
      <c r="A19" s="1">
        <f>A18+1</f>
        <v>42740</v>
      </c>
      <c r="C19" s="2"/>
      <c r="D19" s="10"/>
      <c r="E19" s="11" t="str">
        <f t="shared" si="0"/>
        <v/>
      </c>
      <c r="F19" t="str">
        <f>IF(Tableau33[[#This Row],[Heure début]]&gt;0,IF(E19&lt;8,E19,8),"")</f>
        <v/>
      </c>
      <c r="G19" s="21" t="str">
        <f>IF(Tableau33[[#This Row],[Heure début]]&gt;0,F19*$O$4,"")</f>
        <v/>
      </c>
      <c r="H19" s="9"/>
      <c r="I19" s="19">
        <f t="shared" si="1"/>
        <v>0</v>
      </c>
      <c r="K19" s="20">
        <f t="shared" si="2"/>
        <v>0</v>
      </c>
      <c r="L19" s="9"/>
      <c r="M19" s="19">
        <f t="shared" si="3"/>
        <v>0</v>
      </c>
    </row>
    <row r="20" spans="1:13" x14ac:dyDescent="0.3">
      <c r="A20" s="1">
        <f>A19+1</f>
        <v>42741</v>
      </c>
      <c r="E20" s="11" t="str">
        <f t="shared" si="0"/>
        <v/>
      </c>
      <c r="F20" t="str">
        <f>IF(Tableau33[[#This Row],[Heure début]]&gt;0,IF(E20&lt;8,E20,8),"")</f>
        <v/>
      </c>
      <c r="G20" s="21" t="str">
        <f>IF(Tableau33[[#This Row],[Heure début]]&gt;0,F20*$O$4,"")</f>
        <v/>
      </c>
      <c r="L20" s="8"/>
    </row>
    <row r="21" spans="1:13" x14ac:dyDescent="0.3">
      <c r="A21" s="1">
        <f>A20+1</f>
        <v>42742</v>
      </c>
      <c r="E21" s="11" t="str">
        <f t="shared" si="0"/>
        <v/>
      </c>
      <c r="F21" t="str">
        <f>IF(Tableau33[[#This Row],[Heure début]]&gt;0,IF(E21&lt;8,E21,8),"")</f>
        <v/>
      </c>
      <c r="G21" s="21" t="str">
        <f>IF(Tableau33[[#This Row],[Heure début]]&gt;0,F21*$O$4,"")</f>
        <v/>
      </c>
    </row>
    <row r="22" spans="1:13" x14ac:dyDescent="0.3">
      <c r="A22" s="1">
        <f>A21+1</f>
        <v>42743</v>
      </c>
      <c r="E22" s="11" t="str">
        <f t="shared" si="0"/>
        <v/>
      </c>
      <c r="F22" t="str">
        <f>IF(Tableau33[[#This Row],[Heure début]]&gt;0,IF(E22&lt;8,E22,8),"")</f>
        <v/>
      </c>
      <c r="G22" s="21" t="str">
        <f>IF(Tableau33[[#This Row],[Heure début]]&gt;0,F22*$O$4,"")</f>
        <v/>
      </c>
    </row>
    <row r="23" spans="1:13" x14ac:dyDescent="0.3">
      <c r="A23" s="1">
        <f t="shared" ref="A23" si="5">A22+1</f>
        <v>42744</v>
      </c>
      <c r="E23" s="3" t="str">
        <f t="shared" si="0"/>
        <v/>
      </c>
      <c r="F23" t="str">
        <f>IF(Tableau33[[#This Row],[Heure début]]&gt;0,IF(E23&lt;8,E23,8),"")</f>
        <v/>
      </c>
    </row>
    <row r="24" spans="1:13" x14ac:dyDescent="0.3">
      <c r="A24" s="1">
        <f>A23+1</f>
        <v>42745</v>
      </c>
      <c r="E24" s="3" t="str">
        <f t="shared" si="0"/>
        <v/>
      </c>
      <c r="F24" t="str">
        <f>IF(Tableau33[[#This Row],[Heure début]]&gt;0,IF(E24&lt;8,E24,8),"")</f>
        <v/>
      </c>
    </row>
    <row r="25" spans="1:13" x14ac:dyDescent="0.3">
      <c r="A25" s="1">
        <f t="shared" ref="A25:A26" si="6">A24+1</f>
        <v>42746</v>
      </c>
      <c r="E25" s="3" t="str">
        <f t="shared" si="0"/>
        <v/>
      </c>
      <c r="F25" t="str">
        <f>IF(Tableau33[[#This Row],[Heure début]]&gt;0,IF(E25&lt;8,E25,8),"")</f>
        <v/>
      </c>
    </row>
    <row r="26" spans="1:13" x14ac:dyDescent="0.3">
      <c r="A26" s="1">
        <f t="shared" si="6"/>
        <v>42747</v>
      </c>
      <c r="E26" s="3" t="str">
        <f t="shared" si="0"/>
        <v/>
      </c>
      <c r="F26" t="str">
        <f>IF(Tableau33[[#This Row],[Heure début]]&gt;0,IF(E26&lt;8,E26,8),"")</f>
        <v/>
      </c>
    </row>
    <row r="27" spans="1:13" x14ac:dyDescent="0.3">
      <c r="A27" s="1">
        <f>A26+1</f>
        <v>42748</v>
      </c>
      <c r="E27" s="3" t="str">
        <f>IF(B27&gt;0,(D27-C27)*24,"")</f>
        <v/>
      </c>
      <c r="F27" t="str">
        <f>IF(Tableau33[[#This Row],[Heure début]]&gt;0,IF(E27&lt;8,E27,8),"")</f>
        <v/>
      </c>
    </row>
    <row r="28" spans="1:13" x14ac:dyDescent="0.3">
      <c r="A28" s="1">
        <f>A27+1</f>
        <v>42749</v>
      </c>
      <c r="E28" s="3" t="str">
        <f t="shared" ref="E28:E33" si="7">IF(B28&gt;0,(D28-C28)*24,"")</f>
        <v/>
      </c>
      <c r="F28" t="str">
        <f>IF(Tableau33[[#This Row],[Heure début]]&gt;0,IF(E28&lt;8,E28,8),"")</f>
        <v/>
      </c>
    </row>
    <row r="29" spans="1:13" x14ac:dyDescent="0.3">
      <c r="A29" s="1">
        <f>A28+1</f>
        <v>42750</v>
      </c>
      <c r="E29" s="3" t="str">
        <f t="shared" si="7"/>
        <v/>
      </c>
      <c r="F29" t="str">
        <f>IF(Tableau33[[#This Row],[Heure début]]&gt;0,IF(E29&lt;8,E29,8),"")</f>
        <v/>
      </c>
    </row>
    <row r="30" spans="1:13" x14ac:dyDescent="0.3">
      <c r="A30" s="1">
        <f t="shared" ref="A30" si="8">A29+1</f>
        <v>42751</v>
      </c>
      <c r="E30" s="3" t="str">
        <f t="shared" si="7"/>
        <v/>
      </c>
      <c r="F30" t="str">
        <f>IF(Tableau33[[#This Row],[Heure début]]&gt;0,IF(E30&lt;8,E30,8),"")</f>
        <v/>
      </c>
    </row>
    <row r="31" spans="1:13" x14ac:dyDescent="0.3">
      <c r="A31" s="1">
        <f>A30+1</f>
        <v>42752</v>
      </c>
      <c r="E31" s="3" t="str">
        <f t="shared" si="7"/>
        <v/>
      </c>
      <c r="F31" t="str">
        <f>IF(Tableau33[[#This Row],[Heure début]]&gt;0,IF(E31&lt;8,E31,8),"")</f>
        <v/>
      </c>
    </row>
    <row r="32" spans="1:13" x14ac:dyDescent="0.3">
      <c r="A32" s="1">
        <f t="shared" ref="A32:A33" si="9">A31+1</f>
        <v>42753</v>
      </c>
      <c r="E32" s="3" t="str">
        <f t="shared" si="7"/>
        <v/>
      </c>
      <c r="F32" t="str">
        <f>IF(Tableau33[[#This Row],[Heure début]]&gt;0,IF(E32&lt;8,E32,8),"")</f>
        <v/>
      </c>
    </row>
    <row r="33" spans="1:6" x14ac:dyDescent="0.3">
      <c r="A33" s="1">
        <f t="shared" si="9"/>
        <v>42754</v>
      </c>
      <c r="E33" s="3" t="str">
        <f t="shared" si="7"/>
        <v/>
      </c>
      <c r="F33" t="str">
        <f>IF(Tableau33[[#This Row],[Heure début]]&gt;0,IF(E33&lt;8,E33,8),"")</f>
        <v/>
      </c>
    </row>
    <row r="34" spans="1:6" x14ac:dyDescent="0.3">
      <c r="A34" s="1">
        <f>A33+1</f>
        <v>42755</v>
      </c>
      <c r="E34" s="3" t="str">
        <f>IF(B34&gt;0,(D34-C34)*24,"")</f>
        <v/>
      </c>
      <c r="F34" t="str">
        <f>IF(Tableau33[[#This Row],[Heure début]]&gt;0,IF(E34&lt;8,E34,8),"")</f>
        <v/>
      </c>
    </row>
    <row r="35" spans="1:6" x14ac:dyDescent="0.3">
      <c r="A35" s="1">
        <f t="shared" ref="A35:A82" si="10">A34+1</f>
        <v>42756</v>
      </c>
      <c r="E35" s="3" t="str">
        <f t="shared" ref="E35:E40" si="11">IF(B35&gt;0,(D35-C35)*24,"")</f>
        <v/>
      </c>
      <c r="F35" t="str">
        <f>IF(Tableau33[[#This Row],[Heure début]]&gt;0,IF(E35&lt;8,E35,8),"")</f>
        <v/>
      </c>
    </row>
    <row r="36" spans="1:6" x14ac:dyDescent="0.3">
      <c r="A36" s="1">
        <f t="shared" si="10"/>
        <v>42757</v>
      </c>
      <c r="E36" s="3" t="str">
        <f t="shared" si="11"/>
        <v/>
      </c>
      <c r="F36" t="str">
        <f>IF(Tableau33[[#This Row],[Heure début]]&gt;0,IF(E36&lt;8,E36,8),"")</f>
        <v/>
      </c>
    </row>
    <row r="37" spans="1:6" x14ac:dyDescent="0.3">
      <c r="A37" s="1">
        <f t="shared" si="10"/>
        <v>42758</v>
      </c>
      <c r="E37" s="3" t="str">
        <f t="shared" si="11"/>
        <v/>
      </c>
      <c r="F37" t="str">
        <f>IF(Tableau33[[#This Row],[Heure début]]&gt;0,IF(E37&lt;8,E37,8),"")</f>
        <v/>
      </c>
    </row>
    <row r="38" spans="1:6" x14ac:dyDescent="0.3">
      <c r="A38" s="1">
        <f t="shared" si="10"/>
        <v>42759</v>
      </c>
      <c r="E38" s="3" t="str">
        <f t="shared" si="11"/>
        <v/>
      </c>
      <c r="F38" t="str">
        <f>IF(Tableau33[[#This Row],[Heure début]]&gt;0,IF(E38&lt;8,E38,8),"")</f>
        <v/>
      </c>
    </row>
    <row r="39" spans="1:6" x14ac:dyDescent="0.3">
      <c r="A39" s="1">
        <f t="shared" si="10"/>
        <v>42760</v>
      </c>
      <c r="E39" s="3" t="str">
        <f t="shared" si="11"/>
        <v/>
      </c>
      <c r="F39" t="str">
        <f>IF(Tableau33[[#This Row],[Heure début]]&gt;0,IF(E39&lt;8,E39,8),"")</f>
        <v/>
      </c>
    </row>
    <row r="40" spans="1:6" x14ac:dyDescent="0.3">
      <c r="A40" s="1">
        <f t="shared" si="10"/>
        <v>42761</v>
      </c>
      <c r="E40" s="3" t="str">
        <f t="shared" si="11"/>
        <v/>
      </c>
      <c r="F40" t="str">
        <f>IF(Tableau33[[#This Row],[Heure début]]&gt;0,IF(E40&lt;8,E40,8),"")</f>
        <v/>
      </c>
    </row>
    <row r="41" spans="1:6" x14ac:dyDescent="0.3">
      <c r="A41" s="1">
        <f>A40+1</f>
        <v>42762</v>
      </c>
      <c r="E41" s="3" t="str">
        <f>IF(B41&gt;0,(D41-C41)*24,"")</f>
        <v/>
      </c>
      <c r="F41" t="str">
        <f>IF(Tableau33[[#This Row],[Heure début]]&gt;0,IF(E41&lt;8,E41,8),"")</f>
        <v/>
      </c>
    </row>
    <row r="42" spans="1:6" x14ac:dyDescent="0.3">
      <c r="A42" s="1">
        <f>A41+1</f>
        <v>42763</v>
      </c>
      <c r="E42" s="3" t="str">
        <f t="shared" ref="E42:E47" si="12">IF(B42&gt;0,(D42-C42)*24,"")</f>
        <v/>
      </c>
      <c r="F42" t="str">
        <f>IF(Tableau33[[#This Row],[Heure début]]&gt;0,IF(E42&lt;8,E42,8),"")</f>
        <v/>
      </c>
    </row>
    <row r="43" spans="1:6" x14ac:dyDescent="0.3">
      <c r="A43" s="1">
        <f>A42+1</f>
        <v>42764</v>
      </c>
      <c r="E43" s="3" t="str">
        <f t="shared" si="12"/>
        <v/>
      </c>
      <c r="F43" t="str">
        <f>IF(Tableau33[[#This Row],[Heure début]]&gt;0,IF(E43&lt;8,E43,8),"")</f>
        <v/>
      </c>
    </row>
    <row r="44" spans="1:6" x14ac:dyDescent="0.3">
      <c r="A44" s="1">
        <f t="shared" ref="A44" si="13">A43+1</f>
        <v>42765</v>
      </c>
      <c r="E44" s="3" t="str">
        <f t="shared" si="12"/>
        <v/>
      </c>
      <c r="F44" t="str">
        <f>IF(Tableau33[[#This Row],[Heure début]]&gt;0,IF(E44&lt;8,E44,8),"")</f>
        <v/>
      </c>
    </row>
    <row r="45" spans="1:6" x14ac:dyDescent="0.3">
      <c r="A45" s="1">
        <f>A44+1</f>
        <v>42766</v>
      </c>
      <c r="E45" s="3" t="str">
        <f t="shared" si="12"/>
        <v/>
      </c>
      <c r="F45" t="str">
        <f>IF(Tableau33[[#This Row],[Heure début]]&gt;0,IF(E45&lt;8,E45,8),"")</f>
        <v/>
      </c>
    </row>
    <row r="46" spans="1:6" x14ac:dyDescent="0.3">
      <c r="A46" s="1">
        <f t="shared" ref="A46:A47" si="14">A45+1</f>
        <v>42767</v>
      </c>
      <c r="E46" s="3" t="str">
        <f t="shared" si="12"/>
        <v/>
      </c>
      <c r="F46" t="str">
        <f>IF(Tableau33[[#This Row],[Heure début]]&gt;0,IF(E46&lt;8,E46,8),"")</f>
        <v/>
      </c>
    </row>
    <row r="47" spans="1:6" x14ac:dyDescent="0.3">
      <c r="A47" s="1">
        <f t="shared" si="14"/>
        <v>42768</v>
      </c>
      <c r="E47" s="3" t="str">
        <f t="shared" si="12"/>
        <v/>
      </c>
      <c r="F47" t="str">
        <f>IF(Tableau33[[#This Row],[Heure début]]&gt;0,IF(E47&lt;8,E47,8),"")</f>
        <v/>
      </c>
    </row>
    <row r="48" spans="1:6" x14ac:dyDescent="0.3">
      <c r="A48" s="1">
        <f>A47+1</f>
        <v>42769</v>
      </c>
      <c r="E48" s="3" t="str">
        <f>IF(B48&gt;0,(D48-C48)*24,"")</f>
        <v/>
      </c>
      <c r="F48" t="str">
        <f>IF(Tableau33[[#This Row],[Heure début]]&gt;0,IF(E48&lt;8,E48,8),"")</f>
        <v/>
      </c>
    </row>
    <row r="49" spans="1:6" x14ac:dyDescent="0.3">
      <c r="A49" s="1">
        <f t="shared" si="10"/>
        <v>42770</v>
      </c>
      <c r="E49" s="3" t="str">
        <f t="shared" ref="E49:E54" si="15">IF(B49&gt;0,(D49-C49)*24,"")</f>
        <v/>
      </c>
      <c r="F49" t="str">
        <f>IF(Tableau33[[#This Row],[Heure début]]&gt;0,IF(E49&lt;8,E49,8),"")</f>
        <v/>
      </c>
    </row>
    <row r="50" spans="1:6" x14ac:dyDescent="0.3">
      <c r="A50" s="1">
        <f t="shared" si="10"/>
        <v>42771</v>
      </c>
      <c r="E50" s="3" t="str">
        <f t="shared" si="15"/>
        <v/>
      </c>
      <c r="F50" t="str">
        <f>IF(Tableau33[[#This Row],[Heure début]]&gt;0,IF(E50&lt;8,E50,8),"")</f>
        <v/>
      </c>
    </row>
    <row r="51" spans="1:6" x14ac:dyDescent="0.3">
      <c r="A51" s="1">
        <f t="shared" si="10"/>
        <v>42772</v>
      </c>
      <c r="E51" s="3" t="str">
        <f t="shared" si="15"/>
        <v/>
      </c>
      <c r="F51" t="str">
        <f>IF(Tableau33[[#This Row],[Heure début]]&gt;0,IF(E51&lt;8,E51,8),"")</f>
        <v/>
      </c>
    </row>
    <row r="52" spans="1:6" x14ac:dyDescent="0.3">
      <c r="A52" s="1">
        <f t="shared" si="10"/>
        <v>42773</v>
      </c>
      <c r="E52" s="3" t="str">
        <f t="shared" si="15"/>
        <v/>
      </c>
      <c r="F52" t="str">
        <f>IF(Tableau33[[#This Row],[Heure début]]&gt;0,IF(E52&lt;8,E52,8),"")</f>
        <v/>
      </c>
    </row>
    <row r="53" spans="1:6" x14ac:dyDescent="0.3">
      <c r="A53" s="1">
        <f t="shared" si="10"/>
        <v>42774</v>
      </c>
      <c r="E53" s="3" t="str">
        <f t="shared" si="15"/>
        <v/>
      </c>
      <c r="F53" t="str">
        <f>IF(Tableau33[[#This Row],[Heure début]]&gt;0,IF(E53&lt;8,E53,8),"")</f>
        <v/>
      </c>
    </row>
    <row r="54" spans="1:6" x14ac:dyDescent="0.3">
      <c r="A54" s="1">
        <f t="shared" si="10"/>
        <v>42775</v>
      </c>
      <c r="E54" s="3" t="str">
        <f t="shared" si="15"/>
        <v/>
      </c>
      <c r="F54" t="str">
        <f>IF(Tableau33[[#This Row],[Heure début]]&gt;0,IF(E54&lt;8,E54,8),"")</f>
        <v/>
      </c>
    </row>
    <row r="55" spans="1:6" x14ac:dyDescent="0.3">
      <c r="A55" s="1">
        <f>A54+1</f>
        <v>42776</v>
      </c>
      <c r="E55" s="3" t="str">
        <f>IF(B55&gt;0,(D55-C55)*24,"")</f>
        <v/>
      </c>
      <c r="F55" t="str">
        <f>IF(Tableau33[[#This Row],[Heure début]]&gt;0,IF(E55&lt;8,E55,8),"")</f>
        <v/>
      </c>
    </row>
    <row r="56" spans="1:6" x14ac:dyDescent="0.3">
      <c r="A56" s="1">
        <f>A55+1</f>
        <v>42777</v>
      </c>
      <c r="E56" s="3" t="str">
        <f t="shared" ref="E56:E61" si="16">IF(B56&gt;0,(D56-C56)*24,"")</f>
        <v/>
      </c>
      <c r="F56" t="str">
        <f>IF(Tableau33[[#This Row],[Heure début]]&gt;0,IF(E56&lt;8,E56,8),"")</f>
        <v/>
      </c>
    </row>
    <row r="57" spans="1:6" x14ac:dyDescent="0.3">
      <c r="A57" s="1">
        <f>A56+1</f>
        <v>42778</v>
      </c>
      <c r="E57" s="3" t="str">
        <f t="shared" si="16"/>
        <v/>
      </c>
      <c r="F57" t="str">
        <f>IF(Tableau33[[#This Row],[Heure début]]&gt;0,IF(E57&lt;8,E57,8),"")</f>
        <v/>
      </c>
    </row>
    <row r="58" spans="1:6" x14ac:dyDescent="0.3">
      <c r="A58" s="1">
        <f t="shared" ref="A58" si="17">A57+1</f>
        <v>42779</v>
      </c>
      <c r="E58" s="3" t="str">
        <f t="shared" si="16"/>
        <v/>
      </c>
      <c r="F58" t="str">
        <f>IF(Tableau33[[#This Row],[Heure début]]&gt;0,IF(E58&lt;8,E58,8),"")</f>
        <v/>
      </c>
    </row>
    <row r="59" spans="1:6" x14ac:dyDescent="0.3">
      <c r="A59" s="1">
        <f>A58+1</f>
        <v>42780</v>
      </c>
      <c r="E59" s="3" t="str">
        <f t="shared" si="16"/>
        <v/>
      </c>
      <c r="F59" t="str">
        <f>IF(Tableau33[[#This Row],[Heure début]]&gt;0,IF(E59&lt;8,E59,8),"")</f>
        <v/>
      </c>
    </row>
    <row r="60" spans="1:6" x14ac:dyDescent="0.3">
      <c r="A60" s="1">
        <f t="shared" ref="A60:A61" si="18">A59+1</f>
        <v>42781</v>
      </c>
      <c r="E60" s="3" t="str">
        <f t="shared" si="16"/>
        <v/>
      </c>
      <c r="F60" t="str">
        <f>IF(Tableau33[[#This Row],[Heure début]]&gt;0,IF(E60&lt;8,E60,8),"")</f>
        <v/>
      </c>
    </row>
    <row r="61" spans="1:6" x14ac:dyDescent="0.3">
      <c r="A61" s="1">
        <f t="shared" si="18"/>
        <v>42782</v>
      </c>
      <c r="E61" s="3" t="str">
        <f t="shared" si="16"/>
        <v/>
      </c>
      <c r="F61" t="str">
        <f>IF(Tableau33[[#This Row],[Heure début]]&gt;0,IF(E61&lt;8,E61,8),"")</f>
        <v/>
      </c>
    </row>
    <row r="62" spans="1:6" x14ac:dyDescent="0.3">
      <c r="A62" s="1">
        <f>A61+1</f>
        <v>42783</v>
      </c>
      <c r="E62" s="3" t="str">
        <f>IF(B62&gt;0,(D62-C62)*24,"")</f>
        <v/>
      </c>
      <c r="F62" t="str">
        <f>IF(Tableau33[[#This Row],[Heure début]]&gt;0,IF(E62&lt;8,E62,8),"")</f>
        <v/>
      </c>
    </row>
    <row r="63" spans="1:6" x14ac:dyDescent="0.3">
      <c r="A63" s="1">
        <f t="shared" si="10"/>
        <v>42784</v>
      </c>
      <c r="E63" s="3" t="str">
        <f t="shared" ref="E63:E68" si="19">IF(B63&gt;0,(D63-C63)*24,"")</f>
        <v/>
      </c>
      <c r="F63" t="str">
        <f>IF(Tableau33[[#This Row],[Heure début]]&gt;0,IF(E63&lt;8,E63,8),"")</f>
        <v/>
      </c>
    </row>
    <row r="64" spans="1:6" x14ac:dyDescent="0.3">
      <c r="A64" s="1">
        <f t="shared" si="10"/>
        <v>42785</v>
      </c>
      <c r="E64" s="3" t="str">
        <f t="shared" si="19"/>
        <v/>
      </c>
      <c r="F64" t="str">
        <f>IF(Tableau33[[#This Row],[Heure début]]&gt;0,IF(E64&lt;8,E64,8),"")</f>
        <v/>
      </c>
    </row>
    <row r="65" spans="1:6" x14ac:dyDescent="0.3">
      <c r="A65" s="1">
        <f t="shared" si="10"/>
        <v>42786</v>
      </c>
      <c r="E65" s="3" t="str">
        <f t="shared" si="19"/>
        <v/>
      </c>
      <c r="F65" t="str">
        <f>IF(Tableau33[[#This Row],[Heure début]]&gt;0,IF(E65&lt;8,E65,8),"")</f>
        <v/>
      </c>
    </row>
    <row r="66" spans="1:6" x14ac:dyDescent="0.3">
      <c r="A66" s="1">
        <f t="shared" si="10"/>
        <v>42787</v>
      </c>
      <c r="E66" s="3" t="str">
        <f t="shared" si="19"/>
        <v/>
      </c>
      <c r="F66" t="str">
        <f>IF(Tableau33[[#This Row],[Heure début]]&gt;0,IF(E66&lt;8,E66,8),"")</f>
        <v/>
      </c>
    </row>
    <row r="67" spans="1:6" x14ac:dyDescent="0.3">
      <c r="A67" s="1">
        <f t="shared" si="10"/>
        <v>42788</v>
      </c>
      <c r="E67" s="3" t="str">
        <f t="shared" si="19"/>
        <v/>
      </c>
      <c r="F67" t="str">
        <f>IF(Tableau33[[#This Row],[Heure début]]&gt;0,IF(E67&lt;8,E67,8),"")</f>
        <v/>
      </c>
    </row>
    <row r="68" spans="1:6" x14ac:dyDescent="0.3">
      <c r="A68" s="1">
        <f t="shared" si="10"/>
        <v>42789</v>
      </c>
      <c r="E68" s="3" t="str">
        <f t="shared" si="19"/>
        <v/>
      </c>
      <c r="F68" t="str">
        <f>IF(Tableau33[[#This Row],[Heure début]]&gt;0,IF(E68&lt;8,E68,8),"")</f>
        <v/>
      </c>
    </row>
    <row r="69" spans="1:6" x14ac:dyDescent="0.3">
      <c r="A69" s="1">
        <f>A68+1</f>
        <v>42790</v>
      </c>
      <c r="E69" s="3" t="str">
        <f>IF(B69&gt;0,(D69-C69)*24,"")</f>
        <v/>
      </c>
      <c r="F69" t="str">
        <f>IF(Tableau33[[#This Row],[Heure début]]&gt;0,IF(E69&lt;8,E69,8),"")</f>
        <v/>
      </c>
    </row>
    <row r="70" spans="1:6" x14ac:dyDescent="0.3">
      <c r="A70" s="1">
        <f>A69+1</f>
        <v>42791</v>
      </c>
      <c r="E70" s="3" t="str">
        <f t="shared" ref="E70:E75" si="20">IF(B70&gt;0,(D70-C70)*24,"")</f>
        <v/>
      </c>
      <c r="F70" t="str">
        <f>IF(Tableau33[[#This Row],[Heure début]]&gt;0,IF(E70&lt;8,E70,8),"")</f>
        <v/>
      </c>
    </row>
    <row r="71" spans="1:6" x14ac:dyDescent="0.3">
      <c r="A71" s="1">
        <f>A70+1</f>
        <v>42792</v>
      </c>
      <c r="E71" s="3" t="str">
        <f t="shared" si="20"/>
        <v/>
      </c>
      <c r="F71" t="str">
        <f>IF(Tableau33[[#This Row],[Heure début]]&gt;0,IF(E71&lt;8,E71,8),"")</f>
        <v/>
      </c>
    </row>
    <row r="72" spans="1:6" x14ac:dyDescent="0.3">
      <c r="A72" s="1">
        <f t="shared" ref="A72" si="21">A71+1</f>
        <v>42793</v>
      </c>
      <c r="E72" s="3" t="str">
        <f t="shared" si="20"/>
        <v/>
      </c>
      <c r="F72" t="str">
        <f>IF(Tableau33[[#This Row],[Heure début]]&gt;0,IF(E72&lt;8,E72,8),"")</f>
        <v/>
      </c>
    </row>
    <row r="73" spans="1:6" x14ac:dyDescent="0.3">
      <c r="A73" s="1">
        <f>A72+1</f>
        <v>42794</v>
      </c>
      <c r="E73" s="3" t="str">
        <f t="shared" si="20"/>
        <v/>
      </c>
      <c r="F73" t="str">
        <f>IF(Tableau33[[#This Row],[Heure début]]&gt;0,IF(E73&lt;8,E73,8),"")</f>
        <v/>
      </c>
    </row>
    <row r="74" spans="1:6" x14ac:dyDescent="0.3">
      <c r="A74" s="1">
        <f t="shared" ref="A74:A75" si="22">A73+1</f>
        <v>42795</v>
      </c>
      <c r="E74" s="3" t="str">
        <f t="shared" si="20"/>
        <v/>
      </c>
      <c r="F74" t="str">
        <f>IF(Tableau33[[#This Row],[Heure début]]&gt;0,IF(E74&lt;8,E74,8),"")</f>
        <v/>
      </c>
    </row>
    <row r="75" spans="1:6" x14ac:dyDescent="0.3">
      <c r="A75" s="1">
        <f t="shared" si="22"/>
        <v>42796</v>
      </c>
      <c r="E75" s="3" t="str">
        <f t="shared" si="20"/>
        <v/>
      </c>
      <c r="F75" t="str">
        <f>IF(Tableau33[[#This Row],[Heure début]]&gt;0,IF(E75&lt;8,E75,8),"")</f>
        <v/>
      </c>
    </row>
    <row r="76" spans="1:6" x14ac:dyDescent="0.3">
      <c r="A76" s="1">
        <f>A75+1</f>
        <v>42797</v>
      </c>
      <c r="E76" s="3" t="str">
        <f>IF(B76&gt;0,(D76-C76)*24,"")</f>
        <v/>
      </c>
      <c r="F76" t="str">
        <f>IF(Tableau33[[#This Row],[Heure début]]&gt;0,IF(E76&lt;8,E76,8),"")</f>
        <v/>
      </c>
    </row>
    <row r="77" spans="1:6" x14ac:dyDescent="0.3">
      <c r="A77" s="1">
        <f t="shared" si="10"/>
        <v>42798</v>
      </c>
      <c r="E77" s="3" t="str">
        <f t="shared" ref="E77:E82" si="23">IF(B77&gt;0,(D77-C77)*24,"")</f>
        <v/>
      </c>
      <c r="F77" t="str">
        <f>IF(Tableau33[[#This Row],[Heure début]]&gt;0,IF(E77&lt;8,E77,8),"")</f>
        <v/>
      </c>
    </row>
    <row r="78" spans="1:6" x14ac:dyDescent="0.3">
      <c r="A78" s="1">
        <f t="shared" si="10"/>
        <v>42799</v>
      </c>
      <c r="E78" s="3" t="str">
        <f t="shared" si="23"/>
        <v/>
      </c>
      <c r="F78" t="str">
        <f>IF(Tableau33[[#This Row],[Heure début]]&gt;0,IF(E78&lt;8,E78,8),"")</f>
        <v/>
      </c>
    </row>
    <row r="79" spans="1:6" x14ac:dyDescent="0.3">
      <c r="A79" s="1">
        <f t="shared" si="10"/>
        <v>42800</v>
      </c>
      <c r="E79" s="3" t="str">
        <f t="shared" si="23"/>
        <v/>
      </c>
      <c r="F79" t="str">
        <f>IF(Tableau33[[#This Row],[Heure début]]&gt;0,IF(E79&lt;8,E79,8),"")</f>
        <v/>
      </c>
    </row>
    <row r="80" spans="1:6" x14ac:dyDescent="0.3">
      <c r="A80" s="1">
        <f t="shared" si="10"/>
        <v>42801</v>
      </c>
      <c r="E80" s="3" t="str">
        <f t="shared" si="23"/>
        <v/>
      </c>
      <c r="F80" t="str">
        <f>IF(Tableau33[[#This Row],[Heure début]]&gt;0,IF(E80&lt;8,E80,8),"")</f>
        <v/>
      </c>
    </row>
    <row r="81" spans="1:6" x14ac:dyDescent="0.3">
      <c r="A81" s="1">
        <f t="shared" si="10"/>
        <v>42802</v>
      </c>
      <c r="E81" s="3" t="str">
        <f t="shared" si="23"/>
        <v/>
      </c>
      <c r="F81" t="str">
        <f>IF(Tableau33[[#This Row],[Heure début]]&gt;0,IF(E81&lt;8,E81,8),"")</f>
        <v/>
      </c>
    </row>
    <row r="82" spans="1:6" x14ac:dyDescent="0.3">
      <c r="A82" s="1">
        <f t="shared" si="10"/>
        <v>42803</v>
      </c>
      <c r="E82" s="3" t="str">
        <f t="shared" si="23"/>
        <v/>
      </c>
      <c r="F82" t="str">
        <f>IF(Tableau33[[#This Row],[Heure début]]&gt;0,IF(E82&lt;8,E82,8),"")</f>
        <v/>
      </c>
    </row>
    <row r="83" spans="1:6" x14ac:dyDescent="0.3">
      <c r="A83" s="1">
        <f>A82+1</f>
        <v>42804</v>
      </c>
      <c r="F83" t="str">
        <f>IF(Tableau33[[#This Row],[Heure début]]&gt;0,IF(E83&lt;8,E83,8),"")</f>
        <v/>
      </c>
    </row>
    <row r="84" spans="1:6" x14ac:dyDescent="0.3">
      <c r="A84" s="1">
        <f>A83+1</f>
        <v>42805</v>
      </c>
      <c r="F84" t="str">
        <f>IF(Tableau33[[#This Row],[Heure début]]&gt;0,IF(E84&lt;8,E84,8),"")</f>
        <v/>
      </c>
    </row>
    <row r="85" spans="1:6" x14ac:dyDescent="0.3">
      <c r="A85" s="1">
        <f>A84+1</f>
        <v>42806</v>
      </c>
      <c r="F85" t="str">
        <f>IF(Tableau33[[#This Row],[Heure début]]&gt;0,IF(E85&lt;8,E85,8),"")</f>
        <v/>
      </c>
    </row>
    <row r="86" spans="1:6" x14ac:dyDescent="0.3">
      <c r="A86" s="1">
        <f t="shared" ref="A86" si="24">A85+1</f>
        <v>42807</v>
      </c>
      <c r="F86" t="str">
        <f>IF(Tableau33[[#This Row],[Heure début]]&gt;0,IF(E86&lt;8,E86,8),"")</f>
        <v/>
      </c>
    </row>
    <row r="87" spans="1:6" x14ac:dyDescent="0.3">
      <c r="A87" s="1">
        <f>A86+1</f>
        <v>42808</v>
      </c>
      <c r="F87" t="str">
        <f>IF(Tableau33[[#This Row],[Heure début]]&gt;0,IF(E87&lt;8,E87,8),"")</f>
        <v/>
      </c>
    </row>
    <row r="88" spans="1:6" x14ac:dyDescent="0.3">
      <c r="A88" s="1">
        <f t="shared" ref="A88:A89" si="25">A87+1</f>
        <v>42809</v>
      </c>
      <c r="F88" t="str">
        <f>IF(Tableau33[[#This Row],[Heure début]]&gt;0,IF(E88&lt;8,E88,8),"")</f>
        <v/>
      </c>
    </row>
    <row r="89" spans="1:6" x14ac:dyDescent="0.3">
      <c r="A89" s="1">
        <f t="shared" si="25"/>
        <v>42810</v>
      </c>
      <c r="F89" t="str">
        <f>IF(Tableau33[[#This Row],[Heure début]]&gt;0,IF(E89&lt;8,E89,8),"")</f>
        <v/>
      </c>
    </row>
    <row r="90" spans="1:6" x14ac:dyDescent="0.3">
      <c r="A90" s="1">
        <f>A89+1</f>
        <v>42811</v>
      </c>
      <c r="F90" t="str">
        <f>IF(Tableau33[[#This Row],[Heure début]]&gt;0,IF(E90&lt;8,E90,8),"")</f>
        <v/>
      </c>
    </row>
    <row r="91" spans="1:6" x14ac:dyDescent="0.3">
      <c r="A91" s="1">
        <f>A90+1</f>
        <v>42812</v>
      </c>
      <c r="F91" t="str">
        <f>IF(Tableau33[[#This Row],[Heure début]]&gt;0,IF(E91&lt;8,E91,8),"")</f>
        <v/>
      </c>
    </row>
    <row r="92" spans="1:6" x14ac:dyDescent="0.3">
      <c r="A92" s="1">
        <f>A91+1</f>
        <v>42813</v>
      </c>
      <c r="F92" t="str">
        <f>IF(Tableau33[[#This Row],[Heure début]]&gt;0,IF(E92&lt;8,E92,8),"")</f>
        <v/>
      </c>
    </row>
    <row r="93" spans="1:6" x14ac:dyDescent="0.3">
      <c r="A93" s="1">
        <f t="shared" ref="A93" si="26">A92+1</f>
        <v>42814</v>
      </c>
      <c r="F93" t="str">
        <f>IF(Tableau33[[#This Row],[Heure début]]&gt;0,IF(E93&lt;8,E93,8),"")</f>
        <v/>
      </c>
    </row>
    <row r="94" spans="1:6" x14ac:dyDescent="0.3">
      <c r="A94" s="1">
        <f>A93+1</f>
        <v>42815</v>
      </c>
      <c r="F94" t="str">
        <f>IF(Tableau33[[#This Row],[Heure début]]&gt;0,IF(E94&lt;8,E94,8),"")</f>
        <v/>
      </c>
    </row>
    <row r="95" spans="1:6" x14ac:dyDescent="0.3">
      <c r="A95" s="1">
        <f t="shared" ref="A95:A158" si="27">A94+1</f>
        <v>42816</v>
      </c>
      <c r="F95" t="str">
        <f>IF(Tableau33[[#This Row],[Heure début]]&gt;0,IF(E95&lt;8,E95,8),"")</f>
        <v/>
      </c>
    </row>
    <row r="96" spans="1:6" x14ac:dyDescent="0.3">
      <c r="A96" s="1">
        <f t="shared" si="27"/>
        <v>42817</v>
      </c>
      <c r="F96" t="str">
        <f>IF(Tableau33[[#This Row],[Heure début]]&gt;0,IF(E96&lt;8,E96,8),"")</f>
        <v/>
      </c>
    </row>
    <row r="97" spans="1:6" x14ac:dyDescent="0.3">
      <c r="A97" s="1">
        <f t="shared" si="27"/>
        <v>42818</v>
      </c>
      <c r="F97" t="str">
        <f>IF(Tableau33[[#This Row],[Heure début]]&gt;0,IF(E97&lt;8,E97,8),"")</f>
        <v/>
      </c>
    </row>
    <row r="98" spans="1:6" x14ac:dyDescent="0.3">
      <c r="A98" s="1">
        <f t="shared" si="27"/>
        <v>42819</v>
      </c>
      <c r="F98" t="str">
        <f>IF(Tableau33[[#This Row],[Heure début]]&gt;0,IF(E98&lt;8,E98,8),"")</f>
        <v/>
      </c>
    </row>
    <row r="99" spans="1:6" x14ac:dyDescent="0.3">
      <c r="A99" s="1">
        <f t="shared" si="27"/>
        <v>42820</v>
      </c>
      <c r="F99" t="str">
        <f>IF(Tableau33[[#This Row],[Heure début]]&gt;0,IF(E99&lt;8,E99,8),"")</f>
        <v/>
      </c>
    </row>
    <row r="100" spans="1:6" x14ac:dyDescent="0.3">
      <c r="A100" s="1">
        <f t="shared" si="27"/>
        <v>42821</v>
      </c>
      <c r="F100" t="str">
        <f>IF(Tableau33[[#This Row],[Heure début]]&gt;0,IF(E100&lt;8,E100,8),"")</f>
        <v/>
      </c>
    </row>
    <row r="101" spans="1:6" x14ac:dyDescent="0.3">
      <c r="A101" s="1">
        <f t="shared" si="27"/>
        <v>42822</v>
      </c>
      <c r="F101" t="str">
        <f>IF(Tableau33[[#This Row],[Heure début]]&gt;0,IF(E101&lt;8,E101,8),"")</f>
        <v/>
      </c>
    </row>
    <row r="102" spans="1:6" x14ac:dyDescent="0.3">
      <c r="A102" s="1">
        <f t="shared" si="27"/>
        <v>42823</v>
      </c>
      <c r="F102" t="str">
        <f>IF(Tableau33[[#This Row],[Heure début]]&gt;0,IF(E102&lt;8,E102,8),"")</f>
        <v/>
      </c>
    </row>
    <row r="103" spans="1:6" x14ac:dyDescent="0.3">
      <c r="A103" s="1">
        <f t="shared" si="27"/>
        <v>42824</v>
      </c>
      <c r="F103" t="str">
        <f>IF(Tableau33[[#This Row],[Heure début]]&gt;0,IF(E103&lt;8,E103,8),"")</f>
        <v/>
      </c>
    </row>
    <row r="104" spans="1:6" x14ac:dyDescent="0.3">
      <c r="A104" s="1">
        <f t="shared" si="27"/>
        <v>42825</v>
      </c>
      <c r="F104" t="str">
        <f>IF(Tableau33[[#This Row],[Heure début]]&gt;0,IF(E104&lt;8,E104,8),"")</f>
        <v/>
      </c>
    </row>
    <row r="105" spans="1:6" x14ac:dyDescent="0.3">
      <c r="A105" s="1">
        <f t="shared" si="27"/>
        <v>42826</v>
      </c>
      <c r="F105" t="str">
        <f>IF(Tableau33[[#This Row],[Heure début]]&gt;0,IF(E105&lt;8,E105,8),"")</f>
        <v/>
      </c>
    </row>
    <row r="106" spans="1:6" x14ac:dyDescent="0.3">
      <c r="A106" s="1">
        <f t="shared" si="27"/>
        <v>42827</v>
      </c>
      <c r="F106" t="str">
        <f>IF(Tableau33[[#This Row],[Heure début]]&gt;0,IF(E106&lt;8,E106,8),"")</f>
        <v/>
      </c>
    </row>
    <row r="107" spans="1:6" x14ac:dyDescent="0.3">
      <c r="A107" s="1">
        <f t="shared" si="27"/>
        <v>42828</v>
      </c>
      <c r="F107" t="str">
        <f>IF(Tableau33[[#This Row],[Heure début]]&gt;0,IF(E107&lt;8,E107,8),"")</f>
        <v/>
      </c>
    </row>
    <row r="108" spans="1:6" x14ac:dyDescent="0.3">
      <c r="A108" s="1">
        <f t="shared" si="27"/>
        <v>42829</v>
      </c>
      <c r="F108" t="str">
        <f>IF(Tableau33[[#This Row],[Heure début]]&gt;0,IF(E108&lt;8,E108,8),"")</f>
        <v/>
      </c>
    </row>
    <row r="109" spans="1:6" x14ac:dyDescent="0.3">
      <c r="A109" s="1">
        <f t="shared" si="27"/>
        <v>42830</v>
      </c>
      <c r="F109" t="str">
        <f>IF(Tableau33[[#This Row],[Heure début]]&gt;0,IF(E109&lt;8,E109,8),"")</f>
        <v/>
      </c>
    </row>
    <row r="110" spans="1:6" x14ac:dyDescent="0.3">
      <c r="A110" s="1">
        <f t="shared" si="27"/>
        <v>42831</v>
      </c>
      <c r="F110" t="str">
        <f>IF(Tableau33[[#This Row],[Heure début]]&gt;0,IF(E110&lt;8,E110,8),"")</f>
        <v/>
      </c>
    </row>
    <row r="111" spans="1:6" x14ac:dyDescent="0.3">
      <c r="A111" s="1">
        <f t="shared" si="27"/>
        <v>42832</v>
      </c>
      <c r="F111" t="str">
        <f>IF(Tableau33[[#This Row],[Heure début]]&gt;0,IF(E111&lt;8,E111,8),"")</f>
        <v/>
      </c>
    </row>
    <row r="112" spans="1:6" x14ac:dyDescent="0.3">
      <c r="A112" s="1">
        <f t="shared" si="27"/>
        <v>42833</v>
      </c>
      <c r="F112" t="str">
        <f>IF(Tableau33[[#This Row],[Heure début]]&gt;0,IF(E112&lt;8,E112,8),"")</f>
        <v/>
      </c>
    </row>
    <row r="113" spans="1:6" x14ac:dyDescent="0.3">
      <c r="A113" s="1">
        <f t="shared" si="27"/>
        <v>42834</v>
      </c>
      <c r="F113" t="str">
        <f>IF(Tableau33[[#This Row],[Heure début]]&gt;0,IF(E113&lt;8,E113,8),"")</f>
        <v/>
      </c>
    </row>
    <row r="114" spans="1:6" x14ac:dyDescent="0.3">
      <c r="A114" s="1">
        <f t="shared" si="27"/>
        <v>42835</v>
      </c>
      <c r="F114" t="str">
        <f>IF(Tableau33[[#This Row],[Heure début]]&gt;0,IF(E114&lt;8,E114,8),"")</f>
        <v/>
      </c>
    </row>
    <row r="115" spans="1:6" x14ac:dyDescent="0.3">
      <c r="A115" s="1">
        <f t="shared" si="27"/>
        <v>42836</v>
      </c>
      <c r="F115" t="str">
        <f>IF(Tableau33[[#This Row],[Heure début]]&gt;0,IF(E115&lt;8,E115,8),"")</f>
        <v/>
      </c>
    </row>
    <row r="116" spans="1:6" x14ac:dyDescent="0.3">
      <c r="A116" s="1">
        <f t="shared" si="27"/>
        <v>42837</v>
      </c>
      <c r="F116" t="str">
        <f>IF(Tableau33[[#This Row],[Heure début]]&gt;0,IF(E116&lt;8,E116,8),"")</f>
        <v/>
      </c>
    </row>
    <row r="117" spans="1:6" x14ac:dyDescent="0.3">
      <c r="A117" s="1">
        <f t="shared" si="27"/>
        <v>42838</v>
      </c>
      <c r="F117" t="str">
        <f>IF(Tableau33[[#This Row],[Heure début]]&gt;0,IF(E117&lt;8,E117,8),"")</f>
        <v/>
      </c>
    </row>
    <row r="118" spans="1:6" x14ac:dyDescent="0.3">
      <c r="A118" s="1">
        <f t="shared" si="27"/>
        <v>42839</v>
      </c>
      <c r="F118" t="str">
        <f>IF(Tableau33[[#This Row],[Heure début]]&gt;0,IF(E118&lt;8,E118,8),"")</f>
        <v/>
      </c>
    </row>
    <row r="119" spans="1:6" x14ac:dyDescent="0.3">
      <c r="A119" s="1">
        <f t="shared" si="27"/>
        <v>42840</v>
      </c>
      <c r="F119" t="str">
        <f>IF(Tableau33[[#This Row],[Heure début]]&gt;0,IF(E119&lt;8,E119,8),"")</f>
        <v/>
      </c>
    </row>
    <row r="120" spans="1:6" x14ac:dyDescent="0.3">
      <c r="A120" s="1">
        <f t="shared" si="27"/>
        <v>42841</v>
      </c>
      <c r="F120" t="str">
        <f>IF(Tableau33[[#This Row],[Heure début]]&gt;0,IF(E120&lt;8,E120,8),"")</f>
        <v/>
      </c>
    </row>
    <row r="121" spans="1:6" x14ac:dyDescent="0.3">
      <c r="A121" s="1">
        <f t="shared" si="27"/>
        <v>42842</v>
      </c>
      <c r="F121" t="str">
        <f>IF(Tableau33[[#This Row],[Heure début]]&gt;0,IF(E121&lt;8,E121,8),"")</f>
        <v/>
      </c>
    </row>
    <row r="122" spans="1:6" x14ac:dyDescent="0.3">
      <c r="A122" s="1">
        <f t="shared" si="27"/>
        <v>42843</v>
      </c>
      <c r="F122" t="str">
        <f>IF(Tableau33[[#This Row],[Heure début]]&gt;0,IF(E122&lt;8,E122,8),"")</f>
        <v/>
      </c>
    </row>
    <row r="123" spans="1:6" x14ac:dyDescent="0.3">
      <c r="A123" s="1">
        <f t="shared" si="27"/>
        <v>42844</v>
      </c>
      <c r="F123" t="str">
        <f>IF(Tableau33[[#This Row],[Heure début]]&gt;0,IF(E123&lt;8,E123,8),"")</f>
        <v/>
      </c>
    </row>
    <row r="124" spans="1:6" x14ac:dyDescent="0.3">
      <c r="A124" s="1">
        <f t="shared" si="27"/>
        <v>42845</v>
      </c>
      <c r="F124" t="str">
        <f>IF(Tableau33[[#This Row],[Heure début]]&gt;0,IF(E124&lt;8,E124,8),"")</f>
        <v/>
      </c>
    </row>
    <row r="125" spans="1:6" x14ac:dyDescent="0.3">
      <c r="A125" s="1">
        <f t="shared" si="27"/>
        <v>42846</v>
      </c>
      <c r="F125" t="str">
        <f>IF(Tableau33[[#This Row],[Heure début]]&gt;0,IF(E125&lt;8,E125,8),"")</f>
        <v/>
      </c>
    </row>
    <row r="126" spans="1:6" x14ac:dyDescent="0.3">
      <c r="A126" s="1">
        <f t="shared" si="27"/>
        <v>42847</v>
      </c>
      <c r="F126" t="str">
        <f>IF(Tableau33[[#This Row],[Heure début]]&gt;0,IF(E126&lt;8,E126,8),"")</f>
        <v/>
      </c>
    </row>
    <row r="127" spans="1:6" x14ac:dyDescent="0.3">
      <c r="A127" s="1">
        <f t="shared" si="27"/>
        <v>42848</v>
      </c>
      <c r="F127" t="str">
        <f>IF(Tableau33[[#This Row],[Heure début]]&gt;0,IF(E127&lt;8,E127,8),"")</f>
        <v/>
      </c>
    </row>
    <row r="128" spans="1:6" x14ac:dyDescent="0.3">
      <c r="A128" s="1">
        <f t="shared" si="27"/>
        <v>42849</v>
      </c>
      <c r="F128" t="str">
        <f>IF(Tableau33[[#This Row],[Heure début]]&gt;0,IF(E128&lt;8,E128,8),"")</f>
        <v/>
      </c>
    </row>
    <row r="129" spans="1:6" x14ac:dyDescent="0.3">
      <c r="A129" s="1">
        <f t="shared" si="27"/>
        <v>42850</v>
      </c>
      <c r="F129" t="str">
        <f>IF(Tableau33[[#This Row],[Heure début]]&gt;0,IF(E129&lt;8,E129,8),"")</f>
        <v/>
      </c>
    </row>
    <row r="130" spans="1:6" x14ac:dyDescent="0.3">
      <c r="A130" s="1">
        <f t="shared" si="27"/>
        <v>42851</v>
      </c>
      <c r="F130" t="str">
        <f>IF(Tableau33[[#This Row],[Heure début]]&gt;0,IF(E130&lt;8,E130,8),"")</f>
        <v/>
      </c>
    </row>
    <row r="131" spans="1:6" x14ac:dyDescent="0.3">
      <c r="A131" s="1">
        <f t="shared" si="27"/>
        <v>42852</v>
      </c>
      <c r="F131" t="str">
        <f>IF(Tableau33[[#This Row],[Heure début]]&gt;0,IF(E131&lt;8,E131,8),"")</f>
        <v/>
      </c>
    </row>
    <row r="132" spans="1:6" x14ac:dyDescent="0.3">
      <c r="A132" s="1">
        <f t="shared" si="27"/>
        <v>42853</v>
      </c>
      <c r="F132" t="str">
        <f>IF(Tableau33[[#This Row],[Heure début]]&gt;0,IF(E132&lt;8,E132,8),"")</f>
        <v/>
      </c>
    </row>
    <row r="133" spans="1:6" x14ac:dyDescent="0.3">
      <c r="A133" s="1">
        <f t="shared" si="27"/>
        <v>42854</v>
      </c>
      <c r="F133" t="str">
        <f>IF(Tableau33[[#This Row],[Heure début]]&gt;0,IF(E133&lt;8,E133,8),"")</f>
        <v/>
      </c>
    </row>
    <row r="134" spans="1:6" x14ac:dyDescent="0.3">
      <c r="A134" s="1">
        <f t="shared" si="27"/>
        <v>42855</v>
      </c>
      <c r="F134" t="str">
        <f>IF(Tableau33[[#This Row],[Heure début]]&gt;0,IF(E134&lt;8,E134,8),"")</f>
        <v/>
      </c>
    </row>
    <row r="135" spans="1:6" x14ac:dyDescent="0.3">
      <c r="A135" s="1">
        <f t="shared" si="27"/>
        <v>42856</v>
      </c>
      <c r="F135" t="str">
        <f>IF(Tableau33[[#This Row],[Heure début]]&gt;0,IF(E135&lt;8,E135,8),"")</f>
        <v/>
      </c>
    </row>
    <row r="136" spans="1:6" x14ac:dyDescent="0.3">
      <c r="A136" s="1">
        <f t="shared" si="27"/>
        <v>42857</v>
      </c>
      <c r="F136" t="str">
        <f>IF(Tableau33[[#This Row],[Heure début]]&gt;0,IF(E136&lt;8,E136,8),"")</f>
        <v/>
      </c>
    </row>
    <row r="137" spans="1:6" x14ac:dyDescent="0.3">
      <c r="A137" s="1">
        <f t="shared" si="27"/>
        <v>42858</v>
      </c>
      <c r="F137" t="str">
        <f>IF(Tableau33[[#This Row],[Heure début]]&gt;0,IF(E137&lt;8,E137,8),"")</f>
        <v/>
      </c>
    </row>
    <row r="138" spans="1:6" x14ac:dyDescent="0.3">
      <c r="A138" s="1">
        <f t="shared" si="27"/>
        <v>42859</v>
      </c>
      <c r="F138" t="str">
        <f>IF(Tableau33[[#This Row],[Heure début]]&gt;0,IF(E138&lt;8,E138,8),"")</f>
        <v/>
      </c>
    </row>
    <row r="139" spans="1:6" x14ac:dyDescent="0.3">
      <c r="A139" s="1">
        <f t="shared" si="27"/>
        <v>42860</v>
      </c>
      <c r="F139" t="str">
        <f>IF(Tableau33[[#This Row],[Heure début]]&gt;0,IF(E139&lt;8,E139,8),"")</f>
        <v/>
      </c>
    </row>
    <row r="140" spans="1:6" x14ac:dyDescent="0.3">
      <c r="A140" s="1">
        <f t="shared" si="27"/>
        <v>42861</v>
      </c>
      <c r="F140" t="str">
        <f>IF(Tableau33[[#This Row],[Heure début]]&gt;0,IF(E140&lt;8,E140,8),"")</f>
        <v/>
      </c>
    </row>
    <row r="141" spans="1:6" x14ac:dyDescent="0.3">
      <c r="A141" s="1">
        <f t="shared" si="27"/>
        <v>42862</v>
      </c>
      <c r="F141" t="str">
        <f>IF(Tableau33[[#This Row],[Heure début]]&gt;0,IF(E141&lt;8,E141,8),"")</f>
        <v/>
      </c>
    </row>
    <row r="142" spans="1:6" x14ac:dyDescent="0.3">
      <c r="A142" s="1">
        <f t="shared" si="27"/>
        <v>42863</v>
      </c>
      <c r="F142" t="str">
        <f>IF(Tableau33[[#This Row],[Heure début]]&gt;0,IF(E142&lt;8,E142,8),"")</f>
        <v/>
      </c>
    </row>
    <row r="143" spans="1:6" x14ac:dyDescent="0.3">
      <c r="A143" s="1">
        <f t="shared" si="27"/>
        <v>42864</v>
      </c>
      <c r="F143" t="str">
        <f>IF(Tableau33[[#This Row],[Heure début]]&gt;0,IF(E143&lt;8,E143,8),"")</f>
        <v/>
      </c>
    </row>
    <row r="144" spans="1:6" x14ac:dyDescent="0.3">
      <c r="A144" s="1">
        <f t="shared" si="27"/>
        <v>42865</v>
      </c>
      <c r="F144" t="str">
        <f>IF(Tableau33[[#This Row],[Heure début]]&gt;0,IF(E144&lt;8,E144,8),"")</f>
        <v/>
      </c>
    </row>
    <row r="145" spans="1:6" x14ac:dyDescent="0.3">
      <c r="A145" s="1">
        <f t="shared" si="27"/>
        <v>42866</v>
      </c>
      <c r="F145" t="str">
        <f>IF(Tableau33[[#This Row],[Heure début]]&gt;0,IF(E145&lt;8,E145,8),"")</f>
        <v/>
      </c>
    </row>
    <row r="146" spans="1:6" x14ac:dyDescent="0.3">
      <c r="A146" s="1">
        <f t="shared" si="27"/>
        <v>42867</v>
      </c>
      <c r="F146" t="str">
        <f>IF(Tableau33[[#This Row],[Heure début]]&gt;0,IF(E146&lt;8,E146,8),"")</f>
        <v/>
      </c>
    </row>
    <row r="147" spans="1:6" x14ac:dyDescent="0.3">
      <c r="A147" s="1">
        <f t="shared" si="27"/>
        <v>42868</v>
      </c>
      <c r="F147" t="str">
        <f>IF(Tableau33[[#This Row],[Heure début]]&gt;0,IF(E147&lt;8,E147,8),"")</f>
        <v/>
      </c>
    </row>
    <row r="148" spans="1:6" x14ac:dyDescent="0.3">
      <c r="A148" s="1">
        <f t="shared" si="27"/>
        <v>42869</v>
      </c>
      <c r="F148" t="str">
        <f>IF(Tableau33[[#This Row],[Heure début]]&gt;0,IF(E148&lt;8,E148,8),"")</f>
        <v/>
      </c>
    </row>
    <row r="149" spans="1:6" x14ac:dyDescent="0.3">
      <c r="A149" s="1">
        <f t="shared" si="27"/>
        <v>42870</v>
      </c>
      <c r="F149" t="str">
        <f>IF(Tableau33[[#This Row],[Heure début]]&gt;0,IF(E149&lt;8,E149,8),"")</f>
        <v/>
      </c>
    </row>
    <row r="150" spans="1:6" x14ac:dyDescent="0.3">
      <c r="A150" s="1">
        <f t="shared" si="27"/>
        <v>42871</v>
      </c>
      <c r="F150" t="str">
        <f>IF(Tableau33[[#This Row],[Heure début]]&gt;0,IF(E150&lt;8,E150,8),"")</f>
        <v/>
      </c>
    </row>
    <row r="151" spans="1:6" x14ac:dyDescent="0.3">
      <c r="A151" s="1">
        <f t="shared" si="27"/>
        <v>42872</v>
      </c>
      <c r="F151" t="str">
        <f>IF(Tableau33[[#This Row],[Heure début]]&gt;0,IF(E151&lt;8,E151,8),"")</f>
        <v/>
      </c>
    </row>
    <row r="152" spans="1:6" x14ac:dyDescent="0.3">
      <c r="A152" s="1">
        <f t="shared" si="27"/>
        <v>42873</v>
      </c>
      <c r="F152" t="str">
        <f>IF(Tableau33[[#This Row],[Heure début]]&gt;0,IF(E152&lt;8,E152,8),"")</f>
        <v/>
      </c>
    </row>
    <row r="153" spans="1:6" x14ac:dyDescent="0.3">
      <c r="A153" s="1">
        <f t="shared" si="27"/>
        <v>42874</v>
      </c>
      <c r="F153" t="str">
        <f>IF(Tableau33[[#This Row],[Heure début]]&gt;0,IF(E153&lt;8,E153,8),"")</f>
        <v/>
      </c>
    </row>
    <row r="154" spans="1:6" x14ac:dyDescent="0.3">
      <c r="A154" s="1">
        <f t="shared" si="27"/>
        <v>42875</v>
      </c>
      <c r="F154" t="str">
        <f>IF(Tableau33[[#This Row],[Heure début]]&gt;0,IF(E154&lt;8,E154,8),"")</f>
        <v/>
      </c>
    </row>
    <row r="155" spans="1:6" x14ac:dyDescent="0.3">
      <c r="A155" s="1">
        <f t="shared" si="27"/>
        <v>42876</v>
      </c>
      <c r="F155" t="str">
        <f>IF(Tableau33[[#This Row],[Heure début]]&gt;0,IF(E155&lt;8,E155,8),"")</f>
        <v/>
      </c>
    </row>
    <row r="156" spans="1:6" x14ac:dyDescent="0.3">
      <c r="A156" s="1">
        <f t="shared" si="27"/>
        <v>42877</v>
      </c>
      <c r="F156" t="str">
        <f>IF(Tableau33[[#This Row],[Heure début]]&gt;0,IF(E156&lt;8,E156,8),"")</f>
        <v/>
      </c>
    </row>
    <row r="157" spans="1:6" x14ac:dyDescent="0.3">
      <c r="A157" s="1">
        <f t="shared" si="27"/>
        <v>42878</v>
      </c>
      <c r="F157" t="str">
        <f>IF(Tableau33[[#This Row],[Heure début]]&gt;0,IF(E157&lt;8,E157,8),"")</f>
        <v/>
      </c>
    </row>
    <row r="158" spans="1:6" x14ac:dyDescent="0.3">
      <c r="A158" s="1">
        <f t="shared" si="27"/>
        <v>42879</v>
      </c>
      <c r="F158" t="str">
        <f>IF(Tableau33[[#This Row],[Heure début]]&gt;0,IF(E158&lt;8,E158,8),"")</f>
        <v/>
      </c>
    </row>
    <row r="159" spans="1:6" x14ac:dyDescent="0.3">
      <c r="A159" s="1">
        <f t="shared" ref="A159:A222" si="28">A158+1</f>
        <v>42880</v>
      </c>
      <c r="F159" t="str">
        <f>IF(Tableau33[[#This Row],[Heure début]]&gt;0,IF(E159&lt;8,E159,8),"")</f>
        <v/>
      </c>
    </row>
    <row r="160" spans="1:6" x14ac:dyDescent="0.3">
      <c r="A160" s="1">
        <f t="shared" si="28"/>
        <v>42881</v>
      </c>
      <c r="F160" t="str">
        <f>IF(Tableau33[[#This Row],[Heure début]]&gt;0,IF(E160&lt;8,E160,8),"")</f>
        <v/>
      </c>
    </row>
    <row r="161" spans="1:6" x14ac:dyDescent="0.3">
      <c r="A161" s="1">
        <f t="shared" si="28"/>
        <v>42882</v>
      </c>
      <c r="F161" t="str">
        <f>IF(Tableau33[[#This Row],[Heure début]]&gt;0,IF(E161&lt;8,E161,8),"")</f>
        <v/>
      </c>
    </row>
    <row r="162" spans="1:6" x14ac:dyDescent="0.3">
      <c r="A162" s="1">
        <f t="shared" si="28"/>
        <v>42883</v>
      </c>
      <c r="F162" t="str">
        <f>IF(Tableau33[[#This Row],[Heure début]]&gt;0,IF(E162&lt;8,E162,8),"")</f>
        <v/>
      </c>
    </row>
    <row r="163" spans="1:6" x14ac:dyDescent="0.3">
      <c r="A163" s="1">
        <f t="shared" si="28"/>
        <v>42884</v>
      </c>
      <c r="F163" t="str">
        <f>IF(Tableau33[[#This Row],[Heure début]]&gt;0,IF(E163&lt;8,E163,8),"")</f>
        <v/>
      </c>
    </row>
    <row r="164" spans="1:6" x14ac:dyDescent="0.3">
      <c r="A164" s="1">
        <f t="shared" si="28"/>
        <v>42885</v>
      </c>
      <c r="F164" t="str">
        <f>IF(Tableau33[[#This Row],[Heure début]]&gt;0,IF(E164&lt;8,E164,8),"")</f>
        <v/>
      </c>
    </row>
    <row r="165" spans="1:6" x14ac:dyDescent="0.3">
      <c r="A165" s="1">
        <f t="shared" si="28"/>
        <v>42886</v>
      </c>
      <c r="F165" t="str">
        <f>IF(Tableau33[[#This Row],[Heure début]]&gt;0,IF(E165&lt;8,E165,8),"")</f>
        <v/>
      </c>
    </row>
    <row r="166" spans="1:6" x14ac:dyDescent="0.3">
      <c r="A166" s="1">
        <f t="shared" si="28"/>
        <v>42887</v>
      </c>
      <c r="F166" t="str">
        <f>IF(Tableau33[[#This Row],[Heure début]]&gt;0,IF(E166&lt;8,E166,8),"")</f>
        <v/>
      </c>
    </row>
    <row r="167" spans="1:6" x14ac:dyDescent="0.3">
      <c r="A167" s="1">
        <f t="shared" si="28"/>
        <v>42888</v>
      </c>
      <c r="F167" t="str">
        <f>IF(Tableau33[[#This Row],[Heure début]]&gt;0,IF(E167&lt;8,E167,8),"")</f>
        <v/>
      </c>
    </row>
    <row r="168" spans="1:6" x14ac:dyDescent="0.3">
      <c r="A168" s="1">
        <f t="shared" si="28"/>
        <v>42889</v>
      </c>
      <c r="F168" t="str">
        <f>IF(Tableau33[[#This Row],[Heure début]]&gt;0,IF(E168&lt;8,E168,8),"")</f>
        <v/>
      </c>
    </row>
    <row r="169" spans="1:6" x14ac:dyDescent="0.3">
      <c r="A169" s="1">
        <f t="shared" si="28"/>
        <v>42890</v>
      </c>
      <c r="F169" t="str">
        <f>IF(Tableau33[[#This Row],[Heure début]]&gt;0,IF(E169&lt;8,E169,8),"")</f>
        <v/>
      </c>
    </row>
    <row r="170" spans="1:6" x14ac:dyDescent="0.3">
      <c r="A170" s="1">
        <f t="shared" si="28"/>
        <v>42891</v>
      </c>
      <c r="F170" t="str">
        <f>IF(Tableau33[[#This Row],[Heure début]]&gt;0,IF(E170&lt;8,E170,8),"")</f>
        <v/>
      </c>
    </row>
    <row r="171" spans="1:6" x14ac:dyDescent="0.3">
      <c r="A171" s="1">
        <f t="shared" si="28"/>
        <v>42892</v>
      </c>
      <c r="F171" t="str">
        <f>IF(Tableau33[[#This Row],[Heure début]]&gt;0,IF(E171&lt;8,E171,8),"")</f>
        <v/>
      </c>
    </row>
    <row r="172" spans="1:6" x14ac:dyDescent="0.3">
      <c r="A172" s="1">
        <f t="shared" si="28"/>
        <v>42893</v>
      </c>
      <c r="F172" t="str">
        <f>IF(Tableau33[[#This Row],[Heure début]]&gt;0,IF(E172&lt;8,E172,8),"")</f>
        <v/>
      </c>
    </row>
    <row r="173" spans="1:6" x14ac:dyDescent="0.3">
      <c r="A173" s="1">
        <f t="shared" si="28"/>
        <v>42894</v>
      </c>
      <c r="F173" t="str">
        <f>IF(Tableau33[[#This Row],[Heure début]]&gt;0,IF(E173&lt;8,E173,8),"")</f>
        <v/>
      </c>
    </row>
    <row r="174" spans="1:6" x14ac:dyDescent="0.3">
      <c r="A174" s="1">
        <f t="shared" si="28"/>
        <v>42895</v>
      </c>
      <c r="F174" t="str">
        <f>IF(Tableau33[[#This Row],[Heure début]]&gt;0,IF(E174&lt;8,E174,8),"")</f>
        <v/>
      </c>
    </row>
    <row r="175" spans="1:6" x14ac:dyDescent="0.3">
      <c r="A175" s="1">
        <f t="shared" si="28"/>
        <v>42896</v>
      </c>
      <c r="F175" t="str">
        <f>IF(Tableau33[[#This Row],[Heure début]]&gt;0,IF(E175&lt;8,E175,8),"")</f>
        <v/>
      </c>
    </row>
    <row r="176" spans="1:6" x14ac:dyDescent="0.3">
      <c r="A176" s="1">
        <f t="shared" si="28"/>
        <v>42897</v>
      </c>
      <c r="F176" t="str">
        <f>IF(Tableau33[[#This Row],[Heure début]]&gt;0,IF(E176&lt;8,E176,8),"")</f>
        <v/>
      </c>
    </row>
    <row r="177" spans="1:6" x14ac:dyDescent="0.3">
      <c r="A177" s="1">
        <f t="shared" si="28"/>
        <v>42898</v>
      </c>
      <c r="F177" t="str">
        <f>IF(Tableau33[[#This Row],[Heure début]]&gt;0,IF(E177&lt;8,E177,8),"")</f>
        <v/>
      </c>
    </row>
    <row r="178" spans="1:6" x14ac:dyDescent="0.3">
      <c r="A178" s="1">
        <f t="shared" si="28"/>
        <v>42899</v>
      </c>
      <c r="F178" t="str">
        <f>IF(Tableau33[[#This Row],[Heure début]]&gt;0,IF(E178&lt;8,E178,8),"")</f>
        <v/>
      </c>
    </row>
    <row r="179" spans="1:6" x14ac:dyDescent="0.3">
      <c r="A179" s="1">
        <f t="shared" si="28"/>
        <v>42900</v>
      </c>
      <c r="F179" t="str">
        <f>IF(Tableau33[[#This Row],[Heure début]]&gt;0,IF(E179&lt;8,E179,8),"")</f>
        <v/>
      </c>
    </row>
    <row r="180" spans="1:6" x14ac:dyDescent="0.3">
      <c r="A180" s="1">
        <f t="shared" si="28"/>
        <v>42901</v>
      </c>
      <c r="F180" t="str">
        <f>IF(Tableau33[[#This Row],[Heure début]]&gt;0,IF(E180&lt;8,E180,8),"")</f>
        <v/>
      </c>
    </row>
    <row r="181" spans="1:6" x14ac:dyDescent="0.3">
      <c r="A181" s="1">
        <f t="shared" si="28"/>
        <v>42902</v>
      </c>
      <c r="F181" t="str">
        <f>IF(Tableau33[[#This Row],[Heure début]]&gt;0,IF(E181&lt;8,E181,8),"")</f>
        <v/>
      </c>
    </row>
    <row r="182" spans="1:6" x14ac:dyDescent="0.3">
      <c r="A182" s="1">
        <f t="shared" si="28"/>
        <v>42903</v>
      </c>
      <c r="F182" t="str">
        <f>IF(Tableau33[[#This Row],[Heure début]]&gt;0,IF(E182&lt;8,E182,8),"")</f>
        <v/>
      </c>
    </row>
    <row r="183" spans="1:6" x14ac:dyDescent="0.3">
      <c r="A183" s="1">
        <f t="shared" si="28"/>
        <v>42904</v>
      </c>
      <c r="F183" t="str">
        <f>IF(Tableau33[[#This Row],[Heure début]]&gt;0,IF(E183&lt;8,E183,8),"")</f>
        <v/>
      </c>
    </row>
    <row r="184" spans="1:6" x14ac:dyDescent="0.3">
      <c r="A184" s="1">
        <f t="shared" si="28"/>
        <v>42905</v>
      </c>
      <c r="F184" t="str">
        <f>IF(Tableau33[[#This Row],[Heure début]]&gt;0,IF(E184&lt;8,E184,8),"")</f>
        <v/>
      </c>
    </row>
    <row r="185" spans="1:6" x14ac:dyDescent="0.3">
      <c r="A185" s="1">
        <f t="shared" si="28"/>
        <v>42906</v>
      </c>
      <c r="F185" t="str">
        <f>IF(Tableau33[[#This Row],[Heure début]]&gt;0,IF(E185&lt;8,E185,8),"")</f>
        <v/>
      </c>
    </row>
    <row r="186" spans="1:6" x14ac:dyDescent="0.3">
      <c r="A186" s="1">
        <f t="shared" si="28"/>
        <v>42907</v>
      </c>
      <c r="F186" t="str">
        <f>IF(Tableau33[[#This Row],[Heure début]]&gt;0,IF(E186&lt;8,E186,8),"")</f>
        <v/>
      </c>
    </row>
    <row r="187" spans="1:6" x14ac:dyDescent="0.3">
      <c r="A187" s="1">
        <f t="shared" si="28"/>
        <v>42908</v>
      </c>
      <c r="F187" t="str">
        <f>IF(Tableau33[[#This Row],[Heure début]]&gt;0,IF(E187&lt;8,E187,8),"")</f>
        <v/>
      </c>
    </row>
    <row r="188" spans="1:6" x14ac:dyDescent="0.3">
      <c r="A188" s="1">
        <f t="shared" si="28"/>
        <v>42909</v>
      </c>
      <c r="F188" t="str">
        <f>IF(Tableau33[[#This Row],[Heure début]]&gt;0,IF(E188&lt;8,E188,8),"")</f>
        <v/>
      </c>
    </row>
    <row r="189" spans="1:6" x14ac:dyDescent="0.3">
      <c r="A189" s="1">
        <f t="shared" si="28"/>
        <v>42910</v>
      </c>
      <c r="F189" t="str">
        <f>IF(Tableau33[[#This Row],[Heure début]]&gt;0,IF(E189&lt;8,E189,8),"")</f>
        <v/>
      </c>
    </row>
    <row r="190" spans="1:6" x14ac:dyDescent="0.3">
      <c r="A190" s="1">
        <f t="shared" si="28"/>
        <v>42911</v>
      </c>
      <c r="F190" t="str">
        <f>IF(Tableau33[[#This Row],[Heure début]]&gt;0,IF(E190&lt;8,E190,8),"")</f>
        <v/>
      </c>
    </row>
    <row r="191" spans="1:6" x14ac:dyDescent="0.3">
      <c r="A191" s="1">
        <f t="shared" si="28"/>
        <v>42912</v>
      </c>
      <c r="F191" t="str">
        <f>IF(Tableau33[[#This Row],[Heure début]]&gt;0,IF(E191&lt;8,E191,8),"")</f>
        <v/>
      </c>
    </row>
    <row r="192" spans="1:6" x14ac:dyDescent="0.3">
      <c r="A192" s="1">
        <f t="shared" si="28"/>
        <v>42913</v>
      </c>
      <c r="F192" t="str">
        <f>IF(Tableau33[[#This Row],[Heure début]]&gt;0,IF(E192&lt;8,E192,8),"")</f>
        <v/>
      </c>
    </row>
    <row r="193" spans="1:6" x14ac:dyDescent="0.3">
      <c r="A193" s="1">
        <f t="shared" si="28"/>
        <v>42914</v>
      </c>
      <c r="F193" t="str">
        <f>IF(Tableau33[[#This Row],[Heure début]]&gt;0,IF(E193&lt;8,E193,8),"")</f>
        <v/>
      </c>
    </row>
    <row r="194" spans="1:6" x14ac:dyDescent="0.3">
      <c r="A194" s="1">
        <f t="shared" si="28"/>
        <v>42915</v>
      </c>
      <c r="F194" t="str">
        <f>IF(Tableau33[[#This Row],[Heure début]]&gt;0,IF(E194&lt;8,E194,8),"")</f>
        <v/>
      </c>
    </row>
    <row r="195" spans="1:6" x14ac:dyDescent="0.3">
      <c r="A195" s="1">
        <f t="shared" si="28"/>
        <v>42916</v>
      </c>
      <c r="F195" t="str">
        <f>IF(Tableau33[[#This Row],[Heure début]]&gt;0,IF(E195&lt;8,E195,8),"")</f>
        <v/>
      </c>
    </row>
    <row r="196" spans="1:6" x14ac:dyDescent="0.3">
      <c r="A196" s="1">
        <f t="shared" si="28"/>
        <v>42917</v>
      </c>
      <c r="F196" t="str">
        <f>IF(Tableau33[[#This Row],[Heure début]]&gt;0,IF(E196&lt;8,E196,8),"")</f>
        <v/>
      </c>
    </row>
    <row r="197" spans="1:6" x14ac:dyDescent="0.3">
      <c r="A197" s="1">
        <f t="shared" si="28"/>
        <v>42918</v>
      </c>
      <c r="F197" t="str">
        <f>IF(Tableau33[[#This Row],[Heure début]]&gt;0,IF(E197&lt;8,E197,8),"")</f>
        <v/>
      </c>
    </row>
    <row r="198" spans="1:6" x14ac:dyDescent="0.3">
      <c r="A198" s="1">
        <f t="shared" si="28"/>
        <v>42919</v>
      </c>
      <c r="F198" t="str">
        <f>IF(Tableau33[[#This Row],[Heure début]]&gt;0,IF(E198&lt;8,E198,8),"")</f>
        <v/>
      </c>
    </row>
    <row r="199" spans="1:6" x14ac:dyDescent="0.3">
      <c r="A199" s="1">
        <f t="shared" si="28"/>
        <v>42920</v>
      </c>
      <c r="F199" t="str">
        <f>IF(Tableau33[[#This Row],[Heure début]]&gt;0,IF(E199&lt;8,E199,8),"")</f>
        <v/>
      </c>
    </row>
    <row r="200" spans="1:6" x14ac:dyDescent="0.3">
      <c r="A200" s="1">
        <f t="shared" si="28"/>
        <v>42921</v>
      </c>
      <c r="F200" t="str">
        <f>IF(Tableau33[[#This Row],[Heure début]]&gt;0,IF(E200&lt;8,E200,8),"")</f>
        <v/>
      </c>
    </row>
    <row r="201" spans="1:6" x14ac:dyDescent="0.3">
      <c r="A201" s="1">
        <f t="shared" si="28"/>
        <v>42922</v>
      </c>
      <c r="F201" t="str">
        <f>IF(Tableau33[[#This Row],[Heure début]]&gt;0,IF(E201&lt;8,E201,8),"")</f>
        <v/>
      </c>
    </row>
    <row r="202" spans="1:6" x14ac:dyDescent="0.3">
      <c r="A202" s="1">
        <f t="shared" si="28"/>
        <v>42923</v>
      </c>
      <c r="F202" t="str">
        <f>IF(Tableau33[[#This Row],[Heure début]]&gt;0,IF(E202&lt;8,E202,8),"")</f>
        <v/>
      </c>
    </row>
    <row r="203" spans="1:6" x14ac:dyDescent="0.3">
      <c r="A203" s="1">
        <f t="shared" si="28"/>
        <v>42924</v>
      </c>
      <c r="F203" t="str">
        <f>IF(Tableau33[[#This Row],[Heure début]]&gt;0,IF(E203&lt;8,E203,8),"")</f>
        <v/>
      </c>
    </row>
    <row r="204" spans="1:6" x14ac:dyDescent="0.3">
      <c r="A204" s="1">
        <f t="shared" si="28"/>
        <v>42925</v>
      </c>
      <c r="F204" t="str">
        <f>IF(Tableau33[[#This Row],[Heure début]]&gt;0,IF(E204&lt;8,E204,8),"")</f>
        <v/>
      </c>
    </row>
    <row r="205" spans="1:6" x14ac:dyDescent="0.3">
      <c r="A205" s="1">
        <f t="shared" si="28"/>
        <v>42926</v>
      </c>
      <c r="F205" t="str">
        <f>IF(Tableau33[[#This Row],[Heure début]]&gt;0,IF(E205&lt;8,E205,8),"")</f>
        <v/>
      </c>
    </row>
    <row r="206" spans="1:6" x14ac:dyDescent="0.3">
      <c r="A206" s="1">
        <f t="shared" si="28"/>
        <v>42927</v>
      </c>
      <c r="F206" t="str">
        <f>IF(Tableau33[[#This Row],[Heure début]]&gt;0,IF(E206&lt;8,E206,8),"")</f>
        <v/>
      </c>
    </row>
    <row r="207" spans="1:6" x14ac:dyDescent="0.3">
      <c r="A207" s="1">
        <f t="shared" si="28"/>
        <v>42928</v>
      </c>
      <c r="F207" t="str">
        <f>IF(Tableau33[[#This Row],[Heure début]]&gt;0,IF(E207&lt;8,E207,8),"")</f>
        <v/>
      </c>
    </row>
    <row r="208" spans="1:6" x14ac:dyDescent="0.3">
      <c r="A208" s="1">
        <f t="shared" si="28"/>
        <v>42929</v>
      </c>
      <c r="F208" t="str">
        <f>IF(Tableau33[[#This Row],[Heure début]]&gt;0,IF(E208&lt;8,E208,8),"")</f>
        <v/>
      </c>
    </row>
    <row r="209" spans="1:6" x14ac:dyDescent="0.3">
      <c r="A209" s="1">
        <f t="shared" si="28"/>
        <v>42930</v>
      </c>
      <c r="F209" t="str">
        <f>IF(Tableau33[[#This Row],[Heure début]]&gt;0,IF(E209&lt;8,E209,8),"")</f>
        <v/>
      </c>
    </row>
    <row r="210" spans="1:6" x14ac:dyDescent="0.3">
      <c r="A210" s="1">
        <f t="shared" si="28"/>
        <v>42931</v>
      </c>
      <c r="F210" t="str">
        <f>IF(Tableau33[[#This Row],[Heure début]]&gt;0,IF(E210&lt;8,E210,8),"")</f>
        <v/>
      </c>
    </row>
    <row r="211" spans="1:6" x14ac:dyDescent="0.3">
      <c r="A211" s="1">
        <f t="shared" si="28"/>
        <v>42932</v>
      </c>
      <c r="F211" t="str">
        <f>IF(Tableau33[[#This Row],[Heure début]]&gt;0,IF(E211&lt;8,E211,8),"")</f>
        <v/>
      </c>
    </row>
    <row r="212" spans="1:6" x14ac:dyDescent="0.3">
      <c r="A212" s="1">
        <f t="shared" si="28"/>
        <v>42933</v>
      </c>
      <c r="F212" t="str">
        <f>IF(Tableau33[[#This Row],[Heure début]]&gt;0,IF(E212&lt;8,E212,8),"")</f>
        <v/>
      </c>
    </row>
    <row r="213" spans="1:6" x14ac:dyDescent="0.3">
      <c r="A213" s="1">
        <f t="shared" si="28"/>
        <v>42934</v>
      </c>
      <c r="F213" t="str">
        <f>IF(Tableau33[[#This Row],[Heure début]]&gt;0,IF(E213&lt;8,E213,8),"")</f>
        <v/>
      </c>
    </row>
    <row r="214" spans="1:6" x14ac:dyDescent="0.3">
      <c r="A214" s="1">
        <f t="shared" si="28"/>
        <v>42935</v>
      </c>
      <c r="F214" t="str">
        <f>IF(Tableau33[[#This Row],[Heure début]]&gt;0,IF(E214&lt;8,E214,8),"")</f>
        <v/>
      </c>
    </row>
    <row r="215" spans="1:6" x14ac:dyDescent="0.3">
      <c r="A215" s="1">
        <f t="shared" si="28"/>
        <v>42936</v>
      </c>
      <c r="F215" t="str">
        <f>IF(Tableau33[[#This Row],[Heure début]]&gt;0,IF(E215&lt;8,E215,8),"")</f>
        <v/>
      </c>
    </row>
    <row r="216" spans="1:6" x14ac:dyDescent="0.3">
      <c r="A216" s="1">
        <f t="shared" si="28"/>
        <v>42937</v>
      </c>
      <c r="F216" t="str">
        <f>IF(Tableau33[[#This Row],[Heure début]]&gt;0,IF(E216&lt;8,E216,8),"")</f>
        <v/>
      </c>
    </row>
    <row r="217" spans="1:6" x14ac:dyDescent="0.3">
      <c r="A217" s="1">
        <f t="shared" si="28"/>
        <v>42938</v>
      </c>
      <c r="F217" t="str">
        <f>IF(Tableau33[[#This Row],[Heure début]]&gt;0,IF(E217&lt;8,E217,8),"")</f>
        <v/>
      </c>
    </row>
    <row r="218" spans="1:6" x14ac:dyDescent="0.3">
      <c r="A218" s="1">
        <f t="shared" si="28"/>
        <v>42939</v>
      </c>
      <c r="F218" t="str">
        <f>IF(Tableau33[[#This Row],[Heure début]]&gt;0,IF(E218&lt;8,E218,8),"")</f>
        <v/>
      </c>
    </row>
    <row r="219" spans="1:6" x14ac:dyDescent="0.3">
      <c r="A219" s="1">
        <f t="shared" si="28"/>
        <v>42940</v>
      </c>
      <c r="F219" t="str">
        <f>IF(Tableau33[[#This Row],[Heure début]]&gt;0,IF(E219&lt;8,E219,8),"")</f>
        <v/>
      </c>
    </row>
    <row r="220" spans="1:6" x14ac:dyDescent="0.3">
      <c r="A220" s="1">
        <f t="shared" si="28"/>
        <v>42941</v>
      </c>
      <c r="F220" t="str">
        <f>IF(Tableau33[[#This Row],[Heure début]]&gt;0,IF(E220&lt;8,E220,8),"")</f>
        <v/>
      </c>
    </row>
    <row r="221" spans="1:6" x14ac:dyDescent="0.3">
      <c r="A221" s="1">
        <f t="shared" si="28"/>
        <v>42942</v>
      </c>
      <c r="F221" t="str">
        <f>IF(Tableau33[[#This Row],[Heure début]]&gt;0,IF(E221&lt;8,E221,8),"")</f>
        <v/>
      </c>
    </row>
    <row r="222" spans="1:6" x14ac:dyDescent="0.3">
      <c r="A222" s="1">
        <f t="shared" si="28"/>
        <v>42943</v>
      </c>
      <c r="F222" t="str">
        <f>IF(Tableau33[[#This Row],[Heure début]]&gt;0,IF(E222&lt;8,E222,8),"")</f>
        <v/>
      </c>
    </row>
    <row r="223" spans="1:6" x14ac:dyDescent="0.3">
      <c r="A223" s="1">
        <f t="shared" ref="A223:A286" si="29">A222+1</f>
        <v>42944</v>
      </c>
      <c r="F223" t="str">
        <f>IF(Tableau33[[#This Row],[Heure début]]&gt;0,IF(E223&lt;8,E223,8),"")</f>
        <v/>
      </c>
    </row>
    <row r="224" spans="1:6" x14ac:dyDescent="0.3">
      <c r="A224" s="1">
        <f t="shared" si="29"/>
        <v>42945</v>
      </c>
      <c r="F224" t="str">
        <f>IF(Tableau33[[#This Row],[Heure début]]&gt;0,IF(E224&lt;8,E224,8),"")</f>
        <v/>
      </c>
    </row>
    <row r="225" spans="1:6" x14ac:dyDescent="0.3">
      <c r="A225" s="1">
        <f t="shared" si="29"/>
        <v>42946</v>
      </c>
      <c r="F225" t="str">
        <f>IF(Tableau33[[#This Row],[Heure début]]&gt;0,IF(E225&lt;8,E225,8),"")</f>
        <v/>
      </c>
    </row>
    <row r="226" spans="1:6" x14ac:dyDescent="0.3">
      <c r="A226" s="1">
        <f t="shared" si="29"/>
        <v>42947</v>
      </c>
      <c r="F226" t="str">
        <f>IF(Tableau33[[#This Row],[Heure début]]&gt;0,IF(E226&lt;8,E226,8),"")</f>
        <v/>
      </c>
    </row>
    <row r="227" spans="1:6" x14ac:dyDescent="0.3">
      <c r="A227" s="1">
        <f t="shared" si="29"/>
        <v>42948</v>
      </c>
      <c r="F227" t="str">
        <f>IF(Tableau33[[#This Row],[Heure début]]&gt;0,IF(E227&lt;8,E227,8),"")</f>
        <v/>
      </c>
    </row>
    <row r="228" spans="1:6" x14ac:dyDescent="0.3">
      <c r="A228" s="1">
        <f t="shared" si="29"/>
        <v>42949</v>
      </c>
      <c r="F228" t="str">
        <f>IF(Tableau33[[#This Row],[Heure début]]&gt;0,IF(E228&lt;8,E228,8),"")</f>
        <v/>
      </c>
    </row>
    <row r="229" spans="1:6" x14ac:dyDescent="0.3">
      <c r="A229" s="1">
        <f t="shared" si="29"/>
        <v>42950</v>
      </c>
      <c r="F229" t="str">
        <f>IF(Tableau33[[#This Row],[Heure début]]&gt;0,IF(E229&lt;8,E229,8),"")</f>
        <v/>
      </c>
    </row>
    <row r="230" spans="1:6" x14ac:dyDescent="0.3">
      <c r="A230" s="1">
        <f t="shared" si="29"/>
        <v>42951</v>
      </c>
      <c r="F230" t="str">
        <f>IF(Tableau33[[#This Row],[Heure début]]&gt;0,IF(E230&lt;8,E230,8),"")</f>
        <v/>
      </c>
    </row>
    <row r="231" spans="1:6" x14ac:dyDescent="0.3">
      <c r="A231" s="1">
        <f t="shared" si="29"/>
        <v>42952</v>
      </c>
      <c r="F231" t="str">
        <f>IF(Tableau33[[#This Row],[Heure début]]&gt;0,IF(E231&lt;8,E231,8),"")</f>
        <v/>
      </c>
    </row>
    <row r="232" spans="1:6" x14ac:dyDescent="0.3">
      <c r="A232" s="1">
        <f t="shared" si="29"/>
        <v>42953</v>
      </c>
      <c r="F232" t="str">
        <f>IF(Tableau33[[#This Row],[Heure début]]&gt;0,IF(E232&lt;8,E232,8),"")</f>
        <v/>
      </c>
    </row>
    <row r="233" spans="1:6" x14ac:dyDescent="0.3">
      <c r="A233" s="1">
        <f t="shared" si="29"/>
        <v>42954</v>
      </c>
      <c r="F233" t="str">
        <f>IF(Tableau33[[#This Row],[Heure début]]&gt;0,IF(E233&lt;8,E233,8),"")</f>
        <v/>
      </c>
    </row>
    <row r="234" spans="1:6" x14ac:dyDescent="0.3">
      <c r="A234" s="1">
        <f t="shared" si="29"/>
        <v>42955</v>
      </c>
      <c r="F234" t="str">
        <f>IF(Tableau33[[#This Row],[Heure début]]&gt;0,IF(E234&lt;8,E234,8),"")</f>
        <v/>
      </c>
    </row>
    <row r="235" spans="1:6" x14ac:dyDescent="0.3">
      <c r="A235" s="1">
        <f t="shared" si="29"/>
        <v>42956</v>
      </c>
      <c r="F235" t="str">
        <f>IF(Tableau33[[#This Row],[Heure début]]&gt;0,IF(E235&lt;8,E235,8),"")</f>
        <v/>
      </c>
    </row>
    <row r="236" spans="1:6" x14ac:dyDescent="0.3">
      <c r="A236" s="1">
        <f t="shared" si="29"/>
        <v>42957</v>
      </c>
      <c r="F236" t="str">
        <f>IF(Tableau33[[#This Row],[Heure début]]&gt;0,IF(E236&lt;8,E236,8),"")</f>
        <v/>
      </c>
    </row>
    <row r="237" spans="1:6" x14ac:dyDescent="0.3">
      <c r="A237" s="1">
        <f t="shared" si="29"/>
        <v>42958</v>
      </c>
      <c r="F237" t="str">
        <f>IF(Tableau33[[#This Row],[Heure début]]&gt;0,IF(E237&lt;8,E237,8),"")</f>
        <v/>
      </c>
    </row>
    <row r="238" spans="1:6" x14ac:dyDescent="0.3">
      <c r="A238" s="1">
        <f t="shared" si="29"/>
        <v>42959</v>
      </c>
      <c r="F238" t="str">
        <f>IF(Tableau33[[#This Row],[Heure début]]&gt;0,IF(E238&lt;8,E238,8),"")</f>
        <v/>
      </c>
    </row>
    <row r="239" spans="1:6" x14ac:dyDescent="0.3">
      <c r="A239" s="1">
        <f t="shared" si="29"/>
        <v>42960</v>
      </c>
      <c r="F239" t="str">
        <f>IF(Tableau33[[#This Row],[Heure début]]&gt;0,IF(E239&lt;8,E239,8),"")</f>
        <v/>
      </c>
    </row>
    <row r="240" spans="1:6" x14ac:dyDescent="0.3">
      <c r="A240" s="1">
        <f t="shared" si="29"/>
        <v>42961</v>
      </c>
      <c r="F240" t="str">
        <f>IF(Tableau33[[#This Row],[Heure début]]&gt;0,IF(E240&lt;8,E240,8),"")</f>
        <v/>
      </c>
    </row>
    <row r="241" spans="1:6" x14ac:dyDescent="0.3">
      <c r="A241" s="1">
        <f t="shared" si="29"/>
        <v>42962</v>
      </c>
      <c r="F241" t="str">
        <f>IF(Tableau33[[#This Row],[Heure début]]&gt;0,IF(E241&lt;8,E241,8),"")</f>
        <v/>
      </c>
    </row>
    <row r="242" spans="1:6" x14ac:dyDescent="0.3">
      <c r="A242" s="1">
        <f t="shared" si="29"/>
        <v>42963</v>
      </c>
      <c r="F242" t="str">
        <f>IF(Tableau33[[#This Row],[Heure début]]&gt;0,IF(E242&lt;8,E242,8),"")</f>
        <v/>
      </c>
    </row>
    <row r="243" spans="1:6" x14ac:dyDescent="0.3">
      <c r="A243" s="1">
        <f t="shared" si="29"/>
        <v>42964</v>
      </c>
      <c r="F243" t="str">
        <f>IF(Tableau33[[#This Row],[Heure début]]&gt;0,IF(E243&lt;8,E243,8),"")</f>
        <v/>
      </c>
    </row>
    <row r="244" spans="1:6" x14ac:dyDescent="0.3">
      <c r="A244" s="1">
        <f t="shared" si="29"/>
        <v>42965</v>
      </c>
      <c r="F244" t="str">
        <f>IF(Tableau33[[#This Row],[Heure début]]&gt;0,IF(E244&lt;8,E244,8),"")</f>
        <v/>
      </c>
    </row>
    <row r="245" spans="1:6" x14ac:dyDescent="0.3">
      <c r="A245" s="1">
        <f t="shared" si="29"/>
        <v>42966</v>
      </c>
      <c r="F245" t="str">
        <f>IF(Tableau33[[#This Row],[Heure début]]&gt;0,IF(E245&lt;8,E245,8),"")</f>
        <v/>
      </c>
    </row>
    <row r="246" spans="1:6" x14ac:dyDescent="0.3">
      <c r="A246" s="1">
        <f t="shared" si="29"/>
        <v>42967</v>
      </c>
      <c r="F246" t="str">
        <f>IF(Tableau33[[#This Row],[Heure début]]&gt;0,IF(E246&lt;8,E246,8),"")</f>
        <v/>
      </c>
    </row>
    <row r="247" spans="1:6" x14ac:dyDescent="0.3">
      <c r="A247" s="1">
        <f t="shared" si="29"/>
        <v>42968</v>
      </c>
      <c r="F247" t="str">
        <f>IF(Tableau33[[#This Row],[Heure début]]&gt;0,IF(E247&lt;8,E247,8),"")</f>
        <v/>
      </c>
    </row>
    <row r="248" spans="1:6" x14ac:dyDescent="0.3">
      <c r="A248" s="1">
        <f t="shared" si="29"/>
        <v>42969</v>
      </c>
      <c r="F248" t="str">
        <f>IF(Tableau33[[#This Row],[Heure début]]&gt;0,IF(E248&lt;8,E248,8),"")</f>
        <v/>
      </c>
    </row>
    <row r="249" spans="1:6" x14ac:dyDescent="0.3">
      <c r="A249" s="1">
        <f t="shared" si="29"/>
        <v>42970</v>
      </c>
      <c r="F249" t="str">
        <f>IF(Tableau33[[#This Row],[Heure début]]&gt;0,IF(E249&lt;8,E249,8),"")</f>
        <v/>
      </c>
    </row>
    <row r="250" spans="1:6" x14ac:dyDescent="0.3">
      <c r="A250" s="1">
        <f t="shared" si="29"/>
        <v>42971</v>
      </c>
      <c r="F250" t="str">
        <f>IF(Tableau33[[#This Row],[Heure début]]&gt;0,IF(E250&lt;8,E250,8),"")</f>
        <v/>
      </c>
    </row>
    <row r="251" spans="1:6" x14ac:dyDescent="0.3">
      <c r="A251" s="1">
        <f t="shared" si="29"/>
        <v>42972</v>
      </c>
      <c r="F251" t="str">
        <f>IF(Tableau33[[#This Row],[Heure début]]&gt;0,IF(E251&lt;8,E251,8),"")</f>
        <v/>
      </c>
    </row>
    <row r="252" spans="1:6" x14ac:dyDescent="0.3">
      <c r="A252" s="1">
        <f t="shared" si="29"/>
        <v>42973</v>
      </c>
      <c r="F252" t="str">
        <f>IF(Tableau33[[#This Row],[Heure début]]&gt;0,IF(E252&lt;8,E252,8),"")</f>
        <v/>
      </c>
    </row>
    <row r="253" spans="1:6" x14ac:dyDescent="0.3">
      <c r="A253" s="1">
        <f t="shared" si="29"/>
        <v>42974</v>
      </c>
      <c r="F253" t="str">
        <f>IF(Tableau33[[#This Row],[Heure début]]&gt;0,IF(E253&lt;8,E253,8),"")</f>
        <v/>
      </c>
    </row>
    <row r="254" spans="1:6" x14ac:dyDescent="0.3">
      <c r="A254" s="1">
        <f t="shared" si="29"/>
        <v>42975</v>
      </c>
      <c r="F254" t="str">
        <f>IF(Tableau33[[#This Row],[Heure début]]&gt;0,IF(E254&lt;8,E254,8),"")</f>
        <v/>
      </c>
    </row>
    <row r="255" spans="1:6" x14ac:dyDescent="0.3">
      <c r="A255" s="1">
        <f t="shared" si="29"/>
        <v>42976</v>
      </c>
      <c r="F255" t="str">
        <f>IF(Tableau33[[#This Row],[Heure début]]&gt;0,IF(E255&lt;8,E255,8),"")</f>
        <v/>
      </c>
    </row>
    <row r="256" spans="1:6" x14ac:dyDescent="0.3">
      <c r="A256" s="1">
        <f t="shared" si="29"/>
        <v>42977</v>
      </c>
      <c r="F256" t="str">
        <f>IF(Tableau33[[#This Row],[Heure début]]&gt;0,IF(E256&lt;8,E256,8),"")</f>
        <v/>
      </c>
    </row>
    <row r="257" spans="1:6" x14ac:dyDescent="0.3">
      <c r="A257" s="1">
        <f t="shared" si="29"/>
        <v>42978</v>
      </c>
      <c r="F257" t="str">
        <f>IF(Tableau33[[#This Row],[Heure début]]&gt;0,IF(E257&lt;8,E257,8),"")</f>
        <v/>
      </c>
    </row>
    <row r="258" spans="1:6" x14ac:dyDescent="0.3">
      <c r="A258" s="1">
        <f t="shared" si="29"/>
        <v>42979</v>
      </c>
      <c r="F258" t="str">
        <f>IF(Tableau33[[#This Row],[Heure début]]&gt;0,IF(E258&lt;8,E258,8),"")</f>
        <v/>
      </c>
    </row>
    <row r="259" spans="1:6" x14ac:dyDescent="0.3">
      <c r="A259" s="1">
        <f t="shared" si="29"/>
        <v>42980</v>
      </c>
      <c r="F259" t="str">
        <f>IF(Tableau33[[#This Row],[Heure début]]&gt;0,IF(E259&lt;8,E259,8),"")</f>
        <v/>
      </c>
    </row>
    <row r="260" spans="1:6" x14ac:dyDescent="0.3">
      <c r="A260" s="1">
        <f t="shared" si="29"/>
        <v>42981</v>
      </c>
      <c r="F260" t="str">
        <f>IF(Tableau33[[#This Row],[Heure début]]&gt;0,IF(E260&lt;8,E260,8),"")</f>
        <v/>
      </c>
    </row>
    <row r="261" spans="1:6" x14ac:dyDescent="0.3">
      <c r="A261" s="1">
        <f t="shared" si="29"/>
        <v>42982</v>
      </c>
      <c r="F261" t="str">
        <f>IF(Tableau33[[#This Row],[Heure début]]&gt;0,IF(E261&lt;8,E261,8),"")</f>
        <v/>
      </c>
    </row>
    <row r="262" spans="1:6" x14ac:dyDescent="0.3">
      <c r="A262" s="1">
        <f t="shared" si="29"/>
        <v>42983</v>
      </c>
      <c r="F262" t="str">
        <f>IF(Tableau33[[#This Row],[Heure début]]&gt;0,IF(E262&lt;8,E262,8),"")</f>
        <v/>
      </c>
    </row>
    <row r="263" spans="1:6" x14ac:dyDescent="0.3">
      <c r="A263" s="1">
        <f t="shared" si="29"/>
        <v>42984</v>
      </c>
      <c r="F263" t="str">
        <f>IF(Tableau33[[#This Row],[Heure début]]&gt;0,IF(E263&lt;8,E263,8),"")</f>
        <v/>
      </c>
    </row>
    <row r="264" spans="1:6" x14ac:dyDescent="0.3">
      <c r="A264" s="1">
        <f t="shared" si="29"/>
        <v>42985</v>
      </c>
      <c r="F264" t="str">
        <f>IF(Tableau33[[#This Row],[Heure début]]&gt;0,IF(E264&lt;8,E264,8),"")</f>
        <v/>
      </c>
    </row>
    <row r="265" spans="1:6" x14ac:dyDescent="0.3">
      <c r="A265" s="1">
        <f t="shared" si="29"/>
        <v>42986</v>
      </c>
      <c r="F265" t="str">
        <f>IF(Tableau33[[#This Row],[Heure début]]&gt;0,IF(E265&lt;8,E265,8),"")</f>
        <v/>
      </c>
    </row>
    <row r="266" spans="1:6" x14ac:dyDescent="0.3">
      <c r="A266" s="1">
        <f t="shared" si="29"/>
        <v>42987</v>
      </c>
      <c r="F266" t="str">
        <f>IF(Tableau33[[#This Row],[Heure début]]&gt;0,IF(E266&lt;8,E266,8),"")</f>
        <v/>
      </c>
    </row>
    <row r="267" spans="1:6" x14ac:dyDescent="0.3">
      <c r="A267" s="1">
        <f t="shared" si="29"/>
        <v>42988</v>
      </c>
      <c r="F267" t="str">
        <f>IF(Tableau33[[#This Row],[Heure début]]&gt;0,IF(E267&lt;8,E267,8),"")</f>
        <v/>
      </c>
    </row>
    <row r="268" spans="1:6" x14ac:dyDescent="0.3">
      <c r="A268" s="1">
        <f t="shared" si="29"/>
        <v>42989</v>
      </c>
      <c r="F268" t="str">
        <f>IF(Tableau33[[#This Row],[Heure début]]&gt;0,IF(E268&lt;8,E268,8),"")</f>
        <v/>
      </c>
    </row>
    <row r="269" spans="1:6" x14ac:dyDescent="0.3">
      <c r="A269" s="1">
        <f t="shared" si="29"/>
        <v>42990</v>
      </c>
      <c r="F269" t="str">
        <f>IF(Tableau33[[#This Row],[Heure début]]&gt;0,IF(E269&lt;8,E269,8),"")</f>
        <v/>
      </c>
    </row>
    <row r="270" spans="1:6" x14ac:dyDescent="0.3">
      <c r="A270" s="1">
        <f t="shared" si="29"/>
        <v>42991</v>
      </c>
      <c r="F270" t="str">
        <f>IF(Tableau33[[#This Row],[Heure début]]&gt;0,IF(E270&lt;8,E270,8),"")</f>
        <v/>
      </c>
    </row>
    <row r="271" spans="1:6" x14ac:dyDescent="0.3">
      <c r="A271" s="1">
        <f t="shared" si="29"/>
        <v>42992</v>
      </c>
      <c r="F271" t="str">
        <f>IF(Tableau33[[#This Row],[Heure début]]&gt;0,IF(E271&lt;8,E271,8),"")</f>
        <v/>
      </c>
    </row>
    <row r="272" spans="1:6" x14ac:dyDescent="0.3">
      <c r="A272" s="1">
        <f t="shared" si="29"/>
        <v>42993</v>
      </c>
      <c r="F272" t="str">
        <f>IF(Tableau33[[#This Row],[Heure début]]&gt;0,IF(E272&lt;8,E272,8),"")</f>
        <v/>
      </c>
    </row>
    <row r="273" spans="1:6" x14ac:dyDescent="0.3">
      <c r="A273" s="1">
        <f t="shared" si="29"/>
        <v>42994</v>
      </c>
      <c r="F273" t="str">
        <f>IF(Tableau33[[#This Row],[Heure début]]&gt;0,IF(E273&lt;8,E273,8),"")</f>
        <v/>
      </c>
    </row>
    <row r="274" spans="1:6" x14ac:dyDescent="0.3">
      <c r="A274" s="1">
        <f t="shared" si="29"/>
        <v>42995</v>
      </c>
      <c r="F274" t="str">
        <f>IF(Tableau33[[#This Row],[Heure début]]&gt;0,IF(E274&lt;8,E274,8),"")</f>
        <v/>
      </c>
    </row>
    <row r="275" spans="1:6" x14ac:dyDescent="0.3">
      <c r="A275" s="1">
        <f t="shared" si="29"/>
        <v>42996</v>
      </c>
      <c r="F275" t="str">
        <f>IF(Tableau33[[#This Row],[Heure début]]&gt;0,IF(E275&lt;8,E275,8),"")</f>
        <v/>
      </c>
    </row>
    <row r="276" spans="1:6" x14ac:dyDescent="0.3">
      <c r="A276" s="1">
        <f t="shared" si="29"/>
        <v>42997</v>
      </c>
      <c r="F276" t="str">
        <f>IF(Tableau33[[#This Row],[Heure début]]&gt;0,IF(E276&lt;8,E276,8),"")</f>
        <v/>
      </c>
    </row>
    <row r="277" spans="1:6" x14ac:dyDescent="0.3">
      <c r="A277" s="1">
        <f t="shared" si="29"/>
        <v>42998</v>
      </c>
      <c r="F277" t="str">
        <f>IF(Tableau33[[#This Row],[Heure début]]&gt;0,IF(E277&lt;8,E277,8),"")</f>
        <v/>
      </c>
    </row>
    <row r="278" spans="1:6" x14ac:dyDescent="0.3">
      <c r="A278" s="1">
        <f t="shared" si="29"/>
        <v>42999</v>
      </c>
      <c r="F278" t="str">
        <f>IF(Tableau33[[#This Row],[Heure début]]&gt;0,IF(E278&lt;8,E278,8),"")</f>
        <v/>
      </c>
    </row>
    <row r="279" spans="1:6" x14ac:dyDescent="0.3">
      <c r="A279" s="1">
        <f t="shared" si="29"/>
        <v>43000</v>
      </c>
      <c r="F279" t="str">
        <f>IF(Tableau33[[#This Row],[Heure début]]&gt;0,IF(E279&lt;8,E279,8),"")</f>
        <v/>
      </c>
    </row>
    <row r="280" spans="1:6" x14ac:dyDescent="0.3">
      <c r="A280" s="1">
        <f t="shared" si="29"/>
        <v>43001</v>
      </c>
      <c r="F280" t="str">
        <f>IF(Tableau33[[#This Row],[Heure début]]&gt;0,IF(E280&lt;8,E280,8),"")</f>
        <v/>
      </c>
    </row>
    <row r="281" spans="1:6" x14ac:dyDescent="0.3">
      <c r="A281" s="1">
        <f t="shared" si="29"/>
        <v>43002</v>
      </c>
      <c r="F281" t="str">
        <f>IF(Tableau33[[#This Row],[Heure début]]&gt;0,IF(E281&lt;8,E281,8),"")</f>
        <v/>
      </c>
    </row>
    <row r="282" spans="1:6" x14ac:dyDescent="0.3">
      <c r="A282" s="1">
        <f t="shared" si="29"/>
        <v>43003</v>
      </c>
      <c r="F282" t="str">
        <f>IF(Tableau33[[#This Row],[Heure début]]&gt;0,IF(E282&lt;8,E282,8),"")</f>
        <v/>
      </c>
    </row>
    <row r="283" spans="1:6" x14ac:dyDescent="0.3">
      <c r="A283" s="1">
        <f t="shared" si="29"/>
        <v>43004</v>
      </c>
      <c r="F283" t="str">
        <f>IF(Tableau33[[#This Row],[Heure début]]&gt;0,IF(E283&lt;8,E283,8),"")</f>
        <v/>
      </c>
    </row>
    <row r="284" spans="1:6" x14ac:dyDescent="0.3">
      <c r="A284" s="1">
        <f t="shared" si="29"/>
        <v>43005</v>
      </c>
      <c r="F284" t="str">
        <f>IF(Tableau33[[#This Row],[Heure début]]&gt;0,IF(E284&lt;8,E284,8),"")</f>
        <v/>
      </c>
    </row>
    <row r="285" spans="1:6" x14ac:dyDescent="0.3">
      <c r="A285" s="1">
        <f t="shared" si="29"/>
        <v>43006</v>
      </c>
      <c r="F285" t="str">
        <f>IF(Tableau33[[#This Row],[Heure début]]&gt;0,IF(E285&lt;8,E285,8),"")</f>
        <v/>
      </c>
    </row>
    <row r="286" spans="1:6" x14ac:dyDescent="0.3">
      <c r="A286" s="1">
        <f t="shared" si="29"/>
        <v>43007</v>
      </c>
      <c r="F286" t="str">
        <f>IF(Tableau33[[#This Row],[Heure début]]&gt;0,IF(E286&lt;8,E286,8),"")</f>
        <v/>
      </c>
    </row>
    <row r="287" spans="1:6" x14ac:dyDescent="0.3">
      <c r="A287" s="1">
        <f t="shared" ref="A287:A350" si="30">A286+1</f>
        <v>43008</v>
      </c>
      <c r="F287" t="str">
        <f>IF(Tableau33[[#This Row],[Heure début]]&gt;0,IF(E287&lt;8,E287,8),"")</f>
        <v/>
      </c>
    </row>
    <row r="288" spans="1:6" x14ac:dyDescent="0.3">
      <c r="A288" s="1">
        <f t="shared" si="30"/>
        <v>43009</v>
      </c>
      <c r="F288" t="str">
        <f>IF(Tableau33[[#This Row],[Heure début]]&gt;0,IF(E288&lt;8,E288,8),"")</f>
        <v/>
      </c>
    </row>
    <row r="289" spans="1:6" x14ac:dyDescent="0.3">
      <c r="A289" s="1">
        <f t="shared" si="30"/>
        <v>43010</v>
      </c>
      <c r="F289" t="str">
        <f>IF(Tableau33[[#This Row],[Heure début]]&gt;0,IF(E289&lt;8,E289,8),"")</f>
        <v/>
      </c>
    </row>
    <row r="290" spans="1:6" x14ac:dyDescent="0.3">
      <c r="A290" s="1">
        <f t="shared" si="30"/>
        <v>43011</v>
      </c>
      <c r="F290" t="str">
        <f>IF(Tableau33[[#This Row],[Heure début]]&gt;0,IF(E290&lt;8,E290,8),"")</f>
        <v/>
      </c>
    </row>
    <row r="291" spans="1:6" x14ac:dyDescent="0.3">
      <c r="A291" s="1">
        <f t="shared" si="30"/>
        <v>43012</v>
      </c>
      <c r="F291" t="str">
        <f>IF(Tableau33[[#This Row],[Heure début]]&gt;0,IF(E291&lt;8,E291,8),"")</f>
        <v/>
      </c>
    </row>
    <row r="292" spans="1:6" x14ac:dyDescent="0.3">
      <c r="A292" s="1">
        <f t="shared" si="30"/>
        <v>43013</v>
      </c>
      <c r="F292" t="str">
        <f>IF(Tableau33[[#This Row],[Heure début]]&gt;0,IF(E292&lt;8,E292,8),"")</f>
        <v/>
      </c>
    </row>
    <row r="293" spans="1:6" x14ac:dyDescent="0.3">
      <c r="A293" s="1">
        <f t="shared" si="30"/>
        <v>43014</v>
      </c>
      <c r="F293" t="str">
        <f>IF(Tableau33[[#This Row],[Heure début]]&gt;0,IF(E293&lt;8,E293,8),"")</f>
        <v/>
      </c>
    </row>
    <row r="294" spans="1:6" x14ac:dyDescent="0.3">
      <c r="A294" s="1">
        <f t="shared" si="30"/>
        <v>43015</v>
      </c>
      <c r="F294" t="str">
        <f>IF(Tableau33[[#This Row],[Heure début]]&gt;0,IF(E294&lt;8,E294,8),"")</f>
        <v/>
      </c>
    </row>
    <row r="295" spans="1:6" x14ac:dyDescent="0.3">
      <c r="A295" s="1">
        <f t="shared" si="30"/>
        <v>43016</v>
      </c>
      <c r="F295" t="str">
        <f>IF(Tableau33[[#This Row],[Heure début]]&gt;0,IF(E295&lt;8,E295,8),"")</f>
        <v/>
      </c>
    </row>
    <row r="296" spans="1:6" x14ac:dyDescent="0.3">
      <c r="A296" s="1">
        <f t="shared" si="30"/>
        <v>43017</v>
      </c>
      <c r="F296" t="str">
        <f>IF(Tableau33[[#This Row],[Heure début]]&gt;0,IF(E296&lt;8,E296,8),"")</f>
        <v/>
      </c>
    </row>
    <row r="297" spans="1:6" x14ac:dyDescent="0.3">
      <c r="A297" s="1">
        <f t="shared" si="30"/>
        <v>43018</v>
      </c>
      <c r="F297" t="str">
        <f>IF(Tableau33[[#This Row],[Heure début]]&gt;0,IF(E297&lt;8,E297,8),"")</f>
        <v/>
      </c>
    </row>
    <row r="298" spans="1:6" x14ac:dyDescent="0.3">
      <c r="A298" s="1">
        <f t="shared" si="30"/>
        <v>43019</v>
      </c>
      <c r="F298" t="str">
        <f>IF(Tableau33[[#This Row],[Heure début]]&gt;0,IF(E298&lt;8,E298,8),"")</f>
        <v/>
      </c>
    </row>
    <row r="299" spans="1:6" x14ac:dyDescent="0.3">
      <c r="A299" s="1">
        <f t="shared" si="30"/>
        <v>43020</v>
      </c>
      <c r="F299" t="str">
        <f>IF(Tableau33[[#This Row],[Heure début]]&gt;0,IF(E299&lt;8,E299,8),"")</f>
        <v/>
      </c>
    </row>
    <row r="300" spans="1:6" x14ac:dyDescent="0.3">
      <c r="A300" s="1">
        <f t="shared" si="30"/>
        <v>43021</v>
      </c>
      <c r="F300" t="str">
        <f>IF(Tableau33[[#This Row],[Heure début]]&gt;0,IF(E300&lt;8,E300,8),"")</f>
        <v/>
      </c>
    </row>
    <row r="301" spans="1:6" x14ac:dyDescent="0.3">
      <c r="A301" s="1">
        <f t="shared" si="30"/>
        <v>43022</v>
      </c>
      <c r="F301" t="str">
        <f>IF(Tableau33[[#This Row],[Heure début]]&gt;0,IF(E301&lt;8,E301,8),"")</f>
        <v/>
      </c>
    </row>
    <row r="302" spans="1:6" x14ac:dyDescent="0.3">
      <c r="A302" s="1">
        <f t="shared" si="30"/>
        <v>43023</v>
      </c>
      <c r="F302" t="str">
        <f>IF(Tableau33[[#This Row],[Heure début]]&gt;0,IF(E302&lt;8,E302,8),"")</f>
        <v/>
      </c>
    </row>
    <row r="303" spans="1:6" x14ac:dyDescent="0.3">
      <c r="A303" s="1">
        <f t="shared" si="30"/>
        <v>43024</v>
      </c>
      <c r="F303" t="str">
        <f>IF(Tableau33[[#This Row],[Heure début]]&gt;0,IF(E303&lt;8,E303,8),"")</f>
        <v/>
      </c>
    </row>
    <row r="304" spans="1:6" x14ac:dyDescent="0.3">
      <c r="A304" s="1">
        <f t="shared" si="30"/>
        <v>43025</v>
      </c>
      <c r="F304" t="str">
        <f>IF(Tableau33[[#This Row],[Heure début]]&gt;0,IF(E304&lt;8,E304,8),"")</f>
        <v/>
      </c>
    </row>
    <row r="305" spans="1:6" x14ac:dyDescent="0.3">
      <c r="A305" s="1">
        <f t="shared" si="30"/>
        <v>43026</v>
      </c>
      <c r="F305" t="str">
        <f>IF(Tableau33[[#This Row],[Heure début]]&gt;0,IF(E305&lt;8,E305,8),"")</f>
        <v/>
      </c>
    </row>
    <row r="306" spans="1:6" x14ac:dyDescent="0.3">
      <c r="A306" s="1">
        <f t="shared" si="30"/>
        <v>43027</v>
      </c>
      <c r="F306" t="str">
        <f>IF(Tableau33[[#This Row],[Heure début]]&gt;0,IF(E306&lt;8,E306,8),"")</f>
        <v/>
      </c>
    </row>
    <row r="307" spans="1:6" x14ac:dyDescent="0.3">
      <c r="A307" s="1">
        <f t="shared" si="30"/>
        <v>43028</v>
      </c>
      <c r="F307" t="str">
        <f>IF(Tableau33[[#This Row],[Heure début]]&gt;0,IF(E307&lt;8,E307,8),"")</f>
        <v/>
      </c>
    </row>
    <row r="308" spans="1:6" x14ac:dyDescent="0.3">
      <c r="A308" s="1">
        <f t="shared" si="30"/>
        <v>43029</v>
      </c>
      <c r="F308" t="str">
        <f>IF(Tableau33[[#This Row],[Heure début]]&gt;0,IF(E308&lt;8,E308,8),"")</f>
        <v/>
      </c>
    </row>
    <row r="309" spans="1:6" x14ac:dyDescent="0.3">
      <c r="A309" s="1">
        <f t="shared" si="30"/>
        <v>43030</v>
      </c>
      <c r="F309" t="str">
        <f>IF(Tableau33[[#This Row],[Heure début]]&gt;0,IF(E309&lt;8,E309,8),"")</f>
        <v/>
      </c>
    </row>
    <row r="310" spans="1:6" x14ac:dyDescent="0.3">
      <c r="A310" s="1">
        <f t="shared" si="30"/>
        <v>43031</v>
      </c>
      <c r="F310" t="str">
        <f>IF(Tableau33[[#This Row],[Heure début]]&gt;0,IF(E310&lt;8,E310,8),"")</f>
        <v/>
      </c>
    </row>
    <row r="311" spans="1:6" x14ac:dyDescent="0.3">
      <c r="A311" s="1">
        <f t="shared" si="30"/>
        <v>43032</v>
      </c>
      <c r="F311" t="str">
        <f>IF(Tableau33[[#This Row],[Heure début]]&gt;0,IF(E311&lt;8,E311,8),"")</f>
        <v/>
      </c>
    </row>
    <row r="312" spans="1:6" x14ac:dyDescent="0.3">
      <c r="A312" s="1">
        <f t="shared" si="30"/>
        <v>43033</v>
      </c>
      <c r="F312" t="str">
        <f>IF(Tableau33[[#This Row],[Heure début]]&gt;0,IF(E312&lt;8,E312,8),"")</f>
        <v/>
      </c>
    </row>
    <row r="313" spans="1:6" x14ac:dyDescent="0.3">
      <c r="A313" s="1">
        <f t="shared" si="30"/>
        <v>43034</v>
      </c>
      <c r="F313" t="str">
        <f>IF(Tableau33[[#This Row],[Heure début]]&gt;0,IF(E313&lt;8,E313,8),"")</f>
        <v/>
      </c>
    </row>
    <row r="314" spans="1:6" x14ac:dyDescent="0.3">
      <c r="A314" s="1">
        <f t="shared" si="30"/>
        <v>43035</v>
      </c>
      <c r="F314" t="str">
        <f>IF(Tableau33[[#This Row],[Heure début]]&gt;0,IF(E314&lt;8,E314,8),"")</f>
        <v/>
      </c>
    </row>
    <row r="315" spans="1:6" x14ac:dyDescent="0.3">
      <c r="A315" s="1">
        <f t="shared" si="30"/>
        <v>43036</v>
      </c>
      <c r="F315" t="str">
        <f>IF(Tableau33[[#This Row],[Heure début]]&gt;0,IF(E315&lt;8,E315,8),"")</f>
        <v/>
      </c>
    </row>
    <row r="316" spans="1:6" x14ac:dyDescent="0.3">
      <c r="A316" s="1">
        <f t="shared" si="30"/>
        <v>43037</v>
      </c>
      <c r="F316" t="str">
        <f>IF(Tableau33[[#This Row],[Heure début]]&gt;0,IF(E316&lt;8,E316,8),"")</f>
        <v/>
      </c>
    </row>
    <row r="317" spans="1:6" x14ac:dyDescent="0.3">
      <c r="A317" s="1">
        <f t="shared" si="30"/>
        <v>43038</v>
      </c>
      <c r="F317" t="str">
        <f>IF(Tableau33[[#This Row],[Heure début]]&gt;0,IF(E317&lt;8,E317,8),"")</f>
        <v/>
      </c>
    </row>
    <row r="318" spans="1:6" x14ac:dyDescent="0.3">
      <c r="A318" s="1">
        <f t="shared" si="30"/>
        <v>43039</v>
      </c>
      <c r="F318" t="str">
        <f>IF(Tableau33[[#This Row],[Heure début]]&gt;0,IF(E318&lt;8,E318,8),"")</f>
        <v/>
      </c>
    </row>
    <row r="319" spans="1:6" x14ac:dyDescent="0.3">
      <c r="A319" s="1">
        <f t="shared" si="30"/>
        <v>43040</v>
      </c>
      <c r="F319" t="str">
        <f>IF(Tableau33[[#This Row],[Heure début]]&gt;0,IF(E319&lt;8,E319,8),"")</f>
        <v/>
      </c>
    </row>
    <row r="320" spans="1:6" x14ac:dyDescent="0.3">
      <c r="A320" s="1">
        <f t="shared" si="30"/>
        <v>43041</v>
      </c>
      <c r="F320" t="str">
        <f>IF(Tableau33[[#This Row],[Heure début]]&gt;0,IF(E320&lt;8,E320,8),"")</f>
        <v/>
      </c>
    </row>
    <row r="321" spans="1:6" x14ac:dyDescent="0.3">
      <c r="A321" s="1">
        <f t="shared" si="30"/>
        <v>43042</v>
      </c>
      <c r="F321" t="str">
        <f>IF(Tableau33[[#This Row],[Heure début]]&gt;0,IF(E321&lt;8,E321,8),"")</f>
        <v/>
      </c>
    </row>
    <row r="322" spans="1:6" x14ac:dyDescent="0.3">
      <c r="A322" s="1">
        <f t="shared" si="30"/>
        <v>43043</v>
      </c>
      <c r="F322" t="str">
        <f>IF(Tableau33[[#This Row],[Heure début]]&gt;0,IF(E322&lt;8,E322,8),"")</f>
        <v/>
      </c>
    </row>
    <row r="323" spans="1:6" x14ac:dyDescent="0.3">
      <c r="A323" s="1">
        <f t="shared" si="30"/>
        <v>43044</v>
      </c>
      <c r="F323" t="str">
        <f>IF(Tableau33[[#This Row],[Heure début]]&gt;0,IF(E323&lt;8,E323,8),"")</f>
        <v/>
      </c>
    </row>
    <row r="324" spans="1:6" x14ac:dyDescent="0.3">
      <c r="A324" s="1">
        <f t="shared" si="30"/>
        <v>43045</v>
      </c>
      <c r="F324" t="str">
        <f>IF(Tableau33[[#This Row],[Heure début]]&gt;0,IF(E324&lt;8,E324,8),"")</f>
        <v/>
      </c>
    </row>
    <row r="325" spans="1:6" x14ac:dyDescent="0.3">
      <c r="A325" s="1">
        <f t="shared" si="30"/>
        <v>43046</v>
      </c>
      <c r="F325" t="str">
        <f>IF(Tableau33[[#This Row],[Heure début]]&gt;0,IF(E325&lt;8,E325,8),"")</f>
        <v/>
      </c>
    </row>
    <row r="326" spans="1:6" x14ac:dyDescent="0.3">
      <c r="A326" s="1">
        <f t="shared" si="30"/>
        <v>43047</v>
      </c>
      <c r="F326" t="str">
        <f>IF(Tableau33[[#This Row],[Heure début]]&gt;0,IF(E326&lt;8,E326,8),"")</f>
        <v/>
      </c>
    </row>
    <row r="327" spans="1:6" x14ac:dyDescent="0.3">
      <c r="A327" s="1">
        <f t="shared" si="30"/>
        <v>43048</v>
      </c>
      <c r="F327" t="str">
        <f>IF(Tableau33[[#This Row],[Heure début]]&gt;0,IF(E327&lt;8,E327,8),"")</f>
        <v/>
      </c>
    </row>
    <row r="328" spans="1:6" x14ac:dyDescent="0.3">
      <c r="A328" s="1">
        <f t="shared" si="30"/>
        <v>43049</v>
      </c>
      <c r="F328" t="str">
        <f>IF(Tableau33[[#This Row],[Heure début]]&gt;0,IF(E328&lt;8,E328,8),"")</f>
        <v/>
      </c>
    </row>
    <row r="329" spans="1:6" x14ac:dyDescent="0.3">
      <c r="A329" s="1">
        <f t="shared" si="30"/>
        <v>43050</v>
      </c>
      <c r="F329" t="str">
        <f>IF(Tableau33[[#This Row],[Heure début]]&gt;0,IF(E329&lt;8,E329,8),"")</f>
        <v/>
      </c>
    </row>
    <row r="330" spans="1:6" x14ac:dyDescent="0.3">
      <c r="A330" s="1">
        <f t="shared" si="30"/>
        <v>43051</v>
      </c>
      <c r="F330" t="str">
        <f>IF(Tableau33[[#This Row],[Heure début]]&gt;0,IF(E330&lt;8,E330,8),"")</f>
        <v/>
      </c>
    </row>
    <row r="331" spans="1:6" x14ac:dyDescent="0.3">
      <c r="A331" s="1">
        <f t="shared" si="30"/>
        <v>43052</v>
      </c>
      <c r="F331" t="str">
        <f>IF(Tableau33[[#This Row],[Heure début]]&gt;0,IF(E331&lt;8,E331,8),"")</f>
        <v/>
      </c>
    </row>
    <row r="332" spans="1:6" x14ac:dyDescent="0.3">
      <c r="A332" s="1">
        <f t="shared" si="30"/>
        <v>43053</v>
      </c>
      <c r="F332" t="str">
        <f>IF(Tableau33[[#This Row],[Heure début]]&gt;0,IF(E332&lt;8,E332,8),"")</f>
        <v/>
      </c>
    </row>
    <row r="333" spans="1:6" x14ac:dyDescent="0.3">
      <c r="A333" s="1">
        <f t="shared" si="30"/>
        <v>43054</v>
      </c>
      <c r="F333" t="str">
        <f>IF(Tableau33[[#This Row],[Heure début]]&gt;0,IF(E333&lt;8,E333,8),"")</f>
        <v/>
      </c>
    </row>
    <row r="334" spans="1:6" x14ac:dyDescent="0.3">
      <c r="A334" s="1">
        <f t="shared" si="30"/>
        <v>43055</v>
      </c>
      <c r="F334" t="str">
        <f>IF(Tableau33[[#This Row],[Heure début]]&gt;0,IF(E334&lt;8,E334,8),"")</f>
        <v/>
      </c>
    </row>
    <row r="335" spans="1:6" x14ac:dyDescent="0.3">
      <c r="A335" s="1">
        <f t="shared" si="30"/>
        <v>43056</v>
      </c>
      <c r="F335" t="str">
        <f>IF(Tableau33[[#This Row],[Heure début]]&gt;0,IF(E335&lt;8,E335,8),"")</f>
        <v/>
      </c>
    </row>
    <row r="336" spans="1:6" x14ac:dyDescent="0.3">
      <c r="A336" s="1">
        <f t="shared" si="30"/>
        <v>43057</v>
      </c>
      <c r="F336" t="str">
        <f>IF(Tableau33[[#This Row],[Heure début]]&gt;0,IF(E336&lt;8,E336,8),"")</f>
        <v/>
      </c>
    </row>
    <row r="337" spans="1:6" x14ac:dyDescent="0.3">
      <c r="A337" s="1">
        <f t="shared" si="30"/>
        <v>43058</v>
      </c>
      <c r="F337" t="str">
        <f>IF(Tableau33[[#This Row],[Heure début]]&gt;0,IF(E337&lt;8,E337,8),"")</f>
        <v/>
      </c>
    </row>
    <row r="338" spans="1:6" x14ac:dyDescent="0.3">
      <c r="A338" s="1">
        <f t="shared" si="30"/>
        <v>43059</v>
      </c>
      <c r="F338" t="str">
        <f>IF(Tableau33[[#This Row],[Heure début]]&gt;0,IF(E338&lt;8,E338,8),"")</f>
        <v/>
      </c>
    </row>
    <row r="339" spans="1:6" x14ac:dyDescent="0.3">
      <c r="A339" s="1">
        <f t="shared" si="30"/>
        <v>43060</v>
      </c>
      <c r="F339" t="str">
        <f>IF(Tableau33[[#This Row],[Heure début]]&gt;0,IF(E339&lt;8,E339,8),"")</f>
        <v/>
      </c>
    </row>
    <row r="340" spans="1:6" x14ac:dyDescent="0.3">
      <c r="A340" s="1">
        <f t="shared" si="30"/>
        <v>43061</v>
      </c>
      <c r="F340" t="str">
        <f>IF(Tableau33[[#This Row],[Heure début]]&gt;0,IF(E340&lt;8,E340,8),"")</f>
        <v/>
      </c>
    </row>
    <row r="341" spans="1:6" x14ac:dyDescent="0.3">
      <c r="A341" s="1">
        <f t="shared" si="30"/>
        <v>43062</v>
      </c>
      <c r="F341" t="str">
        <f>IF(Tableau33[[#This Row],[Heure début]]&gt;0,IF(E341&lt;8,E341,8),"")</f>
        <v/>
      </c>
    </row>
    <row r="342" spans="1:6" x14ac:dyDescent="0.3">
      <c r="A342" s="1">
        <f t="shared" si="30"/>
        <v>43063</v>
      </c>
      <c r="F342" t="str">
        <f>IF(Tableau33[[#This Row],[Heure début]]&gt;0,IF(E342&lt;8,E342,8),"")</f>
        <v/>
      </c>
    </row>
    <row r="343" spans="1:6" x14ac:dyDescent="0.3">
      <c r="A343" s="1">
        <f t="shared" si="30"/>
        <v>43064</v>
      </c>
      <c r="F343" t="str">
        <f>IF(Tableau33[[#This Row],[Heure début]]&gt;0,IF(E343&lt;8,E343,8),"")</f>
        <v/>
      </c>
    </row>
    <row r="344" spans="1:6" x14ac:dyDescent="0.3">
      <c r="A344" s="1">
        <f t="shared" si="30"/>
        <v>43065</v>
      </c>
      <c r="F344" t="str">
        <f>IF(Tableau33[[#This Row],[Heure début]]&gt;0,IF(E344&lt;8,E344,8),"")</f>
        <v/>
      </c>
    </row>
    <row r="345" spans="1:6" x14ac:dyDescent="0.3">
      <c r="A345" s="1">
        <f t="shared" si="30"/>
        <v>43066</v>
      </c>
      <c r="F345" t="str">
        <f>IF(Tableau33[[#This Row],[Heure début]]&gt;0,IF(E345&lt;8,E345,8),"")</f>
        <v/>
      </c>
    </row>
    <row r="346" spans="1:6" x14ac:dyDescent="0.3">
      <c r="A346" s="1">
        <f t="shared" si="30"/>
        <v>43067</v>
      </c>
      <c r="F346" t="str">
        <f>IF(Tableau33[[#This Row],[Heure début]]&gt;0,IF(E346&lt;8,E346,8),"")</f>
        <v/>
      </c>
    </row>
    <row r="347" spans="1:6" x14ac:dyDescent="0.3">
      <c r="A347" s="1">
        <f t="shared" si="30"/>
        <v>43068</v>
      </c>
      <c r="F347" t="str">
        <f>IF(Tableau33[[#This Row],[Heure début]]&gt;0,IF(E347&lt;8,E347,8),"")</f>
        <v/>
      </c>
    </row>
    <row r="348" spans="1:6" x14ac:dyDescent="0.3">
      <c r="A348" s="1">
        <f t="shared" si="30"/>
        <v>43069</v>
      </c>
      <c r="F348" t="str">
        <f>IF(Tableau33[[#This Row],[Heure début]]&gt;0,IF(E348&lt;8,E348,8),"")</f>
        <v/>
      </c>
    </row>
    <row r="349" spans="1:6" x14ac:dyDescent="0.3">
      <c r="A349" s="1">
        <f t="shared" si="30"/>
        <v>43070</v>
      </c>
      <c r="F349" t="str">
        <f>IF(Tableau33[[#This Row],[Heure début]]&gt;0,IF(E349&lt;8,E349,8),"")</f>
        <v/>
      </c>
    </row>
    <row r="350" spans="1:6" x14ac:dyDescent="0.3">
      <c r="A350" s="1">
        <f t="shared" si="30"/>
        <v>43071</v>
      </c>
      <c r="F350" t="str">
        <f>IF(Tableau33[[#This Row],[Heure début]]&gt;0,IF(E350&lt;8,E350,8),"")</f>
        <v/>
      </c>
    </row>
    <row r="351" spans="1:6" x14ac:dyDescent="0.3">
      <c r="A351" s="1">
        <f t="shared" ref="A351:A414" si="31">A350+1</f>
        <v>43072</v>
      </c>
      <c r="F351" t="str">
        <f>IF(Tableau33[[#This Row],[Heure début]]&gt;0,IF(E351&lt;8,E351,8),"")</f>
        <v/>
      </c>
    </row>
    <row r="352" spans="1:6" x14ac:dyDescent="0.3">
      <c r="A352" s="1">
        <f t="shared" si="31"/>
        <v>43073</v>
      </c>
      <c r="F352" t="str">
        <f>IF(Tableau33[[#This Row],[Heure début]]&gt;0,IF(E352&lt;8,E352,8),"")</f>
        <v/>
      </c>
    </row>
    <row r="353" spans="1:6" x14ac:dyDescent="0.3">
      <c r="A353" s="1">
        <f t="shared" si="31"/>
        <v>43074</v>
      </c>
      <c r="F353" t="str">
        <f>IF(Tableau33[[#This Row],[Heure début]]&gt;0,IF(E353&lt;8,E353,8),"")</f>
        <v/>
      </c>
    </row>
    <row r="354" spans="1:6" x14ac:dyDescent="0.3">
      <c r="A354" s="1">
        <f t="shared" si="31"/>
        <v>43075</v>
      </c>
      <c r="F354" t="str">
        <f>IF(Tableau33[[#This Row],[Heure début]]&gt;0,IF(E354&lt;8,E354,8),"")</f>
        <v/>
      </c>
    </row>
    <row r="355" spans="1:6" x14ac:dyDescent="0.3">
      <c r="A355" s="1">
        <f t="shared" si="31"/>
        <v>43076</v>
      </c>
      <c r="F355" t="str">
        <f>IF(Tableau33[[#This Row],[Heure début]]&gt;0,IF(E355&lt;8,E355,8),"")</f>
        <v/>
      </c>
    </row>
    <row r="356" spans="1:6" x14ac:dyDescent="0.3">
      <c r="A356" s="1">
        <f t="shared" si="31"/>
        <v>43077</v>
      </c>
      <c r="F356" t="str">
        <f>IF(Tableau33[[#This Row],[Heure début]]&gt;0,IF(E356&lt;8,E356,8),"")</f>
        <v/>
      </c>
    </row>
    <row r="357" spans="1:6" x14ac:dyDescent="0.3">
      <c r="A357" s="1">
        <f t="shared" si="31"/>
        <v>43078</v>
      </c>
      <c r="F357" t="str">
        <f>IF(Tableau33[[#This Row],[Heure début]]&gt;0,IF(E357&lt;8,E357,8),"")</f>
        <v/>
      </c>
    </row>
    <row r="358" spans="1:6" x14ac:dyDescent="0.3">
      <c r="A358" s="1">
        <f t="shared" si="31"/>
        <v>43079</v>
      </c>
      <c r="F358" t="str">
        <f>IF(Tableau33[[#This Row],[Heure début]]&gt;0,IF(E358&lt;8,E358,8),"")</f>
        <v/>
      </c>
    </row>
    <row r="359" spans="1:6" x14ac:dyDescent="0.3">
      <c r="A359" s="1">
        <f t="shared" si="31"/>
        <v>43080</v>
      </c>
      <c r="F359" t="str">
        <f>IF(Tableau33[[#This Row],[Heure début]]&gt;0,IF(E359&lt;8,E359,8),"")</f>
        <v/>
      </c>
    </row>
    <row r="360" spans="1:6" x14ac:dyDescent="0.3">
      <c r="A360" s="1">
        <f t="shared" si="31"/>
        <v>43081</v>
      </c>
      <c r="F360" t="str">
        <f>IF(Tableau33[[#This Row],[Heure début]]&gt;0,IF(E360&lt;8,E360,8),"")</f>
        <v/>
      </c>
    </row>
    <row r="361" spans="1:6" x14ac:dyDescent="0.3">
      <c r="A361" s="1">
        <f t="shared" si="31"/>
        <v>43082</v>
      </c>
      <c r="F361" t="str">
        <f>IF(Tableau33[[#This Row],[Heure début]]&gt;0,IF(E361&lt;8,E361,8),"")</f>
        <v/>
      </c>
    </row>
    <row r="362" spans="1:6" x14ac:dyDescent="0.3">
      <c r="A362" s="1">
        <f t="shared" si="31"/>
        <v>43083</v>
      </c>
      <c r="F362" t="str">
        <f>IF(Tableau33[[#This Row],[Heure début]]&gt;0,IF(E362&lt;8,E362,8),"")</f>
        <v/>
      </c>
    </row>
    <row r="363" spans="1:6" x14ac:dyDescent="0.3">
      <c r="A363" s="1">
        <f t="shared" si="31"/>
        <v>43084</v>
      </c>
      <c r="F363" t="str">
        <f>IF(Tableau33[[#This Row],[Heure début]]&gt;0,IF(E363&lt;8,E363,8),"")</f>
        <v/>
      </c>
    </row>
    <row r="364" spans="1:6" x14ac:dyDescent="0.3">
      <c r="A364" s="1">
        <f t="shared" si="31"/>
        <v>43085</v>
      </c>
      <c r="F364" t="str">
        <f>IF(Tableau33[[#This Row],[Heure début]]&gt;0,IF(E364&lt;8,E364,8),"")</f>
        <v/>
      </c>
    </row>
    <row r="365" spans="1:6" x14ac:dyDescent="0.3">
      <c r="A365" s="1">
        <f t="shared" si="31"/>
        <v>43086</v>
      </c>
      <c r="F365" t="str">
        <f>IF(Tableau33[[#This Row],[Heure début]]&gt;0,IF(E365&lt;8,E365,8),"")</f>
        <v/>
      </c>
    </row>
    <row r="366" spans="1:6" x14ac:dyDescent="0.3">
      <c r="A366" s="1">
        <f t="shared" si="31"/>
        <v>43087</v>
      </c>
      <c r="F366" t="str">
        <f>IF(Tableau33[[#This Row],[Heure début]]&gt;0,IF(E366&lt;8,E366,8),"")</f>
        <v/>
      </c>
    </row>
    <row r="367" spans="1:6" x14ac:dyDescent="0.3">
      <c r="A367" s="1">
        <f t="shared" si="31"/>
        <v>43088</v>
      </c>
      <c r="F367" t="str">
        <f>IF(Tableau33[[#This Row],[Heure début]]&gt;0,IF(E367&lt;8,E367,8),"")</f>
        <v/>
      </c>
    </row>
    <row r="368" spans="1:6" x14ac:dyDescent="0.3">
      <c r="A368" s="1">
        <f t="shared" si="31"/>
        <v>43089</v>
      </c>
      <c r="F368" t="str">
        <f>IF(Tableau33[[#This Row],[Heure début]]&gt;0,IF(E368&lt;8,E368,8),"")</f>
        <v/>
      </c>
    </row>
    <row r="369" spans="1:6" x14ac:dyDescent="0.3">
      <c r="A369" s="1">
        <f t="shared" si="31"/>
        <v>43090</v>
      </c>
      <c r="F369" t="str">
        <f>IF(Tableau33[[#This Row],[Heure début]]&gt;0,IF(E369&lt;8,E369,8),"")</f>
        <v/>
      </c>
    </row>
    <row r="370" spans="1:6" x14ac:dyDescent="0.3">
      <c r="A370" s="1">
        <f t="shared" si="31"/>
        <v>43091</v>
      </c>
      <c r="F370" t="str">
        <f>IF(Tableau33[[#This Row],[Heure début]]&gt;0,IF(E370&lt;8,E370,8),"")</f>
        <v/>
      </c>
    </row>
    <row r="371" spans="1:6" x14ac:dyDescent="0.3">
      <c r="A371" s="1">
        <f t="shared" si="31"/>
        <v>43092</v>
      </c>
      <c r="F371" t="str">
        <f>IF(Tableau33[[#This Row],[Heure début]]&gt;0,IF(E371&lt;8,E371,8),"")</f>
        <v/>
      </c>
    </row>
    <row r="372" spans="1:6" x14ac:dyDescent="0.3">
      <c r="A372" s="1">
        <f t="shared" si="31"/>
        <v>43093</v>
      </c>
      <c r="F372" t="str">
        <f>IF(Tableau33[[#This Row],[Heure début]]&gt;0,IF(E372&lt;8,E372,8),"")</f>
        <v/>
      </c>
    </row>
    <row r="373" spans="1:6" x14ac:dyDescent="0.3">
      <c r="A373" s="1">
        <f t="shared" si="31"/>
        <v>43094</v>
      </c>
      <c r="F373" t="str">
        <f>IF(Tableau33[[#This Row],[Heure début]]&gt;0,IF(E373&lt;8,E373,8),"")</f>
        <v/>
      </c>
    </row>
    <row r="374" spans="1:6" x14ac:dyDescent="0.3">
      <c r="A374" s="1">
        <f t="shared" si="31"/>
        <v>43095</v>
      </c>
      <c r="F374" t="str">
        <f>IF(Tableau33[[#This Row],[Heure début]]&gt;0,IF(E374&lt;8,E374,8),"")</f>
        <v/>
      </c>
    </row>
    <row r="375" spans="1:6" x14ac:dyDescent="0.3">
      <c r="A375" s="1">
        <f t="shared" si="31"/>
        <v>43096</v>
      </c>
      <c r="F375" t="str">
        <f>IF(Tableau33[[#This Row],[Heure début]]&gt;0,IF(E375&lt;8,E375,8),"")</f>
        <v/>
      </c>
    </row>
    <row r="376" spans="1:6" x14ac:dyDescent="0.3">
      <c r="A376" s="1">
        <f t="shared" si="31"/>
        <v>43097</v>
      </c>
      <c r="F376" t="str">
        <f>IF(Tableau33[[#This Row],[Heure début]]&gt;0,IF(E376&lt;8,E376,8),"")</f>
        <v/>
      </c>
    </row>
    <row r="377" spans="1:6" x14ac:dyDescent="0.3">
      <c r="A377" s="1">
        <f t="shared" si="31"/>
        <v>43098</v>
      </c>
      <c r="F377" t="str">
        <f>IF(Tableau33[[#This Row],[Heure début]]&gt;0,IF(E377&lt;8,E377,8),"")</f>
        <v/>
      </c>
    </row>
    <row r="378" spans="1:6" x14ac:dyDescent="0.3">
      <c r="A378" s="1">
        <f t="shared" si="31"/>
        <v>43099</v>
      </c>
      <c r="F378" t="str">
        <f>IF(Tableau33[[#This Row],[Heure début]]&gt;0,IF(E378&lt;8,E378,8),"")</f>
        <v/>
      </c>
    </row>
    <row r="379" spans="1:6" x14ac:dyDescent="0.3">
      <c r="A379" s="1">
        <f t="shared" si="31"/>
        <v>43100</v>
      </c>
      <c r="F379" t="str">
        <f>IF(Tableau33[[#This Row],[Heure début]]&gt;0,IF(E379&lt;8,E379,8),"")</f>
        <v/>
      </c>
    </row>
    <row r="380" spans="1:6" x14ac:dyDescent="0.3">
      <c r="A380" s="1">
        <f t="shared" si="31"/>
        <v>43101</v>
      </c>
      <c r="F380" t="str">
        <f>IF(Tableau33[[#This Row],[Heure début]]&gt;0,IF(E380&lt;8,E380,8),"")</f>
        <v/>
      </c>
    </row>
    <row r="381" spans="1:6" x14ac:dyDescent="0.3">
      <c r="A381" s="1">
        <f t="shared" si="31"/>
        <v>43102</v>
      </c>
      <c r="F381" t="str">
        <f>IF(Tableau33[[#This Row],[Heure début]]&gt;0,IF(E381&lt;8,E381,8),"")</f>
        <v/>
      </c>
    </row>
    <row r="382" spans="1:6" x14ac:dyDescent="0.3">
      <c r="A382" s="1">
        <f t="shared" si="31"/>
        <v>43103</v>
      </c>
      <c r="F382" t="str">
        <f>IF(Tableau33[[#This Row],[Heure début]]&gt;0,IF(E382&lt;8,E382,8),"")</f>
        <v/>
      </c>
    </row>
    <row r="383" spans="1:6" x14ac:dyDescent="0.3">
      <c r="A383" s="1">
        <f t="shared" si="31"/>
        <v>43104</v>
      </c>
      <c r="F383" t="str">
        <f>IF(Tableau33[[#This Row],[Heure début]]&gt;0,IF(E383&lt;8,E383,8),"")</f>
        <v/>
      </c>
    </row>
    <row r="384" spans="1:6" x14ac:dyDescent="0.3">
      <c r="A384" s="1">
        <f t="shared" si="31"/>
        <v>43105</v>
      </c>
      <c r="F384" t="str">
        <f>IF(Tableau33[[#This Row],[Heure début]]&gt;0,IF(E384&lt;8,E384,8),"")</f>
        <v/>
      </c>
    </row>
    <row r="385" spans="1:6" x14ac:dyDescent="0.3">
      <c r="A385" s="1">
        <f t="shared" si="31"/>
        <v>43106</v>
      </c>
      <c r="F385" t="str">
        <f>IF(Tableau33[[#This Row],[Heure début]]&gt;0,IF(E385&lt;8,E385,8),"")</f>
        <v/>
      </c>
    </row>
    <row r="386" spans="1:6" x14ac:dyDescent="0.3">
      <c r="A386" s="1">
        <f t="shared" si="31"/>
        <v>43107</v>
      </c>
      <c r="F386" t="str">
        <f>IF(Tableau33[[#This Row],[Heure début]]&gt;0,IF(E386&lt;8,E386,8),"")</f>
        <v/>
      </c>
    </row>
    <row r="387" spans="1:6" x14ac:dyDescent="0.3">
      <c r="A387" s="1">
        <f t="shared" si="31"/>
        <v>43108</v>
      </c>
      <c r="F387" t="str">
        <f>IF(Tableau33[[#This Row],[Heure début]]&gt;0,IF(E387&lt;8,E387,8),"")</f>
        <v/>
      </c>
    </row>
    <row r="388" spans="1:6" x14ac:dyDescent="0.3">
      <c r="A388" s="1">
        <f t="shared" si="31"/>
        <v>43109</v>
      </c>
      <c r="F388" t="str">
        <f>IF(Tableau33[[#This Row],[Heure début]]&gt;0,IF(E388&lt;8,E388,8),"")</f>
        <v/>
      </c>
    </row>
    <row r="389" spans="1:6" x14ac:dyDescent="0.3">
      <c r="A389" s="1">
        <f t="shared" si="31"/>
        <v>43110</v>
      </c>
      <c r="F389" t="str">
        <f>IF(Tableau33[[#This Row],[Heure début]]&gt;0,IF(E389&lt;8,E389,8),"")</f>
        <v/>
      </c>
    </row>
    <row r="390" spans="1:6" x14ac:dyDescent="0.3">
      <c r="A390" s="1">
        <f t="shared" si="31"/>
        <v>43111</v>
      </c>
      <c r="F390" t="str">
        <f>IF(Tableau33[[#This Row],[Heure début]]&gt;0,IF(E390&lt;8,E390,8),"")</f>
        <v/>
      </c>
    </row>
    <row r="391" spans="1:6" x14ac:dyDescent="0.3">
      <c r="A391" s="1">
        <f t="shared" si="31"/>
        <v>43112</v>
      </c>
      <c r="F391" t="str">
        <f>IF(Tableau33[[#This Row],[Heure début]]&gt;0,IF(E391&lt;8,E391,8),"")</f>
        <v/>
      </c>
    </row>
    <row r="392" spans="1:6" x14ac:dyDescent="0.3">
      <c r="A392" s="1">
        <f t="shared" si="31"/>
        <v>43113</v>
      </c>
      <c r="F392" t="str">
        <f>IF(Tableau33[[#This Row],[Heure début]]&gt;0,IF(E392&lt;8,E392,8),"")</f>
        <v/>
      </c>
    </row>
    <row r="393" spans="1:6" x14ac:dyDescent="0.3">
      <c r="A393" s="1">
        <f t="shared" si="31"/>
        <v>43114</v>
      </c>
      <c r="F393" t="str">
        <f>IF(Tableau33[[#This Row],[Heure début]]&gt;0,IF(E393&lt;8,E393,8),"")</f>
        <v/>
      </c>
    </row>
    <row r="394" spans="1:6" x14ac:dyDescent="0.3">
      <c r="A394" s="1">
        <f t="shared" si="31"/>
        <v>43115</v>
      </c>
      <c r="F394" t="str">
        <f>IF(Tableau33[[#This Row],[Heure début]]&gt;0,IF(E394&lt;8,E394,8),"")</f>
        <v/>
      </c>
    </row>
    <row r="395" spans="1:6" x14ac:dyDescent="0.3">
      <c r="A395" s="1">
        <f t="shared" si="31"/>
        <v>43116</v>
      </c>
      <c r="F395" t="str">
        <f>IF(Tableau33[[#This Row],[Heure début]]&gt;0,IF(E395&lt;8,E395,8),"")</f>
        <v/>
      </c>
    </row>
    <row r="396" spans="1:6" x14ac:dyDescent="0.3">
      <c r="A396" s="1">
        <f t="shared" si="31"/>
        <v>43117</v>
      </c>
      <c r="F396" t="str">
        <f>IF(Tableau33[[#This Row],[Heure début]]&gt;0,IF(E396&lt;8,E396,8),"")</f>
        <v/>
      </c>
    </row>
    <row r="397" spans="1:6" x14ac:dyDescent="0.3">
      <c r="A397" s="1">
        <f t="shared" si="31"/>
        <v>43118</v>
      </c>
      <c r="F397" t="str">
        <f>IF(Tableau33[[#This Row],[Heure début]]&gt;0,IF(E397&lt;8,E397,8),"")</f>
        <v/>
      </c>
    </row>
    <row r="398" spans="1:6" x14ac:dyDescent="0.3">
      <c r="A398" s="1">
        <f t="shared" si="31"/>
        <v>43119</v>
      </c>
      <c r="F398" t="str">
        <f>IF(Tableau33[[#This Row],[Heure début]]&gt;0,IF(E398&lt;8,E398,8),"")</f>
        <v/>
      </c>
    </row>
    <row r="399" spans="1:6" x14ac:dyDescent="0.3">
      <c r="A399" s="1">
        <f t="shared" si="31"/>
        <v>43120</v>
      </c>
      <c r="F399" t="str">
        <f>IF(Tableau33[[#This Row],[Heure début]]&gt;0,IF(E399&lt;8,E399,8),"")</f>
        <v/>
      </c>
    </row>
    <row r="400" spans="1:6" x14ac:dyDescent="0.3">
      <c r="A400" s="1">
        <f t="shared" si="31"/>
        <v>43121</v>
      </c>
      <c r="F400" t="str">
        <f>IF(Tableau33[[#This Row],[Heure début]]&gt;0,IF(E400&lt;8,E400,8),"")</f>
        <v/>
      </c>
    </row>
    <row r="401" spans="1:6" x14ac:dyDescent="0.3">
      <c r="A401" s="1">
        <f t="shared" si="31"/>
        <v>43122</v>
      </c>
      <c r="F401" t="str">
        <f>IF(Tableau33[[#This Row],[Heure début]]&gt;0,IF(E401&lt;8,E401,8),"")</f>
        <v/>
      </c>
    </row>
    <row r="402" spans="1:6" x14ac:dyDescent="0.3">
      <c r="A402" s="1">
        <f t="shared" si="31"/>
        <v>43123</v>
      </c>
      <c r="F402" t="str">
        <f>IF(Tableau33[[#This Row],[Heure début]]&gt;0,IF(E402&lt;8,E402,8),"")</f>
        <v/>
      </c>
    </row>
    <row r="403" spans="1:6" x14ac:dyDescent="0.3">
      <c r="A403" s="1">
        <f t="shared" si="31"/>
        <v>43124</v>
      </c>
      <c r="F403" t="str">
        <f>IF(Tableau33[[#This Row],[Heure début]]&gt;0,IF(E403&lt;8,E403,8),"")</f>
        <v/>
      </c>
    </row>
    <row r="404" spans="1:6" x14ac:dyDescent="0.3">
      <c r="A404" s="1">
        <f t="shared" si="31"/>
        <v>43125</v>
      </c>
      <c r="F404" t="str">
        <f>IF(Tableau33[[#This Row],[Heure début]]&gt;0,IF(E404&lt;8,E404,8),"")</f>
        <v/>
      </c>
    </row>
    <row r="405" spans="1:6" x14ac:dyDescent="0.3">
      <c r="A405" s="1">
        <f t="shared" si="31"/>
        <v>43126</v>
      </c>
      <c r="F405" t="str">
        <f>IF(Tableau33[[#This Row],[Heure début]]&gt;0,IF(E405&lt;8,E405,8),"")</f>
        <v/>
      </c>
    </row>
    <row r="406" spans="1:6" x14ac:dyDescent="0.3">
      <c r="A406" s="1">
        <f t="shared" si="31"/>
        <v>43127</v>
      </c>
      <c r="F406" t="str">
        <f>IF(Tableau33[[#This Row],[Heure début]]&gt;0,IF(E406&lt;8,E406,8),"")</f>
        <v/>
      </c>
    </row>
    <row r="407" spans="1:6" x14ac:dyDescent="0.3">
      <c r="A407" s="1">
        <f t="shared" si="31"/>
        <v>43128</v>
      </c>
      <c r="F407" t="str">
        <f>IF(Tableau33[[#This Row],[Heure début]]&gt;0,IF(E407&lt;8,E407,8),"")</f>
        <v/>
      </c>
    </row>
    <row r="408" spans="1:6" x14ac:dyDescent="0.3">
      <c r="A408" s="1">
        <f t="shared" si="31"/>
        <v>43129</v>
      </c>
      <c r="F408" t="str">
        <f>IF(Tableau33[[#This Row],[Heure début]]&gt;0,IF(E408&lt;8,E408,8),"")</f>
        <v/>
      </c>
    </row>
    <row r="409" spans="1:6" x14ac:dyDescent="0.3">
      <c r="A409" s="1">
        <f t="shared" si="31"/>
        <v>43130</v>
      </c>
      <c r="F409" t="str">
        <f>IF(Tableau33[[#This Row],[Heure début]]&gt;0,IF(E409&lt;8,E409,8),"")</f>
        <v/>
      </c>
    </row>
    <row r="410" spans="1:6" x14ac:dyDescent="0.3">
      <c r="A410" s="1">
        <f t="shared" si="31"/>
        <v>43131</v>
      </c>
      <c r="F410" t="str">
        <f>IF(Tableau33[[#This Row],[Heure début]]&gt;0,IF(E410&lt;8,E410,8),"")</f>
        <v/>
      </c>
    </row>
    <row r="411" spans="1:6" x14ac:dyDescent="0.3">
      <c r="A411" s="1">
        <f t="shared" si="31"/>
        <v>43132</v>
      </c>
      <c r="F411" t="str">
        <f>IF(Tableau33[[#This Row],[Heure début]]&gt;0,IF(E411&lt;8,E411,8),"")</f>
        <v/>
      </c>
    </row>
    <row r="412" spans="1:6" x14ac:dyDescent="0.3">
      <c r="A412" s="1">
        <f t="shared" si="31"/>
        <v>43133</v>
      </c>
      <c r="F412" t="str">
        <f>IF(Tableau33[[#This Row],[Heure début]]&gt;0,IF(E412&lt;8,E412,8),"")</f>
        <v/>
      </c>
    </row>
    <row r="413" spans="1:6" x14ac:dyDescent="0.3">
      <c r="A413" s="1">
        <f t="shared" si="31"/>
        <v>43134</v>
      </c>
      <c r="F413" t="str">
        <f>IF(Tableau33[[#This Row],[Heure début]]&gt;0,IF(E413&lt;8,E413,8),"")</f>
        <v/>
      </c>
    </row>
    <row r="414" spans="1:6" x14ac:dyDescent="0.3">
      <c r="A414" s="1">
        <f t="shared" si="31"/>
        <v>43135</v>
      </c>
      <c r="F414" t="str">
        <f>IF(Tableau33[[#This Row],[Heure début]]&gt;0,IF(E414&lt;8,E414,8),"")</f>
        <v/>
      </c>
    </row>
    <row r="415" spans="1:6" x14ac:dyDescent="0.3">
      <c r="A415" s="1">
        <f t="shared" ref="A415:A447" si="32">A414+1</f>
        <v>43136</v>
      </c>
      <c r="F415" t="str">
        <f>IF(Tableau33[[#This Row],[Heure début]]&gt;0,IF(E415&lt;8,E415,8),"")</f>
        <v/>
      </c>
    </row>
    <row r="416" spans="1:6" x14ac:dyDescent="0.3">
      <c r="A416" s="1">
        <f t="shared" si="32"/>
        <v>43137</v>
      </c>
      <c r="F416" t="str">
        <f>IF(Tableau33[[#This Row],[Heure début]]&gt;0,IF(E416&lt;8,E416,8),"")</f>
        <v/>
      </c>
    </row>
    <row r="417" spans="1:6" x14ac:dyDescent="0.3">
      <c r="A417" s="1">
        <f t="shared" si="32"/>
        <v>43138</v>
      </c>
      <c r="F417" t="str">
        <f>IF(Tableau33[[#This Row],[Heure début]]&gt;0,IF(E417&lt;8,E417,8),"")</f>
        <v/>
      </c>
    </row>
    <row r="418" spans="1:6" x14ac:dyDescent="0.3">
      <c r="A418" s="1">
        <f t="shared" si="32"/>
        <v>43139</v>
      </c>
      <c r="F418" t="str">
        <f>IF(Tableau33[[#This Row],[Heure début]]&gt;0,IF(E418&lt;8,E418,8),"")</f>
        <v/>
      </c>
    </row>
    <row r="419" spans="1:6" x14ac:dyDescent="0.3">
      <c r="A419" s="1">
        <f t="shared" si="32"/>
        <v>43140</v>
      </c>
      <c r="F419" t="str">
        <f>IF(Tableau33[[#This Row],[Heure début]]&gt;0,IF(E419&lt;8,E419,8),"")</f>
        <v/>
      </c>
    </row>
    <row r="420" spans="1:6" x14ac:dyDescent="0.3">
      <c r="A420" s="1">
        <f t="shared" si="32"/>
        <v>43141</v>
      </c>
      <c r="F420" t="str">
        <f>IF(Tableau33[[#This Row],[Heure début]]&gt;0,IF(E420&lt;8,E420,8),"")</f>
        <v/>
      </c>
    </row>
    <row r="421" spans="1:6" x14ac:dyDescent="0.3">
      <c r="A421" s="1">
        <f t="shared" si="32"/>
        <v>43142</v>
      </c>
      <c r="F421" t="str">
        <f>IF(Tableau33[[#This Row],[Heure début]]&gt;0,IF(E421&lt;8,E421,8),"")</f>
        <v/>
      </c>
    </row>
    <row r="422" spans="1:6" x14ac:dyDescent="0.3">
      <c r="A422" s="1">
        <f t="shared" si="32"/>
        <v>43143</v>
      </c>
      <c r="F422" t="str">
        <f>IF(Tableau33[[#This Row],[Heure début]]&gt;0,IF(E422&lt;8,E422,8),"")</f>
        <v/>
      </c>
    </row>
    <row r="423" spans="1:6" x14ac:dyDescent="0.3">
      <c r="A423" s="1">
        <f t="shared" si="32"/>
        <v>43144</v>
      </c>
      <c r="F423" t="str">
        <f>IF(Tableau33[[#This Row],[Heure début]]&gt;0,IF(E423&lt;8,E423,8),"")</f>
        <v/>
      </c>
    </row>
    <row r="424" spans="1:6" x14ac:dyDescent="0.3">
      <c r="A424" s="1">
        <f t="shared" si="32"/>
        <v>43145</v>
      </c>
      <c r="F424" t="str">
        <f>IF(Tableau33[[#This Row],[Heure début]]&gt;0,IF(E424&lt;8,E424,8),"")</f>
        <v/>
      </c>
    </row>
    <row r="425" spans="1:6" x14ac:dyDescent="0.3">
      <c r="A425" s="1">
        <f t="shared" si="32"/>
        <v>43146</v>
      </c>
      <c r="F425" t="str">
        <f>IF(Tableau33[[#This Row],[Heure début]]&gt;0,IF(E425&lt;8,E425,8),"")</f>
        <v/>
      </c>
    </row>
    <row r="426" spans="1:6" x14ac:dyDescent="0.3">
      <c r="A426" s="1">
        <f t="shared" si="32"/>
        <v>43147</v>
      </c>
      <c r="F426" t="str">
        <f>IF(Tableau33[[#This Row],[Heure début]]&gt;0,IF(E426&lt;8,E426,8),"")</f>
        <v/>
      </c>
    </row>
    <row r="427" spans="1:6" x14ac:dyDescent="0.3">
      <c r="A427" s="1">
        <f t="shared" si="32"/>
        <v>43148</v>
      </c>
      <c r="F427" t="str">
        <f>IF(Tableau33[[#This Row],[Heure début]]&gt;0,IF(E427&lt;8,E427,8),"")</f>
        <v/>
      </c>
    </row>
    <row r="428" spans="1:6" x14ac:dyDescent="0.3">
      <c r="A428" s="1">
        <f t="shared" si="32"/>
        <v>43149</v>
      </c>
      <c r="F428" t="str">
        <f>IF(Tableau33[[#This Row],[Heure début]]&gt;0,IF(E428&lt;8,E428,8),"")</f>
        <v/>
      </c>
    </row>
    <row r="429" spans="1:6" x14ac:dyDescent="0.3">
      <c r="A429" s="1">
        <f t="shared" si="32"/>
        <v>43150</v>
      </c>
      <c r="F429" t="str">
        <f>IF(Tableau33[[#This Row],[Heure début]]&gt;0,IF(E429&lt;8,E429,8),"")</f>
        <v/>
      </c>
    </row>
    <row r="430" spans="1:6" x14ac:dyDescent="0.3">
      <c r="A430" s="1">
        <f t="shared" si="32"/>
        <v>43151</v>
      </c>
      <c r="F430" t="str">
        <f>IF(Tableau33[[#This Row],[Heure début]]&gt;0,IF(E430&lt;8,E430,8),"")</f>
        <v/>
      </c>
    </row>
    <row r="431" spans="1:6" x14ac:dyDescent="0.3">
      <c r="A431" s="1">
        <f t="shared" si="32"/>
        <v>43152</v>
      </c>
      <c r="F431" t="str">
        <f>IF(Tableau33[[#This Row],[Heure début]]&gt;0,IF(E431&lt;8,E431,8),"")</f>
        <v/>
      </c>
    </row>
    <row r="432" spans="1:6" x14ac:dyDescent="0.3">
      <c r="A432" s="1">
        <f t="shared" si="32"/>
        <v>43153</v>
      </c>
      <c r="F432" t="str">
        <f>IF(Tableau33[[#This Row],[Heure début]]&gt;0,IF(E432&lt;8,E432,8),"")</f>
        <v/>
      </c>
    </row>
    <row r="433" spans="1:6" x14ac:dyDescent="0.3">
      <c r="A433" s="1">
        <f t="shared" si="32"/>
        <v>43154</v>
      </c>
      <c r="F433" t="str">
        <f>IF(Tableau33[[#This Row],[Heure début]]&gt;0,IF(E433&lt;8,E433,8),"")</f>
        <v/>
      </c>
    </row>
    <row r="434" spans="1:6" x14ac:dyDescent="0.3">
      <c r="A434" s="1">
        <f t="shared" si="32"/>
        <v>43155</v>
      </c>
      <c r="F434" t="str">
        <f>IF(Tableau33[[#This Row],[Heure début]]&gt;0,IF(E434&lt;8,E434,8),"")</f>
        <v/>
      </c>
    </row>
    <row r="435" spans="1:6" x14ac:dyDescent="0.3">
      <c r="A435" s="1">
        <f t="shared" si="32"/>
        <v>43156</v>
      </c>
      <c r="F435" t="str">
        <f>IF(Tableau33[[#This Row],[Heure début]]&gt;0,IF(E435&lt;8,E435,8),"")</f>
        <v/>
      </c>
    </row>
    <row r="436" spans="1:6" x14ac:dyDescent="0.3">
      <c r="A436" s="1">
        <f t="shared" si="32"/>
        <v>43157</v>
      </c>
      <c r="F436" t="str">
        <f>IF(Tableau33[[#This Row],[Heure début]]&gt;0,IF(E436&lt;8,E436,8),"")</f>
        <v/>
      </c>
    </row>
    <row r="437" spans="1:6" x14ac:dyDescent="0.3">
      <c r="A437" s="1">
        <f t="shared" si="32"/>
        <v>43158</v>
      </c>
      <c r="F437" t="str">
        <f>IF(Tableau33[[#This Row],[Heure début]]&gt;0,IF(E437&lt;8,E437,8),"")</f>
        <v/>
      </c>
    </row>
    <row r="438" spans="1:6" x14ac:dyDescent="0.3">
      <c r="A438" s="1">
        <f t="shared" si="32"/>
        <v>43159</v>
      </c>
      <c r="F438" t="str">
        <f>IF(Tableau33[[#This Row],[Heure début]]&gt;0,IF(E438&lt;8,E438,8),"")</f>
        <v/>
      </c>
    </row>
    <row r="439" spans="1:6" x14ac:dyDescent="0.3">
      <c r="A439" s="1">
        <f t="shared" si="32"/>
        <v>43160</v>
      </c>
      <c r="F439" t="str">
        <f>IF(Tableau33[[#This Row],[Heure début]]&gt;0,IF(E439&lt;8,E439,8),"")</f>
        <v/>
      </c>
    </row>
    <row r="440" spans="1:6" x14ac:dyDescent="0.3">
      <c r="A440" s="1">
        <f t="shared" si="32"/>
        <v>43161</v>
      </c>
      <c r="F440" t="str">
        <f>IF(Tableau33[[#This Row],[Heure début]]&gt;0,IF(E440&lt;8,E440,8),"")</f>
        <v/>
      </c>
    </row>
    <row r="441" spans="1:6" x14ac:dyDescent="0.3">
      <c r="A441" s="1">
        <f t="shared" si="32"/>
        <v>43162</v>
      </c>
      <c r="F441" t="str">
        <f>IF(Tableau33[[#This Row],[Heure début]]&gt;0,IF(E441&lt;8,E441,8),"")</f>
        <v/>
      </c>
    </row>
    <row r="442" spans="1:6" x14ac:dyDescent="0.3">
      <c r="A442" s="1">
        <f t="shared" si="32"/>
        <v>43163</v>
      </c>
      <c r="F442" t="str">
        <f>IF(Tableau33[[#This Row],[Heure début]]&gt;0,IF(E442&lt;8,E442,8),"")</f>
        <v/>
      </c>
    </row>
    <row r="443" spans="1:6" x14ac:dyDescent="0.3">
      <c r="A443" s="1">
        <f t="shared" si="32"/>
        <v>43164</v>
      </c>
      <c r="F443" t="str">
        <f>IF(Tableau33[[#This Row],[Heure début]]&gt;0,IF(E443&lt;8,E443,8),"")</f>
        <v/>
      </c>
    </row>
    <row r="444" spans="1:6" x14ac:dyDescent="0.3">
      <c r="A444" s="1">
        <f t="shared" si="32"/>
        <v>43165</v>
      </c>
      <c r="F444" t="str">
        <f>IF(Tableau33[[#This Row],[Heure début]]&gt;0,IF(E444&lt;8,E444,8),"")</f>
        <v/>
      </c>
    </row>
    <row r="445" spans="1:6" x14ac:dyDescent="0.3">
      <c r="A445" s="1">
        <f t="shared" si="32"/>
        <v>43166</v>
      </c>
      <c r="F445" t="str">
        <f>IF(Tableau33[[#This Row],[Heure début]]&gt;0,IF(E445&lt;8,E445,8),"")</f>
        <v/>
      </c>
    </row>
    <row r="446" spans="1:6" x14ac:dyDescent="0.3">
      <c r="A446" s="1">
        <f t="shared" si="32"/>
        <v>43167</v>
      </c>
      <c r="F446" t="str">
        <f>IF(Tableau33[[#This Row],[Heure début]]&gt;0,IF(E446&lt;8,E446,8),"")</f>
        <v/>
      </c>
    </row>
    <row r="447" spans="1:6" x14ac:dyDescent="0.3">
      <c r="A447" s="1">
        <f t="shared" si="32"/>
        <v>43168</v>
      </c>
      <c r="F447" t="str">
        <f>IF(Tableau33[[#This Row],[Heure début]]&gt;0,IF(E447&lt;8,E447,8),"")</f>
        <v/>
      </c>
    </row>
    <row r="448" spans="1:6" x14ac:dyDescent="0.3">
      <c r="A448" s="1"/>
      <c r="F448" t="str">
        <f>IF(Tableau33[[#This Row],[Heure début]]&gt;0,IF(E448&lt;8,E448,8),"")</f>
        <v/>
      </c>
    </row>
    <row r="449" spans="1:6" x14ac:dyDescent="0.3">
      <c r="A449" s="1"/>
      <c r="F449" t="str">
        <f>IF(Tableau33[[#This Row],[Heure début]]&gt;0,IF(E449&lt;8,E449,8),"")</f>
        <v/>
      </c>
    </row>
    <row r="450" spans="1:6" x14ac:dyDescent="0.3">
      <c r="A450" s="1"/>
      <c r="F450" t="str">
        <f>IF(Tableau33[[#This Row],[Heure début]]&gt;0,IF(E450&lt;8,E450,8),"")</f>
        <v/>
      </c>
    </row>
    <row r="451" spans="1:6" x14ac:dyDescent="0.3">
      <c r="A451" s="1"/>
      <c r="F451" t="str">
        <f>IF(Tableau33[[#This Row],[Heure début]]&gt;0,IF(E451&lt;8,E451,8),"")</f>
        <v/>
      </c>
    </row>
    <row r="452" spans="1:6" x14ac:dyDescent="0.3">
      <c r="A452" s="1"/>
      <c r="F452" t="str">
        <f>IF(Tableau33[[#This Row],[Heure début]]&gt;0,IF(E452&lt;8,E452,8),"")</f>
        <v/>
      </c>
    </row>
    <row r="453" spans="1:6" x14ac:dyDescent="0.3">
      <c r="A453" s="1"/>
      <c r="F453" t="str">
        <f>IF(Tableau33[[#This Row],[Heure début]]&gt;0,IF(E453&lt;8,E453,8),"")</f>
        <v/>
      </c>
    </row>
    <row r="454" spans="1:6" x14ac:dyDescent="0.3">
      <c r="A454" s="1"/>
      <c r="F454" t="str">
        <f>IF(Tableau33[[#This Row],[Heure début]]&gt;0,IF(E454&lt;8,E454,8),"")</f>
        <v/>
      </c>
    </row>
    <row r="455" spans="1:6" x14ac:dyDescent="0.3">
      <c r="A455" s="1"/>
      <c r="F455" t="str">
        <f>IF(Tableau33[[#This Row],[Heure début]]&gt;0,IF(E455&lt;8,E455,8),"")</f>
        <v/>
      </c>
    </row>
    <row r="456" spans="1:6" x14ac:dyDescent="0.3">
      <c r="A456" s="1"/>
      <c r="F456" t="str">
        <f>IF(Tableau33[[#This Row],[Heure début]]&gt;0,IF(E456&lt;8,E456,8),"")</f>
        <v/>
      </c>
    </row>
    <row r="457" spans="1:6" x14ac:dyDescent="0.3">
      <c r="A457" s="1"/>
      <c r="F457" t="str">
        <f>IF(Tableau33[[#This Row],[Heure début]]&gt;0,IF(E457&lt;8,E457,8),"")</f>
        <v/>
      </c>
    </row>
    <row r="458" spans="1:6" x14ac:dyDescent="0.3">
      <c r="A458" s="1"/>
      <c r="F458" t="str">
        <f>IF(Tableau33[[#This Row],[Heure début]]&gt;0,IF(E458&lt;8,E458,8),"")</f>
        <v/>
      </c>
    </row>
    <row r="459" spans="1:6" x14ac:dyDescent="0.3">
      <c r="A459" s="1"/>
      <c r="F459" t="str">
        <f>IF(Tableau33[[#This Row],[Heure début]]&gt;0,IF(E459&lt;8,E459,8),"")</f>
        <v/>
      </c>
    </row>
    <row r="460" spans="1:6" x14ac:dyDescent="0.3">
      <c r="A460" s="1"/>
      <c r="F460" t="str">
        <f>IF(Tableau33[[#This Row],[Heure début]]&gt;0,IF(E460&lt;8,E460,8),"")</f>
        <v/>
      </c>
    </row>
    <row r="461" spans="1:6" x14ac:dyDescent="0.3">
      <c r="A461" s="1"/>
      <c r="F461" t="str">
        <f>IF(Tableau33[[#This Row],[Heure début]]&gt;0,IF(E461&lt;8,E461,8),"")</f>
        <v/>
      </c>
    </row>
    <row r="462" spans="1:6" x14ac:dyDescent="0.3">
      <c r="A462" s="1"/>
      <c r="F462" t="str">
        <f>IF(Tableau33[[#This Row],[Heure début]]&gt;0,IF(E462&lt;8,E462,8),"")</f>
        <v/>
      </c>
    </row>
    <row r="463" spans="1:6" x14ac:dyDescent="0.3">
      <c r="A463" s="1"/>
      <c r="F463" t="str">
        <f>IF(Tableau33[[#This Row],[Heure début]]&gt;0,IF(E463&lt;8,E463,8),"")</f>
        <v/>
      </c>
    </row>
    <row r="464" spans="1:6" x14ac:dyDescent="0.3">
      <c r="A464" s="1"/>
      <c r="F464" t="str">
        <f>IF(Tableau33[[#This Row],[Heure début]]&gt;0,IF(E464&lt;8,E464,8),"")</f>
        <v/>
      </c>
    </row>
    <row r="465" spans="1:6" x14ac:dyDescent="0.3">
      <c r="A465" s="1"/>
      <c r="F465" t="str">
        <f>IF(Tableau33[[#This Row],[Heure début]]&gt;0,IF(E465&lt;8,E465,8),"")</f>
        <v/>
      </c>
    </row>
    <row r="466" spans="1:6" x14ac:dyDescent="0.3">
      <c r="A466" s="1"/>
      <c r="F466" t="str">
        <f>IF(Tableau33[[#This Row],[Heure début]]&gt;0,IF(E466&lt;8,E466,8),"")</f>
        <v/>
      </c>
    </row>
    <row r="467" spans="1:6" x14ac:dyDescent="0.3">
      <c r="A467" s="1"/>
      <c r="F467" t="str">
        <f>IF(Tableau33[[#This Row],[Heure début]]&gt;0,IF(E467&lt;8,E467,8),"")</f>
        <v/>
      </c>
    </row>
    <row r="468" spans="1:6" x14ac:dyDescent="0.3">
      <c r="A468" s="1"/>
      <c r="F468" t="str">
        <f>IF(Tableau33[[#This Row],[Heure début]]&gt;0,IF(E468&lt;8,E468,8),"")</f>
        <v/>
      </c>
    </row>
    <row r="469" spans="1:6" x14ac:dyDescent="0.3">
      <c r="A469" s="1"/>
      <c r="F469" t="str">
        <f>IF(Tableau33[[#This Row],[Heure début]]&gt;0,IF(E469&lt;8,E469,8),"")</f>
        <v/>
      </c>
    </row>
    <row r="470" spans="1:6" x14ac:dyDescent="0.3">
      <c r="A470" s="1"/>
      <c r="F470" t="str">
        <f>IF(Tableau33[[#This Row],[Heure début]]&gt;0,IF(E470&lt;8,E470,8),"")</f>
        <v/>
      </c>
    </row>
    <row r="471" spans="1:6" x14ac:dyDescent="0.3">
      <c r="A471" s="1"/>
      <c r="F471" t="str">
        <f>IF(Tableau33[[#This Row],[Heure début]]&gt;0,IF(E471&lt;8,E471,8),"")</f>
        <v/>
      </c>
    </row>
    <row r="472" spans="1:6" x14ac:dyDescent="0.3">
      <c r="A472" s="1"/>
      <c r="F472" t="str">
        <f>IF(Tableau33[[#This Row],[Heure début]]&gt;0,IF(E472&lt;8,E472,8),"")</f>
        <v/>
      </c>
    </row>
    <row r="473" spans="1:6" x14ac:dyDescent="0.3">
      <c r="A473" s="1"/>
      <c r="F473" t="str">
        <f>IF(Tableau33[[#This Row],[Heure début]]&gt;0,IF(E473&lt;8,E473,8),"")</f>
        <v/>
      </c>
    </row>
    <row r="474" spans="1:6" x14ac:dyDescent="0.3">
      <c r="A474" s="1"/>
      <c r="F474" t="str">
        <f>IF(Tableau33[[#This Row],[Heure début]]&gt;0,IF(E474&lt;8,E474,8),"")</f>
        <v/>
      </c>
    </row>
    <row r="475" spans="1:6" x14ac:dyDescent="0.3">
      <c r="A475" s="1"/>
    </row>
    <row r="476" spans="1:6" x14ac:dyDescent="0.3">
      <c r="A476" s="1"/>
    </row>
    <row r="477" spans="1:6" x14ac:dyDescent="0.3">
      <c r="A477" s="1"/>
    </row>
    <row r="478" spans="1:6" x14ac:dyDescent="0.3">
      <c r="A478" s="1"/>
    </row>
    <row r="479" spans="1:6" x14ac:dyDescent="0.3">
      <c r="A479" s="1"/>
    </row>
    <row r="480" spans="1:6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</sheetData>
  <mergeCells count="10">
    <mergeCell ref="H5:I5"/>
    <mergeCell ref="K5:L5"/>
    <mergeCell ref="A11:N11"/>
    <mergeCell ref="H2:I2"/>
    <mergeCell ref="K2:L2"/>
    <mergeCell ref="N2:O2"/>
    <mergeCell ref="H3:I3"/>
    <mergeCell ref="K3:L3"/>
    <mergeCell ref="H4:I4"/>
    <mergeCell ref="K4:L4"/>
  </mergeCell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'INFO GENERALES'!$B$6:$B$150</xm:f>
          </x14:formula1>
          <xm:sqref>B13:B33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U565"/>
  <sheetViews>
    <sheetView topLeftCell="A6" workbookViewId="0">
      <selection activeCell="B19" sqref="B19"/>
    </sheetView>
  </sheetViews>
  <sheetFormatPr baseColWidth="10" defaultColWidth="9.109375" defaultRowHeight="14.4" x14ac:dyDescent="0.3"/>
  <cols>
    <col min="1" max="1" width="18.88671875" customWidth="1"/>
    <col min="2" max="2" width="29" customWidth="1"/>
    <col min="3" max="3" width="14.33203125" customWidth="1"/>
    <col min="4" max="4" width="11.44140625" customWidth="1"/>
    <col min="5" max="5" width="14.33203125" customWidth="1"/>
    <col min="6" max="6" width="14.5546875" customWidth="1"/>
    <col min="7" max="7" width="16" customWidth="1"/>
    <col min="8" max="8" width="11.88671875" customWidth="1"/>
    <col min="9" max="9" width="12.33203125" customWidth="1"/>
    <col min="10" max="10" width="11.44140625" customWidth="1"/>
    <col min="11" max="11" width="11.5546875" customWidth="1"/>
    <col min="12" max="12" width="11.33203125" customWidth="1"/>
    <col min="13" max="13" width="11.5546875" customWidth="1"/>
    <col min="14" max="14" width="12.6640625" customWidth="1"/>
    <col min="16" max="21" width="9.109375" style="23"/>
  </cols>
  <sheetData>
    <row r="1" spans="1:15" ht="15" thickBot="1" x14ac:dyDescent="0.3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29.4" thickBot="1" x14ac:dyDescent="0.6">
      <c r="A2" s="23"/>
      <c r="B2" s="23"/>
      <c r="C2" s="23"/>
      <c r="D2" s="23"/>
      <c r="E2" s="23"/>
      <c r="F2" s="23"/>
      <c r="G2" s="24" t="s">
        <v>0</v>
      </c>
      <c r="H2" s="48"/>
      <c r="I2" s="48"/>
      <c r="J2" s="22" t="s">
        <v>10</v>
      </c>
      <c r="K2" s="49"/>
      <c r="L2" s="49"/>
      <c r="M2" s="23"/>
      <c r="N2" s="46" t="s">
        <v>24</v>
      </c>
      <c r="O2" s="47"/>
    </row>
    <row r="3" spans="1:15" x14ac:dyDescent="0.3">
      <c r="A3" s="23"/>
      <c r="B3" s="23"/>
      <c r="C3" s="23"/>
      <c r="D3" s="23"/>
      <c r="E3" s="23"/>
      <c r="F3" s="23"/>
      <c r="G3" s="24" t="s">
        <v>1</v>
      </c>
      <c r="H3" s="49"/>
      <c r="I3" s="49"/>
      <c r="J3" s="22" t="s">
        <v>11</v>
      </c>
      <c r="K3" s="49"/>
      <c r="L3" s="49"/>
      <c r="M3" s="23"/>
      <c r="N3" s="12"/>
      <c r="O3" s="13"/>
    </row>
    <row r="4" spans="1:15" x14ac:dyDescent="0.3">
      <c r="A4" s="23"/>
      <c r="B4" s="23"/>
      <c r="C4" s="23"/>
      <c r="D4" s="23"/>
      <c r="E4" s="23"/>
      <c r="F4" s="23"/>
      <c r="G4" s="24" t="s">
        <v>2</v>
      </c>
      <c r="H4" s="49"/>
      <c r="I4" s="49"/>
      <c r="J4" s="22" t="s">
        <v>3</v>
      </c>
      <c r="K4" s="49"/>
      <c r="L4" s="49"/>
      <c r="M4" s="23"/>
      <c r="N4" s="14" t="s">
        <v>5</v>
      </c>
      <c r="O4" s="18">
        <v>15</v>
      </c>
    </row>
    <row r="5" spans="1:15" x14ac:dyDescent="0.3">
      <c r="A5" s="23"/>
      <c r="B5" s="23"/>
      <c r="C5" s="23"/>
      <c r="D5" s="23"/>
      <c r="E5" s="23"/>
      <c r="F5" s="23"/>
      <c r="G5" s="24" t="s">
        <v>12</v>
      </c>
      <c r="H5" s="50">
        <v>42734</v>
      </c>
      <c r="I5" s="50"/>
      <c r="J5" s="22" t="s">
        <v>4</v>
      </c>
      <c r="K5" s="49"/>
      <c r="L5" s="49"/>
      <c r="M5" s="23"/>
      <c r="N5" s="14" t="s">
        <v>4</v>
      </c>
      <c r="O5" s="18"/>
    </row>
    <row r="6" spans="1:15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14" t="s">
        <v>6</v>
      </c>
      <c r="O6" s="18"/>
    </row>
    <row r="7" spans="1:15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4" t="s">
        <v>7</v>
      </c>
      <c r="O7" s="18"/>
    </row>
    <row r="8" spans="1:15" x14ac:dyDescent="0.3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14" t="s">
        <v>8</v>
      </c>
      <c r="O8" s="18"/>
    </row>
    <row r="9" spans="1:15" x14ac:dyDescent="0.3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14" t="s">
        <v>9</v>
      </c>
      <c r="O9" s="15"/>
    </row>
    <row r="10" spans="1:15" ht="15" thickBot="1" x14ac:dyDescent="0.3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16"/>
      <c r="O10" s="17"/>
    </row>
    <row r="11" spans="1:15" ht="31.5" customHeight="1" x14ac:dyDescent="0.35">
      <c r="A11" s="51" t="s">
        <v>22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23"/>
    </row>
    <row r="12" spans="1:15" s="29" customFormat="1" x14ac:dyDescent="0.3">
      <c r="A12" s="25" t="s">
        <v>13</v>
      </c>
      <c r="B12" s="26" t="s">
        <v>14</v>
      </c>
      <c r="C12" s="26" t="s">
        <v>15</v>
      </c>
      <c r="D12" s="26" t="s">
        <v>16</v>
      </c>
      <c r="E12" s="27" t="s">
        <v>17</v>
      </c>
      <c r="F12" s="27" t="s">
        <v>18</v>
      </c>
      <c r="G12" s="27" t="s">
        <v>31</v>
      </c>
      <c r="H12" s="27" t="s">
        <v>19</v>
      </c>
      <c r="I12" s="27" t="s">
        <v>32</v>
      </c>
      <c r="J12" s="27" t="s">
        <v>7</v>
      </c>
      <c r="K12" s="27" t="s">
        <v>33</v>
      </c>
      <c r="L12" s="27" t="s">
        <v>8</v>
      </c>
      <c r="M12" s="27" t="s">
        <v>34</v>
      </c>
      <c r="N12" s="28" t="s">
        <v>9</v>
      </c>
    </row>
    <row r="13" spans="1:15" x14ac:dyDescent="0.3">
      <c r="A13" s="1">
        <f>H5</f>
        <v>42734</v>
      </c>
      <c r="B13" t="s">
        <v>23</v>
      </c>
      <c r="C13" s="2">
        <v>0.375</v>
      </c>
      <c r="D13" s="10">
        <v>0.75</v>
      </c>
      <c r="E13" s="11">
        <f>IF(B13&gt;0,(D13-C13)*24,"")</f>
        <v>9</v>
      </c>
      <c r="F13">
        <f>IF(Tableau32[[#This Row],[Heure début]]&gt;0,IF(E13&lt;8,E13,8),"")</f>
        <v>8</v>
      </c>
      <c r="G13" s="21">
        <f>IF(Tableau32[[#This Row],[Heure début]]&gt;0,F13*$O$4,"")</f>
        <v>120</v>
      </c>
      <c r="H13" s="8"/>
      <c r="I13" s="19">
        <f>H13*$O$6</f>
        <v>0</v>
      </c>
      <c r="K13" s="20">
        <f>J13*$O$7</f>
        <v>0</v>
      </c>
      <c r="L13" s="9"/>
      <c r="M13" s="19">
        <f>L13*$O$8</f>
        <v>0</v>
      </c>
    </row>
    <row r="14" spans="1:15" x14ac:dyDescent="0.3">
      <c r="A14" s="1">
        <f>A13+1</f>
        <v>42735</v>
      </c>
      <c r="B14" t="s">
        <v>23</v>
      </c>
      <c r="C14" s="2">
        <v>0.33333333333333331</v>
      </c>
      <c r="D14" s="10">
        <v>0.41666666666666669</v>
      </c>
      <c r="E14" s="11">
        <f t="shared" ref="E14:E19" si="0">IF(B14&gt;0,(D14-C14)*24,"")</f>
        <v>2.0000000000000009</v>
      </c>
      <c r="F14">
        <f>IF(Tableau32[[#This Row],[Heure début]]&gt;0,IF(E14&lt;8,E14,8),"")</f>
        <v>2.0000000000000009</v>
      </c>
      <c r="G14" s="21">
        <f>IF(Tableau32[[#This Row],[Heure début]]&gt;0,F14*$O$4,"")</f>
        <v>30.000000000000014</v>
      </c>
      <c r="H14" s="8"/>
      <c r="I14" s="19">
        <f t="shared" ref="I14:I19" si="1">H14*$O$6</f>
        <v>0</v>
      </c>
      <c r="K14" s="20">
        <f t="shared" ref="K14:K19" si="2">J14*$O$7</f>
        <v>0</v>
      </c>
      <c r="L14" s="9"/>
      <c r="M14" s="19">
        <f t="shared" ref="M14:M19" si="3">L14*$O$8</f>
        <v>0</v>
      </c>
    </row>
    <row r="15" spans="1:15" x14ac:dyDescent="0.3">
      <c r="A15" s="1">
        <f t="shared" ref="A15:A18" si="4">A14+1</f>
        <v>42736</v>
      </c>
      <c r="C15" s="2"/>
      <c r="D15" s="10"/>
      <c r="E15" s="11" t="str">
        <f t="shared" si="0"/>
        <v/>
      </c>
      <c r="F15" t="str">
        <f>IF(Tableau32[[#This Row],[Heure début]]&gt;0,IF(E15&lt;8,E15,8),"")</f>
        <v/>
      </c>
      <c r="G15" s="21" t="str">
        <f>IF(Tableau32[[#This Row],[Heure début]]&gt;0,F15*$O$4,"")</f>
        <v/>
      </c>
      <c r="H15" s="8"/>
      <c r="I15" s="19">
        <f t="shared" si="1"/>
        <v>0</v>
      </c>
      <c r="K15" s="20">
        <f t="shared" si="2"/>
        <v>0</v>
      </c>
      <c r="L15" s="9"/>
      <c r="M15" s="19">
        <f t="shared" si="3"/>
        <v>0</v>
      </c>
    </row>
    <row r="16" spans="1:15" x14ac:dyDescent="0.3">
      <c r="A16" s="1">
        <f t="shared" si="4"/>
        <v>42737</v>
      </c>
      <c r="C16" s="2"/>
      <c r="D16" s="10"/>
      <c r="E16" s="11" t="str">
        <f t="shared" si="0"/>
        <v/>
      </c>
      <c r="F16" t="str">
        <f>IF(Tableau32[[#This Row],[Heure début]]&gt;0,IF(E16&lt;8,E16,8),"")</f>
        <v/>
      </c>
      <c r="G16" s="21" t="str">
        <f>IF(Tableau32[[#This Row],[Heure début]]&gt;0,F16*$O$4,"")</f>
        <v/>
      </c>
      <c r="H16" s="8"/>
      <c r="I16" s="19">
        <f t="shared" si="1"/>
        <v>0</v>
      </c>
      <c r="K16" s="20">
        <f t="shared" si="2"/>
        <v>0</v>
      </c>
      <c r="L16" s="9"/>
      <c r="M16" s="19">
        <f t="shared" si="3"/>
        <v>0</v>
      </c>
    </row>
    <row r="17" spans="1:13" x14ac:dyDescent="0.3">
      <c r="A17" s="1">
        <f t="shared" si="4"/>
        <v>42738</v>
      </c>
      <c r="C17" s="2"/>
      <c r="D17" s="10"/>
      <c r="E17" s="11"/>
      <c r="F17" t="str">
        <f>IF(Tableau32[[#This Row],[Heure début]]&gt;0,IF(E17&lt;8,E17,8),"")</f>
        <v/>
      </c>
      <c r="G17" s="21" t="str">
        <f>IF(Tableau32[[#This Row],[Heure début]]&gt;0,F17*$O$4,"")</f>
        <v/>
      </c>
      <c r="H17" s="8"/>
      <c r="I17" s="19">
        <f t="shared" si="1"/>
        <v>0</v>
      </c>
      <c r="K17" s="20">
        <f t="shared" si="2"/>
        <v>0</v>
      </c>
      <c r="L17" s="9"/>
      <c r="M17" s="19">
        <f t="shared" si="3"/>
        <v>0</v>
      </c>
    </row>
    <row r="18" spans="1:13" x14ac:dyDescent="0.3">
      <c r="A18" s="1">
        <f t="shared" si="4"/>
        <v>42739</v>
      </c>
      <c r="C18" s="2"/>
      <c r="D18" s="10"/>
      <c r="E18" s="11" t="str">
        <f t="shared" si="0"/>
        <v/>
      </c>
      <c r="F18" t="str">
        <f>IF(Tableau32[[#This Row],[Heure début]]&gt;0,IF(E18&lt;8,E18,8),"")</f>
        <v/>
      </c>
      <c r="G18" s="21" t="str">
        <f>IF(Tableau32[[#This Row],[Heure début]]&gt;0,F18*$O$4,"")</f>
        <v/>
      </c>
      <c r="H18" s="8"/>
      <c r="I18" s="19">
        <f t="shared" si="1"/>
        <v>0</v>
      </c>
      <c r="K18" s="20">
        <f t="shared" si="2"/>
        <v>0</v>
      </c>
      <c r="L18" s="9"/>
      <c r="M18" s="19">
        <f t="shared" si="3"/>
        <v>0</v>
      </c>
    </row>
    <row r="19" spans="1:13" x14ac:dyDescent="0.3">
      <c r="A19" s="1">
        <f>A18+1</f>
        <v>42740</v>
      </c>
      <c r="C19" s="2"/>
      <c r="D19" s="10"/>
      <c r="E19" s="11" t="str">
        <f t="shared" si="0"/>
        <v/>
      </c>
      <c r="F19" t="str">
        <f>IF(Tableau32[[#This Row],[Heure début]]&gt;0,IF(E19&lt;8,E19,8),"")</f>
        <v/>
      </c>
      <c r="G19" s="21" t="str">
        <f>IF(Tableau32[[#This Row],[Heure début]]&gt;0,F19*$O$4,"")</f>
        <v/>
      </c>
      <c r="H19" s="9"/>
      <c r="I19" s="19">
        <f t="shared" si="1"/>
        <v>0</v>
      </c>
      <c r="K19" s="20">
        <f t="shared" si="2"/>
        <v>0</v>
      </c>
      <c r="L19" s="9"/>
      <c r="M19" s="19">
        <f t="shared" si="3"/>
        <v>0</v>
      </c>
    </row>
    <row r="20" spans="1:13" x14ac:dyDescent="0.3">
      <c r="A20" s="1">
        <f>A19+1</f>
        <v>42741</v>
      </c>
      <c r="E20" s="3" t="str">
        <f>IF(B20&gt;0,(D20-C20)*24,"")</f>
        <v/>
      </c>
      <c r="F20" t="str">
        <f>IF(Tableau32[[#This Row],[Heure début]]&gt;0,IF(E20&lt;8,E20,8),"")</f>
        <v/>
      </c>
      <c r="G20" s="21" t="str">
        <f>IF(Tableau32[[#This Row],[Heure début]]&gt;0,F20*$O$4,"")</f>
        <v/>
      </c>
      <c r="L20" s="8"/>
    </row>
    <row r="21" spans="1:13" x14ac:dyDescent="0.3">
      <c r="A21" s="1">
        <f>A20+1</f>
        <v>42742</v>
      </c>
      <c r="E21" s="3" t="str">
        <f t="shared" ref="E21:E26" si="5">IF(B21&gt;0,(D21-C21)*24,"")</f>
        <v/>
      </c>
      <c r="F21" t="str">
        <f>IF(Tableau32[[#This Row],[Heure début]]&gt;0,IF(E21&lt;8,E21,8),"")</f>
        <v/>
      </c>
      <c r="G21" s="21" t="str">
        <f>IF(Tableau32[[#This Row],[Heure début]]&gt;0,F21*$O$4,"")</f>
        <v/>
      </c>
    </row>
    <row r="22" spans="1:13" x14ac:dyDescent="0.3">
      <c r="A22" s="1">
        <f>A21+1</f>
        <v>42743</v>
      </c>
      <c r="E22" s="3" t="str">
        <f t="shared" si="5"/>
        <v/>
      </c>
      <c r="F22" t="str">
        <f>IF(Tableau32[[#This Row],[Heure début]]&gt;0,IF(E22&lt;8,E22,8),"")</f>
        <v/>
      </c>
      <c r="G22" s="21" t="str">
        <f>IF(Tableau32[[#This Row],[Heure début]]&gt;0,F22*$O$4,"")</f>
        <v/>
      </c>
    </row>
    <row r="23" spans="1:13" x14ac:dyDescent="0.3">
      <c r="A23" s="1">
        <f t="shared" ref="A23" si="6">A22+1</f>
        <v>42744</v>
      </c>
      <c r="E23" s="3" t="str">
        <f t="shared" si="5"/>
        <v/>
      </c>
    </row>
    <row r="24" spans="1:13" x14ac:dyDescent="0.3">
      <c r="A24" s="1">
        <f>A23+1</f>
        <v>42745</v>
      </c>
      <c r="E24" s="3" t="str">
        <f t="shared" si="5"/>
        <v/>
      </c>
    </row>
    <row r="25" spans="1:13" x14ac:dyDescent="0.3">
      <c r="A25" s="1">
        <f t="shared" ref="A25:A26" si="7">A24+1</f>
        <v>42746</v>
      </c>
      <c r="E25" s="3" t="str">
        <f t="shared" si="5"/>
        <v/>
      </c>
    </row>
    <row r="26" spans="1:13" x14ac:dyDescent="0.3">
      <c r="A26" s="1">
        <f t="shared" si="7"/>
        <v>42747</v>
      </c>
      <c r="E26" s="3" t="str">
        <f t="shared" si="5"/>
        <v/>
      </c>
    </row>
    <row r="27" spans="1:13" x14ac:dyDescent="0.3">
      <c r="A27" s="1">
        <f>A26+1</f>
        <v>42748</v>
      </c>
      <c r="E27" s="3" t="str">
        <f>IF(B27&gt;0,(D27-C27)*24,"")</f>
        <v/>
      </c>
    </row>
    <row r="28" spans="1:13" x14ac:dyDescent="0.3">
      <c r="A28" s="1">
        <f>A27+1</f>
        <v>42749</v>
      </c>
      <c r="E28" s="3" t="str">
        <f t="shared" ref="E28:E33" si="8">IF(B28&gt;0,(D28-C28)*24,"")</f>
        <v/>
      </c>
    </row>
    <row r="29" spans="1:13" x14ac:dyDescent="0.3">
      <c r="A29" s="1">
        <f>A28+1</f>
        <v>42750</v>
      </c>
      <c r="E29" s="3" t="str">
        <f t="shared" si="8"/>
        <v/>
      </c>
    </row>
    <row r="30" spans="1:13" x14ac:dyDescent="0.3">
      <c r="A30" s="1">
        <f t="shared" ref="A30" si="9">A29+1</f>
        <v>42751</v>
      </c>
      <c r="E30" s="3" t="str">
        <f t="shared" si="8"/>
        <v/>
      </c>
    </row>
    <row r="31" spans="1:13" x14ac:dyDescent="0.3">
      <c r="A31" s="1">
        <f>A30+1</f>
        <v>42752</v>
      </c>
      <c r="E31" s="3" t="str">
        <f t="shared" si="8"/>
        <v/>
      </c>
    </row>
    <row r="32" spans="1:13" x14ac:dyDescent="0.3">
      <c r="A32" s="1">
        <f t="shared" ref="A32:A33" si="10">A31+1</f>
        <v>42753</v>
      </c>
      <c r="E32" s="3" t="str">
        <f t="shared" si="8"/>
        <v/>
      </c>
    </row>
    <row r="33" spans="1:5" x14ac:dyDescent="0.3">
      <c r="A33" s="1">
        <f t="shared" si="10"/>
        <v>42754</v>
      </c>
      <c r="E33" s="3" t="str">
        <f t="shared" si="8"/>
        <v/>
      </c>
    </row>
    <row r="34" spans="1:5" x14ac:dyDescent="0.3">
      <c r="A34" s="1">
        <f>A33+1</f>
        <v>42755</v>
      </c>
      <c r="E34" s="3" t="str">
        <f>IF(B34&gt;0,(D34-C34)*24,"")</f>
        <v/>
      </c>
    </row>
    <row r="35" spans="1:5" x14ac:dyDescent="0.3">
      <c r="A35" s="1">
        <f t="shared" ref="A35:A82" si="11">A34+1</f>
        <v>42756</v>
      </c>
      <c r="E35" s="3" t="str">
        <f t="shared" ref="E35:E40" si="12">IF(B35&gt;0,(D35-C35)*24,"")</f>
        <v/>
      </c>
    </row>
    <row r="36" spans="1:5" x14ac:dyDescent="0.3">
      <c r="A36" s="1">
        <f t="shared" si="11"/>
        <v>42757</v>
      </c>
      <c r="E36" s="3" t="str">
        <f t="shared" si="12"/>
        <v/>
      </c>
    </row>
    <row r="37" spans="1:5" x14ac:dyDescent="0.3">
      <c r="A37" s="1">
        <f t="shared" si="11"/>
        <v>42758</v>
      </c>
      <c r="E37" s="3" t="str">
        <f t="shared" si="12"/>
        <v/>
      </c>
    </row>
    <row r="38" spans="1:5" x14ac:dyDescent="0.3">
      <c r="A38" s="1">
        <f t="shared" si="11"/>
        <v>42759</v>
      </c>
      <c r="E38" s="3" t="str">
        <f t="shared" si="12"/>
        <v/>
      </c>
    </row>
    <row r="39" spans="1:5" x14ac:dyDescent="0.3">
      <c r="A39" s="1">
        <f t="shared" si="11"/>
        <v>42760</v>
      </c>
      <c r="E39" s="3" t="str">
        <f t="shared" si="12"/>
        <v/>
      </c>
    </row>
    <row r="40" spans="1:5" x14ac:dyDescent="0.3">
      <c r="A40" s="1">
        <f t="shared" si="11"/>
        <v>42761</v>
      </c>
      <c r="E40" s="3" t="str">
        <f t="shared" si="12"/>
        <v/>
      </c>
    </row>
    <row r="41" spans="1:5" x14ac:dyDescent="0.3">
      <c r="A41" s="1">
        <f>A40+1</f>
        <v>42762</v>
      </c>
      <c r="E41" s="3" t="str">
        <f>IF(B41&gt;0,(D41-C41)*24,"")</f>
        <v/>
      </c>
    </row>
    <row r="42" spans="1:5" x14ac:dyDescent="0.3">
      <c r="A42" s="1">
        <f>A41+1</f>
        <v>42763</v>
      </c>
      <c r="E42" s="3" t="str">
        <f t="shared" ref="E42:E47" si="13">IF(B42&gt;0,(D42-C42)*24,"")</f>
        <v/>
      </c>
    </row>
    <row r="43" spans="1:5" x14ac:dyDescent="0.3">
      <c r="A43" s="1">
        <f>A42+1</f>
        <v>42764</v>
      </c>
      <c r="E43" s="3" t="str">
        <f t="shared" si="13"/>
        <v/>
      </c>
    </row>
    <row r="44" spans="1:5" x14ac:dyDescent="0.3">
      <c r="A44" s="1">
        <f t="shared" ref="A44" si="14">A43+1</f>
        <v>42765</v>
      </c>
      <c r="E44" s="3" t="str">
        <f t="shared" si="13"/>
        <v/>
      </c>
    </row>
    <row r="45" spans="1:5" x14ac:dyDescent="0.3">
      <c r="A45" s="1">
        <f>A44+1</f>
        <v>42766</v>
      </c>
      <c r="E45" s="3" t="str">
        <f t="shared" si="13"/>
        <v/>
      </c>
    </row>
    <row r="46" spans="1:5" x14ac:dyDescent="0.3">
      <c r="A46" s="1">
        <f t="shared" ref="A46:A47" si="15">A45+1</f>
        <v>42767</v>
      </c>
      <c r="E46" s="3" t="str">
        <f t="shared" si="13"/>
        <v/>
      </c>
    </row>
    <row r="47" spans="1:5" x14ac:dyDescent="0.3">
      <c r="A47" s="1">
        <f t="shared" si="15"/>
        <v>42768</v>
      </c>
      <c r="E47" s="3" t="str">
        <f t="shared" si="13"/>
        <v/>
      </c>
    </row>
    <row r="48" spans="1:5" x14ac:dyDescent="0.3">
      <c r="A48" s="1">
        <f>A47+1</f>
        <v>42769</v>
      </c>
      <c r="E48" s="3" t="str">
        <f>IF(B48&gt;0,(D48-C48)*24,"")</f>
        <v/>
      </c>
    </row>
    <row r="49" spans="1:5" x14ac:dyDescent="0.3">
      <c r="A49" s="1">
        <f t="shared" si="11"/>
        <v>42770</v>
      </c>
      <c r="E49" s="3" t="str">
        <f t="shared" ref="E49:E54" si="16">IF(B49&gt;0,(D49-C49)*24,"")</f>
        <v/>
      </c>
    </row>
    <row r="50" spans="1:5" x14ac:dyDescent="0.3">
      <c r="A50" s="1">
        <f t="shared" si="11"/>
        <v>42771</v>
      </c>
      <c r="E50" s="3" t="str">
        <f t="shared" si="16"/>
        <v/>
      </c>
    </row>
    <row r="51" spans="1:5" x14ac:dyDescent="0.3">
      <c r="A51" s="1">
        <f t="shared" si="11"/>
        <v>42772</v>
      </c>
      <c r="E51" s="3" t="str">
        <f t="shared" si="16"/>
        <v/>
      </c>
    </row>
    <row r="52" spans="1:5" x14ac:dyDescent="0.3">
      <c r="A52" s="1">
        <f t="shared" si="11"/>
        <v>42773</v>
      </c>
      <c r="E52" s="3" t="str">
        <f t="shared" si="16"/>
        <v/>
      </c>
    </row>
    <row r="53" spans="1:5" x14ac:dyDescent="0.3">
      <c r="A53" s="1">
        <f t="shared" si="11"/>
        <v>42774</v>
      </c>
      <c r="E53" s="3" t="str">
        <f t="shared" si="16"/>
        <v/>
      </c>
    </row>
    <row r="54" spans="1:5" x14ac:dyDescent="0.3">
      <c r="A54" s="1">
        <f t="shared" si="11"/>
        <v>42775</v>
      </c>
      <c r="E54" s="3" t="str">
        <f t="shared" si="16"/>
        <v/>
      </c>
    </row>
    <row r="55" spans="1:5" x14ac:dyDescent="0.3">
      <c r="A55" s="1">
        <f>A54+1</f>
        <v>42776</v>
      </c>
      <c r="E55" s="3" t="str">
        <f>IF(B55&gt;0,(D55-C55)*24,"")</f>
        <v/>
      </c>
    </row>
    <row r="56" spans="1:5" x14ac:dyDescent="0.3">
      <c r="A56" s="1">
        <f>A55+1</f>
        <v>42777</v>
      </c>
      <c r="E56" s="3" t="str">
        <f t="shared" ref="E56:E61" si="17">IF(B56&gt;0,(D56-C56)*24,"")</f>
        <v/>
      </c>
    </row>
    <row r="57" spans="1:5" x14ac:dyDescent="0.3">
      <c r="A57" s="1">
        <f>A56+1</f>
        <v>42778</v>
      </c>
      <c r="E57" s="3" t="str">
        <f t="shared" si="17"/>
        <v/>
      </c>
    </row>
    <row r="58" spans="1:5" x14ac:dyDescent="0.3">
      <c r="A58" s="1">
        <f t="shared" ref="A58" si="18">A57+1</f>
        <v>42779</v>
      </c>
      <c r="E58" s="3" t="str">
        <f t="shared" si="17"/>
        <v/>
      </c>
    </row>
    <row r="59" spans="1:5" x14ac:dyDescent="0.3">
      <c r="A59" s="1">
        <f>A58+1</f>
        <v>42780</v>
      </c>
      <c r="E59" s="3" t="str">
        <f t="shared" si="17"/>
        <v/>
      </c>
    </row>
    <row r="60" spans="1:5" x14ac:dyDescent="0.3">
      <c r="A60" s="1">
        <f t="shared" ref="A60:A61" si="19">A59+1</f>
        <v>42781</v>
      </c>
      <c r="E60" s="3" t="str">
        <f t="shared" si="17"/>
        <v/>
      </c>
    </row>
    <row r="61" spans="1:5" x14ac:dyDescent="0.3">
      <c r="A61" s="1">
        <f t="shared" si="19"/>
        <v>42782</v>
      </c>
      <c r="E61" s="3" t="str">
        <f t="shared" si="17"/>
        <v/>
      </c>
    </row>
    <row r="62" spans="1:5" x14ac:dyDescent="0.3">
      <c r="A62" s="1">
        <f>A61+1</f>
        <v>42783</v>
      </c>
      <c r="E62" s="3" t="str">
        <f>IF(B62&gt;0,(D62-C62)*24,"")</f>
        <v/>
      </c>
    </row>
    <row r="63" spans="1:5" x14ac:dyDescent="0.3">
      <c r="A63" s="1">
        <f t="shared" si="11"/>
        <v>42784</v>
      </c>
      <c r="E63" s="3" t="str">
        <f t="shared" ref="E63:E68" si="20">IF(B63&gt;0,(D63-C63)*24,"")</f>
        <v/>
      </c>
    </row>
    <row r="64" spans="1:5" x14ac:dyDescent="0.3">
      <c r="A64" s="1">
        <f t="shared" si="11"/>
        <v>42785</v>
      </c>
      <c r="E64" s="3" t="str">
        <f t="shared" si="20"/>
        <v/>
      </c>
    </row>
    <row r="65" spans="1:5" x14ac:dyDescent="0.3">
      <c r="A65" s="1">
        <f t="shared" si="11"/>
        <v>42786</v>
      </c>
      <c r="E65" s="3" t="str">
        <f t="shared" si="20"/>
        <v/>
      </c>
    </row>
    <row r="66" spans="1:5" x14ac:dyDescent="0.3">
      <c r="A66" s="1">
        <f t="shared" si="11"/>
        <v>42787</v>
      </c>
      <c r="E66" s="3" t="str">
        <f t="shared" si="20"/>
        <v/>
      </c>
    </row>
    <row r="67" spans="1:5" x14ac:dyDescent="0.3">
      <c r="A67" s="1">
        <f t="shared" si="11"/>
        <v>42788</v>
      </c>
      <c r="E67" s="3" t="str">
        <f t="shared" si="20"/>
        <v/>
      </c>
    </row>
    <row r="68" spans="1:5" x14ac:dyDescent="0.3">
      <c r="A68" s="1">
        <f t="shared" si="11"/>
        <v>42789</v>
      </c>
      <c r="E68" s="3" t="str">
        <f t="shared" si="20"/>
        <v/>
      </c>
    </row>
    <row r="69" spans="1:5" x14ac:dyDescent="0.3">
      <c r="A69" s="1">
        <f>A68+1</f>
        <v>42790</v>
      </c>
      <c r="E69" s="3" t="str">
        <f>IF(B69&gt;0,(D69-C69)*24,"")</f>
        <v/>
      </c>
    </row>
    <row r="70" spans="1:5" x14ac:dyDescent="0.3">
      <c r="A70" s="1">
        <f>A69+1</f>
        <v>42791</v>
      </c>
      <c r="E70" s="3" t="str">
        <f t="shared" ref="E70:E75" si="21">IF(B70&gt;0,(D70-C70)*24,"")</f>
        <v/>
      </c>
    </row>
    <row r="71" spans="1:5" x14ac:dyDescent="0.3">
      <c r="A71" s="1">
        <f>A70+1</f>
        <v>42792</v>
      </c>
      <c r="E71" s="3" t="str">
        <f t="shared" si="21"/>
        <v/>
      </c>
    </row>
    <row r="72" spans="1:5" x14ac:dyDescent="0.3">
      <c r="A72" s="1">
        <f t="shared" ref="A72" si="22">A71+1</f>
        <v>42793</v>
      </c>
      <c r="E72" s="3" t="str">
        <f t="shared" si="21"/>
        <v/>
      </c>
    </row>
    <row r="73" spans="1:5" x14ac:dyDescent="0.3">
      <c r="A73" s="1">
        <f>A72+1</f>
        <v>42794</v>
      </c>
      <c r="E73" s="3" t="str">
        <f t="shared" si="21"/>
        <v/>
      </c>
    </row>
    <row r="74" spans="1:5" x14ac:dyDescent="0.3">
      <c r="A74" s="1">
        <f t="shared" ref="A74:A75" si="23">A73+1</f>
        <v>42795</v>
      </c>
      <c r="E74" s="3" t="str">
        <f t="shared" si="21"/>
        <v/>
      </c>
    </row>
    <row r="75" spans="1:5" x14ac:dyDescent="0.3">
      <c r="A75" s="1">
        <f t="shared" si="23"/>
        <v>42796</v>
      </c>
      <c r="E75" s="3" t="str">
        <f t="shared" si="21"/>
        <v/>
      </c>
    </row>
    <row r="76" spans="1:5" x14ac:dyDescent="0.3">
      <c r="A76" s="1">
        <f>A75+1</f>
        <v>42797</v>
      </c>
      <c r="E76" s="3" t="str">
        <f>IF(B76&gt;0,(D76-C76)*24,"")</f>
        <v/>
      </c>
    </row>
    <row r="77" spans="1:5" x14ac:dyDescent="0.3">
      <c r="A77" s="1">
        <f t="shared" si="11"/>
        <v>42798</v>
      </c>
      <c r="E77" s="3" t="str">
        <f t="shared" ref="E77:E82" si="24">IF(B77&gt;0,(D77-C77)*24,"")</f>
        <v/>
      </c>
    </row>
    <row r="78" spans="1:5" x14ac:dyDescent="0.3">
      <c r="A78" s="1">
        <f t="shared" si="11"/>
        <v>42799</v>
      </c>
      <c r="E78" s="3" t="str">
        <f t="shared" si="24"/>
        <v/>
      </c>
    </row>
    <row r="79" spans="1:5" x14ac:dyDescent="0.3">
      <c r="A79" s="1">
        <f t="shared" si="11"/>
        <v>42800</v>
      </c>
      <c r="E79" s="3" t="str">
        <f t="shared" si="24"/>
        <v/>
      </c>
    </row>
    <row r="80" spans="1:5" x14ac:dyDescent="0.3">
      <c r="A80" s="1">
        <f t="shared" si="11"/>
        <v>42801</v>
      </c>
      <c r="E80" s="3" t="str">
        <f t="shared" si="24"/>
        <v/>
      </c>
    </row>
    <row r="81" spans="1:5" x14ac:dyDescent="0.3">
      <c r="A81" s="1">
        <f t="shared" si="11"/>
        <v>42802</v>
      </c>
      <c r="E81" s="3" t="str">
        <f t="shared" si="24"/>
        <v/>
      </c>
    </row>
    <row r="82" spans="1:5" x14ac:dyDescent="0.3">
      <c r="A82" s="1">
        <f t="shared" si="11"/>
        <v>42803</v>
      </c>
      <c r="E82" s="3" t="str">
        <f t="shared" si="24"/>
        <v/>
      </c>
    </row>
    <row r="83" spans="1:5" x14ac:dyDescent="0.3">
      <c r="A83" s="1">
        <f>A82+1</f>
        <v>42804</v>
      </c>
    </row>
    <row r="84" spans="1:5" x14ac:dyDescent="0.3">
      <c r="A84" s="1">
        <f>A83+1</f>
        <v>42805</v>
      </c>
    </row>
    <row r="85" spans="1:5" x14ac:dyDescent="0.3">
      <c r="A85" s="1">
        <f>A84+1</f>
        <v>42806</v>
      </c>
    </row>
    <row r="86" spans="1:5" x14ac:dyDescent="0.3">
      <c r="A86" s="1">
        <f t="shared" ref="A86" si="25">A85+1</f>
        <v>42807</v>
      </c>
    </row>
    <row r="87" spans="1:5" x14ac:dyDescent="0.3">
      <c r="A87" s="1">
        <f>A86+1</f>
        <v>42808</v>
      </c>
    </row>
    <row r="88" spans="1:5" x14ac:dyDescent="0.3">
      <c r="A88" s="1">
        <f t="shared" ref="A88:A89" si="26">A87+1</f>
        <v>42809</v>
      </c>
    </row>
    <row r="89" spans="1:5" x14ac:dyDescent="0.3">
      <c r="A89" s="1">
        <f t="shared" si="26"/>
        <v>42810</v>
      </c>
    </row>
    <row r="90" spans="1:5" x14ac:dyDescent="0.3">
      <c r="A90" s="1">
        <f>A89+1</f>
        <v>42811</v>
      </c>
    </row>
    <row r="91" spans="1:5" x14ac:dyDescent="0.3">
      <c r="A91" s="1">
        <f>A90+1</f>
        <v>42812</v>
      </c>
    </row>
    <row r="92" spans="1:5" x14ac:dyDescent="0.3">
      <c r="A92" s="1">
        <f>A91+1</f>
        <v>42813</v>
      </c>
    </row>
    <row r="93" spans="1:5" x14ac:dyDescent="0.3">
      <c r="A93" s="1">
        <f t="shared" ref="A93" si="27">A92+1</f>
        <v>42814</v>
      </c>
    </row>
    <row r="94" spans="1:5" x14ac:dyDescent="0.3">
      <c r="A94" s="1">
        <f>A93+1</f>
        <v>42815</v>
      </c>
    </row>
    <row r="95" spans="1:5" x14ac:dyDescent="0.3">
      <c r="A95" s="1">
        <f t="shared" ref="A95:A158" si="28">A94+1</f>
        <v>42816</v>
      </c>
    </row>
    <row r="96" spans="1:5" x14ac:dyDescent="0.3">
      <c r="A96" s="1">
        <f t="shared" si="28"/>
        <v>42817</v>
      </c>
    </row>
    <row r="97" spans="1:1" x14ac:dyDescent="0.3">
      <c r="A97" s="1">
        <f t="shared" si="28"/>
        <v>42818</v>
      </c>
    </row>
    <row r="98" spans="1:1" x14ac:dyDescent="0.3">
      <c r="A98" s="1">
        <f t="shared" si="28"/>
        <v>42819</v>
      </c>
    </row>
    <row r="99" spans="1:1" x14ac:dyDescent="0.3">
      <c r="A99" s="1">
        <f t="shared" si="28"/>
        <v>42820</v>
      </c>
    </row>
    <row r="100" spans="1:1" x14ac:dyDescent="0.3">
      <c r="A100" s="1">
        <f t="shared" si="28"/>
        <v>42821</v>
      </c>
    </row>
    <row r="101" spans="1:1" x14ac:dyDescent="0.3">
      <c r="A101" s="1">
        <f t="shared" si="28"/>
        <v>42822</v>
      </c>
    </row>
    <row r="102" spans="1:1" x14ac:dyDescent="0.3">
      <c r="A102" s="1">
        <f t="shared" si="28"/>
        <v>42823</v>
      </c>
    </row>
    <row r="103" spans="1:1" x14ac:dyDescent="0.3">
      <c r="A103" s="1">
        <f t="shared" si="28"/>
        <v>42824</v>
      </c>
    </row>
    <row r="104" spans="1:1" x14ac:dyDescent="0.3">
      <c r="A104" s="1">
        <f t="shared" si="28"/>
        <v>42825</v>
      </c>
    </row>
    <row r="105" spans="1:1" x14ac:dyDescent="0.3">
      <c r="A105" s="1">
        <f t="shared" si="28"/>
        <v>42826</v>
      </c>
    </row>
    <row r="106" spans="1:1" x14ac:dyDescent="0.3">
      <c r="A106" s="1">
        <f t="shared" si="28"/>
        <v>42827</v>
      </c>
    </row>
    <row r="107" spans="1:1" x14ac:dyDescent="0.3">
      <c r="A107" s="1">
        <f t="shared" si="28"/>
        <v>42828</v>
      </c>
    </row>
    <row r="108" spans="1:1" x14ac:dyDescent="0.3">
      <c r="A108" s="1">
        <f t="shared" si="28"/>
        <v>42829</v>
      </c>
    </row>
    <row r="109" spans="1:1" x14ac:dyDescent="0.3">
      <c r="A109" s="1">
        <f t="shared" si="28"/>
        <v>42830</v>
      </c>
    </row>
    <row r="110" spans="1:1" x14ac:dyDescent="0.3">
      <c r="A110" s="1">
        <f t="shared" si="28"/>
        <v>42831</v>
      </c>
    </row>
    <row r="111" spans="1:1" x14ac:dyDescent="0.3">
      <c r="A111" s="1">
        <f t="shared" si="28"/>
        <v>42832</v>
      </c>
    </row>
    <row r="112" spans="1:1" x14ac:dyDescent="0.3">
      <c r="A112" s="1">
        <f t="shared" si="28"/>
        <v>42833</v>
      </c>
    </row>
    <row r="113" spans="1:1" x14ac:dyDescent="0.3">
      <c r="A113" s="1">
        <f t="shared" si="28"/>
        <v>42834</v>
      </c>
    </row>
    <row r="114" spans="1:1" x14ac:dyDescent="0.3">
      <c r="A114" s="1">
        <f t="shared" si="28"/>
        <v>42835</v>
      </c>
    </row>
    <row r="115" spans="1:1" x14ac:dyDescent="0.3">
      <c r="A115" s="1">
        <f t="shared" si="28"/>
        <v>42836</v>
      </c>
    </row>
    <row r="116" spans="1:1" x14ac:dyDescent="0.3">
      <c r="A116" s="1">
        <f t="shared" si="28"/>
        <v>42837</v>
      </c>
    </row>
    <row r="117" spans="1:1" x14ac:dyDescent="0.3">
      <c r="A117" s="1">
        <f t="shared" si="28"/>
        <v>42838</v>
      </c>
    </row>
    <row r="118" spans="1:1" x14ac:dyDescent="0.3">
      <c r="A118" s="1">
        <f t="shared" si="28"/>
        <v>42839</v>
      </c>
    </row>
    <row r="119" spans="1:1" x14ac:dyDescent="0.3">
      <c r="A119" s="1">
        <f t="shared" si="28"/>
        <v>42840</v>
      </c>
    </row>
    <row r="120" spans="1:1" x14ac:dyDescent="0.3">
      <c r="A120" s="1">
        <f t="shared" si="28"/>
        <v>42841</v>
      </c>
    </row>
    <row r="121" spans="1:1" x14ac:dyDescent="0.3">
      <c r="A121" s="1">
        <f t="shared" si="28"/>
        <v>42842</v>
      </c>
    </row>
    <row r="122" spans="1:1" x14ac:dyDescent="0.3">
      <c r="A122" s="1">
        <f t="shared" si="28"/>
        <v>42843</v>
      </c>
    </row>
    <row r="123" spans="1:1" x14ac:dyDescent="0.3">
      <c r="A123" s="1">
        <f t="shared" si="28"/>
        <v>42844</v>
      </c>
    </row>
    <row r="124" spans="1:1" x14ac:dyDescent="0.3">
      <c r="A124" s="1">
        <f t="shared" si="28"/>
        <v>42845</v>
      </c>
    </row>
    <row r="125" spans="1:1" x14ac:dyDescent="0.3">
      <c r="A125" s="1">
        <f t="shared" si="28"/>
        <v>42846</v>
      </c>
    </row>
    <row r="126" spans="1:1" x14ac:dyDescent="0.3">
      <c r="A126" s="1">
        <f t="shared" si="28"/>
        <v>42847</v>
      </c>
    </row>
    <row r="127" spans="1:1" x14ac:dyDescent="0.3">
      <c r="A127" s="1">
        <f t="shared" si="28"/>
        <v>42848</v>
      </c>
    </row>
    <row r="128" spans="1:1" x14ac:dyDescent="0.3">
      <c r="A128" s="1">
        <f t="shared" si="28"/>
        <v>42849</v>
      </c>
    </row>
    <row r="129" spans="1:1" x14ac:dyDescent="0.3">
      <c r="A129" s="1">
        <f t="shared" si="28"/>
        <v>42850</v>
      </c>
    </row>
    <row r="130" spans="1:1" x14ac:dyDescent="0.3">
      <c r="A130" s="1">
        <f t="shared" si="28"/>
        <v>42851</v>
      </c>
    </row>
    <row r="131" spans="1:1" x14ac:dyDescent="0.3">
      <c r="A131" s="1">
        <f t="shared" si="28"/>
        <v>42852</v>
      </c>
    </row>
    <row r="132" spans="1:1" x14ac:dyDescent="0.3">
      <c r="A132" s="1">
        <f t="shared" si="28"/>
        <v>42853</v>
      </c>
    </row>
    <row r="133" spans="1:1" x14ac:dyDescent="0.3">
      <c r="A133" s="1">
        <f t="shared" si="28"/>
        <v>42854</v>
      </c>
    </row>
    <row r="134" spans="1:1" x14ac:dyDescent="0.3">
      <c r="A134" s="1">
        <f t="shared" si="28"/>
        <v>42855</v>
      </c>
    </row>
    <row r="135" spans="1:1" x14ac:dyDescent="0.3">
      <c r="A135" s="1">
        <f t="shared" si="28"/>
        <v>42856</v>
      </c>
    </row>
    <row r="136" spans="1:1" x14ac:dyDescent="0.3">
      <c r="A136" s="1">
        <f t="shared" si="28"/>
        <v>42857</v>
      </c>
    </row>
    <row r="137" spans="1:1" x14ac:dyDescent="0.3">
      <c r="A137" s="1">
        <f t="shared" si="28"/>
        <v>42858</v>
      </c>
    </row>
    <row r="138" spans="1:1" x14ac:dyDescent="0.3">
      <c r="A138" s="1">
        <f t="shared" si="28"/>
        <v>42859</v>
      </c>
    </row>
    <row r="139" spans="1:1" x14ac:dyDescent="0.3">
      <c r="A139" s="1">
        <f t="shared" si="28"/>
        <v>42860</v>
      </c>
    </row>
    <row r="140" spans="1:1" x14ac:dyDescent="0.3">
      <c r="A140" s="1">
        <f t="shared" si="28"/>
        <v>42861</v>
      </c>
    </row>
    <row r="141" spans="1:1" x14ac:dyDescent="0.3">
      <c r="A141" s="1">
        <f t="shared" si="28"/>
        <v>42862</v>
      </c>
    </row>
    <row r="142" spans="1:1" x14ac:dyDescent="0.3">
      <c r="A142" s="1">
        <f t="shared" si="28"/>
        <v>42863</v>
      </c>
    </row>
    <row r="143" spans="1:1" x14ac:dyDescent="0.3">
      <c r="A143" s="1">
        <f t="shared" si="28"/>
        <v>42864</v>
      </c>
    </row>
    <row r="144" spans="1:1" x14ac:dyDescent="0.3">
      <c r="A144" s="1">
        <f t="shared" si="28"/>
        <v>42865</v>
      </c>
    </row>
    <row r="145" spans="1:1" x14ac:dyDescent="0.3">
      <c r="A145" s="1">
        <f t="shared" si="28"/>
        <v>42866</v>
      </c>
    </row>
    <row r="146" spans="1:1" x14ac:dyDescent="0.3">
      <c r="A146" s="1">
        <f t="shared" si="28"/>
        <v>42867</v>
      </c>
    </row>
    <row r="147" spans="1:1" x14ac:dyDescent="0.3">
      <c r="A147" s="1">
        <f t="shared" si="28"/>
        <v>42868</v>
      </c>
    </row>
    <row r="148" spans="1:1" x14ac:dyDescent="0.3">
      <c r="A148" s="1">
        <f t="shared" si="28"/>
        <v>42869</v>
      </c>
    </row>
    <row r="149" spans="1:1" x14ac:dyDescent="0.3">
      <c r="A149" s="1">
        <f t="shared" si="28"/>
        <v>42870</v>
      </c>
    </row>
    <row r="150" spans="1:1" x14ac:dyDescent="0.3">
      <c r="A150" s="1">
        <f t="shared" si="28"/>
        <v>42871</v>
      </c>
    </row>
    <row r="151" spans="1:1" x14ac:dyDescent="0.3">
      <c r="A151" s="1">
        <f t="shared" si="28"/>
        <v>42872</v>
      </c>
    </row>
    <row r="152" spans="1:1" x14ac:dyDescent="0.3">
      <c r="A152" s="1">
        <f t="shared" si="28"/>
        <v>42873</v>
      </c>
    </row>
    <row r="153" spans="1:1" x14ac:dyDescent="0.3">
      <c r="A153" s="1">
        <f t="shared" si="28"/>
        <v>42874</v>
      </c>
    </row>
    <row r="154" spans="1:1" x14ac:dyDescent="0.3">
      <c r="A154" s="1">
        <f t="shared" si="28"/>
        <v>42875</v>
      </c>
    </row>
    <row r="155" spans="1:1" x14ac:dyDescent="0.3">
      <c r="A155" s="1">
        <f t="shared" si="28"/>
        <v>42876</v>
      </c>
    </row>
    <row r="156" spans="1:1" x14ac:dyDescent="0.3">
      <c r="A156" s="1">
        <f t="shared" si="28"/>
        <v>42877</v>
      </c>
    </row>
    <row r="157" spans="1:1" x14ac:dyDescent="0.3">
      <c r="A157" s="1">
        <f t="shared" si="28"/>
        <v>42878</v>
      </c>
    </row>
    <row r="158" spans="1:1" x14ac:dyDescent="0.3">
      <c r="A158" s="1">
        <f t="shared" si="28"/>
        <v>42879</v>
      </c>
    </row>
    <row r="159" spans="1:1" x14ac:dyDescent="0.3">
      <c r="A159" s="1">
        <f t="shared" ref="A159:A222" si="29">A158+1</f>
        <v>42880</v>
      </c>
    </row>
    <row r="160" spans="1:1" x14ac:dyDescent="0.3">
      <c r="A160" s="1">
        <f t="shared" si="29"/>
        <v>42881</v>
      </c>
    </row>
    <row r="161" spans="1:1" x14ac:dyDescent="0.3">
      <c r="A161" s="1">
        <f t="shared" si="29"/>
        <v>42882</v>
      </c>
    </row>
    <row r="162" spans="1:1" x14ac:dyDescent="0.3">
      <c r="A162" s="1">
        <f t="shared" si="29"/>
        <v>42883</v>
      </c>
    </row>
    <row r="163" spans="1:1" x14ac:dyDescent="0.3">
      <c r="A163" s="1">
        <f t="shared" si="29"/>
        <v>42884</v>
      </c>
    </row>
    <row r="164" spans="1:1" x14ac:dyDescent="0.3">
      <c r="A164" s="1">
        <f t="shared" si="29"/>
        <v>42885</v>
      </c>
    </row>
    <row r="165" spans="1:1" x14ac:dyDescent="0.3">
      <c r="A165" s="1">
        <f t="shared" si="29"/>
        <v>42886</v>
      </c>
    </row>
    <row r="166" spans="1:1" x14ac:dyDescent="0.3">
      <c r="A166" s="1">
        <f t="shared" si="29"/>
        <v>42887</v>
      </c>
    </row>
    <row r="167" spans="1:1" x14ac:dyDescent="0.3">
      <c r="A167" s="1">
        <f t="shared" si="29"/>
        <v>42888</v>
      </c>
    </row>
    <row r="168" spans="1:1" x14ac:dyDescent="0.3">
      <c r="A168" s="1">
        <f t="shared" si="29"/>
        <v>42889</v>
      </c>
    </row>
    <row r="169" spans="1:1" x14ac:dyDescent="0.3">
      <c r="A169" s="1">
        <f t="shared" si="29"/>
        <v>42890</v>
      </c>
    </row>
    <row r="170" spans="1:1" x14ac:dyDescent="0.3">
      <c r="A170" s="1">
        <f t="shared" si="29"/>
        <v>42891</v>
      </c>
    </row>
    <row r="171" spans="1:1" x14ac:dyDescent="0.3">
      <c r="A171" s="1">
        <f t="shared" si="29"/>
        <v>42892</v>
      </c>
    </row>
    <row r="172" spans="1:1" x14ac:dyDescent="0.3">
      <c r="A172" s="1">
        <f t="shared" si="29"/>
        <v>42893</v>
      </c>
    </row>
    <row r="173" spans="1:1" x14ac:dyDescent="0.3">
      <c r="A173" s="1">
        <f t="shared" si="29"/>
        <v>42894</v>
      </c>
    </row>
    <row r="174" spans="1:1" x14ac:dyDescent="0.3">
      <c r="A174" s="1">
        <f t="shared" si="29"/>
        <v>42895</v>
      </c>
    </row>
    <row r="175" spans="1:1" x14ac:dyDescent="0.3">
      <c r="A175" s="1">
        <f t="shared" si="29"/>
        <v>42896</v>
      </c>
    </row>
    <row r="176" spans="1:1" x14ac:dyDescent="0.3">
      <c r="A176" s="1">
        <f t="shared" si="29"/>
        <v>42897</v>
      </c>
    </row>
    <row r="177" spans="1:1" x14ac:dyDescent="0.3">
      <c r="A177" s="1">
        <f t="shared" si="29"/>
        <v>42898</v>
      </c>
    </row>
    <row r="178" spans="1:1" x14ac:dyDescent="0.3">
      <c r="A178" s="1">
        <f t="shared" si="29"/>
        <v>42899</v>
      </c>
    </row>
    <row r="179" spans="1:1" x14ac:dyDescent="0.3">
      <c r="A179" s="1">
        <f t="shared" si="29"/>
        <v>42900</v>
      </c>
    </row>
    <row r="180" spans="1:1" x14ac:dyDescent="0.3">
      <c r="A180" s="1">
        <f t="shared" si="29"/>
        <v>42901</v>
      </c>
    </row>
    <row r="181" spans="1:1" x14ac:dyDescent="0.3">
      <c r="A181" s="1">
        <f t="shared" si="29"/>
        <v>42902</v>
      </c>
    </row>
    <row r="182" spans="1:1" x14ac:dyDescent="0.3">
      <c r="A182" s="1">
        <f t="shared" si="29"/>
        <v>42903</v>
      </c>
    </row>
    <row r="183" spans="1:1" x14ac:dyDescent="0.3">
      <c r="A183" s="1">
        <f t="shared" si="29"/>
        <v>42904</v>
      </c>
    </row>
    <row r="184" spans="1:1" x14ac:dyDescent="0.3">
      <c r="A184" s="1">
        <f t="shared" si="29"/>
        <v>42905</v>
      </c>
    </row>
    <row r="185" spans="1:1" x14ac:dyDescent="0.3">
      <c r="A185" s="1">
        <f t="shared" si="29"/>
        <v>42906</v>
      </c>
    </row>
    <row r="186" spans="1:1" x14ac:dyDescent="0.3">
      <c r="A186" s="1">
        <f t="shared" si="29"/>
        <v>42907</v>
      </c>
    </row>
    <row r="187" spans="1:1" x14ac:dyDescent="0.3">
      <c r="A187" s="1">
        <f t="shared" si="29"/>
        <v>42908</v>
      </c>
    </row>
    <row r="188" spans="1:1" x14ac:dyDescent="0.3">
      <c r="A188" s="1">
        <f t="shared" si="29"/>
        <v>42909</v>
      </c>
    </row>
    <row r="189" spans="1:1" x14ac:dyDescent="0.3">
      <c r="A189" s="1">
        <f t="shared" si="29"/>
        <v>42910</v>
      </c>
    </row>
    <row r="190" spans="1:1" x14ac:dyDescent="0.3">
      <c r="A190" s="1">
        <f t="shared" si="29"/>
        <v>42911</v>
      </c>
    </row>
    <row r="191" spans="1:1" x14ac:dyDescent="0.3">
      <c r="A191" s="1">
        <f t="shared" si="29"/>
        <v>42912</v>
      </c>
    </row>
    <row r="192" spans="1:1" x14ac:dyDescent="0.3">
      <c r="A192" s="1">
        <f t="shared" si="29"/>
        <v>42913</v>
      </c>
    </row>
    <row r="193" spans="1:1" x14ac:dyDescent="0.3">
      <c r="A193" s="1">
        <f t="shared" si="29"/>
        <v>42914</v>
      </c>
    </row>
    <row r="194" spans="1:1" x14ac:dyDescent="0.3">
      <c r="A194" s="1">
        <f t="shared" si="29"/>
        <v>42915</v>
      </c>
    </row>
    <row r="195" spans="1:1" x14ac:dyDescent="0.3">
      <c r="A195" s="1">
        <f t="shared" si="29"/>
        <v>42916</v>
      </c>
    </row>
    <row r="196" spans="1:1" x14ac:dyDescent="0.3">
      <c r="A196" s="1">
        <f t="shared" si="29"/>
        <v>42917</v>
      </c>
    </row>
    <row r="197" spans="1:1" x14ac:dyDescent="0.3">
      <c r="A197" s="1">
        <f t="shared" si="29"/>
        <v>42918</v>
      </c>
    </row>
    <row r="198" spans="1:1" x14ac:dyDescent="0.3">
      <c r="A198" s="1">
        <f t="shared" si="29"/>
        <v>42919</v>
      </c>
    </row>
    <row r="199" spans="1:1" x14ac:dyDescent="0.3">
      <c r="A199" s="1">
        <f t="shared" si="29"/>
        <v>42920</v>
      </c>
    </row>
    <row r="200" spans="1:1" x14ac:dyDescent="0.3">
      <c r="A200" s="1">
        <f t="shared" si="29"/>
        <v>42921</v>
      </c>
    </row>
    <row r="201" spans="1:1" x14ac:dyDescent="0.3">
      <c r="A201" s="1">
        <f t="shared" si="29"/>
        <v>42922</v>
      </c>
    </row>
    <row r="202" spans="1:1" x14ac:dyDescent="0.3">
      <c r="A202" s="1">
        <f t="shared" si="29"/>
        <v>42923</v>
      </c>
    </row>
    <row r="203" spans="1:1" x14ac:dyDescent="0.3">
      <c r="A203" s="1">
        <f t="shared" si="29"/>
        <v>42924</v>
      </c>
    </row>
    <row r="204" spans="1:1" x14ac:dyDescent="0.3">
      <c r="A204" s="1">
        <f t="shared" si="29"/>
        <v>42925</v>
      </c>
    </row>
    <row r="205" spans="1:1" x14ac:dyDescent="0.3">
      <c r="A205" s="1">
        <f t="shared" si="29"/>
        <v>42926</v>
      </c>
    </row>
    <row r="206" spans="1:1" x14ac:dyDescent="0.3">
      <c r="A206" s="1">
        <f t="shared" si="29"/>
        <v>42927</v>
      </c>
    </row>
    <row r="207" spans="1:1" x14ac:dyDescent="0.3">
      <c r="A207" s="1">
        <f t="shared" si="29"/>
        <v>42928</v>
      </c>
    </row>
    <row r="208" spans="1:1" x14ac:dyDescent="0.3">
      <c r="A208" s="1">
        <f t="shared" si="29"/>
        <v>42929</v>
      </c>
    </row>
    <row r="209" spans="1:1" x14ac:dyDescent="0.3">
      <c r="A209" s="1">
        <f t="shared" si="29"/>
        <v>42930</v>
      </c>
    </row>
    <row r="210" spans="1:1" x14ac:dyDescent="0.3">
      <c r="A210" s="1">
        <f t="shared" si="29"/>
        <v>42931</v>
      </c>
    </row>
    <row r="211" spans="1:1" x14ac:dyDescent="0.3">
      <c r="A211" s="1">
        <f t="shared" si="29"/>
        <v>42932</v>
      </c>
    </row>
    <row r="212" spans="1:1" x14ac:dyDescent="0.3">
      <c r="A212" s="1">
        <f t="shared" si="29"/>
        <v>42933</v>
      </c>
    </row>
    <row r="213" spans="1:1" x14ac:dyDescent="0.3">
      <c r="A213" s="1">
        <f t="shared" si="29"/>
        <v>42934</v>
      </c>
    </row>
    <row r="214" spans="1:1" x14ac:dyDescent="0.3">
      <c r="A214" s="1">
        <f t="shared" si="29"/>
        <v>42935</v>
      </c>
    </row>
    <row r="215" spans="1:1" x14ac:dyDescent="0.3">
      <c r="A215" s="1">
        <f t="shared" si="29"/>
        <v>42936</v>
      </c>
    </row>
    <row r="216" spans="1:1" x14ac:dyDescent="0.3">
      <c r="A216" s="1">
        <f t="shared" si="29"/>
        <v>42937</v>
      </c>
    </row>
    <row r="217" spans="1:1" x14ac:dyDescent="0.3">
      <c r="A217" s="1">
        <f t="shared" si="29"/>
        <v>42938</v>
      </c>
    </row>
    <row r="218" spans="1:1" x14ac:dyDescent="0.3">
      <c r="A218" s="1">
        <f t="shared" si="29"/>
        <v>42939</v>
      </c>
    </row>
    <row r="219" spans="1:1" x14ac:dyDescent="0.3">
      <c r="A219" s="1">
        <f t="shared" si="29"/>
        <v>42940</v>
      </c>
    </row>
    <row r="220" spans="1:1" x14ac:dyDescent="0.3">
      <c r="A220" s="1">
        <f t="shared" si="29"/>
        <v>42941</v>
      </c>
    </row>
    <row r="221" spans="1:1" x14ac:dyDescent="0.3">
      <c r="A221" s="1">
        <f t="shared" si="29"/>
        <v>42942</v>
      </c>
    </row>
    <row r="222" spans="1:1" x14ac:dyDescent="0.3">
      <c r="A222" s="1">
        <f t="shared" si="29"/>
        <v>42943</v>
      </c>
    </row>
    <row r="223" spans="1:1" x14ac:dyDescent="0.3">
      <c r="A223" s="1">
        <f t="shared" ref="A223:A286" si="30">A222+1</f>
        <v>42944</v>
      </c>
    </row>
    <row r="224" spans="1:1" x14ac:dyDescent="0.3">
      <c r="A224" s="1">
        <f t="shared" si="30"/>
        <v>42945</v>
      </c>
    </row>
    <row r="225" spans="1:1" x14ac:dyDescent="0.3">
      <c r="A225" s="1">
        <f t="shared" si="30"/>
        <v>42946</v>
      </c>
    </row>
    <row r="226" spans="1:1" x14ac:dyDescent="0.3">
      <c r="A226" s="1">
        <f t="shared" si="30"/>
        <v>42947</v>
      </c>
    </row>
    <row r="227" spans="1:1" x14ac:dyDescent="0.3">
      <c r="A227" s="1">
        <f t="shared" si="30"/>
        <v>42948</v>
      </c>
    </row>
    <row r="228" spans="1:1" x14ac:dyDescent="0.3">
      <c r="A228" s="1">
        <f t="shared" si="30"/>
        <v>42949</v>
      </c>
    </row>
    <row r="229" spans="1:1" x14ac:dyDescent="0.3">
      <c r="A229" s="1">
        <f t="shared" si="30"/>
        <v>42950</v>
      </c>
    </row>
    <row r="230" spans="1:1" x14ac:dyDescent="0.3">
      <c r="A230" s="1">
        <f t="shared" si="30"/>
        <v>42951</v>
      </c>
    </row>
    <row r="231" spans="1:1" x14ac:dyDescent="0.3">
      <c r="A231" s="1">
        <f t="shared" si="30"/>
        <v>42952</v>
      </c>
    </row>
    <row r="232" spans="1:1" x14ac:dyDescent="0.3">
      <c r="A232" s="1">
        <f t="shared" si="30"/>
        <v>42953</v>
      </c>
    </row>
    <row r="233" spans="1:1" x14ac:dyDescent="0.3">
      <c r="A233" s="1">
        <f t="shared" si="30"/>
        <v>42954</v>
      </c>
    </row>
    <row r="234" spans="1:1" x14ac:dyDescent="0.3">
      <c r="A234" s="1">
        <f t="shared" si="30"/>
        <v>42955</v>
      </c>
    </row>
    <row r="235" spans="1:1" x14ac:dyDescent="0.3">
      <c r="A235" s="1">
        <f t="shared" si="30"/>
        <v>42956</v>
      </c>
    </row>
    <row r="236" spans="1:1" x14ac:dyDescent="0.3">
      <c r="A236" s="1">
        <f t="shared" si="30"/>
        <v>42957</v>
      </c>
    </row>
    <row r="237" spans="1:1" x14ac:dyDescent="0.3">
      <c r="A237" s="1">
        <f t="shared" si="30"/>
        <v>42958</v>
      </c>
    </row>
    <row r="238" spans="1:1" x14ac:dyDescent="0.3">
      <c r="A238" s="1">
        <f t="shared" si="30"/>
        <v>42959</v>
      </c>
    </row>
    <row r="239" spans="1:1" x14ac:dyDescent="0.3">
      <c r="A239" s="1">
        <f t="shared" si="30"/>
        <v>42960</v>
      </c>
    </row>
    <row r="240" spans="1:1" x14ac:dyDescent="0.3">
      <c r="A240" s="1">
        <f t="shared" si="30"/>
        <v>42961</v>
      </c>
    </row>
    <row r="241" spans="1:1" x14ac:dyDescent="0.3">
      <c r="A241" s="1">
        <f t="shared" si="30"/>
        <v>42962</v>
      </c>
    </row>
    <row r="242" spans="1:1" x14ac:dyDescent="0.3">
      <c r="A242" s="1">
        <f t="shared" si="30"/>
        <v>42963</v>
      </c>
    </row>
    <row r="243" spans="1:1" x14ac:dyDescent="0.3">
      <c r="A243" s="1">
        <f t="shared" si="30"/>
        <v>42964</v>
      </c>
    </row>
    <row r="244" spans="1:1" x14ac:dyDescent="0.3">
      <c r="A244" s="1">
        <f t="shared" si="30"/>
        <v>42965</v>
      </c>
    </row>
    <row r="245" spans="1:1" x14ac:dyDescent="0.3">
      <c r="A245" s="1">
        <f t="shared" si="30"/>
        <v>42966</v>
      </c>
    </row>
    <row r="246" spans="1:1" x14ac:dyDescent="0.3">
      <c r="A246" s="1">
        <f t="shared" si="30"/>
        <v>42967</v>
      </c>
    </row>
    <row r="247" spans="1:1" x14ac:dyDescent="0.3">
      <c r="A247" s="1">
        <f t="shared" si="30"/>
        <v>42968</v>
      </c>
    </row>
    <row r="248" spans="1:1" x14ac:dyDescent="0.3">
      <c r="A248" s="1">
        <f t="shared" si="30"/>
        <v>42969</v>
      </c>
    </row>
    <row r="249" spans="1:1" x14ac:dyDescent="0.3">
      <c r="A249" s="1">
        <f t="shared" si="30"/>
        <v>42970</v>
      </c>
    </row>
    <row r="250" spans="1:1" x14ac:dyDescent="0.3">
      <c r="A250" s="1">
        <f t="shared" si="30"/>
        <v>42971</v>
      </c>
    </row>
    <row r="251" spans="1:1" x14ac:dyDescent="0.3">
      <c r="A251" s="1">
        <f t="shared" si="30"/>
        <v>42972</v>
      </c>
    </row>
    <row r="252" spans="1:1" x14ac:dyDescent="0.3">
      <c r="A252" s="1">
        <f t="shared" si="30"/>
        <v>42973</v>
      </c>
    </row>
    <row r="253" spans="1:1" x14ac:dyDescent="0.3">
      <c r="A253" s="1">
        <f t="shared" si="30"/>
        <v>42974</v>
      </c>
    </row>
    <row r="254" spans="1:1" x14ac:dyDescent="0.3">
      <c r="A254" s="1">
        <f t="shared" si="30"/>
        <v>42975</v>
      </c>
    </row>
    <row r="255" spans="1:1" x14ac:dyDescent="0.3">
      <c r="A255" s="1">
        <f t="shared" si="30"/>
        <v>42976</v>
      </c>
    </row>
    <row r="256" spans="1:1" x14ac:dyDescent="0.3">
      <c r="A256" s="1">
        <f t="shared" si="30"/>
        <v>42977</v>
      </c>
    </row>
    <row r="257" spans="1:1" x14ac:dyDescent="0.3">
      <c r="A257" s="1">
        <f t="shared" si="30"/>
        <v>42978</v>
      </c>
    </row>
    <row r="258" spans="1:1" x14ac:dyDescent="0.3">
      <c r="A258" s="1">
        <f t="shared" si="30"/>
        <v>42979</v>
      </c>
    </row>
    <row r="259" spans="1:1" x14ac:dyDescent="0.3">
      <c r="A259" s="1">
        <f t="shared" si="30"/>
        <v>42980</v>
      </c>
    </row>
    <row r="260" spans="1:1" x14ac:dyDescent="0.3">
      <c r="A260" s="1">
        <f t="shared" si="30"/>
        <v>42981</v>
      </c>
    </row>
    <row r="261" spans="1:1" x14ac:dyDescent="0.3">
      <c r="A261" s="1">
        <f t="shared" si="30"/>
        <v>42982</v>
      </c>
    </row>
    <row r="262" spans="1:1" x14ac:dyDescent="0.3">
      <c r="A262" s="1">
        <f t="shared" si="30"/>
        <v>42983</v>
      </c>
    </row>
    <row r="263" spans="1:1" x14ac:dyDescent="0.3">
      <c r="A263" s="1">
        <f t="shared" si="30"/>
        <v>42984</v>
      </c>
    </row>
    <row r="264" spans="1:1" x14ac:dyDescent="0.3">
      <c r="A264" s="1">
        <f t="shared" si="30"/>
        <v>42985</v>
      </c>
    </row>
    <row r="265" spans="1:1" x14ac:dyDescent="0.3">
      <c r="A265" s="1">
        <f t="shared" si="30"/>
        <v>42986</v>
      </c>
    </row>
    <row r="266" spans="1:1" x14ac:dyDescent="0.3">
      <c r="A266" s="1">
        <f t="shared" si="30"/>
        <v>42987</v>
      </c>
    </row>
    <row r="267" spans="1:1" x14ac:dyDescent="0.3">
      <c r="A267" s="1">
        <f t="shared" si="30"/>
        <v>42988</v>
      </c>
    </row>
    <row r="268" spans="1:1" x14ac:dyDescent="0.3">
      <c r="A268" s="1">
        <f t="shared" si="30"/>
        <v>42989</v>
      </c>
    </row>
    <row r="269" spans="1:1" x14ac:dyDescent="0.3">
      <c r="A269" s="1">
        <f t="shared" si="30"/>
        <v>42990</v>
      </c>
    </row>
    <row r="270" spans="1:1" x14ac:dyDescent="0.3">
      <c r="A270" s="1">
        <f t="shared" si="30"/>
        <v>42991</v>
      </c>
    </row>
    <row r="271" spans="1:1" x14ac:dyDescent="0.3">
      <c r="A271" s="1">
        <f t="shared" si="30"/>
        <v>42992</v>
      </c>
    </row>
    <row r="272" spans="1:1" x14ac:dyDescent="0.3">
      <c r="A272" s="1">
        <f t="shared" si="30"/>
        <v>42993</v>
      </c>
    </row>
    <row r="273" spans="1:1" x14ac:dyDescent="0.3">
      <c r="A273" s="1">
        <f t="shared" si="30"/>
        <v>42994</v>
      </c>
    </row>
    <row r="274" spans="1:1" x14ac:dyDescent="0.3">
      <c r="A274" s="1">
        <f t="shared" si="30"/>
        <v>42995</v>
      </c>
    </row>
    <row r="275" spans="1:1" x14ac:dyDescent="0.3">
      <c r="A275" s="1">
        <f t="shared" si="30"/>
        <v>42996</v>
      </c>
    </row>
    <row r="276" spans="1:1" x14ac:dyDescent="0.3">
      <c r="A276" s="1">
        <f t="shared" si="30"/>
        <v>42997</v>
      </c>
    </row>
    <row r="277" spans="1:1" x14ac:dyDescent="0.3">
      <c r="A277" s="1">
        <f t="shared" si="30"/>
        <v>42998</v>
      </c>
    </row>
    <row r="278" spans="1:1" x14ac:dyDescent="0.3">
      <c r="A278" s="1">
        <f t="shared" si="30"/>
        <v>42999</v>
      </c>
    </row>
    <row r="279" spans="1:1" x14ac:dyDescent="0.3">
      <c r="A279" s="1">
        <f t="shared" si="30"/>
        <v>43000</v>
      </c>
    </row>
    <row r="280" spans="1:1" x14ac:dyDescent="0.3">
      <c r="A280" s="1">
        <f t="shared" si="30"/>
        <v>43001</v>
      </c>
    </row>
    <row r="281" spans="1:1" x14ac:dyDescent="0.3">
      <c r="A281" s="1">
        <f t="shared" si="30"/>
        <v>43002</v>
      </c>
    </row>
    <row r="282" spans="1:1" x14ac:dyDescent="0.3">
      <c r="A282" s="1">
        <f t="shared" si="30"/>
        <v>43003</v>
      </c>
    </row>
    <row r="283" spans="1:1" x14ac:dyDescent="0.3">
      <c r="A283" s="1">
        <f t="shared" si="30"/>
        <v>43004</v>
      </c>
    </row>
    <row r="284" spans="1:1" x14ac:dyDescent="0.3">
      <c r="A284" s="1">
        <f t="shared" si="30"/>
        <v>43005</v>
      </c>
    </row>
    <row r="285" spans="1:1" x14ac:dyDescent="0.3">
      <c r="A285" s="1">
        <f t="shared" si="30"/>
        <v>43006</v>
      </c>
    </row>
    <row r="286" spans="1:1" x14ac:dyDescent="0.3">
      <c r="A286" s="1">
        <f t="shared" si="30"/>
        <v>43007</v>
      </c>
    </row>
    <row r="287" spans="1:1" x14ac:dyDescent="0.3">
      <c r="A287" s="1">
        <f t="shared" ref="A287:A350" si="31">A286+1</f>
        <v>43008</v>
      </c>
    </row>
    <row r="288" spans="1:1" x14ac:dyDescent="0.3">
      <c r="A288" s="1">
        <f t="shared" si="31"/>
        <v>43009</v>
      </c>
    </row>
    <row r="289" spans="1:1" x14ac:dyDescent="0.3">
      <c r="A289" s="1">
        <f t="shared" si="31"/>
        <v>43010</v>
      </c>
    </row>
    <row r="290" spans="1:1" x14ac:dyDescent="0.3">
      <c r="A290" s="1">
        <f t="shared" si="31"/>
        <v>43011</v>
      </c>
    </row>
    <row r="291" spans="1:1" x14ac:dyDescent="0.3">
      <c r="A291" s="1">
        <f t="shared" si="31"/>
        <v>43012</v>
      </c>
    </row>
    <row r="292" spans="1:1" x14ac:dyDescent="0.3">
      <c r="A292" s="1">
        <f t="shared" si="31"/>
        <v>43013</v>
      </c>
    </row>
    <row r="293" spans="1:1" x14ac:dyDescent="0.3">
      <c r="A293" s="1">
        <f t="shared" si="31"/>
        <v>43014</v>
      </c>
    </row>
    <row r="294" spans="1:1" x14ac:dyDescent="0.3">
      <c r="A294" s="1">
        <f t="shared" si="31"/>
        <v>43015</v>
      </c>
    </row>
    <row r="295" spans="1:1" x14ac:dyDescent="0.3">
      <c r="A295" s="1">
        <f t="shared" si="31"/>
        <v>43016</v>
      </c>
    </row>
    <row r="296" spans="1:1" x14ac:dyDescent="0.3">
      <c r="A296" s="1">
        <f t="shared" si="31"/>
        <v>43017</v>
      </c>
    </row>
    <row r="297" spans="1:1" x14ac:dyDescent="0.3">
      <c r="A297" s="1">
        <f t="shared" si="31"/>
        <v>43018</v>
      </c>
    </row>
    <row r="298" spans="1:1" x14ac:dyDescent="0.3">
      <c r="A298" s="1">
        <f t="shared" si="31"/>
        <v>43019</v>
      </c>
    </row>
    <row r="299" spans="1:1" x14ac:dyDescent="0.3">
      <c r="A299" s="1">
        <f t="shared" si="31"/>
        <v>43020</v>
      </c>
    </row>
    <row r="300" spans="1:1" x14ac:dyDescent="0.3">
      <c r="A300" s="1">
        <f t="shared" si="31"/>
        <v>43021</v>
      </c>
    </row>
    <row r="301" spans="1:1" x14ac:dyDescent="0.3">
      <c r="A301" s="1">
        <f t="shared" si="31"/>
        <v>43022</v>
      </c>
    </row>
    <row r="302" spans="1:1" x14ac:dyDescent="0.3">
      <c r="A302" s="1">
        <f t="shared" si="31"/>
        <v>43023</v>
      </c>
    </row>
    <row r="303" spans="1:1" x14ac:dyDescent="0.3">
      <c r="A303" s="1">
        <f t="shared" si="31"/>
        <v>43024</v>
      </c>
    </row>
    <row r="304" spans="1:1" x14ac:dyDescent="0.3">
      <c r="A304" s="1">
        <f t="shared" si="31"/>
        <v>43025</v>
      </c>
    </row>
    <row r="305" spans="1:1" x14ac:dyDescent="0.3">
      <c r="A305" s="1">
        <f t="shared" si="31"/>
        <v>43026</v>
      </c>
    </row>
    <row r="306" spans="1:1" x14ac:dyDescent="0.3">
      <c r="A306" s="1">
        <f t="shared" si="31"/>
        <v>43027</v>
      </c>
    </row>
    <row r="307" spans="1:1" x14ac:dyDescent="0.3">
      <c r="A307" s="1">
        <f t="shared" si="31"/>
        <v>43028</v>
      </c>
    </row>
    <row r="308" spans="1:1" x14ac:dyDescent="0.3">
      <c r="A308" s="1">
        <f t="shared" si="31"/>
        <v>43029</v>
      </c>
    </row>
    <row r="309" spans="1:1" x14ac:dyDescent="0.3">
      <c r="A309" s="1">
        <f t="shared" si="31"/>
        <v>43030</v>
      </c>
    </row>
    <row r="310" spans="1:1" x14ac:dyDescent="0.3">
      <c r="A310" s="1">
        <f t="shared" si="31"/>
        <v>43031</v>
      </c>
    </row>
    <row r="311" spans="1:1" x14ac:dyDescent="0.3">
      <c r="A311" s="1">
        <f t="shared" si="31"/>
        <v>43032</v>
      </c>
    </row>
    <row r="312" spans="1:1" x14ac:dyDescent="0.3">
      <c r="A312" s="1">
        <f t="shared" si="31"/>
        <v>43033</v>
      </c>
    </row>
    <row r="313" spans="1:1" x14ac:dyDescent="0.3">
      <c r="A313" s="1">
        <f t="shared" si="31"/>
        <v>43034</v>
      </c>
    </row>
    <row r="314" spans="1:1" x14ac:dyDescent="0.3">
      <c r="A314" s="1">
        <f t="shared" si="31"/>
        <v>43035</v>
      </c>
    </row>
    <row r="315" spans="1:1" x14ac:dyDescent="0.3">
      <c r="A315" s="1">
        <f t="shared" si="31"/>
        <v>43036</v>
      </c>
    </row>
    <row r="316" spans="1:1" x14ac:dyDescent="0.3">
      <c r="A316" s="1">
        <f t="shared" si="31"/>
        <v>43037</v>
      </c>
    </row>
    <row r="317" spans="1:1" x14ac:dyDescent="0.3">
      <c r="A317" s="1">
        <f t="shared" si="31"/>
        <v>43038</v>
      </c>
    </row>
    <row r="318" spans="1:1" x14ac:dyDescent="0.3">
      <c r="A318" s="1">
        <f t="shared" si="31"/>
        <v>43039</v>
      </c>
    </row>
    <row r="319" spans="1:1" x14ac:dyDescent="0.3">
      <c r="A319" s="1">
        <f t="shared" si="31"/>
        <v>43040</v>
      </c>
    </row>
    <row r="320" spans="1:1" x14ac:dyDescent="0.3">
      <c r="A320" s="1">
        <f t="shared" si="31"/>
        <v>43041</v>
      </c>
    </row>
    <row r="321" spans="1:1" x14ac:dyDescent="0.3">
      <c r="A321" s="1">
        <f t="shared" si="31"/>
        <v>43042</v>
      </c>
    </row>
    <row r="322" spans="1:1" x14ac:dyDescent="0.3">
      <c r="A322" s="1">
        <f t="shared" si="31"/>
        <v>43043</v>
      </c>
    </row>
    <row r="323" spans="1:1" x14ac:dyDescent="0.3">
      <c r="A323" s="1">
        <f t="shared" si="31"/>
        <v>43044</v>
      </c>
    </row>
    <row r="324" spans="1:1" x14ac:dyDescent="0.3">
      <c r="A324" s="1">
        <f t="shared" si="31"/>
        <v>43045</v>
      </c>
    </row>
    <row r="325" spans="1:1" x14ac:dyDescent="0.3">
      <c r="A325" s="1">
        <f t="shared" si="31"/>
        <v>43046</v>
      </c>
    </row>
    <row r="326" spans="1:1" x14ac:dyDescent="0.3">
      <c r="A326" s="1">
        <f t="shared" si="31"/>
        <v>43047</v>
      </c>
    </row>
    <row r="327" spans="1:1" x14ac:dyDescent="0.3">
      <c r="A327" s="1">
        <f t="shared" si="31"/>
        <v>43048</v>
      </c>
    </row>
    <row r="328" spans="1:1" x14ac:dyDescent="0.3">
      <c r="A328" s="1">
        <f t="shared" si="31"/>
        <v>43049</v>
      </c>
    </row>
    <row r="329" spans="1:1" x14ac:dyDescent="0.3">
      <c r="A329" s="1">
        <f t="shared" si="31"/>
        <v>43050</v>
      </c>
    </row>
    <row r="330" spans="1:1" x14ac:dyDescent="0.3">
      <c r="A330" s="1">
        <f t="shared" si="31"/>
        <v>43051</v>
      </c>
    </row>
    <row r="331" spans="1:1" x14ac:dyDescent="0.3">
      <c r="A331" s="1">
        <f t="shared" si="31"/>
        <v>43052</v>
      </c>
    </row>
    <row r="332" spans="1:1" x14ac:dyDescent="0.3">
      <c r="A332" s="1">
        <f t="shared" si="31"/>
        <v>43053</v>
      </c>
    </row>
    <row r="333" spans="1:1" x14ac:dyDescent="0.3">
      <c r="A333" s="1">
        <f t="shared" si="31"/>
        <v>43054</v>
      </c>
    </row>
    <row r="334" spans="1:1" x14ac:dyDescent="0.3">
      <c r="A334" s="1">
        <f t="shared" si="31"/>
        <v>43055</v>
      </c>
    </row>
    <row r="335" spans="1:1" x14ac:dyDescent="0.3">
      <c r="A335" s="1">
        <f t="shared" si="31"/>
        <v>43056</v>
      </c>
    </row>
    <row r="336" spans="1:1" x14ac:dyDescent="0.3">
      <c r="A336" s="1">
        <f t="shared" si="31"/>
        <v>43057</v>
      </c>
    </row>
    <row r="337" spans="1:1" x14ac:dyDescent="0.3">
      <c r="A337" s="1">
        <f t="shared" si="31"/>
        <v>43058</v>
      </c>
    </row>
    <row r="338" spans="1:1" x14ac:dyDescent="0.3">
      <c r="A338" s="1">
        <f t="shared" si="31"/>
        <v>43059</v>
      </c>
    </row>
    <row r="339" spans="1:1" x14ac:dyDescent="0.3">
      <c r="A339" s="1">
        <f t="shared" si="31"/>
        <v>43060</v>
      </c>
    </row>
    <row r="340" spans="1:1" x14ac:dyDescent="0.3">
      <c r="A340" s="1">
        <f t="shared" si="31"/>
        <v>43061</v>
      </c>
    </row>
    <row r="341" spans="1:1" x14ac:dyDescent="0.3">
      <c r="A341" s="1">
        <f t="shared" si="31"/>
        <v>43062</v>
      </c>
    </row>
    <row r="342" spans="1:1" x14ac:dyDescent="0.3">
      <c r="A342" s="1">
        <f t="shared" si="31"/>
        <v>43063</v>
      </c>
    </row>
    <row r="343" spans="1:1" x14ac:dyDescent="0.3">
      <c r="A343" s="1">
        <f t="shared" si="31"/>
        <v>43064</v>
      </c>
    </row>
    <row r="344" spans="1:1" x14ac:dyDescent="0.3">
      <c r="A344" s="1">
        <f t="shared" si="31"/>
        <v>43065</v>
      </c>
    </row>
    <row r="345" spans="1:1" x14ac:dyDescent="0.3">
      <c r="A345" s="1">
        <f t="shared" si="31"/>
        <v>43066</v>
      </c>
    </row>
    <row r="346" spans="1:1" x14ac:dyDescent="0.3">
      <c r="A346" s="1">
        <f t="shared" si="31"/>
        <v>43067</v>
      </c>
    </row>
    <row r="347" spans="1:1" x14ac:dyDescent="0.3">
      <c r="A347" s="1">
        <f t="shared" si="31"/>
        <v>43068</v>
      </c>
    </row>
    <row r="348" spans="1:1" x14ac:dyDescent="0.3">
      <c r="A348" s="1">
        <f t="shared" si="31"/>
        <v>43069</v>
      </c>
    </row>
    <row r="349" spans="1:1" x14ac:dyDescent="0.3">
      <c r="A349" s="1">
        <f t="shared" si="31"/>
        <v>43070</v>
      </c>
    </row>
    <row r="350" spans="1:1" x14ac:dyDescent="0.3">
      <c r="A350" s="1">
        <f t="shared" si="31"/>
        <v>43071</v>
      </c>
    </row>
    <row r="351" spans="1:1" x14ac:dyDescent="0.3">
      <c r="A351" s="1">
        <f t="shared" ref="A351:A414" si="32">A350+1</f>
        <v>43072</v>
      </c>
    </row>
    <row r="352" spans="1:1" x14ac:dyDescent="0.3">
      <c r="A352" s="1">
        <f t="shared" si="32"/>
        <v>43073</v>
      </c>
    </row>
    <row r="353" spans="1:1" x14ac:dyDescent="0.3">
      <c r="A353" s="1">
        <f t="shared" si="32"/>
        <v>43074</v>
      </c>
    </row>
    <row r="354" spans="1:1" x14ac:dyDescent="0.3">
      <c r="A354" s="1">
        <f t="shared" si="32"/>
        <v>43075</v>
      </c>
    </row>
    <row r="355" spans="1:1" x14ac:dyDescent="0.3">
      <c r="A355" s="1">
        <f t="shared" si="32"/>
        <v>43076</v>
      </c>
    </row>
    <row r="356" spans="1:1" x14ac:dyDescent="0.3">
      <c r="A356" s="1">
        <f t="shared" si="32"/>
        <v>43077</v>
      </c>
    </row>
    <row r="357" spans="1:1" x14ac:dyDescent="0.3">
      <c r="A357" s="1">
        <f t="shared" si="32"/>
        <v>43078</v>
      </c>
    </row>
    <row r="358" spans="1:1" x14ac:dyDescent="0.3">
      <c r="A358" s="1">
        <f t="shared" si="32"/>
        <v>43079</v>
      </c>
    </row>
    <row r="359" spans="1:1" x14ac:dyDescent="0.3">
      <c r="A359" s="1">
        <f t="shared" si="32"/>
        <v>43080</v>
      </c>
    </row>
    <row r="360" spans="1:1" x14ac:dyDescent="0.3">
      <c r="A360" s="1">
        <f t="shared" si="32"/>
        <v>43081</v>
      </c>
    </row>
    <row r="361" spans="1:1" x14ac:dyDescent="0.3">
      <c r="A361" s="1">
        <f t="shared" si="32"/>
        <v>43082</v>
      </c>
    </row>
    <row r="362" spans="1:1" x14ac:dyDescent="0.3">
      <c r="A362" s="1">
        <f t="shared" si="32"/>
        <v>43083</v>
      </c>
    </row>
    <row r="363" spans="1:1" x14ac:dyDescent="0.3">
      <c r="A363" s="1">
        <f t="shared" si="32"/>
        <v>43084</v>
      </c>
    </row>
    <row r="364" spans="1:1" x14ac:dyDescent="0.3">
      <c r="A364" s="1">
        <f t="shared" si="32"/>
        <v>43085</v>
      </c>
    </row>
    <row r="365" spans="1:1" x14ac:dyDescent="0.3">
      <c r="A365" s="1">
        <f t="shared" si="32"/>
        <v>43086</v>
      </c>
    </row>
    <row r="366" spans="1:1" x14ac:dyDescent="0.3">
      <c r="A366" s="1">
        <f t="shared" si="32"/>
        <v>43087</v>
      </c>
    </row>
    <row r="367" spans="1:1" x14ac:dyDescent="0.3">
      <c r="A367" s="1">
        <f t="shared" si="32"/>
        <v>43088</v>
      </c>
    </row>
    <row r="368" spans="1:1" x14ac:dyDescent="0.3">
      <c r="A368" s="1">
        <f t="shared" si="32"/>
        <v>43089</v>
      </c>
    </row>
    <row r="369" spans="1:1" x14ac:dyDescent="0.3">
      <c r="A369" s="1">
        <f t="shared" si="32"/>
        <v>43090</v>
      </c>
    </row>
    <row r="370" spans="1:1" x14ac:dyDescent="0.3">
      <c r="A370" s="1">
        <f t="shared" si="32"/>
        <v>43091</v>
      </c>
    </row>
    <row r="371" spans="1:1" x14ac:dyDescent="0.3">
      <c r="A371" s="1">
        <f t="shared" si="32"/>
        <v>43092</v>
      </c>
    </row>
    <row r="372" spans="1:1" x14ac:dyDescent="0.3">
      <c r="A372" s="1">
        <f t="shared" si="32"/>
        <v>43093</v>
      </c>
    </row>
    <row r="373" spans="1:1" x14ac:dyDescent="0.3">
      <c r="A373" s="1">
        <f t="shared" si="32"/>
        <v>43094</v>
      </c>
    </row>
    <row r="374" spans="1:1" x14ac:dyDescent="0.3">
      <c r="A374" s="1">
        <f t="shared" si="32"/>
        <v>43095</v>
      </c>
    </row>
    <row r="375" spans="1:1" x14ac:dyDescent="0.3">
      <c r="A375" s="1">
        <f t="shared" si="32"/>
        <v>43096</v>
      </c>
    </row>
    <row r="376" spans="1:1" x14ac:dyDescent="0.3">
      <c r="A376" s="1">
        <f t="shared" si="32"/>
        <v>43097</v>
      </c>
    </row>
    <row r="377" spans="1:1" x14ac:dyDescent="0.3">
      <c r="A377" s="1">
        <f t="shared" si="32"/>
        <v>43098</v>
      </c>
    </row>
    <row r="378" spans="1:1" x14ac:dyDescent="0.3">
      <c r="A378" s="1">
        <f t="shared" si="32"/>
        <v>43099</v>
      </c>
    </row>
    <row r="379" spans="1:1" x14ac:dyDescent="0.3">
      <c r="A379" s="1">
        <f t="shared" si="32"/>
        <v>43100</v>
      </c>
    </row>
    <row r="380" spans="1:1" x14ac:dyDescent="0.3">
      <c r="A380" s="1">
        <f t="shared" si="32"/>
        <v>43101</v>
      </c>
    </row>
    <row r="381" spans="1:1" x14ac:dyDescent="0.3">
      <c r="A381" s="1">
        <f t="shared" si="32"/>
        <v>43102</v>
      </c>
    </row>
    <row r="382" spans="1:1" x14ac:dyDescent="0.3">
      <c r="A382" s="1">
        <f t="shared" si="32"/>
        <v>43103</v>
      </c>
    </row>
    <row r="383" spans="1:1" x14ac:dyDescent="0.3">
      <c r="A383" s="1">
        <f t="shared" si="32"/>
        <v>43104</v>
      </c>
    </row>
    <row r="384" spans="1:1" x14ac:dyDescent="0.3">
      <c r="A384" s="1">
        <f t="shared" si="32"/>
        <v>43105</v>
      </c>
    </row>
    <row r="385" spans="1:1" x14ac:dyDescent="0.3">
      <c r="A385" s="1">
        <f t="shared" si="32"/>
        <v>43106</v>
      </c>
    </row>
    <row r="386" spans="1:1" x14ac:dyDescent="0.3">
      <c r="A386" s="1">
        <f t="shared" si="32"/>
        <v>43107</v>
      </c>
    </row>
    <row r="387" spans="1:1" x14ac:dyDescent="0.3">
      <c r="A387" s="1">
        <f t="shared" si="32"/>
        <v>43108</v>
      </c>
    </row>
    <row r="388" spans="1:1" x14ac:dyDescent="0.3">
      <c r="A388" s="1">
        <f t="shared" si="32"/>
        <v>43109</v>
      </c>
    </row>
    <row r="389" spans="1:1" x14ac:dyDescent="0.3">
      <c r="A389" s="1">
        <f t="shared" si="32"/>
        <v>43110</v>
      </c>
    </row>
    <row r="390" spans="1:1" x14ac:dyDescent="0.3">
      <c r="A390" s="1">
        <f t="shared" si="32"/>
        <v>43111</v>
      </c>
    </row>
    <row r="391" spans="1:1" x14ac:dyDescent="0.3">
      <c r="A391" s="1">
        <f t="shared" si="32"/>
        <v>43112</v>
      </c>
    </row>
    <row r="392" spans="1:1" x14ac:dyDescent="0.3">
      <c r="A392" s="1">
        <f t="shared" si="32"/>
        <v>43113</v>
      </c>
    </row>
    <row r="393" spans="1:1" x14ac:dyDescent="0.3">
      <c r="A393" s="1">
        <f t="shared" si="32"/>
        <v>43114</v>
      </c>
    </row>
    <row r="394" spans="1:1" x14ac:dyDescent="0.3">
      <c r="A394" s="1">
        <f t="shared" si="32"/>
        <v>43115</v>
      </c>
    </row>
    <row r="395" spans="1:1" x14ac:dyDescent="0.3">
      <c r="A395" s="1">
        <f t="shared" si="32"/>
        <v>43116</v>
      </c>
    </row>
    <row r="396" spans="1:1" x14ac:dyDescent="0.3">
      <c r="A396" s="1">
        <f t="shared" si="32"/>
        <v>43117</v>
      </c>
    </row>
    <row r="397" spans="1:1" x14ac:dyDescent="0.3">
      <c r="A397" s="1">
        <f t="shared" si="32"/>
        <v>43118</v>
      </c>
    </row>
    <row r="398" spans="1:1" x14ac:dyDescent="0.3">
      <c r="A398" s="1">
        <f t="shared" si="32"/>
        <v>43119</v>
      </c>
    </row>
    <row r="399" spans="1:1" x14ac:dyDescent="0.3">
      <c r="A399" s="1">
        <f t="shared" si="32"/>
        <v>43120</v>
      </c>
    </row>
    <row r="400" spans="1:1" x14ac:dyDescent="0.3">
      <c r="A400" s="1">
        <f t="shared" si="32"/>
        <v>43121</v>
      </c>
    </row>
    <row r="401" spans="1:1" x14ac:dyDescent="0.3">
      <c r="A401" s="1">
        <f t="shared" si="32"/>
        <v>43122</v>
      </c>
    </row>
    <row r="402" spans="1:1" x14ac:dyDescent="0.3">
      <c r="A402" s="1">
        <f t="shared" si="32"/>
        <v>43123</v>
      </c>
    </row>
    <row r="403" spans="1:1" x14ac:dyDescent="0.3">
      <c r="A403" s="1">
        <f t="shared" si="32"/>
        <v>43124</v>
      </c>
    </row>
    <row r="404" spans="1:1" x14ac:dyDescent="0.3">
      <c r="A404" s="1">
        <f t="shared" si="32"/>
        <v>43125</v>
      </c>
    </row>
    <row r="405" spans="1:1" x14ac:dyDescent="0.3">
      <c r="A405" s="1">
        <f t="shared" si="32"/>
        <v>43126</v>
      </c>
    </row>
    <row r="406" spans="1:1" x14ac:dyDescent="0.3">
      <c r="A406" s="1">
        <f t="shared" si="32"/>
        <v>43127</v>
      </c>
    </row>
    <row r="407" spans="1:1" x14ac:dyDescent="0.3">
      <c r="A407" s="1">
        <f t="shared" si="32"/>
        <v>43128</v>
      </c>
    </row>
    <row r="408" spans="1:1" x14ac:dyDescent="0.3">
      <c r="A408" s="1">
        <f t="shared" si="32"/>
        <v>43129</v>
      </c>
    </row>
    <row r="409" spans="1:1" x14ac:dyDescent="0.3">
      <c r="A409" s="1">
        <f t="shared" si="32"/>
        <v>43130</v>
      </c>
    </row>
    <row r="410" spans="1:1" x14ac:dyDescent="0.3">
      <c r="A410" s="1">
        <f t="shared" si="32"/>
        <v>43131</v>
      </c>
    </row>
    <row r="411" spans="1:1" x14ac:dyDescent="0.3">
      <c r="A411" s="1">
        <f t="shared" si="32"/>
        <v>43132</v>
      </c>
    </row>
    <row r="412" spans="1:1" x14ac:dyDescent="0.3">
      <c r="A412" s="1">
        <f t="shared" si="32"/>
        <v>43133</v>
      </c>
    </row>
    <row r="413" spans="1:1" x14ac:dyDescent="0.3">
      <c r="A413" s="1">
        <f t="shared" si="32"/>
        <v>43134</v>
      </c>
    </row>
    <row r="414" spans="1:1" x14ac:dyDescent="0.3">
      <c r="A414" s="1">
        <f t="shared" si="32"/>
        <v>43135</v>
      </c>
    </row>
    <row r="415" spans="1:1" x14ac:dyDescent="0.3">
      <c r="A415" s="1">
        <f t="shared" ref="A415:A447" si="33">A414+1</f>
        <v>43136</v>
      </c>
    </row>
    <row r="416" spans="1:1" x14ac:dyDescent="0.3">
      <c r="A416" s="1">
        <f t="shared" si="33"/>
        <v>43137</v>
      </c>
    </row>
    <row r="417" spans="1:1" x14ac:dyDescent="0.3">
      <c r="A417" s="1">
        <f t="shared" si="33"/>
        <v>43138</v>
      </c>
    </row>
    <row r="418" spans="1:1" x14ac:dyDescent="0.3">
      <c r="A418" s="1">
        <f t="shared" si="33"/>
        <v>43139</v>
      </c>
    </row>
    <row r="419" spans="1:1" x14ac:dyDescent="0.3">
      <c r="A419" s="1">
        <f t="shared" si="33"/>
        <v>43140</v>
      </c>
    </row>
    <row r="420" spans="1:1" x14ac:dyDescent="0.3">
      <c r="A420" s="1">
        <f t="shared" si="33"/>
        <v>43141</v>
      </c>
    </row>
    <row r="421" spans="1:1" x14ac:dyDescent="0.3">
      <c r="A421" s="1">
        <f t="shared" si="33"/>
        <v>43142</v>
      </c>
    </row>
    <row r="422" spans="1:1" x14ac:dyDescent="0.3">
      <c r="A422" s="1">
        <f t="shared" si="33"/>
        <v>43143</v>
      </c>
    </row>
    <row r="423" spans="1:1" x14ac:dyDescent="0.3">
      <c r="A423" s="1">
        <f t="shared" si="33"/>
        <v>43144</v>
      </c>
    </row>
    <row r="424" spans="1:1" x14ac:dyDescent="0.3">
      <c r="A424" s="1">
        <f t="shared" si="33"/>
        <v>43145</v>
      </c>
    </row>
    <row r="425" spans="1:1" x14ac:dyDescent="0.3">
      <c r="A425" s="1">
        <f t="shared" si="33"/>
        <v>43146</v>
      </c>
    </row>
    <row r="426" spans="1:1" x14ac:dyDescent="0.3">
      <c r="A426" s="1">
        <f t="shared" si="33"/>
        <v>43147</v>
      </c>
    </row>
    <row r="427" spans="1:1" x14ac:dyDescent="0.3">
      <c r="A427" s="1">
        <f t="shared" si="33"/>
        <v>43148</v>
      </c>
    </row>
    <row r="428" spans="1:1" x14ac:dyDescent="0.3">
      <c r="A428" s="1">
        <f t="shared" si="33"/>
        <v>43149</v>
      </c>
    </row>
    <row r="429" spans="1:1" x14ac:dyDescent="0.3">
      <c r="A429" s="1">
        <f t="shared" si="33"/>
        <v>43150</v>
      </c>
    </row>
    <row r="430" spans="1:1" x14ac:dyDescent="0.3">
      <c r="A430" s="1">
        <f t="shared" si="33"/>
        <v>43151</v>
      </c>
    </row>
    <row r="431" spans="1:1" x14ac:dyDescent="0.3">
      <c r="A431" s="1">
        <f t="shared" si="33"/>
        <v>43152</v>
      </c>
    </row>
    <row r="432" spans="1:1" x14ac:dyDescent="0.3">
      <c r="A432" s="1">
        <f t="shared" si="33"/>
        <v>43153</v>
      </c>
    </row>
    <row r="433" spans="1:1" x14ac:dyDescent="0.3">
      <c r="A433" s="1">
        <f t="shared" si="33"/>
        <v>43154</v>
      </c>
    </row>
    <row r="434" spans="1:1" x14ac:dyDescent="0.3">
      <c r="A434" s="1">
        <f t="shared" si="33"/>
        <v>43155</v>
      </c>
    </row>
    <row r="435" spans="1:1" x14ac:dyDescent="0.3">
      <c r="A435" s="1">
        <f t="shared" si="33"/>
        <v>43156</v>
      </c>
    </row>
    <row r="436" spans="1:1" x14ac:dyDescent="0.3">
      <c r="A436" s="1">
        <f t="shared" si="33"/>
        <v>43157</v>
      </c>
    </row>
    <row r="437" spans="1:1" x14ac:dyDescent="0.3">
      <c r="A437" s="1">
        <f t="shared" si="33"/>
        <v>43158</v>
      </c>
    </row>
    <row r="438" spans="1:1" x14ac:dyDescent="0.3">
      <c r="A438" s="1">
        <f t="shared" si="33"/>
        <v>43159</v>
      </c>
    </row>
    <row r="439" spans="1:1" x14ac:dyDescent="0.3">
      <c r="A439" s="1">
        <f t="shared" si="33"/>
        <v>43160</v>
      </c>
    </row>
    <row r="440" spans="1:1" x14ac:dyDescent="0.3">
      <c r="A440" s="1">
        <f t="shared" si="33"/>
        <v>43161</v>
      </c>
    </row>
    <row r="441" spans="1:1" x14ac:dyDescent="0.3">
      <c r="A441" s="1">
        <f t="shared" si="33"/>
        <v>43162</v>
      </c>
    </row>
    <row r="442" spans="1:1" x14ac:dyDescent="0.3">
      <c r="A442" s="1">
        <f t="shared" si="33"/>
        <v>43163</v>
      </c>
    </row>
    <row r="443" spans="1:1" x14ac:dyDescent="0.3">
      <c r="A443" s="1">
        <f t="shared" si="33"/>
        <v>43164</v>
      </c>
    </row>
    <row r="444" spans="1:1" x14ac:dyDescent="0.3">
      <c r="A444" s="1">
        <f t="shared" si="33"/>
        <v>43165</v>
      </c>
    </row>
    <row r="445" spans="1:1" x14ac:dyDescent="0.3">
      <c r="A445" s="1">
        <f t="shared" si="33"/>
        <v>43166</v>
      </c>
    </row>
    <row r="446" spans="1:1" x14ac:dyDescent="0.3">
      <c r="A446" s="1">
        <f t="shared" si="33"/>
        <v>43167</v>
      </c>
    </row>
    <row r="447" spans="1:1" x14ac:dyDescent="0.3">
      <c r="A447" s="1">
        <f t="shared" si="33"/>
        <v>43168</v>
      </c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</sheetData>
  <mergeCells count="10">
    <mergeCell ref="H5:I5"/>
    <mergeCell ref="K5:L5"/>
    <mergeCell ref="A11:N11"/>
    <mergeCell ref="H2:I2"/>
    <mergeCell ref="K2:L2"/>
    <mergeCell ref="N2:O2"/>
    <mergeCell ref="H3:I3"/>
    <mergeCell ref="K3:L3"/>
    <mergeCell ref="H4:I4"/>
    <mergeCell ref="K4:L4"/>
  </mergeCell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'INFO GENERALES'!$B$6:$B$150</xm:f>
          </x14:formula1>
          <xm:sqref>B13:B33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AH39"/>
  <sheetViews>
    <sheetView workbookViewId="0">
      <selection activeCell="M14" sqref="M14"/>
    </sheetView>
  </sheetViews>
  <sheetFormatPr baseColWidth="10" defaultRowHeight="14.4" x14ac:dyDescent="0.3"/>
  <cols>
    <col min="1" max="1" width="11.44140625" style="23"/>
    <col min="2" max="2" width="24.33203125" customWidth="1"/>
    <col min="3" max="3" width="11.5546875" customWidth="1"/>
    <col min="4" max="4" width="10.44140625" customWidth="1"/>
    <col min="5" max="5" width="11.88671875" customWidth="1"/>
    <col min="6" max="6" width="11.5546875" customWidth="1"/>
    <col min="7" max="7" width="10.109375" customWidth="1"/>
    <col min="8" max="8" width="9.5546875" customWidth="1"/>
    <col min="9" max="9" width="9.44140625" customWidth="1"/>
    <col min="10" max="10" width="10.109375" customWidth="1"/>
    <col min="11" max="11" width="10.33203125" customWidth="1"/>
    <col min="12" max="12" width="11.6640625" customWidth="1"/>
    <col min="13" max="13" width="12.109375" style="23" customWidth="1"/>
    <col min="14" max="34" width="11.44140625" style="23"/>
  </cols>
  <sheetData>
    <row r="1" spans="1:13" s="23" customFormat="1" x14ac:dyDescent="0.3"/>
    <row r="2" spans="1:13" s="23" customFormat="1" ht="22.8" x14ac:dyDescent="0.4">
      <c r="F2" s="33" t="s">
        <v>28</v>
      </c>
      <c r="G2" s="33"/>
      <c r="J2" s="56" t="s">
        <v>29</v>
      </c>
      <c r="K2" s="56"/>
      <c r="L2" s="53" t="s">
        <v>23</v>
      </c>
      <c r="M2" s="53"/>
    </row>
    <row r="3" spans="1:13" s="23" customFormat="1" x14ac:dyDescent="0.3">
      <c r="J3" s="56" t="s">
        <v>30</v>
      </c>
      <c r="K3" s="56"/>
      <c r="L3" s="54">
        <v>0</v>
      </c>
      <c r="M3" s="54"/>
    </row>
    <row r="4" spans="1:13" s="23" customFormat="1" x14ac:dyDescent="0.3"/>
    <row r="5" spans="1:13" s="23" customFormat="1" x14ac:dyDescent="0.3"/>
    <row r="6" spans="1:13" s="23" customFormat="1" ht="18" x14ac:dyDescent="0.35">
      <c r="B6" s="55" t="s">
        <v>36</v>
      </c>
      <c r="C6" s="55"/>
      <c r="D6" s="55"/>
      <c r="E6" s="58">
        <f ca="1">SUM(C14:C39)</f>
        <v>20</v>
      </c>
      <c r="F6" s="58"/>
    </row>
    <row r="7" spans="1:13" s="23" customFormat="1" ht="15.75" customHeight="1" x14ac:dyDescent="0.35">
      <c r="B7" s="57" t="s">
        <v>37</v>
      </c>
      <c r="C7" s="57"/>
      <c r="D7" s="57"/>
      <c r="E7" s="59">
        <f ca="1">SUMIF(C14:C39,"&gt;0",A14:A39)</f>
        <v>2</v>
      </c>
      <c r="F7" s="59"/>
    </row>
    <row r="8" spans="1:13" s="23" customFormat="1" ht="15.75" customHeight="1" x14ac:dyDescent="0.35">
      <c r="B8" s="57" t="s">
        <v>39</v>
      </c>
      <c r="C8" s="57"/>
      <c r="D8" s="57"/>
      <c r="E8" s="60">
        <f ca="1">SUM(E14:E39)+SUM(G14:G39)+SUM(I14:I39)+SUM(K14:K39)</f>
        <v>270</v>
      </c>
      <c r="F8" s="60"/>
    </row>
    <row r="9" spans="1:13" s="23" customFormat="1" ht="15.75" customHeight="1" x14ac:dyDescent="0.3"/>
    <row r="10" spans="1:13" s="23" customFormat="1" ht="15.75" customHeight="1" x14ac:dyDescent="0.3"/>
    <row r="11" spans="1:13" s="23" customFormat="1" x14ac:dyDescent="0.3"/>
    <row r="12" spans="1:13" s="23" customFormat="1" ht="18.600000000000001" thickBot="1" x14ac:dyDescent="0.4">
      <c r="B12" s="52" t="s">
        <v>35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</row>
    <row r="13" spans="1:13" ht="29.25" customHeight="1" thickBot="1" x14ac:dyDescent="0.35">
      <c r="B13" s="30" t="s">
        <v>26</v>
      </c>
      <c r="C13" s="31" t="s">
        <v>17</v>
      </c>
      <c r="D13" s="31" t="s">
        <v>18</v>
      </c>
      <c r="E13" s="31" t="s">
        <v>31</v>
      </c>
      <c r="F13" s="31" t="s">
        <v>19</v>
      </c>
      <c r="G13" s="31" t="s">
        <v>32</v>
      </c>
      <c r="H13" s="31" t="s">
        <v>7</v>
      </c>
      <c r="I13" s="31" t="s">
        <v>33</v>
      </c>
      <c r="J13" s="31" t="s">
        <v>8</v>
      </c>
      <c r="K13" s="31" t="s">
        <v>34</v>
      </c>
      <c r="L13" s="32" t="s">
        <v>9</v>
      </c>
    </row>
    <row r="14" spans="1:13" ht="15.6" x14ac:dyDescent="0.3">
      <c r="A14" s="34">
        <v>1</v>
      </c>
      <c r="B14" s="14" t="s">
        <v>38</v>
      </c>
      <c r="C14" s="37">
        <f ca="1">IF(B14&gt;0,SUMIF(INDIRECT("'"&amp;$B14&amp;"'"&amp;"!$b$13:$b$475"),$L$2,INDIRECT("'"&amp;$B14&amp;"'"&amp;"!$e$13:$e$475")),"")</f>
        <v>11</v>
      </c>
      <c r="D14" s="39">
        <f ca="1">IF(B14&gt;0,SUMIF(INDIRECT("'"&amp;$B14&amp;"'"&amp;"!$b$13:$b$475"),$L$2,INDIRECT("'"&amp;$B14&amp;"'"&amp;"!$F$13:$F$475")),"")</f>
        <v>10</v>
      </c>
      <c r="E14" s="40">
        <f ca="1">IF(B14&gt;0,SUMIF(INDIRECT("'"&amp;$B14&amp;"'"&amp;"!$b$13:$b$475"),$L$2,INDIRECT("'"&amp;$B14&amp;"'"&amp;"!$G$13:$G$475")),"")</f>
        <v>150</v>
      </c>
      <c r="F14" s="39">
        <f ca="1">IF(B14&gt;0,SUMIF(INDIRECT("'"&amp;$B14&amp;"'"&amp;"!$b$13:$b$475"),$L$2,INDIRECT("'"&amp;$B14&amp;"'"&amp;"!$H$13:$H$475")),"")</f>
        <v>0</v>
      </c>
      <c r="G14" s="40">
        <f ca="1">IF(B14&gt;0,SUMIF(INDIRECT("'"&amp;$B14&amp;"'"&amp;"!$b$13:$b$475"),$L$2,INDIRECT("'"&amp;$B14&amp;"'"&amp;"!$I$13:$I$475")),"")</f>
        <v>0</v>
      </c>
      <c r="H14" s="39">
        <f ca="1">IF(B14&gt;0,SUMIF(INDIRECT("'"&amp;$B14&amp;"'"&amp;"!$b$13:$b$475"),$L$2,INDIRECT("'"&amp;$B14&amp;"'"&amp;"!$J$13:$J$475")),"")</f>
        <v>0</v>
      </c>
      <c r="I14" s="40">
        <f ca="1">IF(B14&gt;0,SUMIF(INDIRECT("'"&amp;$B14&amp;"'"&amp;"!$b$13:$b$475"),$L$2,INDIRECT("'"&amp;$B14&amp;"'"&amp;"!$K$13:$K$475")),"")</f>
        <v>0</v>
      </c>
      <c r="J14" s="39">
        <f ca="1">IF(B14&gt;0,SUMIF(INDIRECT("'"&amp;$B14&amp;"'"&amp;"!$b$13:$b$475"),$L$2,INDIRECT("'"&amp;$B14&amp;"'"&amp;"!$L$13:$L$475")),"")</f>
        <v>0</v>
      </c>
      <c r="K14" s="40">
        <f ca="1">IF(B14&gt;0,SUMIF(INDIRECT("'"&amp;$B14&amp;"'"&amp;"!$b$13:$b$475"),$L$2,INDIRECT("'"&amp;$B14&amp;"'"&amp;"!$M$13:$M$475")),"")</f>
        <v>0</v>
      </c>
      <c r="L14" s="41">
        <f ca="1">IF(B14&gt;0,SUMIF(INDIRECT("'"&amp;$B14&amp;"'"&amp;"!$b$13:$b$475"),$L$2,INDIRECT("'"&amp;$B14&amp;"'"&amp;"!$N$13:$N$475")),"")</f>
        <v>0</v>
      </c>
    </row>
    <row r="15" spans="1:13" ht="15.6" x14ac:dyDescent="0.3">
      <c r="A15" s="34">
        <v>1</v>
      </c>
      <c r="B15" s="14" t="s">
        <v>40</v>
      </c>
      <c r="C15" s="37">
        <f t="shared" ref="C15:C39" ca="1" si="0">IF(B15&gt;0,SUMIF(INDIRECT("'"&amp;$B15&amp;"'"&amp;"!$b$13:$b$475"),$L$2,INDIRECT("'"&amp;$B15&amp;"'"&amp;"!$e$13:$e$475")),"")</f>
        <v>9</v>
      </c>
      <c r="D15" s="39">
        <f t="shared" ref="D15:D39" ca="1" si="1">IF(B15&gt;0,SUMIF(INDIRECT("'"&amp;$B15&amp;"'"&amp;"!$b$13:$b$475"),$L$2,INDIRECT("'"&amp;$B15&amp;"'"&amp;"!$F$13:$F$475")),"")</f>
        <v>8</v>
      </c>
      <c r="E15" s="40">
        <f t="shared" ref="E15:E39" ca="1" si="2">IF(B15&gt;0,SUMIF(INDIRECT("'"&amp;$B15&amp;"'"&amp;"!$b$13:$b$475"),$L$2,INDIRECT("'"&amp;$B15&amp;"'"&amp;"!$G$13:$G$475")),"")</f>
        <v>120</v>
      </c>
      <c r="F15" s="39">
        <f t="shared" ref="F15:F39" ca="1" si="3">IF(B15&gt;0,SUMIF(INDIRECT("'"&amp;$B15&amp;"'"&amp;"!$b$13:$b$475"),$L$2,INDIRECT("'"&amp;$B15&amp;"'"&amp;"!$H$13:$H$475")),"")</f>
        <v>0</v>
      </c>
      <c r="G15" s="40">
        <f t="shared" ref="G15:G39" ca="1" si="4">IF(B15&gt;0,SUMIF(INDIRECT("'"&amp;$B15&amp;"'"&amp;"!$b$13:$b$475"),$L$2,INDIRECT("'"&amp;$B15&amp;"'"&amp;"!$I$13:$I$475")),"")</f>
        <v>0</v>
      </c>
      <c r="H15" s="39">
        <f t="shared" ref="H15:H39" ca="1" si="5">IF(B15&gt;0,SUMIF(INDIRECT("'"&amp;$B15&amp;"'"&amp;"!$b$13:$b$475"),$L$2,INDIRECT("'"&amp;$B15&amp;"'"&amp;"!$J$13:$J$475")),"")</f>
        <v>0</v>
      </c>
      <c r="I15" s="40">
        <f t="shared" ref="I15:I39" ca="1" si="6">IF(B15&gt;0,SUMIF(INDIRECT("'"&amp;$B15&amp;"'"&amp;"!$b$13:$b$475"),$L$2,INDIRECT("'"&amp;$B15&amp;"'"&amp;"!$K$13:$K$475")),"")</f>
        <v>0</v>
      </c>
      <c r="J15" s="39">
        <f t="shared" ref="J15:J39" ca="1" si="7">IF(B15&gt;0,SUMIF(INDIRECT("'"&amp;$B15&amp;"'"&amp;"!$b$13:$b$475"),$L$2,INDIRECT("'"&amp;$B15&amp;"'"&amp;"!$L$13:$L$475")),"")</f>
        <v>0</v>
      </c>
      <c r="K15" s="40">
        <f t="shared" ref="K15:K39" ca="1" si="8">IF(B15&gt;0,SUMIF(INDIRECT("'"&amp;$B15&amp;"'"&amp;"!$b$13:$b$475"),$L$2,INDIRECT("'"&amp;$B15&amp;"'"&amp;"!$M$13:$M$475")),"")</f>
        <v>0</v>
      </c>
      <c r="L15" s="41">
        <f t="shared" ref="L15:L39" ca="1" si="9">IF(B15&gt;0,SUMIF(INDIRECT("'"&amp;$B15&amp;"'"&amp;"!$b$13:$b$475"),$L$2,INDIRECT("'"&amp;$B15&amp;"'"&amp;"!$N$13:$N$475")),"")</f>
        <v>0</v>
      </c>
    </row>
    <row r="16" spans="1:13" ht="15.6" x14ac:dyDescent="0.3">
      <c r="A16" s="34">
        <v>1</v>
      </c>
      <c r="B16" s="14"/>
      <c r="C16" s="37" t="str">
        <f t="shared" ca="1" si="0"/>
        <v/>
      </c>
      <c r="D16" s="39" t="str">
        <f t="shared" ca="1" si="1"/>
        <v/>
      </c>
      <c r="E16" s="40" t="str">
        <f t="shared" ca="1" si="2"/>
        <v/>
      </c>
      <c r="F16" s="39" t="str">
        <f t="shared" ca="1" si="3"/>
        <v/>
      </c>
      <c r="G16" s="40" t="str">
        <f t="shared" ca="1" si="4"/>
        <v/>
      </c>
      <c r="H16" s="39" t="str">
        <f t="shared" ca="1" si="5"/>
        <v/>
      </c>
      <c r="I16" s="40" t="str">
        <f t="shared" ca="1" si="6"/>
        <v/>
      </c>
      <c r="J16" s="39" t="str">
        <f t="shared" ca="1" si="7"/>
        <v/>
      </c>
      <c r="K16" s="40" t="str">
        <f t="shared" ca="1" si="8"/>
        <v/>
      </c>
      <c r="L16" s="41" t="str">
        <f t="shared" ca="1" si="9"/>
        <v/>
      </c>
    </row>
    <row r="17" spans="1:12" ht="15.6" x14ac:dyDescent="0.3">
      <c r="A17" s="34">
        <v>1</v>
      </c>
      <c r="B17" s="14"/>
      <c r="C17" s="37" t="str">
        <f t="shared" ca="1" si="0"/>
        <v/>
      </c>
      <c r="D17" s="39" t="str">
        <f t="shared" ca="1" si="1"/>
        <v/>
      </c>
      <c r="E17" s="40" t="str">
        <f t="shared" ca="1" si="2"/>
        <v/>
      </c>
      <c r="F17" s="39" t="str">
        <f t="shared" ca="1" si="3"/>
        <v/>
      </c>
      <c r="G17" s="40" t="str">
        <f t="shared" ca="1" si="4"/>
        <v/>
      </c>
      <c r="H17" s="39" t="str">
        <f t="shared" ca="1" si="5"/>
        <v/>
      </c>
      <c r="I17" s="40" t="str">
        <f t="shared" ca="1" si="6"/>
        <v/>
      </c>
      <c r="J17" s="39" t="str">
        <f t="shared" ca="1" si="7"/>
        <v/>
      </c>
      <c r="K17" s="40" t="str">
        <f t="shared" ca="1" si="8"/>
        <v/>
      </c>
      <c r="L17" s="41" t="str">
        <f t="shared" ca="1" si="9"/>
        <v/>
      </c>
    </row>
    <row r="18" spans="1:12" ht="15.6" x14ac:dyDescent="0.3">
      <c r="A18" s="34">
        <v>1</v>
      </c>
      <c r="B18" s="14"/>
      <c r="C18" s="37" t="str">
        <f t="shared" ca="1" si="0"/>
        <v/>
      </c>
      <c r="D18" s="39" t="str">
        <f t="shared" ca="1" si="1"/>
        <v/>
      </c>
      <c r="E18" s="40" t="str">
        <f t="shared" ca="1" si="2"/>
        <v/>
      </c>
      <c r="F18" s="39" t="str">
        <f t="shared" ca="1" si="3"/>
        <v/>
      </c>
      <c r="G18" s="40" t="str">
        <f t="shared" ca="1" si="4"/>
        <v/>
      </c>
      <c r="H18" s="39" t="str">
        <f t="shared" ca="1" si="5"/>
        <v/>
      </c>
      <c r="I18" s="40" t="str">
        <f t="shared" ca="1" si="6"/>
        <v/>
      </c>
      <c r="J18" s="39" t="str">
        <f t="shared" ca="1" si="7"/>
        <v/>
      </c>
      <c r="K18" s="40" t="str">
        <f t="shared" ca="1" si="8"/>
        <v/>
      </c>
      <c r="L18" s="41" t="str">
        <f t="shared" ca="1" si="9"/>
        <v/>
      </c>
    </row>
    <row r="19" spans="1:12" ht="15.6" x14ac:dyDescent="0.3">
      <c r="A19" s="34">
        <v>1</v>
      </c>
      <c r="B19" s="14"/>
      <c r="C19" s="37" t="str">
        <f t="shared" ca="1" si="0"/>
        <v/>
      </c>
      <c r="D19" s="39" t="str">
        <f t="shared" ca="1" si="1"/>
        <v/>
      </c>
      <c r="E19" s="40" t="str">
        <f t="shared" ca="1" si="2"/>
        <v/>
      </c>
      <c r="F19" s="39" t="str">
        <f t="shared" ca="1" si="3"/>
        <v/>
      </c>
      <c r="G19" s="40" t="str">
        <f t="shared" ca="1" si="4"/>
        <v/>
      </c>
      <c r="H19" s="39" t="str">
        <f t="shared" ca="1" si="5"/>
        <v/>
      </c>
      <c r="I19" s="40" t="str">
        <f t="shared" ca="1" si="6"/>
        <v/>
      </c>
      <c r="J19" s="39" t="str">
        <f t="shared" ca="1" si="7"/>
        <v/>
      </c>
      <c r="K19" s="40" t="str">
        <f t="shared" ca="1" si="8"/>
        <v/>
      </c>
      <c r="L19" s="41" t="str">
        <f t="shared" ca="1" si="9"/>
        <v/>
      </c>
    </row>
    <row r="20" spans="1:12" ht="15.6" x14ac:dyDescent="0.3">
      <c r="A20" s="34">
        <v>1</v>
      </c>
      <c r="B20" s="14"/>
      <c r="C20" s="37" t="str">
        <f t="shared" ca="1" si="0"/>
        <v/>
      </c>
      <c r="D20" s="39" t="str">
        <f t="shared" ca="1" si="1"/>
        <v/>
      </c>
      <c r="E20" s="40" t="str">
        <f t="shared" ca="1" si="2"/>
        <v/>
      </c>
      <c r="F20" s="39" t="str">
        <f t="shared" ca="1" si="3"/>
        <v/>
      </c>
      <c r="G20" s="40" t="str">
        <f t="shared" ca="1" si="4"/>
        <v/>
      </c>
      <c r="H20" s="39" t="str">
        <f t="shared" ca="1" si="5"/>
        <v/>
      </c>
      <c r="I20" s="40" t="str">
        <f t="shared" ca="1" si="6"/>
        <v/>
      </c>
      <c r="J20" s="39" t="str">
        <f t="shared" ca="1" si="7"/>
        <v/>
      </c>
      <c r="K20" s="40" t="str">
        <f t="shared" ca="1" si="8"/>
        <v/>
      </c>
      <c r="L20" s="41" t="str">
        <f t="shared" ca="1" si="9"/>
        <v/>
      </c>
    </row>
    <row r="21" spans="1:12" ht="15.6" x14ac:dyDescent="0.3">
      <c r="A21" s="34">
        <v>1</v>
      </c>
      <c r="B21" s="14"/>
      <c r="C21" s="37" t="str">
        <f t="shared" ca="1" si="0"/>
        <v/>
      </c>
      <c r="D21" s="39" t="str">
        <f t="shared" ca="1" si="1"/>
        <v/>
      </c>
      <c r="E21" s="40" t="str">
        <f t="shared" ca="1" si="2"/>
        <v/>
      </c>
      <c r="F21" s="39" t="str">
        <f t="shared" ca="1" si="3"/>
        <v/>
      </c>
      <c r="G21" s="40" t="str">
        <f t="shared" ca="1" si="4"/>
        <v/>
      </c>
      <c r="H21" s="39" t="str">
        <f t="shared" ca="1" si="5"/>
        <v/>
      </c>
      <c r="I21" s="40" t="str">
        <f t="shared" ca="1" si="6"/>
        <v/>
      </c>
      <c r="J21" s="39" t="str">
        <f t="shared" ca="1" si="7"/>
        <v/>
      </c>
      <c r="K21" s="40" t="str">
        <f t="shared" ca="1" si="8"/>
        <v/>
      </c>
      <c r="L21" s="41" t="str">
        <f t="shared" ca="1" si="9"/>
        <v/>
      </c>
    </row>
    <row r="22" spans="1:12" ht="15.6" x14ac:dyDescent="0.3">
      <c r="A22" s="34">
        <v>1</v>
      </c>
      <c r="B22" s="14"/>
      <c r="C22" s="37" t="str">
        <f t="shared" ca="1" si="0"/>
        <v/>
      </c>
      <c r="D22" s="39" t="str">
        <f t="shared" ca="1" si="1"/>
        <v/>
      </c>
      <c r="E22" s="40" t="str">
        <f t="shared" ca="1" si="2"/>
        <v/>
      </c>
      <c r="F22" s="39" t="str">
        <f t="shared" ca="1" si="3"/>
        <v/>
      </c>
      <c r="G22" s="40" t="str">
        <f t="shared" ca="1" si="4"/>
        <v/>
      </c>
      <c r="H22" s="39" t="str">
        <f t="shared" ca="1" si="5"/>
        <v/>
      </c>
      <c r="I22" s="40" t="str">
        <f t="shared" ca="1" si="6"/>
        <v/>
      </c>
      <c r="J22" s="39" t="str">
        <f t="shared" ca="1" si="7"/>
        <v/>
      </c>
      <c r="K22" s="40" t="str">
        <f t="shared" ca="1" si="8"/>
        <v/>
      </c>
      <c r="L22" s="41" t="str">
        <f t="shared" ca="1" si="9"/>
        <v/>
      </c>
    </row>
    <row r="23" spans="1:12" ht="15.6" x14ac:dyDescent="0.3">
      <c r="A23" s="34">
        <v>1</v>
      </c>
      <c r="B23" s="14"/>
      <c r="C23" s="37" t="str">
        <f t="shared" ca="1" si="0"/>
        <v/>
      </c>
      <c r="D23" s="39" t="str">
        <f t="shared" ca="1" si="1"/>
        <v/>
      </c>
      <c r="E23" s="40" t="str">
        <f t="shared" ca="1" si="2"/>
        <v/>
      </c>
      <c r="F23" s="39" t="str">
        <f t="shared" ca="1" si="3"/>
        <v/>
      </c>
      <c r="G23" s="40" t="str">
        <f t="shared" ca="1" si="4"/>
        <v/>
      </c>
      <c r="H23" s="39" t="str">
        <f t="shared" ca="1" si="5"/>
        <v/>
      </c>
      <c r="I23" s="40" t="str">
        <f t="shared" ca="1" si="6"/>
        <v/>
      </c>
      <c r="J23" s="39" t="str">
        <f t="shared" ca="1" si="7"/>
        <v/>
      </c>
      <c r="K23" s="40" t="str">
        <f t="shared" ca="1" si="8"/>
        <v/>
      </c>
      <c r="L23" s="41" t="str">
        <f t="shared" ca="1" si="9"/>
        <v/>
      </c>
    </row>
    <row r="24" spans="1:12" ht="15.6" x14ac:dyDescent="0.3">
      <c r="A24" s="34">
        <v>1</v>
      </c>
      <c r="B24" s="14"/>
      <c r="C24" s="37" t="str">
        <f t="shared" ca="1" si="0"/>
        <v/>
      </c>
      <c r="D24" s="39" t="str">
        <f t="shared" ca="1" si="1"/>
        <v/>
      </c>
      <c r="E24" s="40" t="str">
        <f t="shared" ca="1" si="2"/>
        <v/>
      </c>
      <c r="F24" s="39" t="str">
        <f t="shared" ca="1" si="3"/>
        <v/>
      </c>
      <c r="G24" s="40" t="str">
        <f t="shared" ca="1" si="4"/>
        <v/>
      </c>
      <c r="H24" s="39" t="str">
        <f t="shared" ca="1" si="5"/>
        <v/>
      </c>
      <c r="I24" s="40" t="str">
        <f t="shared" ca="1" si="6"/>
        <v/>
      </c>
      <c r="J24" s="39" t="str">
        <f t="shared" ca="1" si="7"/>
        <v/>
      </c>
      <c r="K24" s="40" t="str">
        <f t="shared" ca="1" si="8"/>
        <v/>
      </c>
      <c r="L24" s="41" t="str">
        <f t="shared" ca="1" si="9"/>
        <v/>
      </c>
    </row>
    <row r="25" spans="1:12" ht="15.6" x14ac:dyDescent="0.3">
      <c r="A25" s="34">
        <v>1</v>
      </c>
      <c r="B25" s="14"/>
      <c r="C25" s="37" t="str">
        <f t="shared" ca="1" si="0"/>
        <v/>
      </c>
      <c r="D25" s="39" t="str">
        <f t="shared" ca="1" si="1"/>
        <v/>
      </c>
      <c r="E25" s="40" t="str">
        <f t="shared" ca="1" si="2"/>
        <v/>
      </c>
      <c r="F25" s="39" t="str">
        <f t="shared" ca="1" si="3"/>
        <v/>
      </c>
      <c r="G25" s="40" t="str">
        <f t="shared" ca="1" si="4"/>
        <v/>
      </c>
      <c r="H25" s="39" t="str">
        <f t="shared" ca="1" si="5"/>
        <v/>
      </c>
      <c r="I25" s="40" t="str">
        <f t="shared" ca="1" si="6"/>
        <v/>
      </c>
      <c r="J25" s="39" t="str">
        <f t="shared" ca="1" si="7"/>
        <v/>
      </c>
      <c r="K25" s="40" t="str">
        <f t="shared" ca="1" si="8"/>
        <v/>
      </c>
      <c r="L25" s="41" t="str">
        <f t="shared" ca="1" si="9"/>
        <v/>
      </c>
    </row>
    <row r="26" spans="1:12" ht="15.6" x14ac:dyDescent="0.3">
      <c r="A26" s="34">
        <v>1</v>
      </c>
      <c r="B26" s="14"/>
      <c r="C26" s="37" t="str">
        <f t="shared" ca="1" si="0"/>
        <v/>
      </c>
      <c r="D26" s="39" t="str">
        <f t="shared" ca="1" si="1"/>
        <v/>
      </c>
      <c r="E26" s="40" t="str">
        <f t="shared" ca="1" si="2"/>
        <v/>
      </c>
      <c r="F26" s="39" t="str">
        <f t="shared" ca="1" si="3"/>
        <v/>
      </c>
      <c r="G26" s="40" t="str">
        <f t="shared" ca="1" si="4"/>
        <v/>
      </c>
      <c r="H26" s="39" t="str">
        <f t="shared" ca="1" si="5"/>
        <v/>
      </c>
      <c r="I26" s="40" t="str">
        <f t="shared" ca="1" si="6"/>
        <v/>
      </c>
      <c r="J26" s="39" t="str">
        <f t="shared" ca="1" si="7"/>
        <v/>
      </c>
      <c r="K26" s="40" t="str">
        <f t="shared" ca="1" si="8"/>
        <v/>
      </c>
      <c r="L26" s="41" t="str">
        <f t="shared" ca="1" si="9"/>
        <v/>
      </c>
    </row>
    <row r="27" spans="1:12" ht="15.6" x14ac:dyDescent="0.3">
      <c r="A27" s="34">
        <v>1</v>
      </c>
      <c r="B27" s="14"/>
      <c r="C27" s="37" t="str">
        <f t="shared" ca="1" si="0"/>
        <v/>
      </c>
      <c r="D27" s="39" t="str">
        <f t="shared" ca="1" si="1"/>
        <v/>
      </c>
      <c r="E27" s="40" t="str">
        <f t="shared" ca="1" si="2"/>
        <v/>
      </c>
      <c r="F27" s="39" t="str">
        <f t="shared" ca="1" si="3"/>
        <v/>
      </c>
      <c r="G27" s="40" t="str">
        <f t="shared" ca="1" si="4"/>
        <v/>
      </c>
      <c r="H27" s="39" t="str">
        <f t="shared" ca="1" si="5"/>
        <v/>
      </c>
      <c r="I27" s="40" t="str">
        <f t="shared" ca="1" si="6"/>
        <v/>
      </c>
      <c r="J27" s="39" t="str">
        <f t="shared" ca="1" si="7"/>
        <v/>
      </c>
      <c r="K27" s="40" t="str">
        <f t="shared" ca="1" si="8"/>
        <v/>
      </c>
      <c r="L27" s="41" t="str">
        <f t="shared" ca="1" si="9"/>
        <v/>
      </c>
    </row>
    <row r="28" spans="1:12" ht="15.6" x14ac:dyDescent="0.3">
      <c r="A28" s="34">
        <v>1</v>
      </c>
      <c r="B28" s="14"/>
      <c r="C28" s="37" t="str">
        <f t="shared" ca="1" si="0"/>
        <v/>
      </c>
      <c r="D28" s="39" t="str">
        <f t="shared" ca="1" si="1"/>
        <v/>
      </c>
      <c r="E28" s="40" t="str">
        <f t="shared" ca="1" si="2"/>
        <v/>
      </c>
      <c r="F28" s="39" t="str">
        <f t="shared" ca="1" si="3"/>
        <v/>
      </c>
      <c r="G28" s="40" t="str">
        <f t="shared" ca="1" si="4"/>
        <v/>
      </c>
      <c r="H28" s="39" t="str">
        <f t="shared" ca="1" si="5"/>
        <v/>
      </c>
      <c r="I28" s="40" t="str">
        <f t="shared" ca="1" si="6"/>
        <v/>
      </c>
      <c r="J28" s="39" t="str">
        <f t="shared" ca="1" si="7"/>
        <v/>
      </c>
      <c r="K28" s="40" t="str">
        <f t="shared" ca="1" si="8"/>
        <v/>
      </c>
      <c r="L28" s="41" t="str">
        <f t="shared" ca="1" si="9"/>
        <v/>
      </c>
    </row>
    <row r="29" spans="1:12" ht="15.6" x14ac:dyDescent="0.3">
      <c r="A29" s="34">
        <v>1</v>
      </c>
      <c r="B29" s="14"/>
      <c r="C29" s="37" t="str">
        <f t="shared" ca="1" si="0"/>
        <v/>
      </c>
      <c r="D29" s="39" t="str">
        <f t="shared" ca="1" si="1"/>
        <v/>
      </c>
      <c r="E29" s="40" t="str">
        <f t="shared" ca="1" si="2"/>
        <v/>
      </c>
      <c r="F29" s="39" t="str">
        <f t="shared" ca="1" si="3"/>
        <v/>
      </c>
      <c r="G29" s="40" t="str">
        <f t="shared" ca="1" si="4"/>
        <v/>
      </c>
      <c r="H29" s="39" t="str">
        <f t="shared" ca="1" si="5"/>
        <v/>
      </c>
      <c r="I29" s="40" t="str">
        <f t="shared" ca="1" si="6"/>
        <v/>
      </c>
      <c r="J29" s="39" t="str">
        <f t="shared" ca="1" si="7"/>
        <v/>
      </c>
      <c r="K29" s="40" t="str">
        <f t="shared" ca="1" si="8"/>
        <v/>
      </c>
      <c r="L29" s="41" t="str">
        <f t="shared" ca="1" si="9"/>
        <v/>
      </c>
    </row>
    <row r="30" spans="1:12" ht="15.6" x14ac:dyDescent="0.3">
      <c r="A30" s="34">
        <v>1</v>
      </c>
      <c r="B30" s="14"/>
      <c r="C30" s="37" t="str">
        <f t="shared" ca="1" si="0"/>
        <v/>
      </c>
      <c r="D30" s="39" t="str">
        <f t="shared" ca="1" si="1"/>
        <v/>
      </c>
      <c r="E30" s="40" t="str">
        <f t="shared" ca="1" si="2"/>
        <v/>
      </c>
      <c r="F30" s="39" t="str">
        <f t="shared" ca="1" si="3"/>
        <v/>
      </c>
      <c r="G30" s="40" t="str">
        <f t="shared" ca="1" si="4"/>
        <v/>
      </c>
      <c r="H30" s="39" t="str">
        <f t="shared" ca="1" si="5"/>
        <v/>
      </c>
      <c r="I30" s="40" t="str">
        <f t="shared" ca="1" si="6"/>
        <v/>
      </c>
      <c r="J30" s="39" t="str">
        <f t="shared" ca="1" si="7"/>
        <v/>
      </c>
      <c r="K30" s="40" t="str">
        <f t="shared" ca="1" si="8"/>
        <v/>
      </c>
      <c r="L30" s="41" t="str">
        <f t="shared" ca="1" si="9"/>
        <v/>
      </c>
    </row>
    <row r="31" spans="1:12" ht="15.6" x14ac:dyDescent="0.3">
      <c r="A31" s="34">
        <v>1</v>
      </c>
      <c r="B31" s="14"/>
      <c r="C31" s="37" t="str">
        <f t="shared" ca="1" si="0"/>
        <v/>
      </c>
      <c r="D31" s="39" t="str">
        <f t="shared" ca="1" si="1"/>
        <v/>
      </c>
      <c r="E31" s="40" t="str">
        <f t="shared" ca="1" si="2"/>
        <v/>
      </c>
      <c r="F31" s="39" t="str">
        <f t="shared" ca="1" si="3"/>
        <v/>
      </c>
      <c r="G31" s="40" t="str">
        <f t="shared" ca="1" si="4"/>
        <v/>
      </c>
      <c r="H31" s="39" t="str">
        <f t="shared" ca="1" si="5"/>
        <v/>
      </c>
      <c r="I31" s="40" t="str">
        <f t="shared" ca="1" si="6"/>
        <v/>
      </c>
      <c r="J31" s="39" t="str">
        <f t="shared" ca="1" si="7"/>
        <v/>
      </c>
      <c r="K31" s="40" t="str">
        <f t="shared" ca="1" si="8"/>
        <v/>
      </c>
      <c r="L31" s="41" t="str">
        <f t="shared" ca="1" si="9"/>
        <v/>
      </c>
    </row>
    <row r="32" spans="1:12" ht="15.6" x14ac:dyDescent="0.3">
      <c r="A32" s="34">
        <v>1</v>
      </c>
      <c r="B32" s="14"/>
      <c r="C32" s="37" t="str">
        <f t="shared" ca="1" si="0"/>
        <v/>
      </c>
      <c r="D32" s="39" t="str">
        <f t="shared" ca="1" si="1"/>
        <v/>
      </c>
      <c r="E32" s="40" t="str">
        <f t="shared" ca="1" si="2"/>
        <v/>
      </c>
      <c r="F32" s="39" t="str">
        <f t="shared" ca="1" si="3"/>
        <v/>
      </c>
      <c r="G32" s="40" t="str">
        <f t="shared" ca="1" si="4"/>
        <v/>
      </c>
      <c r="H32" s="39" t="str">
        <f t="shared" ca="1" si="5"/>
        <v/>
      </c>
      <c r="I32" s="40" t="str">
        <f t="shared" ca="1" si="6"/>
        <v/>
      </c>
      <c r="J32" s="39" t="str">
        <f t="shared" ca="1" si="7"/>
        <v/>
      </c>
      <c r="K32" s="40" t="str">
        <f t="shared" ca="1" si="8"/>
        <v/>
      </c>
      <c r="L32" s="41" t="str">
        <f t="shared" ca="1" si="9"/>
        <v/>
      </c>
    </row>
    <row r="33" spans="1:12" ht="15.6" x14ac:dyDescent="0.3">
      <c r="A33" s="34">
        <v>1</v>
      </c>
      <c r="B33" s="14"/>
      <c r="C33" s="37" t="str">
        <f t="shared" ca="1" si="0"/>
        <v/>
      </c>
      <c r="D33" s="39" t="str">
        <f t="shared" ca="1" si="1"/>
        <v/>
      </c>
      <c r="E33" s="40" t="str">
        <f t="shared" ca="1" si="2"/>
        <v/>
      </c>
      <c r="F33" s="39" t="str">
        <f t="shared" ca="1" si="3"/>
        <v/>
      </c>
      <c r="G33" s="40" t="str">
        <f t="shared" ca="1" si="4"/>
        <v/>
      </c>
      <c r="H33" s="39" t="str">
        <f t="shared" ca="1" si="5"/>
        <v/>
      </c>
      <c r="I33" s="40" t="str">
        <f t="shared" ca="1" si="6"/>
        <v/>
      </c>
      <c r="J33" s="39" t="str">
        <f t="shared" ca="1" si="7"/>
        <v/>
      </c>
      <c r="K33" s="40" t="str">
        <f t="shared" ca="1" si="8"/>
        <v/>
      </c>
      <c r="L33" s="41" t="str">
        <f t="shared" ca="1" si="9"/>
        <v/>
      </c>
    </row>
    <row r="34" spans="1:12" ht="15.6" x14ac:dyDescent="0.3">
      <c r="A34" s="34">
        <v>1</v>
      </c>
      <c r="B34" s="14"/>
      <c r="C34" s="37" t="str">
        <f t="shared" ca="1" si="0"/>
        <v/>
      </c>
      <c r="D34" s="39" t="str">
        <f t="shared" ca="1" si="1"/>
        <v/>
      </c>
      <c r="E34" s="40" t="str">
        <f t="shared" ca="1" si="2"/>
        <v/>
      </c>
      <c r="F34" s="39" t="str">
        <f t="shared" ca="1" si="3"/>
        <v/>
      </c>
      <c r="G34" s="40" t="str">
        <f t="shared" ca="1" si="4"/>
        <v/>
      </c>
      <c r="H34" s="39" t="str">
        <f t="shared" ca="1" si="5"/>
        <v/>
      </c>
      <c r="I34" s="40" t="str">
        <f t="shared" ca="1" si="6"/>
        <v/>
      </c>
      <c r="J34" s="39" t="str">
        <f t="shared" ca="1" si="7"/>
        <v/>
      </c>
      <c r="K34" s="40" t="str">
        <f t="shared" ca="1" si="8"/>
        <v/>
      </c>
      <c r="L34" s="41" t="str">
        <f t="shared" ca="1" si="9"/>
        <v/>
      </c>
    </row>
    <row r="35" spans="1:12" ht="15.6" x14ac:dyDescent="0.3">
      <c r="A35" s="34">
        <v>1</v>
      </c>
      <c r="B35" s="14"/>
      <c r="C35" s="37" t="str">
        <f t="shared" ca="1" si="0"/>
        <v/>
      </c>
      <c r="D35" s="39" t="str">
        <f t="shared" ca="1" si="1"/>
        <v/>
      </c>
      <c r="E35" s="40" t="str">
        <f t="shared" ca="1" si="2"/>
        <v/>
      </c>
      <c r="F35" s="39" t="str">
        <f t="shared" ca="1" si="3"/>
        <v/>
      </c>
      <c r="G35" s="40" t="str">
        <f t="shared" ca="1" si="4"/>
        <v/>
      </c>
      <c r="H35" s="39" t="str">
        <f t="shared" ca="1" si="5"/>
        <v/>
      </c>
      <c r="I35" s="40" t="str">
        <f t="shared" ca="1" si="6"/>
        <v/>
      </c>
      <c r="J35" s="39" t="str">
        <f t="shared" ca="1" si="7"/>
        <v/>
      </c>
      <c r="K35" s="40" t="str">
        <f t="shared" ca="1" si="8"/>
        <v/>
      </c>
      <c r="L35" s="41" t="str">
        <f t="shared" ca="1" si="9"/>
        <v/>
      </c>
    </row>
    <row r="36" spans="1:12" ht="15.6" x14ac:dyDescent="0.3">
      <c r="A36" s="34">
        <v>1</v>
      </c>
      <c r="B36" s="14"/>
      <c r="C36" s="37" t="str">
        <f t="shared" ca="1" si="0"/>
        <v/>
      </c>
      <c r="D36" s="39" t="str">
        <f t="shared" ca="1" si="1"/>
        <v/>
      </c>
      <c r="E36" s="40" t="str">
        <f t="shared" ca="1" si="2"/>
        <v/>
      </c>
      <c r="F36" s="39" t="str">
        <f t="shared" ca="1" si="3"/>
        <v/>
      </c>
      <c r="G36" s="40" t="str">
        <f t="shared" ca="1" si="4"/>
        <v/>
      </c>
      <c r="H36" s="39" t="str">
        <f t="shared" ca="1" si="5"/>
        <v/>
      </c>
      <c r="I36" s="40" t="str">
        <f t="shared" ca="1" si="6"/>
        <v/>
      </c>
      <c r="J36" s="39" t="str">
        <f t="shared" ca="1" si="7"/>
        <v/>
      </c>
      <c r="K36" s="40" t="str">
        <f t="shared" ca="1" si="8"/>
        <v/>
      </c>
      <c r="L36" s="41" t="str">
        <f t="shared" ca="1" si="9"/>
        <v/>
      </c>
    </row>
    <row r="37" spans="1:12" ht="15.6" x14ac:dyDescent="0.3">
      <c r="A37" s="34">
        <v>1</v>
      </c>
      <c r="B37" s="14"/>
      <c r="C37" s="37" t="str">
        <f t="shared" ca="1" si="0"/>
        <v/>
      </c>
      <c r="D37" s="39" t="str">
        <f t="shared" ca="1" si="1"/>
        <v/>
      </c>
      <c r="E37" s="40" t="str">
        <f t="shared" ca="1" si="2"/>
        <v/>
      </c>
      <c r="F37" s="39" t="str">
        <f t="shared" ca="1" si="3"/>
        <v/>
      </c>
      <c r="G37" s="40" t="str">
        <f t="shared" ca="1" si="4"/>
        <v/>
      </c>
      <c r="H37" s="39" t="str">
        <f t="shared" ca="1" si="5"/>
        <v/>
      </c>
      <c r="I37" s="40" t="str">
        <f t="shared" ca="1" si="6"/>
        <v/>
      </c>
      <c r="J37" s="39" t="str">
        <f t="shared" ca="1" si="7"/>
        <v/>
      </c>
      <c r="K37" s="40" t="str">
        <f t="shared" ca="1" si="8"/>
        <v/>
      </c>
      <c r="L37" s="41" t="str">
        <f t="shared" ca="1" si="9"/>
        <v/>
      </c>
    </row>
    <row r="38" spans="1:12" ht="15.6" x14ac:dyDescent="0.3">
      <c r="A38" s="34">
        <v>1</v>
      </c>
      <c r="B38" s="14"/>
      <c r="C38" s="37" t="str">
        <f t="shared" ca="1" si="0"/>
        <v/>
      </c>
      <c r="D38" s="39" t="str">
        <f t="shared" ca="1" si="1"/>
        <v/>
      </c>
      <c r="E38" s="40" t="str">
        <f t="shared" ca="1" si="2"/>
        <v/>
      </c>
      <c r="F38" s="39" t="str">
        <f t="shared" ca="1" si="3"/>
        <v/>
      </c>
      <c r="G38" s="40" t="str">
        <f t="shared" ca="1" si="4"/>
        <v/>
      </c>
      <c r="H38" s="39" t="str">
        <f t="shared" ca="1" si="5"/>
        <v/>
      </c>
      <c r="I38" s="40" t="str">
        <f t="shared" ca="1" si="6"/>
        <v/>
      </c>
      <c r="J38" s="39" t="str">
        <f t="shared" ca="1" si="7"/>
        <v/>
      </c>
      <c r="K38" s="40" t="str">
        <f t="shared" ca="1" si="8"/>
        <v/>
      </c>
      <c r="L38" s="41" t="str">
        <f t="shared" ca="1" si="9"/>
        <v/>
      </c>
    </row>
    <row r="39" spans="1:12" ht="16.2" thickBot="1" x14ac:dyDescent="0.35">
      <c r="A39" s="34">
        <v>1</v>
      </c>
      <c r="B39" s="16"/>
      <c r="C39" s="38" t="str">
        <f t="shared" ca="1" si="0"/>
        <v/>
      </c>
      <c r="D39" s="42" t="str">
        <f t="shared" ca="1" si="1"/>
        <v/>
      </c>
      <c r="E39" s="43" t="str">
        <f t="shared" ca="1" si="2"/>
        <v/>
      </c>
      <c r="F39" s="42" t="str">
        <f t="shared" ca="1" si="3"/>
        <v/>
      </c>
      <c r="G39" s="43" t="str">
        <f t="shared" ca="1" si="4"/>
        <v/>
      </c>
      <c r="H39" s="42" t="str">
        <f t="shared" ca="1" si="5"/>
        <v/>
      </c>
      <c r="I39" s="43" t="str">
        <f t="shared" ca="1" si="6"/>
        <v/>
      </c>
      <c r="J39" s="42" t="str">
        <f t="shared" ca="1" si="7"/>
        <v/>
      </c>
      <c r="K39" s="43" t="str">
        <f t="shared" ca="1" si="8"/>
        <v/>
      </c>
      <c r="L39" s="44" t="str">
        <f t="shared" ca="1" si="9"/>
        <v/>
      </c>
    </row>
  </sheetData>
  <mergeCells count="11">
    <mergeCell ref="B12:L12"/>
    <mergeCell ref="L2:M2"/>
    <mergeCell ref="L3:M3"/>
    <mergeCell ref="B6:D6"/>
    <mergeCell ref="J2:K2"/>
    <mergeCell ref="J3:K3"/>
    <mergeCell ref="B7:D7"/>
    <mergeCell ref="B8:D8"/>
    <mergeCell ref="E6:F6"/>
    <mergeCell ref="E7:F7"/>
    <mergeCell ref="E8:F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cet employé n'existe pas" error="Ajouter l'employé à la liste dans l'onglet INFO GÉNÉRALES" promptTitle="Définir les employés" prompt="Définir les employés ayant travaillés sur ce projet">
          <x14:formula1>
            <xm:f>'INFO GENERALES'!$E$6:$E$50</xm:f>
          </x14:formula1>
          <xm:sqref>B14:B39</xm:sqref>
        </x14:dataValidation>
        <x14:dataValidation type="list" allowBlank="1" showInputMessage="1" showErrorMessage="1" errorTitle="ce projet n'existe pas" error="ajouter le projet à l'onglet INFO GÉNÉRALES" promptTitle="Choisir le projet" prompt="si nouveau projet, l'ajouter à la liste dans l'onglet INFO GÉNÉRALES">
          <x14:formula1>
            <xm:f>'INFO GENERALES'!$B$6:$B$150</xm:f>
          </x14:formula1>
          <xm:sqref>L2:M2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 GENERALES</vt:lpstr>
      <vt:lpstr>Fiche_employé_TEMPLATE</vt:lpstr>
      <vt:lpstr>billy</vt:lpstr>
      <vt:lpstr>yan</vt:lpstr>
      <vt:lpstr>Fiche_Projet_TEMPLATE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2017-01-20T13:25:25Z</dcterms:modified>
</cp:coreProperties>
</file>