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/>
  </bookViews>
  <sheets>
    <sheet name="Bases" sheetId="1" r:id="rId1"/>
    <sheet name="Comparaisons" sheetId="2" r:id="rId2"/>
    <sheet name="Sheet3" sheetId="3" r:id="rId3"/>
  </sheets>
  <definedNames>
    <definedName name="Even1">OFFSET(Bases!$A$2,,,COUNTA(Bases!$A:$A)-1)</definedName>
    <definedName name="Even2">OFFSET(Bases!$D$2,,,COUNTA(Bases!$D:$D)-1)</definedName>
    <definedName name="Mois1">OFFSET(Bases!$H$2,,,COUNTA(Even1))</definedName>
    <definedName name="Mois2">OFFSET(Bases!$I$2,,,COUNTA(Even2))</definedName>
    <definedName name="Mois2Compare">OFFSET(Bases!$E$2,,,COUNTA(Even1))</definedName>
  </definedNames>
  <calcPr calcId="114210" fullCalcOnLoad="1"/>
</workbook>
</file>

<file path=xl/calcChain.xml><?xml version="1.0" encoding="utf-8"?>
<calcChain xmlns="http://schemas.openxmlformats.org/spreadsheetml/2006/main">
  <c r="C17" i="2" a="1"/>
  <c r="C17"/>
  <c r="C18" a="1"/>
  <c r="C18"/>
  <c r="C19" a="1"/>
  <c r="C19"/>
  <c r="C20" a="1"/>
  <c r="C20"/>
  <c r="C21" a="1"/>
  <c r="C21"/>
  <c r="I3" i="1"/>
  <c r="I4"/>
  <c r="I5"/>
  <c r="I6"/>
  <c r="I7"/>
  <c r="I8"/>
  <c r="I9"/>
  <c r="I10"/>
  <c r="I11"/>
  <c r="I12"/>
  <c r="I2"/>
  <c r="H3"/>
  <c r="H4"/>
  <c r="H5"/>
  <c r="H6"/>
  <c r="H7"/>
  <c r="H8"/>
  <c r="H2"/>
  <c r="C32" i="2" a="1"/>
  <c r="C32"/>
  <c r="B32" a="1"/>
  <c r="B32"/>
  <c r="C31" a="1"/>
  <c r="C31"/>
  <c r="B31" a="1"/>
  <c r="B31"/>
  <c r="C30" a="1"/>
  <c r="C30"/>
  <c r="B30" a="1"/>
  <c r="B30"/>
  <c r="C29" a="1"/>
  <c r="C29"/>
  <c r="B29" a="1"/>
  <c r="B29"/>
  <c r="B20" a="1"/>
  <c r="B20"/>
  <c r="B19" a="1"/>
  <c r="B19"/>
  <c r="B18" a="1"/>
  <c r="B18"/>
  <c r="B17" a="1"/>
  <c r="B17"/>
  <c r="E12"/>
  <c r="D12"/>
  <c r="E11"/>
  <c r="D11"/>
  <c r="E10"/>
  <c r="D10"/>
  <c r="E9"/>
  <c r="D9"/>
  <c r="E8"/>
  <c r="D8"/>
  <c r="E7"/>
  <c r="D7"/>
  <c r="E6"/>
  <c r="D6"/>
  <c r="E5"/>
  <c r="D5"/>
  <c r="B12"/>
  <c r="C11"/>
  <c r="B11"/>
  <c r="C10"/>
  <c r="B10"/>
  <c r="C9"/>
  <c r="B9"/>
  <c r="C8"/>
  <c r="B8"/>
  <c r="C7"/>
  <c r="B7"/>
  <c r="C6"/>
  <c r="B6"/>
  <c r="C5"/>
  <c r="B5"/>
  <c r="B9" i="1"/>
  <c r="E13"/>
  <c r="C16"/>
  <c r="C23" i="2"/>
</calcChain>
</file>

<file path=xl/sharedStrings.xml><?xml version="1.0" encoding="utf-8"?>
<sst xmlns="http://schemas.openxmlformats.org/spreadsheetml/2006/main" count="38" uniqueCount="24">
  <si>
    <t>Nom de L'evenement</t>
  </si>
  <si>
    <t>Cout de l'evenement en Janvier</t>
  </si>
  <si>
    <t>Cout de l'evenement en Fevrier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</si>
  <si>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</si>
  <si>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</si>
  <si>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</si>
  <si>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</si>
  <si>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</si>
  <si>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</si>
  <si>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</si>
  <si>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</si>
  <si>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</si>
  <si>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</si>
  <si>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</si>
  <si>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Difference</t>
  </si>
  <si>
    <t>1/ Evenement Superieurs a 20 tries par ordre decroissant</t>
  </si>
  <si>
    <t>Evenement</t>
  </si>
  <si>
    <t>La somme de la table 2 et 3 me donne l'explication totale des differences entre 2 mois.</t>
  </si>
  <si>
    <t>Cout de l'evenement</t>
  </si>
  <si>
    <r>
      <t xml:space="preserve">2/ Differences: table ne faisant apparaitre que les elements ou il y a des differences ( </t>
    </r>
    <r>
      <rPr>
        <sz val="11"/>
        <color indexed="10"/>
        <rFont val="Calibri"/>
        <family val="2"/>
      </rPr>
      <t>pas de difference est ignore et ne laisse pas un "blanc dans la table"</t>
    </r>
    <r>
      <rPr>
        <sz val="11"/>
        <color theme="1"/>
        <rFont val="Calibri"/>
        <family val="2"/>
        <scheme val="minor"/>
      </rPr>
      <t>)</t>
    </r>
  </si>
  <si>
    <t>Impossible sans VBA (A mon avis)</t>
  </si>
  <si>
    <t>Mois1</t>
  </si>
  <si>
    <t>Mois2</t>
  </si>
  <si>
    <t>3/ Table des nouveaux elements triee: apparaissent tous les elements de Mois2 qui n'existait pas en Mois1, et leur valeur, qui est en fait aussi egale a la difference puisqu'ils valaient 0 le mois d'avant.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</si>
</sst>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2" borderId="0" xfId="0" applyFont="1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/>
    </xf>
    <xf numFmtId="1" fontId="0" fillId="2" borderId="1" xfId="0" applyNumberFormat="1" applyFill="1" applyBorder="1"/>
    <xf numFmtId="1" fontId="0" fillId="3" borderId="1" xfId="0" applyNumberFormat="1" applyFill="1" applyBorder="1" applyAlignment="1">
      <alignment horizontal="center"/>
    </xf>
    <xf numFmtId="1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466725</xdr:colOff>
      <xdr:row>2</xdr:row>
      <xdr:rowOff>19050</xdr:rowOff>
    </xdr:from>
    <xdr:to>
      <xdr:col>6</xdr:col>
      <xdr:colOff>542925</xdr:colOff>
      <xdr:row>3</xdr:row>
      <xdr:rowOff>57150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6696075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381000</xdr:colOff>
      <xdr:row>0</xdr:row>
      <xdr:rowOff>228600</xdr:rowOff>
    </xdr:from>
    <xdr:to>
      <xdr:col>13</xdr:col>
      <xdr:colOff>400050</xdr:colOff>
      <xdr:row>16</xdr:row>
      <xdr:rowOff>133350</xdr:rowOff>
    </xdr:to>
    <xdr:sp macro="" textlink="">
      <xdr:nvSpPr>
        <xdr:cNvPr id="2051" name="AutoShape 3"/>
        <xdr:cNvSpPr>
          <a:spLocks noChangeArrowheads="1"/>
        </xdr:cNvSpPr>
      </xdr:nvSpPr>
      <xdr:spPr bwMode="auto">
        <a:xfrm>
          <a:off x="8620125" y="228600"/>
          <a:ext cx="2457450" cy="3333750"/>
        </a:xfrm>
        <a:prstGeom prst="wedgeRoundRectCallout">
          <a:avLst>
            <a:gd name="adj1" fmla="val -57750"/>
            <a:gd name="adj2" fmla="val -24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Valeurs prises en compte pour les comparaisons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formule, ajoute à la valeur initiale le No de Ligne divisé par 10/9 et permet ainsi de différencier les ex-eaquos.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 22 en B3 devient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22+(3/10^9 soit 22,000000003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le D 22 en B5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22+(5/10^9 soit 22,000000005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CCFF"/>
              </a:solidFill>
              <a:latin typeface="Calibri"/>
            </a:rPr>
            <a:t>Ces 2 colonnes peuvent être masquées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Remarque: En mettant le nombre de décimales à 0, le visuel ne change pas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333375</xdr:colOff>
      <xdr:row>2</xdr:row>
      <xdr:rowOff>114300</xdr:rowOff>
    </xdr:from>
    <xdr:ext cx="1588255" cy="199927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5572125" y="495300"/>
          <a:ext cx="1588255" cy="199927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</a:t>
          </a:r>
        </a:p>
      </xdr:txBody>
    </xdr:sp>
    <xdr:clientData/>
  </xdr:oneCellAnchor>
  <xdr:oneCellAnchor>
    <xdr:from>
      <xdr:col>7</xdr:col>
      <xdr:colOff>142875</xdr:colOff>
      <xdr:row>6</xdr:row>
      <xdr:rowOff>85725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991225" y="1228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0</xdr:colOff>
      <xdr:row>6</xdr:row>
      <xdr:rowOff>0</xdr:rowOff>
    </xdr:from>
    <xdr:to>
      <xdr:col>13</xdr:col>
      <xdr:colOff>447675</xdr:colOff>
      <xdr:row>11</xdr:row>
      <xdr:rowOff>171450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848350" y="1143000"/>
          <a:ext cx="4133850" cy="1123950"/>
        </a:xfrm>
        <a:prstGeom prst="rect">
          <a:avLst/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Juste une petite question pour la table numero 1: lorsque 2 valeurs sont identiques et superieures a 20, la formule me donne 2 fois le meme evenement.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 si je mets B et D egaux a 22, la formule me donnera 2 fois l'evenement B au lieu de 1 fois B et une fois D.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9</xdr:col>
      <xdr:colOff>457200</xdr:colOff>
      <xdr:row>0</xdr:row>
      <xdr:rowOff>76200</xdr:rowOff>
    </xdr:from>
    <xdr:to>
      <xdr:col>13</xdr:col>
      <xdr:colOff>180975</xdr:colOff>
      <xdr:row>3</xdr:row>
      <xdr:rowOff>66675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7553325" y="76200"/>
          <a:ext cx="2162175" cy="561975"/>
        </a:xfrm>
        <a:prstGeom prst="wedgeRoundRectCallout">
          <a:avLst>
            <a:gd name="adj1" fmla="val -279074"/>
            <a:gd name="adj2" fmla="val 124574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les valeurs identiques B et D apparaissent toutes les deux</a:t>
          </a:r>
        </a:p>
      </xdr:txBody>
    </xdr:sp>
    <xdr:clientData/>
  </xdr:twoCellAnchor>
  <xdr:twoCellAnchor>
    <xdr:from>
      <xdr:col>3</xdr:col>
      <xdr:colOff>714375</xdr:colOff>
      <xdr:row>16</xdr:row>
      <xdr:rowOff>66675</xdr:rowOff>
    </xdr:from>
    <xdr:to>
      <xdr:col>8</xdr:col>
      <xdr:colOff>552450</xdr:colOff>
      <xdr:row>19</xdr:row>
      <xdr:rowOff>57150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3552825" y="3114675"/>
          <a:ext cx="3486150" cy="561975"/>
        </a:xfrm>
        <a:prstGeom prst="wedgeRoundRectCallout">
          <a:avLst>
            <a:gd name="adj1" fmla="val -63116"/>
            <a:gd name="adj2" fmla="val 44917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a été modifiée.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ENT retourne l'entier et donc, la valeur initiale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J13" sqref="J13:J14"/>
    </sheetView>
  </sheetViews>
  <sheetFormatPr baseColWidth="10" defaultColWidth="9.140625" defaultRowHeight="15"/>
  <cols>
    <col min="1" max="2" width="21" style="1" customWidth="1"/>
    <col min="3" max="3" width="9.140625" style="1"/>
    <col min="4" max="5" width="16.5703125" style="1" customWidth="1"/>
    <col min="6" max="6" width="9.140625" style="1"/>
    <col min="7" max="7" width="11.85546875" style="1" customWidth="1"/>
    <col min="8" max="16384" width="9.140625" style="1"/>
  </cols>
  <sheetData>
    <row r="1" spans="1:9" ht="45">
      <c r="A1" s="4" t="s">
        <v>0</v>
      </c>
      <c r="B1" s="4" t="s">
        <v>1</v>
      </c>
      <c r="C1" s="2"/>
      <c r="D1" s="4" t="s">
        <v>0</v>
      </c>
      <c r="E1" s="4" t="s">
        <v>2</v>
      </c>
      <c r="H1" s="1" t="s">
        <v>21</v>
      </c>
      <c r="I1" s="1" t="s">
        <v>22</v>
      </c>
    </row>
    <row r="2" spans="1:9">
      <c r="A2" s="5" t="s">
        <v>3</v>
      </c>
      <c r="B2" s="5">
        <v>30</v>
      </c>
      <c r="C2" s="3"/>
      <c r="D2" s="5" t="s">
        <v>3</v>
      </c>
      <c r="E2" s="5">
        <v>34</v>
      </c>
      <c r="H2" s="1">
        <f>B2+(ROW()/10^9)</f>
        <v>30.000000002</v>
      </c>
      <c r="I2" s="1">
        <f>E2+(ROW()/10^9)</f>
        <v>34.000000002</v>
      </c>
    </row>
    <row r="3" spans="1:9">
      <c r="A3" s="5" t="s">
        <v>4</v>
      </c>
      <c r="B3" s="14">
        <v>22</v>
      </c>
      <c r="C3" s="3"/>
      <c r="D3" s="5" t="s">
        <v>4</v>
      </c>
      <c r="E3" s="5">
        <v>22</v>
      </c>
      <c r="H3" s="1">
        <f t="shared" ref="H3:H8" si="0">B3+(ROW()/10^9)</f>
        <v>22.000000003</v>
      </c>
      <c r="I3" s="1">
        <f t="shared" ref="I3:I12" si="1">E3+(ROW()/10^9)</f>
        <v>22.000000003</v>
      </c>
    </row>
    <row r="4" spans="1:9">
      <c r="A4" s="5" t="s">
        <v>5</v>
      </c>
      <c r="B4" s="5">
        <v>15</v>
      </c>
      <c r="C4" s="3"/>
      <c r="D4" s="5" t="s">
        <v>5</v>
      </c>
      <c r="E4" s="5">
        <v>38</v>
      </c>
      <c r="H4" s="1">
        <f t="shared" si="0"/>
        <v>15.000000004</v>
      </c>
      <c r="I4" s="1">
        <f t="shared" si="1"/>
        <v>38.000000004</v>
      </c>
    </row>
    <row r="5" spans="1:9">
      <c r="A5" s="5" t="s">
        <v>6</v>
      </c>
      <c r="B5" s="14">
        <v>22</v>
      </c>
      <c r="C5" s="3">
        <v>34</v>
      </c>
      <c r="D5" s="5" t="s">
        <v>6</v>
      </c>
      <c r="E5" s="5">
        <v>35</v>
      </c>
      <c r="H5" s="1">
        <f t="shared" si="0"/>
        <v>22.000000005</v>
      </c>
      <c r="I5" s="1">
        <f t="shared" si="1"/>
        <v>35.000000004999997</v>
      </c>
    </row>
    <row r="6" spans="1:9">
      <c r="A6" s="5" t="s">
        <v>7</v>
      </c>
      <c r="B6" s="5">
        <v>21</v>
      </c>
      <c r="C6" s="3"/>
      <c r="D6" s="5" t="s">
        <v>7</v>
      </c>
      <c r="E6" s="5">
        <v>18</v>
      </c>
      <c r="H6" s="1">
        <f t="shared" si="0"/>
        <v>21.000000006</v>
      </c>
      <c r="I6" s="1">
        <f t="shared" si="1"/>
        <v>18.000000006</v>
      </c>
    </row>
    <row r="7" spans="1:9">
      <c r="A7" s="5" t="s">
        <v>8</v>
      </c>
      <c r="B7" s="5">
        <v>18</v>
      </c>
      <c r="C7" s="3"/>
      <c r="D7" s="5" t="s">
        <v>8</v>
      </c>
      <c r="E7" s="5">
        <v>23</v>
      </c>
      <c r="H7" s="1">
        <f t="shared" si="0"/>
        <v>18.000000007000001</v>
      </c>
      <c r="I7" s="1">
        <f t="shared" si="1"/>
        <v>23.000000007000001</v>
      </c>
    </row>
    <row r="8" spans="1:9">
      <c r="A8" s="5" t="s">
        <v>9</v>
      </c>
      <c r="B8" s="5">
        <v>4</v>
      </c>
      <c r="C8" s="3"/>
      <c r="D8" s="5" t="s">
        <v>9</v>
      </c>
      <c r="E8" s="5">
        <v>4</v>
      </c>
      <c r="H8" s="1">
        <f t="shared" si="0"/>
        <v>4.0000000079999998</v>
      </c>
      <c r="I8" s="1">
        <f t="shared" si="1"/>
        <v>4.0000000079999998</v>
      </c>
    </row>
    <row r="9" spans="1:9">
      <c r="A9" s="3"/>
      <c r="B9" s="7">
        <f>SUM(B2:B8)</f>
        <v>132</v>
      </c>
      <c r="C9" s="3"/>
      <c r="D9" s="6" t="s">
        <v>10</v>
      </c>
      <c r="E9" s="6">
        <v>31</v>
      </c>
      <c r="I9" s="1">
        <f t="shared" si="1"/>
        <v>31.000000009000001</v>
      </c>
    </row>
    <row r="10" spans="1:9">
      <c r="A10" s="3"/>
      <c r="B10" s="3"/>
      <c r="C10" s="3"/>
      <c r="D10" s="6" t="s">
        <v>11</v>
      </c>
      <c r="E10" s="6">
        <v>6</v>
      </c>
      <c r="I10" s="1">
        <f t="shared" si="1"/>
        <v>6.0000000099999999</v>
      </c>
    </row>
    <row r="11" spans="1:9">
      <c r="A11" s="3"/>
      <c r="B11" s="3"/>
      <c r="C11" s="3"/>
      <c r="D11" s="6" t="s">
        <v>12</v>
      </c>
      <c r="E11" s="6">
        <v>54</v>
      </c>
      <c r="I11" s="1">
        <f t="shared" si="1"/>
        <v>54.000000010999997</v>
      </c>
    </row>
    <row r="12" spans="1:9">
      <c r="A12" s="3"/>
      <c r="B12" s="3"/>
      <c r="C12" s="3"/>
      <c r="D12" s="6" t="s">
        <v>13</v>
      </c>
      <c r="E12" s="6">
        <v>4</v>
      </c>
      <c r="I12" s="1">
        <f t="shared" si="1"/>
        <v>4.0000000120000001</v>
      </c>
    </row>
    <row r="13" spans="1:9">
      <c r="E13" s="7">
        <f>SUM(E2:E12)</f>
        <v>269</v>
      </c>
    </row>
    <row r="16" spans="1:9">
      <c r="B16" s="1" t="s">
        <v>14</v>
      </c>
      <c r="C16" s="1">
        <f>E13-B9</f>
        <v>137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I32"/>
  <sheetViews>
    <sheetView workbookViewId="0">
      <selection activeCell="L20" sqref="L20"/>
    </sheetView>
  </sheetViews>
  <sheetFormatPr baseColWidth="10" defaultColWidth="9.140625" defaultRowHeight="15"/>
  <cols>
    <col min="1" max="1" width="15.7109375" style="1" customWidth="1"/>
    <col min="2" max="5" width="13.42578125" style="1" customWidth="1"/>
    <col min="6" max="7" width="9.140625" style="1"/>
    <col min="8" max="8" width="9.5703125" style="1" bestFit="1" customWidth="1"/>
    <col min="9" max="16384" width="9.140625" style="1"/>
  </cols>
  <sheetData>
    <row r="2" spans="1:7">
      <c r="A2" s="1" t="s">
        <v>15</v>
      </c>
    </row>
    <row r="4" spans="1:7">
      <c r="B4" s="8" t="s">
        <v>21</v>
      </c>
      <c r="C4" s="8"/>
      <c r="D4" s="8" t="s">
        <v>22</v>
      </c>
      <c r="E4" s="8"/>
    </row>
    <row r="5" spans="1:7">
      <c r="B5" s="11" t="str">
        <f t="shared" ref="B5:B12" ca="1" si="0">IF($C5="","",INDEX(Even1,MATCH($C5,Mois1,0)))</f>
        <v>A</v>
      </c>
      <c r="C5" s="15">
        <f t="shared" ref="C5:C11" ca="1" si="1">IF(LARGE(Mois1,ROW()-4)&gt;20,LARGE(Mois1,ROW()-4),"")</f>
        <v>30.000000002</v>
      </c>
      <c r="D5" s="11" t="str">
        <f t="shared" ref="D5:D12" ca="1" si="2">IF($E5="","",INDEX(Even2,MATCH($E5,Mois2,0)))</f>
        <v>J</v>
      </c>
      <c r="E5" s="15">
        <f t="shared" ref="E5:E12" ca="1" si="3">IF(LARGE(Mois2,ROW()-4)&gt;20,LARGE(Mois2,ROW()-4),"")</f>
        <v>54.000000010999997</v>
      </c>
    </row>
    <row r="6" spans="1:7">
      <c r="B6" s="11" t="str">
        <f t="shared" ca="1" si="0"/>
        <v>D</v>
      </c>
      <c r="C6" s="15">
        <f t="shared" ca="1" si="1"/>
        <v>22.000000005</v>
      </c>
      <c r="D6" s="11" t="str">
        <f t="shared" ca="1" si="2"/>
        <v>C</v>
      </c>
      <c r="E6" s="15">
        <f t="shared" ca="1" si="3"/>
        <v>38.000000004</v>
      </c>
    </row>
    <row r="7" spans="1:7">
      <c r="B7" s="11" t="str">
        <f t="shared" ca="1" si="0"/>
        <v>B</v>
      </c>
      <c r="C7" s="15">
        <f t="shared" ca="1" si="1"/>
        <v>22.000000003</v>
      </c>
      <c r="D7" s="11" t="str">
        <f t="shared" ca="1" si="2"/>
        <v>D</v>
      </c>
      <c r="E7" s="15">
        <f t="shared" ca="1" si="3"/>
        <v>35.000000004999997</v>
      </c>
    </row>
    <row r="8" spans="1:7">
      <c r="B8" s="11" t="str">
        <f t="shared" ca="1" si="0"/>
        <v>E</v>
      </c>
      <c r="C8" s="15">
        <f t="shared" ca="1" si="1"/>
        <v>21.000000006</v>
      </c>
      <c r="D8" s="11" t="str">
        <f t="shared" ca="1" si="2"/>
        <v>A</v>
      </c>
      <c r="E8" s="15">
        <f t="shared" ca="1" si="3"/>
        <v>34.000000002</v>
      </c>
    </row>
    <row r="9" spans="1:7">
      <c r="B9" s="11" t="str">
        <f t="shared" ca="1" si="0"/>
        <v/>
      </c>
      <c r="C9" s="15" t="str">
        <f t="shared" ca="1" si="1"/>
        <v/>
      </c>
      <c r="D9" s="11" t="str">
        <f t="shared" ca="1" si="2"/>
        <v>H</v>
      </c>
      <c r="E9" s="15">
        <f t="shared" ca="1" si="3"/>
        <v>31.000000009000001</v>
      </c>
    </row>
    <row r="10" spans="1:7">
      <c r="B10" s="11" t="str">
        <f t="shared" ca="1" si="0"/>
        <v/>
      </c>
      <c r="C10" s="15" t="str">
        <f t="shared" ca="1" si="1"/>
        <v/>
      </c>
      <c r="D10" s="11" t="str">
        <f t="shared" ca="1" si="2"/>
        <v>F</v>
      </c>
      <c r="E10" s="15">
        <f t="shared" ca="1" si="3"/>
        <v>23.000000007000001</v>
      </c>
    </row>
    <row r="11" spans="1:7">
      <c r="B11" s="11" t="str">
        <f t="shared" ca="1" si="0"/>
        <v/>
      </c>
      <c r="C11" s="15" t="str">
        <f t="shared" ca="1" si="1"/>
        <v/>
      </c>
      <c r="D11" s="11" t="str">
        <f t="shared" ca="1" si="2"/>
        <v>B</v>
      </c>
      <c r="E11" s="15">
        <f t="shared" ca="1" si="3"/>
        <v>22.000000003</v>
      </c>
    </row>
    <row r="12" spans="1:7">
      <c r="B12" s="11" t="str">
        <f t="shared" ca="1" si="0"/>
        <v/>
      </c>
      <c r="C12" s="15"/>
      <c r="D12" s="11" t="str">
        <f t="shared" ca="1" si="2"/>
        <v/>
      </c>
      <c r="E12" s="15" t="str">
        <f t="shared" ca="1" si="3"/>
        <v/>
      </c>
    </row>
    <row r="14" spans="1:7">
      <c r="A14" s="1" t="s">
        <v>19</v>
      </c>
    </row>
    <row r="15" spans="1:7">
      <c r="G15" s="1" t="s">
        <v>20</v>
      </c>
    </row>
    <row r="16" spans="1:7">
      <c r="B16" s="8" t="s">
        <v>16</v>
      </c>
      <c r="C16" s="8" t="s">
        <v>14</v>
      </c>
    </row>
    <row r="17" spans="1:9">
      <c r="A17" s="1" t="s">
        <v>5</v>
      </c>
      <c r="B17" s="8" t="str">
        <f t="array" aca="1" ref="B17" ca="1">INDEX(Even1,MATCH(LARGE(IF(NOT(ISNA(Mois2-Mois1)),Mois2-Mois1),ROW()-16),Mois2-Mois1,0))</f>
        <v>C</v>
      </c>
      <c r="C17" s="16">
        <f t="array" aca="1" ref="C17" ca="1">LARGE(IF(Mois2Compare-INT(Mois1)&lt;&gt;0,Mois2Compare-INT(Mois1)),ROW()-16)</f>
        <v>23</v>
      </c>
    </row>
    <row r="18" spans="1:9">
      <c r="B18" s="8" t="str">
        <f t="array" aca="1" ref="B18" ca="1">INDEX(Even1,MATCH(LARGE(IF(NOT(ISNA(Mois2-Mois1)),Mois2-Mois1),ROW()-16),Mois2-Mois1,0))</f>
        <v>D</v>
      </c>
      <c r="C18" s="16">
        <f t="array" aca="1" ref="C18" ca="1">LARGE(IF(Mois2Compare-INT(Mois1)&lt;&gt;0,Mois2Compare-INT(Mois1)),ROW()-16)</f>
        <v>13</v>
      </c>
    </row>
    <row r="19" spans="1:9">
      <c r="B19" s="8" t="str">
        <f t="array" aca="1" ref="B19" ca="1">INDEX(Even1,MATCH(LARGE(IF(NOT(ISNA(Mois2-Mois1)),Mois2-Mois1),ROW()-16),Mois2-Mois1,0))</f>
        <v>F</v>
      </c>
      <c r="C19" s="16">
        <f t="array" aca="1" ref="C19" ca="1">LARGE(IF(Mois2Compare-INT(Mois1)&lt;&gt;0,Mois2Compare-INT(Mois1)),ROW()-16)</f>
        <v>5</v>
      </c>
    </row>
    <row r="20" spans="1:9">
      <c r="B20" s="8" t="str">
        <f t="array" aca="1" ref="B20" ca="1">INDEX(Even1,MATCH(LARGE(IF(NOT(ISNA(Mois2-Mois1)),Mois2-Mois1),ROW()-16),Mois2-Mois1,0))</f>
        <v>A</v>
      </c>
      <c r="C20" s="16">
        <f t="array" aca="1" ref="C20" ca="1">LARGE(IF(Mois2Compare-INT(Mois1)&lt;&gt;0,Mois2Compare-INT(Mois1)),ROW()-16)</f>
        <v>4</v>
      </c>
    </row>
    <row r="21" spans="1:9">
      <c r="B21" s="8" t="s">
        <v>7</v>
      </c>
      <c r="C21" s="16">
        <f t="array" aca="1" ref="C21" ca="1">LARGE(IF(Mois2Compare-INT(Mois1)&lt;&gt;0,Mois2Compare-INT(Mois1)),ROW()-16)</f>
        <v>-3</v>
      </c>
    </row>
    <row r="22" spans="1:9">
      <c r="B22" s="9"/>
      <c r="C22" s="12"/>
    </row>
    <row r="23" spans="1:9">
      <c r="C23" s="18">
        <f ca="1">SUM(C17:C21)</f>
        <v>42</v>
      </c>
    </row>
    <row r="25" spans="1:9">
      <c r="A25" s="1" t="s">
        <v>23</v>
      </c>
    </row>
    <row r="26" spans="1:9">
      <c r="A26" s="1" t="s">
        <v>17</v>
      </c>
    </row>
    <row r="28" spans="1:9" ht="34.5" customHeight="1">
      <c r="B28" s="4" t="s">
        <v>0</v>
      </c>
      <c r="C28" s="4" t="s">
        <v>18</v>
      </c>
      <c r="E28" s="9"/>
      <c r="F28" s="9"/>
      <c r="G28" s="9"/>
      <c r="H28" s="9"/>
      <c r="I28" s="9"/>
    </row>
    <row r="29" spans="1:9">
      <c r="B29" s="13" t="str">
        <f t="array" aca="1" ref="B29" ca="1">INDEX(Even2,MAX(ROW(Mois2)*(Mois2=C29))-1)</f>
        <v>J</v>
      </c>
      <c r="C29" s="17">
        <f t="array" aca="1" ref="C29" ca="1">LARGE(IF(ISNA(Mois2-Mois1),Mois2),ROW()-28)</f>
        <v>54.000000010999997</v>
      </c>
      <c r="E29" s="10"/>
      <c r="F29" s="10"/>
      <c r="G29" s="9"/>
      <c r="I29" s="9"/>
    </row>
    <row r="30" spans="1:9">
      <c r="B30" s="13" t="str">
        <f t="array" aca="1" ref="B30" ca="1">INDEX(Even2,MAX(ROW(Mois2)*(Mois2=C30))-1)</f>
        <v>H</v>
      </c>
      <c r="C30" s="17">
        <f t="array" aca="1" ref="C30" ca="1">LARGE(IF(ISNA(Mois2-Mois1),Mois2),ROW()-28)</f>
        <v>31.000000009000001</v>
      </c>
      <c r="E30" s="9"/>
      <c r="F30" s="9"/>
      <c r="G30" s="9"/>
      <c r="I30" s="9"/>
    </row>
    <row r="31" spans="1:9">
      <c r="B31" s="13" t="str">
        <f t="array" aca="1" ref="B31" ca="1">INDEX(Even2,MAX(ROW(Mois2)*(Mois2=C31))-1)</f>
        <v>I</v>
      </c>
      <c r="C31" s="17">
        <f t="array" aca="1" ref="C31" ca="1">LARGE(IF(ISNA(Mois2-Mois1),Mois2),ROW()-28)</f>
        <v>6.0000000099999999</v>
      </c>
    </row>
    <row r="32" spans="1:9">
      <c r="B32" s="13" t="str">
        <f t="array" aca="1" ref="B32" ca="1">INDEX(Even2,MAX(ROW(Mois2)*(Mois2=C32))-1)</f>
        <v>K</v>
      </c>
      <c r="C32" s="17">
        <f t="array" aca="1" ref="C32" ca="1">LARGE(IF(ISNA(Mois2-Mois1),Mois2),ROW()-28)</f>
        <v>4.0000000120000001</v>
      </c>
    </row>
  </sheetData>
  <phoneticPr fontId="2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Bases</vt:lpstr>
      <vt:lpstr>Comparaisons</vt:lpstr>
      <vt:lpstr>Sheet3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POGGIALI-KUL1</dc:creator>
  <cp:lastModifiedBy>Dédé</cp:lastModifiedBy>
  <dcterms:created xsi:type="dcterms:W3CDTF">2013-01-22T01:35:03Z</dcterms:created>
  <dcterms:modified xsi:type="dcterms:W3CDTF">2013-01-23T15:36:42Z</dcterms:modified>
</cp:coreProperties>
</file>