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/>
  </bookViews>
  <sheets>
    <sheet name="Sheet1" sheetId="1" r:id="rId1"/>
  </sheets>
  <calcPr calcId="114210"/>
</workbook>
</file>

<file path=xl/calcChain.xml><?xml version="1.0" encoding="utf-8"?>
<calcChain xmlns="http://schemas.openxmlformats.org/spreadsheetml/2006/main">
  <c r="G59" i="1"/>
  <c r="G58"/>
  <c r="G60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F60"/>
  <c r="F59"/>
  <c r="F58"/>
  <c r="F12"/>
  <c r="F7"/>
  <c r="F8"/>
  <c r="F9"/>
  <c r="F10"/>
  <c r="F11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61"/>
  <c r="F62"/>
  <c r="F63"/>
  <c r="F64"/>
  <c r="F65"/>
  <c r="F66"/>
  <c r="F67"/>
  <c r="F6"/>
</calcChain>
</file>

<file path=xl/sharedStrings.xml><?xml version="1.0" encoding="utf-8"?>
<sst xmlns="http://schemas.openxmlformats.org/spreadsheetml/2006/main" count="109" uniqueCount="79">
  <si>
    <t>Code</t>
  </si>
  <si>
    <r>
      <t>08</t>
    </r>
    <r>
      <rPr>
        <sz val="8"/>
        <rFont val="Arial"/>
      </rPr>
      <t>.3</t>
    </r>
  </si>
  <si>
    <t>08.3.2</t>
  </si>
  <si>
    <t>08.3.2.1</t>
  </si>
  <si>
    <t>08.3.2.2</t>
  </si>
  <si>
    <t>08.3.2.3</t>
  </si>
  <si>
    <t>08.3.2.4</t>
  </si>
  <si>
    <t>08.3.2.5</t>
  </si>
  <si>
    <t>OB.3.3</t>
  </si>
  <si>
    <t>08.3.4</t>
  </si>
  <si>
    <t>08.3.4.1</t>
  </si>
  <si>
    <t>08.3.4.2</t>
  </si>
  <si>
    <t>08.3.4.3</t>
  </si>
  <si>
    <t>08.3.4.4</t>
  </si>
  <si>
    <t>08.3.4.5</t>
  </si>
  <si>
    <t>08.3.5</t>
  </si>
  <si>
    <t>08.3.5.1</t>
  </si>
  <si>
    <t>08.3.5.2</t>
  </si>
  <si>
    <t>08.3.5.3</t>
  </si>
  <si>
    <t>08.3.6</t>
  </si>
  <si>
    <t>08.3.6.1</t>
  </si>
  <si>
    <t>08.3.6.2</t>
  </si>
  <si>
    <t>08.3.6.3</t>
  </si>
  <si>
    <t>08.4</t>
  </si>
  <si>
    <t>08.4.1</t>
  </si>
  <si>
    <t>08.4.2</t>
  </si>
  <si>
    <t>Titre / Descriptif</t>
  </si>
  <si>
    <t>CARRELAGE - FAÏENCE</t>
  </si>
  <si>
    <t>DESCRIPTION DES TRAVAUX</t>
  </si>
  <si>
    <t>GRES EMAILLE MURAL</t>
  </si>
  <si>
    <t>Grès èmaillé</t>
  </si>
  <si>
    <t>Frises</t>
  </si>
  <si>
    <t>Préparation</t>
  </si>
  <si>
    <t>Etanchéité</t>
  </si>
  <si>
    <t>Finition</t>
  </si>
  <si>
    <t>ETANCHEITE SOUS CARRELAGE</t>
  </si>
  <si>
    <t>CARRELAGE ANTIDERAPANT</t>
  </si>
  <si>
    <t>Pose</t>
  </si>
  <si>
    <t>Plinthes</t>
  </si>
  <si>
    <t>Socles</t>
  </si>
  <si>
    <t>Pose des siphons et caniveaux</t>
  </si>
  <si>
    <t>CARRELAGE METEOR</t>
  </si>
  <si>
    <t>CARRELAGE GRANITI</t>
  </si>
  <si>
    <t>Total du chapitre DESCRIPTION DES TRAVAUX</t>
  </si>
  <si>
    <t>DIVERS</t>
  </si>
  <si>
    <t>JOINTS D'ETANCHEITE</t>
  </si>
  <si>
    <t>CADRE ET TAPIS BROSSE</t>
  </si>
  <si>
    <t>Unité</t>
  </si>
  <si>
    <t>M2</t>
  </si>
  <si>
    <t>Fort.</t>
  </si>
  <si>
    <t>ML</t>
  </si>
  <si>
    <t>U</t>
  </si>
  <si>
    <t>Qté</t>
  </si>
  <si>
    <t>PU HT.</t>
  </si>
  <si>
    <t>Total H.T.</t>
  </si>
  <si>
    <t>CONSTRUCTION D'UNE SALLE MULTI-ACTIVITES</t>
  </si>
  <si>
    <t>08.4.3</t>
  </si>
  <si>
    <t>08.4</t>
  </si>
  <si>
    <t>08.5</t>
  </si>
  <si>
    <t>08.5.2</t>
  </si>
  <si>
    <t>08.5.3</t>
  </si>
  <si>
    <t>PROTECTION TETE DE CLOISON</t>
  </si>
  <si>
    <t>Total du chapitre DIVERS</t>
  </si>
  <si>
    <t>CHAPE</t>
  </si>
  <si>
    <t>PREPARATION DES SUPPORTS</t>
  </si>
  <si>
    <t>CHAPES FLOTTANTES</t>
  </si>
  <si>
    <t>Total du chapitre CHAPE</t>
  </si>
  <si>
    <t>Articles complémentaires de l'entreprise</t>
  </si>
  <si>
    <t>Total du lot CARRELAGE - FAÏENCE</t>
  </si>
  <si>
    <t>Total HT :</t>
  </si>
  <si>
    <t>Total TVA :</t>
  </si>
  <si>
    <t>Total TTC :</t>
  </si>
  <si>
    <t>08.6</t>
  </si>
  <si>
    <t>Cf. description du CCTP</t>
  </si>
  <si>
    <t>Lot n°8</t>
  </si>
  <si>
    <t>Carrelage Fourniture et pose</t>
  </si>
  <si>
    <t>08.3</t>
  </si>
  <si>
    <t>OPTION N°1 : CARRELAGE DANS LA GRANDE SALLE</t>
  </si>
  <si>
    <t>Total de l'OPTION N°1 : CARRELAGE DANS LA GRANDE SALLE</t>
  </si>
</sst>
</file>

<file path=xl/styles.xml><?xml version="1.0" encoding="utf-8"?>
<styleSheet xmlns="http://schemas.openxmlformats.org/spreadsheetml/2006/main">
  <numFmts count="5">
    <numFmt numFmtId="164" formatCode="_-* #,##0.00\ [$€-40C]_-;\-* #,##0.00\ [$€-40C]_-;_-* &quot;-&quot;??\ [$€-40C]_-;_-@_-"/>
    <numFmt numFmtId="165" formatCode="#,##0.00\ [$€-40C];\-#,##0.00\ [$€-40C]"/>
    <numFmt numFmtId="166" formatCode="0.000000000000000000"/>
    <numFmt numFmtId="167" formatCode="0.00000000000000"/>
    <numFmt numFmtId="169" formatCode="0.0000000"/>
  </numFmts>
  <fonts count="10">
    <font>
      <sz val="10"/>
      <name val="Arial"/>
    </font>
    <font>
      <sz val="10"/>
      <name val="Arial"/>
    </font>
    <font>
      <b/>
      <sz val="8"/>
      <name val="Arial"/>
    </font>
    <font>
      <sz val="7"/>
      <name val="Arial"/>
    </font>
    <font>
      <b/>
      <sz val="11"/>
      <name val="Arial"/>
    </font>
    <font>
      <sz val="8"/>
      <name val="Arial"/>
    </font>
    <font>
      <i/>
      <sz val="8"/>
      <name val="Arial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43">
    <xf numFmtId="0" fontId="1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left" vertical="top" indent="1"/>
    </xf>
    <xf numFmtId="0" fontId="2" fillId="0" borderId="1" xfId="0" applyNumberFormat="1" applyFont="1" applyFill="1" applyBorder="1" applyAlignment="1" applyProtection="1">
      <alignment horizontal="left" vertical="top" indent="11"/>
    </xf>
    <xf numFmtId="0" fontId="2" fillId="0" borderId="1" xfId="0" applyNumberFormat="1" applyFont="1" applyFill="1" applyBorder="1" applyAlignment="1" applyProtection="1">
      <alignment horizontal="center" vertical="top"/>
    </xf>
    <xf numFmtId="0" fontId="2" fillId="0" borderId="1" xfId="0" applyNumberFormat="1" applyFont="1" applyFill="1" applyBorder="1" applyAlignment="1" applyProtection="1">
      <alignment horizontal="left" vertical="top"/>
    </xf>
    <xf numFmtId="0" fontId="1" fillId="0" borderId="1" xfId="0" applyNumberFormat="1" applyFont="1" applyFill="1" applyBorder="1" applyAlignment="1" applyProtection="1">
      <alignment horizontal="left" vertical="top"/>
    </xf>
    <xf numFmtId="0" fontId="4" fillId="0" borderId="1" xfId="0" applyNumberFormat="1" applyFont="1" applyFill="1" applyBorder="1" applyAlignment="1" applyProtection="1">
      <alignment horizontal="left" vertical="top"/>
    </xf>
    <xf numFmtId="0" fontId="3" fillId="0" borderId="1" xfId="0" applyNumberFormat="1" applyFont="1" applyFill="1" applyBorder="1" applyAlignment="1" applyProtection="1">
      <alignment horizontal="left" vertical="top"/>
    </xf>
    <xf numFmtId="0" fontId="3" fillId="0" borderId="1" xfId="0" applyNumberFormat="1" applyFont="1" applyFill="1" applyBorder="1" applyAlignment="1" applyProtection="1">
      <alignment horizontal="left" vertical="top" indent="1"/>
    </xf>
    <xf numFmtId="0" fontId="3" fillId="0" borderId="1" xfId="0" applyNumberFormat="1" applyFont="1" applyFill="1" applyBorder="1" applyAlignment="1" applyProtection="1">
      <alignment horizontal="center" vertical="top"/>
    </xf>
    <xf numFmtId="0" fontId="5" fillId="0" borderId="1" xfId="0" applyNumberFormat="1" applyFont="1" applyFill="1" applyBorder="1" applyAlignment="1" applyProtection="1">
      <alignment horizontal="center" vertical="top"/>
    </xf>
    <xf numFmtId="0" fontId="5" fillId="0" borderId="1" xfId="0" applyNumberFormat="1" applyFont="1" applyFill="1" applyBorder="1" applyAlignment="1" applyProtection="1">
      <alignment horizontal="left" vertical="top"/>
    </xf>
    <xf numFmtId="0" fontId="6" fillId="0" borderId="1" xfId="0" applyNumberFormat="1" applyFont="1" applyFill="1" applyBorder="1" applyAlignment="1" applyProtection="1">
      <alignment horizontal="left" vertical="top"/>
    </xf>
    <xf numFmtId="0" fontId="5" fillId="0" borderId="1" xfId="0" applyNumberFormat="1" applyFont="1" applyFill="1" applyBorder="1" applyAlignment="1" applyProtection="1">
      <alignment horizontal="left" vertical="center"/>
    </xf>
    <xf numFmtId="0" fontId="1" fillId="0" borderId="1" xfId="0" applyNumberFormat="1" applyFont="1" applyFill="1" applyBorder="1" applyAlignment="1" applyProtection="1">
      <alignment vertical="top"/>
    </xf>
    <xf numFmtId="0" fontId="5" fillId="0" borderId="1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horizontal="center" vertical="top"/>
    </xf>
    <xf numFmtId="0" fontId="3" fillId="0" borderId="1" xfId="0" applyNumberFormat="1" applyFont="1" applyFill="1" applyBorder="1" applyAlignment="1" applyProtection="1">
      <alignment horizontal="center" vertical="top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left" vertical="top"/>
    </xf>
    <xf numFmtId="0" fontId="8" fillId="0" borderId="1" xfId="0" applyNumberFormat="1" applyFont="1" applyFill="1" applyBorder="1" applyAlignment="1" applyProtection="1">
      <alignment horizontal="left" vertical="top"/>
    </xf>
    <xf numFmtId="0" fontId="7" fillId="0" borderId="1" xfId="0" applyNumberFormat="1" applyFont="1" applyFill="1" applyBorder="1" applyAlignment="1" applyProtection="1">
      <alignment vertical="center" wrapText="1"/>
    </xf>
    <xf numFmtId="164" fontId="1" fillId="0" borderId="1" xfId="0" applyNumberFormat="1" applyFont="1" applyFill="1" applyBorder="1" applyAlignment="1" applyProtection="1">
      <alignment vertical="top"/>
    </xf>
    <xf numFmtId="164" fontId="5" fillId="0" borderId="1" xfId="0" applyNumberFormat="1" applyFont="1" applyFill="1" applyBorder="1" applyAlignment="1" applyProtection="1">
      <alignment vertical="center" wrapText="1"/>
    </xf>
    <xf numFmtId="165" fontId="1" fillId="0" borderId="1" xfId="0" applyNumberFormat="1" applyFont="1" applyFill="1" applyBorder="1" applyAlignment="1" applyProtection="1">
      <alignment vertical="top"/>
    </xf>
    <xf numFmtId="2" fontId="1" fillId="0" borderId="1" xfId="0" applyNumberFormat="1" applyFont="1" applyFill="1" applyBorder="1" applyAlignment="1" applyProtection="1">
      <alignment vertical="top"/>
    </xf>
    <xf numFmtId="2" fontId="5" fillId="0" borderId="1" xfId="0" applyNumberFormat="1" applyFont="1" applyFill="1" applyBorder="1" applyAlignment="1" applyProtection="1">
      <alignment vertical="center" wrapText="1"/>
    </xf>
    <xf numFmtId="0" fontId="8" fillId="0" borderId="2" xfId="0" applyNumberFormat="1" applyFont="1" applyFill="1" applyBorder="1" applyAlignment="1" applyProtection="1">
      <alignment horizontal="left" vertical="top"/>
    </xf>
    <xf numFmtId="0" fontId="8" fillId="0" borderId="3" xfId="0" applyNumberFormat="1" applyFont="1" applyFill="1" applyBorder="1" applyAlignment="1" applyProtection="1">
      <alignment horizontal="center" vertical="top"/>
    </xf>
    <xf numFmtId="0" fontId="8" fillId="0" borderId="3" xfId="0" applyNumberFormat="1" applyFont="1" applyFill="1" applyBorder="1" applyAlignment="1" applyProtection="1">
      <alignment horizontal="left" vertical="top"/>
    </xf>
    <xf numFmtId="164" fontId="8" fillId="0" borderId="3" xfId="0" applyNumberFormat="1" applyFont="1" applyFill="1" applyBorder="1" applyAlignment="1" applyProtection="1">
      <alignment horizontal="left" vertical="top"/>
    </xf>
    <xf numFmtId="165" fontId="8" fillId="0" borderId="4" xfId="0" applyNumberFormat="1" applyFont="1" applyFill="1" applyBorder="1" applyAlignment="1" applyProtection="1">
      <alignment horizontal="left" vertical="top"/>
    </xf>
    <xf numFmtId="0" fontId="8" fillId="0" borderId="1" xfId="0" applyNumberFormat="1" applyFont="1" applyFill="1" applyBorder="1" applyAlignment="1" applyProtection="1">
      <alignment vertical="top"/>
    </xf>
    <xf numFmtId="0" fontId="8" fillId="0" borderId="1" xfId="0" applyNumberFormat="1" applyFont="1" applyFill="1" applyBorder="1" applyAlignment="1" applyProtection="1">
      <alignment horizontal="center" vertical="top"/>
    </xf>
    <xf numFmtId="4" fontId="1" fillId="0" borderId="1" xfId="0" applyNumberFormat="1" applyFont="1" applyFill="1" applyBorder="1" applyAlignment="1" applyProtection="1">
      <alignment vertical="top"/>
    </xf>
    <xf numFmtId="4" fontId="5" fillId="0" borderId="1" xfId="0" applyNumberFormat="1" applyFont="1" applyFill="1" applyBorder="1" applyAlignment="1" applyProtection="1">
      <alignment vertical="top"/>
    </xf>
    <xf numFmtId="4" fontId="8" fillId="0" borderId="1" xfId="0" applyNumberFormat="1" applyFont="1" applyFill="1" applyBorder="1" applyAlignment="1" applyProtection="1">
      <alignment vertical="top"/>
    </xf>
    <xf numFmtId="4" fontId="9" fillId="0" borderId="1" xfId="0" applyNumberFormat="1" applyFont="1" applyFill="1" applyBorder="1" applyAlignment="1" applyProtection="1">
      <alignment vertical="top"/>
    </xf>
    <xf numFmtId="166" fontId="1" fillId="0" borderId="0" xfId="0" applyNumberFormat="1" applyFont="1" applyFill="1" applyBorder="1" applyAlignment="1" applyProtection="1">
      <alignment vertical="top"/>
    </xf>
    <xf numFmtId="167" fontId="1" fillId="0" borderId="0" xfId="0" applyNumberFormat="1" applyFont="1" applyFill="1" applyBorder="1" applyAlignment="1" applyProtection="1">
      <alignment vertical="top"/>
    </xf>
    <xf numFmtId="169" fontId="1" fillId="0" borderId="0" xfId="0" applyNumberFormat="1" applyFont="1" applyFill="1" applyBorder="1" applyAlignment="1" applyProtection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0"/>
  <sheetViews>
    <sheetView showZeros="0" tabSelected="1" topLeftCell="C52" zoomScale="160" zoomScaleNormal="160" workbookViewId="0">
      <selection activeCell="G58" sqref="G58"/>
    </sheetView>
  </sheetViews>
  <sheetFormatPr baseColWidth="10" defaultRowHeight="12.75"/>
  <cols>
    <col min="1" max="1" width="10.42578125" customWidth="1"/>
    <col min="2" max="2" width="53.5703125" customWidth="1"/>
    <col min="3" max="3" width="5.42578125" style="17" customWidth="1"/>
    <col min="4" max="4" width="9.42578125" customWidth="1"/>
    <col min="5" max="5" width="11" customWidth="1"/>
    <col min="6" max="6" width="11.5703125" bestFit="1" customWidth="1"/>
    <col min="7" max="7" width="27.28515625" bestFit="1" customWidth="1"/>
  </cols>
  <sheetData>
    <row r="1" spans="1:7">
      <c r="A1" s="1" t="s">
        <v>55</v>
      </c>
    </row>
    <row r="3" spans="1:7">
      <c r="A3" s="1"/>
    </row>
    <row r="5" spans="1:7">
      <c r="A5" s="2" t="s">
        <v>0</v>
      </c>
      <c r="B5" s="3" t="s">
        <v>26</v>
      </c>
      <c r="C5" s="4" t="s">
        <v>47</v>
      </c>
      <c r="D5" s="2" t="s">
        <v>52</v>
      </c>
      <c r="E5" s="2" t="s">
        <v>53</v>
      </c>
      <c r="F5" s="5" t="s">
        <v>54</v>
      </c>
    </row>
    <row r="6" spans="1:7">
      <c r="A6" s="6"/>
      <c r="B6" s="6"/>
      <c r="C6" s="18"/>
      <c r="D6" s="36"/>
      <c r="E6" s="36"/>
      <c r="F6" s="36">
        <f>D6*E6</f>
        <v>0</v>
      </c>
    </row>
    <row r="7" spans="1:7" ht="15">
      <c r="A7" s="7" t="s">
        <v>74</v>
      </c>
      <c r="B7" s="7" t="s">
        <v>27</v>
      </c>
      <c r="C7" s="18"/>
      <c r="D7" s="36"/>
      <c r="E7" s="36"/>
      <c r="F7" s="36">
        <f t="shared" ref="F7:F61" si="0">D7*E7</f>
        <v>0</v>
      </c>
      <c r="G7" s="40">
        <f t="shared" ref="G7:G49" si="1">F7</f>
        <v>0</v>
      </c>
    </row>
    <row r="8" spans="1:7">
      <c r="A8" s="6"/>
      <c r="B8" s="6"/>
      <c r="C8" s="18"/>
      <c r="D8" s="36"/>
      <c r="E8" s="36"/>
      <c r="F8" s="36">
        <f t="shared" si="0"/>
        <v>0</v>
      </c>
      <c r="G8" s="40">
        <f t="shared" si="1"/>
        <v>0</v>
      </c>
    </row>
    <row r="9" spans="1:7">
      <c r="A9" s="5" t="s">
        <v>1</v>
      </c>
      <c r="B9" s="5" t="s">
        <v>28</v>
      </c>
      <c r="C9" s="18"/>
      <c r="D9" s="36"/>
      <c r="E9" s="36"/>
      <c r="F9" s="36">
        <f t="shared" si="0"/>
        <v>0</v>
      </c>
      <c r="G9" s="40">
        <f t="shared" si="1"/>
        <v>0</v>
      </c>
    </row>
    <row r="10" spans="1:7">
      <c r="A10" s="8" t="s">
        <v>2</v>
      </c>
      <c r="B10" s="8" t="s">
        <v>29</v>
      </c>
      <c r="C10" s="18"/>
      <c r="D10" s="36"/>
      <c r="E10" s="36"/>
      <c r="F10" s="36">
        <f t="shared" si="0"/>
        <v>0</v>
      </c>
      <c r="G10" s="40">
        <f t="shared" si="1"/>
        <v>0</v>
      </c>
    </row>
    <row r="11" spans="1:7">
      <c r="A11" s="8" t="s">
        <v>3</v>
      </c>
      <c r="B11" s="9" t="s">
        <v>30</v>
      </c>
      <c r="C11" s="10" t="s">
        <v>48</v>
      </c>
      <c r="D11" s="36">
        <v>93.52</v>
      </c>
      <c r="E11" s="36">
        <v>54.68</v>
      </c>
      <c r="F11" s="36">
        <f t="shared" si="0"/>
        <v>5113.6736000000001</v>
      </c>
      <c r="G11" s="40">
        <f t="shared" si="1"/>
        <v>5113.6736000000001</v>
      </c>
    </row>
    <row r="12" spans="1:7">
      <c r="A12" s="8" t="s">
        <v>4</v>
      </c>
      <c r="B12" s="9" t="s">
        <v>31</v>
      </c>
      <c r="C12" s="19" t="s">
        <v>50</v>
      </c>
      <c r="D12" s="36">
        <v>22.4</v>
      </c>
      <c r="E12" s="36">
        <v>11.47</v>
      </c>
      <c r="F12" s="36">
        <f t="shared" si="0"/>
        <v>256.928</v>
      </c>
      <c r="G12" s="40">
        <f t="shared" si="1"/>
        <v>256.928</v>
      </c>
    </row>
    <row r="13" spans="1:7">
      <c r="A13" s="8" t="s">
        <v>5</v>
      </c>
      <c r="B13" s="9" t="s">
        <v>32</v>
      </c>
      <c r="C13" s="19" t="s">
        <v>48</v>
      </c>
      <c r="D13" s="36"/>
      <c r="E13" s="36"/>
      <c r="F13" s="36">
        <f t="shared" si="0"/>
        <v>0</v>
      </c>
      <c r="G13" s="40">
        <f t="shared" si="1"/>
        <v>0</v>
      </c>
    </row>
    <row r="14" spans="1:7">
      <c r="A14" s="8" t="s">
        <v>6</v>
      </c>
      <c r="B14" s="9" t="s">
        <v>33</v>
      </c>
      <c r="C14" s="10" t="s">
        <v>48</v>
      </c>
      <c r="D14" s="36">
        <v>93.52</v>
      </c>
      <c r="E14" s="36">
        <v>13.93</v>
      </c>
      <c r="F14" s="36">
        <f t="shared" si="0"/>
        <v>1302.7336</v>
      </c>
      <c r="G14" s="40">
        <f t="shared" si="1"/>
        <v>1302.7336</v>
      </c>
    </row>
    <row r="15" spans="1:7">
      <c r="A15" s="8" t="s">
        <v>7</v>
      </c>
      <c r="B15" s="9" t="s">
        <v>34</v>
      </c>
      <c r="C15" s="10" t="s">
        <v>49</v>
      </c>
      <c r="D15" s="36"/>
      <c r="E15" s="36"/>
      <c r="F15" s="36">
        <f t="shared" si="0"/>
        <v>0</v>
      </c>
      <c r="G15" s="40">
        <f t="shared" si="1"/>
        <v>0</v>
      </c>
    </row>
    <row r="16" spans="1:7">
      <c r="A16" s="6"/>
      <c r="B16" s="6"/>
      <c r="C16" s="18"/>
      <c r="D16" s="36"/>
      <c r="E16" s="36"/>
      <c r="F16" s="36">
        <f t="shared" si="0"/>
        <v>0</v>
      </c>
      <c r="G16" s="40">
        <f t="shared" si="1"/>
        <v>0</v>
      </c>
    </row>
    <row r="17" spans="1:7">
      <c r="A17" s="8" t="s">
        <v>8</v>
      </c>
      <c r="B17" s="8" t="s">
        <v>35</v>
      </c>
      <c r="C17" s="10" t="s">
        <v>48</v>
      </c>
      <c r="D17" s="36">
        <v>33.020000000000003</v>
      </c>
      <c r="E17" s="36"/>
      <c r="F17" s="36">
        <f t="shared" si="0"/>
        <v>0</v>
      </c>
      <c r="G17" s="40">
        <f t="shared" si="1"/>
        <v>0</v>
      </c>
    </row>
    <row r="18" spans="1:7">
      <c r="A18" s="6"/>
      <c r="B18" s="6"/>
      <c r="C18" s="18"/>
      <c r="D18" s="36"/>
      <c r="E18" s="36"/>
      <c r="F18" s="36">
        <f t="shared" si="0"/>
        <v>0</v>
      </c>
      <c r="G18" s="40">
        <f t="shared" si="1"/>
        <v>0</v>
      </c>
    </row>
    <row r="19" spans="1:7">
      <c r="A19" s="8" t="s">
        <v>9</v>
      </c>
      <c r="B19" s="8" t="s">
        <v>36</v>
      </c>
      <c r="C19" s="18"/>
      <c r="D19" s="36"/>
      <c r="E19" s="36"/>
      <c r="F19" s="36">
        <f t="shared" si="0"/>
        <v>0</v>
      </c>
      <c r="G19" s="40">
        <f t="shared" si="1"/>
        <v>0</v>
      </c>
    </row>
    <row r="20" spans="1:7">
      <c r="A20" s="8" t="s">
        <v>10</v>
      </c>
      <c r="B20" s="9" t="s">
        <v>75</v>
      </c>
      <c r="C20" s="10" t="s">
        <v>48</v>
      </c>
      <c r="D20" s="36">
        <v>33.020000000000003</v>
      </c>
      <c r="E20" s="36">
        <v>39.06</v>
      </c>
      <c r="F20" s="36">
        <f t="shared" si="0"/>
        <v>1289.7612000000001</v>
      </c>
      <c r="G20" s="40">
        <f t="shared" si="1"/>
        <v>1289.7612000000001</v>
      </c>
    </row>
    <row r="21" spans="1:7">
      <c r="A21" s="8" t="s">
        <v>11</v>
      </c>
      <c r="B21" s="9" t="s">
        <v>37</v>
      </c>
      <c r="C21" s="10" t="s">
        <v>48</v>
      </c>
      <c r="D21" s="36"/>
      <c r="E21" s="36"/>
      <c r="F21" s="36">
        <f t="shared" si="0"/>
        <v>0</v>
      </c>
      <c r="G21" s="40">
        <f t="shared" si="1"/>
        <v>0</v>
      </c>
    </row>
    <row r="22" spans="1:7">
      <c r="A22" s="8" t="s">
        <v>12</v>
      </c>
      <c r="B22" s="9" t="s">
        <v>38</v>
      </c>
      <c r="C22" s="10" t="s">
        <v>50</v>
      </c>
      <c r="D22" s="36">
        <v>21</v>
      </c>
      <c r="E22" s="36">
        <v>21.62</v>
      </c>
      <c r="F22" s="36">
        <f t="shared" si="0"/>
        <v>454.02000000000004</v>
      </c>
      <c r="G22" s="40">
        <f t="shared" si="1"/>
        <v>454.02000000000004</v>
      </c>
    </row>
    <row r="23" spans="1:7">
      <c r="A23" s="8" t="s">
        <v>13</v>
      </c>
      <c r="B23" s="9" t="s">
        <v>39</v>
      </c>
      <c r="C23" s="10" t="s">
        <v>51</v>
      </c>
      <c r="D23" s="36">
        <v>5</v>
      </c>
      <c r="E23" s="36">
        <v>20</v>
      </c>
      <c r="F23" s="36">
        <f t="shared" si="0"/>
        <v>100</v>
      </c>
      <c r="G23" s="40">
        <f t="shared" si="1"/>
        <v>100</v>
      </c>
    </row>
    <row r="24" spans="1:7">
      <c r="A24" s="8" t="s">
        <v>14</v>
      </c>
      <c r="B24" s="9" t="s">
        <v>40</v>
      </c>
      <c r="C24" s="10" t="s">
        <v>51</v>
      </c>
      <c r="D24" s="36">
        <v>2</v>
      </c>
      <c r="E24" s="36">
        <v>41.8</v>
      </c>
      <c r="F24" s="36">
        <f t="shared" si="0"/>
        <v>83.6</v>
      </c>
      <c r="G24" s="40">
        <f t="shared" si="1"/>
        <v>83.6</v>
      </c>
    </row>
    <row r="25" spans="1:7">
      <c r="A25" s="6"/>
      <c r="B25" s="6"/>
      <c r="C25" s="18"/>
      <c r="D25" s="36"/>
      <c r="E25" s="36"/>
      <c r="F25" s="36">
        <f t="shared" si="0"/>
        <v>0</v>
      </c>
      <c r="G25" s="40">
        <f t="shared" si="1"/>
        <v>0</v>
      </c>
    </row>
    <row r="26" spans="1:7">
      <c r="A26" s="8" t="s">
        <v>15</v>
      </c>
      <c r="B26" s="8" t="s">
        <v>41</v>
      </c>
      <c r="C26" s="18"/>
      <c r="D26" s="36"/>
      <c r="E26" s="36"/>
      <c r="F26" s="36">
        <f t="shared" si="0"/>
        <v>0</v>
      </c>
      <c r="G26" s="40">
        <f t="shared" si="1"/>
        <v>0</v>
      </c>
    </row>
    <row r="27" spans="1:7">
      <c r="A27" s="8" t="s">
        <v>16</v>
      </c>
      <c r="B27" s="9" t="s">
        <v>75</v>
      </c>
      <c r="C27" s="10" t="s">
        <v>48</v>
      </c>
      <c r="D27" s="36">
        <v>84.04</v>
      </c>
      <c r="E27" s="36">
        <v>73.34</v>
      </c>
      <c r="F27" s="36">
        <f t="shared" si="0"/>
        <v>6163.4936000000007</v>
      </c>
      <c r="G27" s="40">
        <f t="shared" si="1"/>
        <v>6163.4936000000007</v>
      </c>
    </row>
    <row r="28" spans="1:7">
      <c r="A28" s="8" t="s">
        <v>17</v>
      </c>
      <c r="B28" s="9" t="s">
        <v>37</v>
      </c>
      <c r="C28" s="10" t="s">
        <v>48</v>
      </c>
      <c r="D28" s="36"/>
      <c r="E28" s="36"/>
      <c r="F28" s="36">
        <f t="shared" si="0"/>
        <v>0</v>
      </c>
      <c r="G28" s="40">
        <f t="shared" si="1"/>
        <v>0</v>
      </c>
    </row>
    <row r="29" spans="1:7">
      <c r="A29" s="8" t="s">
        <v>18</v>
      </c>
      <c r="B29" s="9" t="s">
        <v>38</v>
      </c>
      <c r="C29" s="10" t="s">
        <v>50</v>
      </c>
      <c r="D29" s="36">
        <v>29.2</v>
      </c>
      <c r="E29" s="36">
        <v>15.51</v>
      </c>
      <c r="F29" s="36">
        <f t="shared" si="0"/>
        <v>452.892</v>
      </c>
      <c r="G29" s="40">
        <f t="shared" si="1"/>
        <v>452.892</v>
      </c>
    </row>
    <row r="30" spans="1:7">
      <c r="A30" s="6"/>
      <c r="B30" s="6"/>
      <c r="C30" s="18"/>
      <c r="D30" s="36"/>
      <c r="E30" s="36"/>
      <c r="F30" s="36">
        <f t="shared" si="0"/>
        <v>0</v>
      </c>
      <c r="G30" s="40">
        <f t="shared" si="1"/>
        <v>0</v>
      </c>
    </row>
    <row r="31" spans="1:7">
      <c r="A31" s="8" t="s">
        <v>19</v>
      </c>
      <c r="B31" s="8" t="s">
        <v>42</v>
      </c>
      <c r="C31" s="18"/>
      <c r="D31" s="36"/>
      <c r="E31" s="36"/>
      <c r="F31" s="36">
        <f t="shared" si="0"/>
        <v>0</v>
      </c>
      <c r="G31" s="40">
        <f t="shared" si="1"/>
        <v>0</v>
      </c>
    </row>
    <row r="32" spans="1:7">
      <c r="A32" s="8" t="s">
        <v>20</v>
      </c>
      <c r="B32" s="9" t="s">
        <v>75</v>
      </c>
      <c r="C32" s="10" t="s">
        <v>48</v>
      </c>
      <c r="D32" s="36">
        <v>29.6</v>
      </c>
      <c r="E32" s="36">
        <v>51.06</v>
      </c>
      <c r="F32" s="36">
        <f t="shared" si="0"/>
        <v>1511.3760000000002</v>
      </c>
      <c r="G32" s="40">
        <f t="shared" si="1"/>
        <v>1511.3760000000002</v>
      </c>
    </row>
    <row r="33" spans="1:7">
      <c r="A33" s="8" t="s">
        <v>21</v>
      </c>
      <c r="B33" s="9" t="s">
        <v>37</v>
      </c>
      <c r="C33" s="10" t="s">
        <v>48</v>
      </c>
      <c r="D33" s="36"/>
      <c r="E33" s="36"/>
      <c r="F33" s="36">
        <f t="shared" si="0"/>
        <v>0</v>
      </c>
      <c r="G33" s="40">
        <f t="shared" si="1"/>
        <v>0</v>
      </c>
    </row>
    <row r="34" spans="1:7">
      <c r="A34" s="8" t="s">
        <v>22</v>
      </c>
      <c r="B34" s="9" t="s">
        <v>38</v>
      </c>
      <c r="C34" s="10" t="s">
        <v>50</v>
      </c>
      <c r="D34" s="36">
        <v>36.549999999999997</v>
      </c>
      <c r="E34" s="36">
        <v>15.75</v>
      </c>
      <c r="F34" s="36">
        <f t="shared" si="0"/>
        <v>575.66249999999991</v>
      </c>
      <c r="G34" s="40">
        <f t="shared" si="1"/>
        <v>575.66249999999991</v>
      </c>
    </row>
    <row r="35" spans="1:7">
      <c r="A35" s="6"/>
      <c r="B35" s="6"/>
      <c r="C35" s="18"/>
      <c r="D35" s="36"/>
      <c r="E35" s="36"/>
      <c r="F35" s="36">
        <f t="shared" si="0"/>
        <v>0</v>
      </c>
      <c r="G35" s="40">
        <f t="shared" si="1"/>
        <v>0</v>
      </c>
    </row>
    <row r="36" spans="1:7">
      <c r="A36" s="22" t="s">
        <v>76</v>
      </c>
      <c r="B36" s="5" t="s">
        <v>43</v>
      </c>
      <c r="C36" s="18"/>
      <c r="D36" s="36"/>
      <c r="E36" s="36"/>
      <c r="F36" s="36">
        <f t="shared" si="0"/>
        <v>0</v>
      </c>
      <c r="G36" s="40">
        <f t="shared" si="1"/>
        <v>0</v>
      </c>
    </row>
    <row r="37" spans="1:7">
      <c r="A37" s="6"/>
      <c r="B37" s="6"/>
      <c r="C37" s="18"/>
      <c r="D37" s="36"/>
      <c r="E37" s="36"/>
      <c r="F37" s="36">
        <f t="shared" si="0"/>
        <v>0</v>
      </c>
      <c r="G37" s="40">
        <f t="shared" si="1"/>
        <v>0</v>
      </c>
    </row>
    <row r="38" spans="1:7">
      <c r="A38" s="5" t="s">
        <v>23</v>
      </c>
      <c r="B38" s="5" t="s">
        <v>44</v>
      </c>
      <c r="C38" s="18"/>
      <c r="D38" s="36"/>
      <c r="E38" s="36"/>
      <c r="F38" s="36">
        <f t="shared" si="0"/>
        <v>0</v>
      </c>
      <c r="G38" s="40">
        <f t="shared" si="1"/>
        <v>0</v>
      </c>
    </row>
    <row r="39" spans="1:7">
      <c r="A39" s="8" t="s">
        <v>24</v>
      </c>
      <c r="B39" s="8" t="s">
        <v>45</v>
      </c>
      <c r="C39" s="10" t="s">
        <v>50</v>
      </c>
      <c r="D39" s="36"/>
      <c r="E39" s="36"/>
      <c r="F39" s="36">
        <f t="shared" si="0"/>
        <v>0</v>
      </c>
      <c r="G39" s="40">
        <f t="shared" si="1"/>
        <v>0</v>
      </c>
    </row>
    <row r="40" spans="1:7">
      <c r="A40" s="6"/>
      <c r="B40" s="6"/>
      <c r="C40" s="18"/>
      <c r="D40" s="36"/>
      <c r="E40" s="36"/>
      <c r="F40" s="36">
        <f t="shared" si="0"/>
        <v>0</v>
      </c>
      <c r="G40" s="40">
        <f t="shared" si="1"/>
        <v>0</v>
      </c>
    </row>
    <row r="41" spans="1:7">
      <c r="A41" s="8" t="s">
        <v>25</v>
      </c>
      <c r="B41" s="8" t="s">
        <v>46</v>
      </c>
      <c r="C41" s="10" t="s">
        <v>51</v>
      </c>
      <c r="D41" s="36"/>
      <c r="E41" s="36"/>
      <c r="F41" s="36">
        <f t="shared" si="0"/>
        <v>0</v>
      </c>
      <c r="G41" s="40">
        <f t="shared" si="1"/>
        <v>0</v>
      </c>
    </row>
    <row r="42" spans="1:7">
      <c r="A42" s="6"/>
      <c r="B42" s="6"/>
      <c r="C42" s="18"/>
      <c r="D42" s="36"/>
      <c r="E42" s="36"/>
      <c r="F42" s="36">
        <f t="shared" si="0"/>
        <v>0</v>
      </c>
      <c r="G42" s="40">
        <f t="shared" si="1"/>
        <v>0</v>
      </c>
    </row>
    <row r="43" spans="1:7">
      <c r="A43" s="8" t="s">
        <v>56</v>
      </c>
      <c r="B43" s="8" t="s">
        <v>61</v>
      </c>
      <c r="C43" s="10" t="s">
        <v>50</v>
      </c>
      <c r="D43" s="36"/>
      <c r="E43" s="36"/>
      <c r="F43" s="36">
        <f t="shared" si="0"/>
        <v>0</v>
      </c>
      <c r="G43" s="40">
        <f t="shared" si="1"/>
        <v>0</v>
      </c>
    </row>
    <row r="44" spans="1:7">
      <c r="A44" s="6"/>
      <c r="B44" s="6"/>
      <c r="C44" s="18"/>
      <c r="D44" s="36"/>
      <c r="E44" s="36"/>
      <c r="F44" s="36">
        <f t="shared" si="0"/>
        <v>0</v>
      </c>
      <c r="G44" s="40">
        <f t="shared" si="1"/>
        <v>0</v>
      </c>
    </row>
    <row r="45" spans="1:7">
      <c r="A45" s="12" t="s">
        <v>57</v>
      </c>
      <c r="B45" s="12" t="s">
        <v>62</v>
      </c>
      <c r="C45" s="18"/>
      <c r="D45" s="36"/>
      <c r="E45" s="36"/>
      <c r="F45" s="36">
        <f t="shared" si="0"/>
        <v>0</v>
      </c>
      <c r="G45" s="40">
        <f t="shared" si="1"/>
        <v>0</v>
      </c>
    </row>
    <row r="46" spans="1:7">
      <c r="A46" s="6"/>
      <c r="B46" s="6"/>
      <c r="C46" s="18"/>
      <c r="D46" s="36"/>
      <c r="E46" s="36"/>
      <c r="F46" s="36">
        <f t="shared" si="0"/>
        <v>0</v>
      </c>
      <c r="G46" s="40">
        <f t="shared" si="1"/>
        <v>0</v>
      </c>
    </row>
    <row r="47" spans="1:7">
      <c r="A47" s="12" t="s">
        <v>58</v>
      </c>
      <c r="B47" s="12" t="s">
        <v>63</v>
      </c>
      <c r="C47" s="18"/>
      <c r="D47" s="36"/>
      <c r="E47" s="36"/>
      <c r="F47" s="36">
        <f t="shared" si="0"/>
        <v>0</v>
      </c>
      <c r="G47" s="40">
        <f t="shared" si="1"/>
        <v>0</v>
      </c>
    </row>
    <row r="48" spans="1:7">
      <c r="A48" s="8" t="s">
        <v>59</v>
      </c>
      <c r="B48" s="8" t="s">
        <v>64</v>
      </c>
      <c r="C48" s="10" t="s">
        <v>48</v>
      </c>
      <c r="D48" s="36"/>
      <c r="E48" s="36"/>
      <c r="F48" s="36">
        <f t="shared" si="0"/>
        <v>0</v>
      </c>
      <c r="G48" s="40">
        <f t="shared" si="1"/>
        <v>0</v>
      </c>
    </row>
    <row r="49" spans="1:7">
      <c r="A49" s="6"/>
      <c r="B49" s="6"/>
      <c r="C49" s="18"/>
      <c r="D49" s="36"/>
      <c r="E49" s="36"/>
      <c r="F49" s="36">
        <f t="shared" si="0"/>
        <v>0</v>
      </c>
      <c r="G49" s="40">
        <f t="shared" si="1"/>
        <v>0</v>
      </c>
    </row>
    <row r="50" spans="1:7">
      <c r="A50" s="8" t="s">
        <v>60</v>
      </c>
      <c r="B50" s="8" t="s">
        <v>65</v>
      </c>
      <c r="C50" s="10" t="s">
        <v>48</v>
      </c>
      <c r="D50" s="36">
        <v>33.020000000000003</v>
      </c>
      <c r="E50" s="36">
        <v>36.729999999999997</v>
      </c>
      <c r="F50" s="36">
        <f t="shared" si="0"/>
        <v>1212.8245999999999</v>
      </c>
      <c r="G50" s="40">
        <f>F50</f>
        <v>1212.8245999999999</v>
      </c>
    </row>
    <row r="51" spans="1:7">
      <c r="A51" s="6"/>
      <c r="B51" s="6"/>
      <c r="C51" s="18"/>
      <c r="D51" s="36"/>
      <c r="E51" s="36"/>
      <c r="F51" s="36">
        <f t="shared" si="0"/>
        <v>0</v>
      </c>
    </row>
    <row r="52" spans="1:7">
      <c r="A52" s="12" t="s">
        <v>58</v>
      </c>
      <c r="B52" s="12" t="s">
        <v>66</v>
      </c>
      <c r="C52" s="18"/>
      <c r="D52" s="36"/>
      <c r="E52" s="36"/>
      <c r="F52" s="36">
        <f t="shared" si="0"/>
        <v>0</v>
      </c>
    </row>
    <row r="53" spans="1:7">
      <c r="A53" s="6"/>
      <c r="B53" s="6"/>
      <c r="C53" s="18"/>
      <c r="D53" s="36"/>
      <c r="E53" s="36"/>
      <c r="F53" s="36">
        <f t="shared" si="0"/>
        <v>0</v>
      </c>
    </row>
    <row r="54" spans="1:7">
      <c r="A54" s="6"/>
      <c r="B54" s="13" t="s">
        <v>67</v>
      </c>
      <c r="C54" s="18"/>
      <c r="D54" s="36"/>
      <c r="E54" s="36"/>
      <c r="F54" s="36">
        <f t="shared" si="0"/>
        <v>0</v>
      </c>
    </row>
    <row r="55" spans="1:7">
      <c r="A55" s="6"/>
      <c r="B55" s="6"/>
      <c r="C55" s="18"/>
      <c r="D55" s="36"/>
      <c r="E55" s="36"/>
      <c r="F55" s="36">
        <f t="shared" si="0"/>
        <v>0</v>
      </c>
    </row>
    <row r="56" spans="1:7">
      <c r="A56" s="12" t="s">
        <v>74</v>
      </c>
      <c r="B56" s="16" t="s">
        <v>68</v>
      </c>
      <c r="C56" s="11"/>
      <c r="D56" s="37"/>
      <c r="E56" s="37"/>
      <c r="F56" s="36">
        <f t="shared" si="0"/>
        <v>0</v>
      </c>
    </row>
    <row r="57" spans="1:7">
      <c r="A57" s="6"/>
      <c r="B57" s="15"/>
      <c r="C57" s="18"/>
      <c r="D57" s="36"/>
      <c r="E57" s="36"/>
      <c r="F57" s="36">
        <f t="shared" si="0"/>
        <v>0</v>
      </c>
    </row>
    <row r="58" spans="1:7">
      <c r="A58" s="6"/>
      <c r="B58" s="34" t="s">
        <v>69</v>
      </c>
      <c r="C58" s="35"/>
      <c r="D58" s="38"/>
      <c r="E58" s="38"/>
      <c r="F58" s="39">
        <f>SUM(F6:F57)</f>
        <v>18516.965099999998</v>
      </c>
      <c r="G58" s="42">
        <f>SUM(G6:G57)</f>
        <v>18516.965099999998</v>
      </c>
    </row>
    <row r="59" spans="1:7">
      <c r="A59" s="6"/>
      <c r="B59" s="34" t="s">
        <v>70</v>
      </c>
      <c r="C59" s="35"/>
      <c r="D59" s="38"/>
      <c r="E59" s="38"/>
      <c r="F59" s="39">
        <f>F58*19.6%</f>
        <v>3629.3251595999996</v>
      </c>
      <c r="G59" s="42">
        <f>G58*19.6%</f>
        <v>3629.3251595999996</v>
      </c>
    </row>
    <row r="60" spans="1:7">
      <c r="A60" s="6"/>
      <c r="B60" s="34" t="s">
        <v>71</v>
      </c>
      <c r="C60" s="35"/>
      <c r="D60" s="38"/>
      <c r="E60" s="38"/>
      <c r="F60" s="39">
        <f>SUMPRODUCT((ROUND(F58:F59,2)))</f>
        <v>22146.300000000003</v>
      </c>
      <c r="G60" s="41">
        <f>G58+G59</f>
        <v>22146.290259599999</v>
      </c>
    </row>
    <row r="61" spans="1:7">
      <c r="A61" s="15"/>
      <c r="B61" s="15"/>
      <c r="C61" s="18"/>
      <c r="D61" s="27"/>
      <c r="E61" s="24"/>
      <c r="F61" s="26">
        <f t="shared" si="0"/>
        <v>0</v>
      </c>
    </row>
    <row r="62" spans="1:7">
      <c r="A62" s="16" t="s">
        <v>72</v>
      </c>
      <c r="B62" s="21" t="s">
        <v>77</v>
      </c>
      <c r="C62" s="18"/>
      <c r="D62" s="27"/>
      <c r="E62" s="24"/>
      <c r="F62" s="26">
        <f t="shared" ref="F62:F67" si="2">D62*E62</f>
        <v>0</v>
      </c>
    </row>
    <row r="63" spans="1:7">
      <c r="A63" s="16"/>
      <c r="B63" s="6"/>
      <c r="C63" s="18"/>
      <c r="D63" s="27"/>
      <c r="E63" s="24"/>
      <c r="F63" s="26">
        <f t="shared" si="2"/>
        <v>0</v>
      </c>
    </row>
    <row r="64" spans="1:7">
      <c r="A64" s="6"/>
      <c r="B64" s="9" t="s">
        <v>73</v>
      </c>
      <c r="C64" s="18"/>
      <c r="D64" s="27"/>
      <c r="E64" s="24"/>
      <c r="F64" s="26">
        <f t="shared" si="2"/>
        <v>0</v>
      </c>
    </row>
    <row r="65" spans="1:6">
      <c r="A65" s="6"/>
      <c r="B65" s="6"/>
      <c r="C65" s="18"/>
      <c r="D65" s="27"/>
      <c r="E65" s="24"/>
      <c r="F65" s="26">
        <f t="shared" si="2"/>
        <v>0</v>
      </c>
    </row>
    <row r="66" spans="1:6">
      <c r="A66" s="14" t="s">
        <v>74</v>
      </c>
      <c r="B66" s="23" t="s">
        <v>78</v>
      </c>
      <c r="C66" s="20"/>
      <c r="D66" s="28"/>
      <c r="E66" s="25"/>
      <c r="F66" s="26">
        <f t="shared" si="2"/>
        <v>0</v>
      </c>
    </row>
    <row r="67" spans="1:6">
      <c r="A67" s="6"/>
      <c r="B67" s="15"/>
      <c r="C67" s="18"/>
      <c r="D67" s="27"/>
      <c r="E67" s="24"/>
      <c r="F67" s="26">
        <f t="shared" si="2"/>
        <v>0</v>
      </c>
    </row>
    <row r="68" spans="1:6">
      <c r="A68" s="6"/>
      <c r="B68" s="29" t="s">
        <v>69</v>
      </c>
      <c r="C68" s="30"/>
      <c r="D68" s="31"/>
      <c r="E68" s="32"/>
      <c r="F68" s="33"/>
    </row>
    <row r="69" spans="1:6">
      <c r="A69" s="6"/>
      <c r="B69" s="29" t="s">
        <v>70</v>
      </c>
      <c r="C69" s="30"/>
      <c r="D69" s="31"/>
      <c r="E69" s="32"/>
      <c r="F69" s="33"/>
    </row>
    <row r="70" spans="1:6">
      <c r="A70" s="6"/>
      <c r="B70" s="29" t="s">
        <v>71</v>
      </c>
      <c r="C70" s="30"/>
      <c r="D70" s="31"/>
      <c r="E70" s="32"/>
      <c r="F70" s="33"/>
    </row>
  </sheetData>
  <phoneticPr fontId="5" type="noConversion"/>
  <pageMargins left="0.78740157499999996" right="0.78740157499999996" top="0.984251969" bottom="0.984251969" header="0.4921259845" footer="0.4921259845"/>
  <pageSetup paperSize="9" orientation="portrait" r:id="rId1"/>
  <headerFooter>
    <oddFooter>21/27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__</dc:title>
  <dc:creator>jerome</dc:creator>
  <cp:lastModifiedBy>Dédé</cp:lastModifiedBy>
  <dcterms:created xsi:type="dcterms:W3CDTF">2011-09-13T14:38:48Z</dcterms:created>
  <dcterms:modified xsi:type="dcterms:W3CDTF">2011-09-15T15:31:53Z</dcterms:modified>
</cp:coreProperties>
</file>