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20" windowHeight="10920"/>
  </bookViews>
  <sheets>
    <sheet name="Feuil1" sheetId="1" r:id="rId1"/>
    <sheet name="Feuil2" sheetId="2" r:id="rId2"/>
    <sheet name="Feuil3" sheetId="3" r:id="rId3"/>
  </sheets>
  <definedNames>
    <definedName name="Dates">OFFSET(Feuil1!$A$2,,,COUNTA(Feuil1!$A:$A)-1)</definedName>
    <definedName name="Food">OFFSET(Feuil1!$E$2,,,COUNTA(Dates))</definedName>
    <definedName name="Hotel">OFFSET(Feuil1!$D$2,,,COUNTA(Dates))</definedName>
    <definedName name="TaxiE">OFFSET(Feuil1!$G$2,,,COUNTA(Dates))</definedName>
    <definedName name="TaxiL">OFFSET(Feuil1!$F$2,,,COUNTA(Dates))</definedName>
    <definedName name="Train">OFFSET(Feuil1!$B$2,,,COUNTA(Dates))</definedName>
  </definedNames>
  <calcPr calcId="114210" fullCalcOnLoad="1"/>
</workbook>
</file>

<file path=xl/calcChain.xml><?xml version="1.0" encoding="utf-8"?>
<calcChain xmlns="http://schemas.openxmlformats.org/spreadsheetml/2006/main">
  <c r="P3" i="1"/>
  <c r="J2"/>
  <c r="P4"/>
  <c r="N3"/>
  <c r="N4"/>
  <c r="O3"/>
  <c r="O4"/>
  <c r="M3"/>
  <c r="M4"/>
  <c r="Q4"/>
  <c r="I4"/>
  <c r="L3"/>
  <c r="J3"/>
  <c r="Q3"/>
</calcChain>
</file>

<file path=xl/sharedStrings.xml><?xml version="1.0" encoding="utf-8"?>
<sst xmlns="http://schemas.openxmlformats.org/spreadsheetml/2006/main" count="19" uniqueCount="19">
  <si>
    <t>Date</t>
  </si>
  <si>
    <t>Food TTC £</t>
  </si>
  <si>
    <t>Taxi TTC £</t>
  </si>
  <si>
    <t>Taxi TTC €</t>
  </si>
  <si>
    <t>Hotel TTC £</t>
  </si>
  <si>
    <t>Hotel HT £</t>
  </si>
  <si>
    <t>Train TTC €</t>
  </si>
  <si>
    <t>Cours £</t>
  </si>
  <si>
    <t>Train</t>
  </si>
  <si>
    <t>Hôtel</t>
  </si>
  <si>
    <t>Food</t>
  </si>
  <si>
    <t>Taxi</t>
  </si>
  <si>
    <t>Choisir la période &gt;&gt;</t>
  </si>
  <si>
    <t>Total</t>
  </si>
  <si>
    <t>Dépenses du:</t>
  </si>
  <si>
    <t>au</t>
  </si>
  <si>
    <t>Fraction Année</t>
  </si>
  <si>
    <t>Mois</t>
  </si>
  <si>
    <t>&gt;&gt;&gt;&gt;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</si>
</sst>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-[$£-809]* #,##0.00_-;\-[$£-809]* #,##0.00_-;_-[$£-809]* &quot;-&quot;??_-;_-@_-"/>
    <numFmt numFmtId="165" formatCode="#,##0.00\ &quot;€&quot;"/>
    <numFmt numFmtId="167" formatCode="dd/mm/yy;@"/>
    <numFmt numFmtId="168" formatCode="0.000000%"/>
  </numFmts>
  <fonts count="4">
    <font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16" fontId="0" fillId="0" borderId="1" xfId="0" applyNumberFormat="1" applyBorder="1"/>
    <xf numFmtId="44" fontId="0" fillId="0" borderId="1" xfId="0" applyNumberFormat="1" applyBorder="1"/>
    <xf numFmtId="164" fontId="0" fillId="0" borderId="1" xfId="0" applyNumberFormat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applyBorder="1"/>
    <xf numFmtId="44" fontId="0" fillId="0" borderId="0" xfId="0" applyNumberFormat="1" applyBorder="1"/>
    <xf numFmtId="0" fontId="0" fillId="3" borderId="2" xfId="0" applyFill="1" applyBorder="1"/>
    <xf numFmtId="165" fontId="0" fillId="0" borderId="0" xfId="0" applyNumberFormat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2" borderId="1" xfId="0" applyFill="1" applyBorder="1"/>
    <xf numFmtId="0" fontId="0" fillId="2" borderId="7" xfId="0" applyFill="1" applyBorder="1"/>
    <xf numFmtId="0" fontId="0" fillId="2" borderId="8" xfId="0" applyFill="1" applyBorder="1"/>
    <xf numFmtId="165" fontId="0" fillId="3" borderId="4" xfId="0" applyNumberFormat="1" applyFill="1" applyBorder="1" applyAlignment="1">
      <alignment horizontal="center"/>
    </xf>
    <xf numFmtId="165" fontId="0" fillId="3" borderId="6" xfId="0" applyNumberFormat="1" applyFill="1" applyBorder="1" applyAlignment="1">
      <alignment horizontal="center"/>
    </xf>
    <xf numFmtId="165" fontId="0" fillId="3" borderId="9" xfId="0" applyNumberFormat="1" applyFill="1" applyBorder="1"/>
    <xf numFmtId="165" fontId="0" fillId="3" borderId="10" xfId="0" applyNumberFormat="1" applyFill="1" applyBorder="1" applyAlignment="1">
      <alignment horizontal="center"/>
    </xf>
    <xf numFmtId="0" fontId="0" fillId="0" borderId="11" xfId="0" applyBorder="1" applyAlignment="1">
      <alignment horizontal="center"/>
    </xf>
    <xf numFmtId="168" fontId="0" fillId="0" borderId="12" xfId="0" applyNumberFormat="1" applyBorder="1"/>
    <xf numFmtId="0" fontId="0" fillId="0" borderId="13" xfId="0" applyBorder="1"/>
    <xf numFmtId="44" fontId="1" fillId="3" borderId="14" xfId="0" applyNumberFormat="1" applyFont="1" applyFill="1" applyBorder="1" applyAlignment="1">
      <alignment horizontal="left"/>
    </xf>
    <xf numFmtId="167" fontId="1" fillId="3" borderId="2" xfId="0" applyNumberFormat="1" applyFont="1" applyFill="1" applyBorder="1"/>
    <xf numFmtId="0" fontId="1" fillId="3" borderId="2" xfId="0" applyFont="1" applyFill="1" applyBorder="1"/>
    <xf numFmtId="167" fontId="1" fillId="3" borderId="2" xfId="0" applyNumberFormat="1" applyFont="1" applyFill="1" applyBorder="1" applyAlignment="1">
      <alignment horizontal="left"/>
    </xf>
    <xf numFmtId="44" fontId="1" fillId="3" borderId="15" xfId="0" applyNumberFormat="1" applyFont="1" applyFill="1" applyBorder="1"/>
    <xf numFmtId="0" fontId="1" fillId="3" borderId="16" xfId="0" applyFont="1" applyFill="1" applyBorder="1"/>
    <xf numFmtId="0" fontId="2" fillId="5" borderId="14" xfId="0" applyFont="1" applyFill="1" applyBorder="1"/>
    <xf numFmtId="0" fontId="2" fillId="5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476250</xdr:colOff>
      <xdr:row>1</xdr:row>
      <xdr:rowOff>180975</xdr:rowOff>
    </xdr:from>
    <xdr:ext cx="1905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219950" y="381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762000</xdr:colOff>
      <xdr:row>9</xdr:row>
      <xdr:rowOff>76200</xdr:rowOff>
    </xdr:from>
    <xdr:to>
      <xdr:col>15</xdr:col>
      <xdr:colOff>352425</xdr:colOff>
      <xdr:row>19</xdr:row>
      <xdr:rowOff>66675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048375" y="1819275"/>
          <a:ext cx="4391025" cy="1895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mon petit tableau sur 5 mois mais j'aimerais faire un prévisionnel sur 1 an aussi...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n'y connait vraiment rien et je vous remercie pour votre aide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but est de voir de quel budget avons nous besoin pour l'année à venir et aussi d'apporter un argument supplémentaire prouver qu'il serait moins cher de louer un appartement sur place (à Londres) au lieu de payer regulierement des nuits d'hotels.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9</xdr:col>
      <xdr:colOff>390525</xdr:colOff>
      <xdr:row>5</xdr:row>
      <xdr:rowOff>95250</xdr:rowOff>
    </xdr:from>
    <xdr:ext cx="1790700" cy="4191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6638925" y="1076325"/>
          <a:ext cx="1790700" cy="4191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1) Cours Livre de ce jour en I2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2) Choisir la période en O1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8"/>
  <sheetViews>
    <sheetView tabSelected="1" workbookViewId="0">
      <selection activeCell="I9" sqref="I9"/>
    </sheetView>
  </sheetViews>
  <sheetFormatPr baseColWidth="10" defaultRowHeight="15"/>
  <cols>
    <col min="1" max="1" width="7.7109375" bestFit="1" customWidth="1"/>
    <col min="8" max="8" width="3" customWidth="1"/>
    <col min="9" max="9" width="14.42578125" bestFit="1" customWidth="1"/>
    <col min="11" max="11" width="3.140625" bestFit="1" customWidth="1"/>
    <col min="12" max="12" width="8.7109375" bestFit="1" customWidth="1"/>
  </cols>
  <sheetData>
    <row r="1" spans="1:17" ht="15.75" thickBot="1">
      <c r="A1" s="1" t="s">
        <v>0</v>
      </c>
      <c r="B1" s="1" t="s">
        <v>6</v>
      </c>
      <c r="C1" s="1" t="s">
        <v>5</v>
      </c>
      <c r="D1" s="1" t="s">
        <v>4</v>
      </c>
      <c r="E1" s="1" t="s">
        <v>1</v>
      </c>
      <c r="F1" s="1" t="s">
        <v>2</v>
      </c>
      <c r="G1" s="1" t="s">
        <v>3</v>
      </c>
      <c r="H1" s="7"/>
      <c r="I1" s="14" t="s">
        <v>7</v>
      </c>
      <c r="J1" s="15" t="s">
        <v>16</v>
      </c>
      <c r="K1" s="16"/>
      <c r="M1" s="30" t="s">
        <v>12</v>
      </c>
      <c r="N1" s="31"/>
      <c r="O1" s="9" t="s">
        <v>17</v>
      </c>
      <c r="P1" s="5"/>
      <c r="Q1" s="6"/>
    </row>
    <row r="2" spans="1:17" ht="15.75" thickBot="1">
      <c r="A2" s="2">
        <v>41030</v>
      </c>
      <c r="B2" s="3"/>
      <c r="C2" s="4"/>
      <c r="D2" s="4">
        <v>169</v>
      </c>
      <c r="E2" s="4">
        <v>35.270000000000003</v>
      </c>
      <c r="F2" s="4"/>
      <c r="G2" s="3"/>
      <c r="H2" s="8"/>
      <c r="I2" s="21">
        <v>1.2646999999999999</v>
      </c>
      <c r="J2" s="22">
        <f ca="1">YEARFRAC(MIN(Dates),MAX(Dates),1)</f>
        <v>0.40710382513661203</v>
      </c>
      <c r="K2" s="23"/>
      <c r="M2" s="11" t="s">
        <v>8</v>
      </c>
      <c r="N2" s="12" t="s">
        <v>9</v>
      </c>
      <c r="O2" s="12" t="s">
        <v>10</v>
      </c>
      <c r="P2" s="12" t="s">
        <v>11</v>
      </c>
      <c r="Q2" s="13" t="s">
        <v>13</v>
      </c>
    </row>
    <row r="3" spans="1:17">
      <c r="A3" s="2">
        <v>41031</v>
      </c>
      <c r="B3" s="3"/>
      <c r="C3" s="4"/>
      <c r="D3" s="4">
        <v>169</v>
      </c>
      <c r="E3" s="4">
        <v>8.7899999999999991</v>
      </c>
      <c r="F3" s="4">
        <v>16</v>
      </c>
      <c r="G3" s="3"/>
      <c r="H3" s="8"/>
      <c r="I3" s="24" t="s">
        <v>14</v>
      </c>
      <c r="J3" s="25">
        <f ca="1">MIN(Dates)</f>
        <v>41030</v>
      </c>
      <c r="K3" s="26" t="s">
        <v>15</v>
      </c>
      <c r="L3" s="27">
        <f ca="1">MAX(Dates)</f>
        <v>41179</v>
      </c>
      <c r="M3" s="17">
        <f ca="1">SUMPRODUCT((YEAR(Dates)=YEAR($A$2))*(Train))</f>
        <v>2721.6</v>
      </c>
      <c r="N3" s="17">
        <f ca="1">SUMPRODUCT((YEAR(Dates)=YEAR($A$2))*(Hotel))*$I$2</f>
        <v>1496.1400999999998</v>
      </c>
      <c r="O3" s="17">
        <f ca="1">SUMPRODUCT((YEAR(Dates)=YEAR($A$2))*(Food))*$I$2</f>
        <v>198.53260600000002</v>
      </c>
      <c r="P3" s="17">
        <f ca="1">(SUMPRODUCT((YEAR(Dates)=YEAR($A$2))*(TaxiL))*$I$2)+(SUMPRODUCT((YEAR(Dates)=YEAR($A$2))*(TaxiE)))</f>
        <v>70.8232</v>
      </c>
      <c r="Q3" s="18">
        <f ca="1">SUM(M3:P3)</f>
        <v>4487.0959059999996</v>
      </c>
    </row>
    <row r="4" spans="1:17" ht="15.75" thickBot="1">
      <c r="A4" s="2">
        <v>41043</v>
      </c>
      <c r="B4" s="3"/>
      <c r="C4" s="4"/>
      <c r="D4" s="4">
        <v>169</v>
      </c>
      <c r="E4" s="4">
        <v>8.3000000000000007</v>
      </c>
      <c r="F4" s="4"/>
      <c r="G4" s="3"/>
      <c r="H4" s="8"/>
      <c r="I4" s="28" t="str">
        <f>"Extrapolation par "&amp;O1</f>
        <v>Extrapolation par Mois</v>
      </c>
      <c r="J4" s="29"/>
      <c r="K4" s="29"/>
      <c r="L4" s="29" t="s">
        <v>18</v>
      </c>
      <c r="M4" s="19">
        <f ca="1">IF($O$1="Année",M3/$J$2*1,IF($O$1="Trimestre",M3/$J$2*1/4,IF($O$1="Mois",M3/$J$2*1/12)))</f>
        <v>557.10604026845635</v>
      </c>
      <c r="N4" s="19">
        <f ca="1">IF($O$1="Année",N3/$J$2*1,IF($O$1="Trimestre",N3/$J$2*1/4,IF($O$1="Mois",N3/$J$2*1/12)))</f>
        <v>306.25686610738251</v>
      </c>
      <c r="O4" s="19">
        <f ca="1">IF($O$1="Année",O3/$J$2*1,IF($O$1="Trimestre",O3/$J$2*1/4,IF($O$1="Mois",O3/$J$2*1/12)))</f>
        <v>40.639224718120808</v>
      </c>
      <c r="P4" s="19">
        <f ca="1">IF($O$1="Année",P3/$J$2*1,IF($O$1="Trimestre",P3/$J$2*1/4,IF($O$1="Mois",P3/$J$2*1/12)))</f>
        <v>14.497366442953021</v>
      </c>
      <c r="Q4" s="20">
        <f ca="1">SUM(M4:P4)</f>
        <v>918.4994975369126</v>
      </c>
    </row>
    <row r="5" spans="1:17">
      <c r="A5" s="2">
        <v>41043</v>
      </c>
      <c r="B5" s="3">
        <v>96</v>
      </c>
      <c r="C5" s="4"/>
      <c r="D5" s="4"/>
      <c r="E5" s="4"/>
      <c r="F5" s="4"/>
      <c r="G5" s="3"/>
      <c r="H5" s="8"/>
      <c r="I5" s="8"/>
    </row>
    <row r="6" spans="1:17">
      <c r="A6" s="2">
        <v>41044</v>
      </c>
      <c r="B6" s="3"/>
      <c r="C6" s="4"/>
      <c r="D6" s="4">
        <v>169</v>
      </c>
      <c r="E6" s="4">
        <v>104.62</v>
      </c>
      <c r="F6" s="4">
        <v>30</v>
      </c>
      <c r="G6" s="3"/>
      <c r="H6" s="8"/>
      <c r="I6" s="8"/>
      <c r="O6" s="10"/>
    </row>
    <row r="7" spans="1:17">
      <c r="A7" s="2">
        <v>41045</v>
      </c>
      <c r="B7" s="3">
        <v>196.5</v>
      </c>
      <c r="C7" s="4"/>
      <c r="D7" s="4"/>
      <c r="E7" s="4"/>
      <c r="F7" s="4"/>
      <c r="G7" s="3"/>
      <c r="H7" s="8"/>
      <c r="I7" s="8"/>
    </row>
    <row r="8" spans="1:17">
      <c r="A8" s="2">
        <v>41057</v>
      </c>
      <c r="B8" s="3"/>
      <c r="C8" s="4"/>
      <c r="D8" s="4">
        <v>169</v>
      </c>
      <c r="E8" s="4"/>
      <c r="F8" s="4">
        <v>10</v>
      </c>
      <c r="G8" s="3"/>
      <c r="H8" s="8"/>
      <c r="I8" s="8"/>
    </row>
    <row r="9" spans="1:17">
      <c r="A9" s="2">
        <v>41057</v>
      </c>
      <c r="B9" s="3">
        <v>162.5</v>
      </c>
      <c r="C9" s="4"/>
      <c r="D9" s="4"/>
      <c r="E9" s="4"/>
      <c r="F9" s="4"/>
      <c r="G9" s="3"/>
      <c r="H9" s="8"/>
      <c r="I9" s="8"/>
    </row>
    <row r="10" spans="1:17">
      <c r="A10" s="2">
        <v>41058</v>
      </c>
      <c r="B10" s="3"/>
      <c r="C10" s="4"/>
      <c r="D10" s="4">
        <v>169</v>
      </c>
      <c r="E10" s="4"/>
      <c r="F10" s="4"/>
      <c r="G10" s="3"/>
      <c r="H10" s="8"/>
      <c r="I10" s="8"/>
    </row>
    <row r="11" spans="1:17">
      <c r="A11" s="2">
        <v>41059</v>
      </c>
      <c r="B11" s="3"/>
      <c r="C11" s="4"/>
      <c r="D11" s="4">
        <v>169</v>
      </c>
      <c r="E11" s="4"/>
      <c r="F11" s="4"/>
      <c r="G11" s="3"/>
      <c r="H11" s="8"/>
      <c r="I11" s="8"/>
    </row>
    <row r="12" spans="1:17">
      <c r="A12" s="2">
        <v>41059</v>
      </c>
      <c r="B12" s="3">
        <v>85</v>
      </c>
      <c r="C12" s="4"/>
      <c r="D12" s="4"/>
      <c r="E12" s="4"/>
      <c r="F12" s="4"/>
      <c r="G12" s="3"/>
      <c r="H12" s="8"/>
      <c r="I12" s="8"/>
    </row>
    <row r="13" spans="1:17">
      <c r="A13" s="2">
        <v>41060</v>
      </c>
      <c r="B13" s="3">
        <v>303.5</v>
      </c>
      <c r="C13" s="4"/>
      <c r="D13" s="4"/>
      <c r="E13" s="4"/>
      <c r="F13" s="4"/>
      <c r="G13" s="3"/>
      <c r="H13" s="8"/>
      <c r="I13" s="8"/>
    </row>
    <row r="14" spans="1:17">
      <c r="A14" s="2">
        <v>41066</v>
      </c>
      <c r="B14" s="3">
        <v>162.5</v>
      </c>
      <c r="C14" s="4"/>
      <c r="D14" s="4"/>
      <c r="E14" s="4"/>
      <c r="F14" s="4"/>
      <c r="G14" s="3"/>
      <c r="H14" s="8"/>
      <c r="I14" s="8"/>
    </row>
    <row r="15" spans="1:17">
      <c r="A15" s="2">
        <v>41067</v>
      </c>
      <c r="B15" s="3">
        <v>85</v>
      </c>
      <c r="C15" s="4"/>
      <c r="D15" s="4"/>
      <c r="E15" s="4"/>
      <c r="F15" s="4"/>
      <c r="G15" s="3"/>
      <c r="H15" s="8"/>
      <c r="I15" s="8"/>
    </row>
    <row r="16" spans="1:17">
      <c r="A16" s="2">
        <v>41074</v>
      </c>
      <c r="B16" s="3">
        <v>97.5</v>
      </c>
      <c r="C16" s="4"/>
      <c r="D16" s="4"/>
      <c r="E16" s="4"/>
      <c r="F16" s="4"/>
      <c r="G16" s="3"/>
      <c r="H16" s="8"/>
      <c r="I16" s="8"/>
    </row>
    <row r="17" spans="1:9">
      <c r="A17" s="2">
        <v>41081</v>
      </c>
      <c r="B17" s="3">
        <v>97.5</v>
      </c>
      <c r="C17" s="4"/>
      <c r="D17" s="4"/>
      <c r="E17" s="4"/>
      <c r="F17" s="4"/>
      <c r="G17" s="3"/>
      <c r="H17" s="8"/>
      <c r="I17" s="8"/>
    </row>
    <row r="18" spans="1:9">
      <c r="A18" s="2">
        <v>41087</v>
      </c>
      <c r="B18" s="3">
        <v>80</v>
      </c>
      <c r="C18" s="4"/>
      <c r="D18" s="4"/>
      <c r="E18" s="4"/>
      <c r="F18" s="4"/>
      <c r="G18" s="3"/>
      <c r="H18" s="8"/>
      <c r="I18" s="8"/>
    </row>
    <row r="19" spans="1:9">
      <c r="A19" s="2">
        <v>41095</v>
      </c>
      <c r="B19" s="3">
        <v>61.6</v>
      </c>
      <c r="C19" s="4"/>
      <c r="D19" s="4"/>
      <c r="E19" s="4"/>
      <c r="F19" s="4"/>
      <c r="G19" s="3"/>
      <c r="H19" s="8"/>
      <c r="I19" s="8"/>
    </row>
    <row r="20" spans="1:9">
      <c r="A20" s="2">
        <v>41100</v>
      </c>
      <c r="B20" s="3">
        <v>44</v>
      </c>
      <c r="C20" s="4"/>
      <c r="D20" s="4"/>
      <c r="E20" s="4"/>
      <c r="F20" s="4"/>
      <c r="G20" s="3"/>
      <c r="H20" s="8"/>
      <c r="I20" s="8"/>
    </row>
    <row r="21" spans="1:9">
      <c r="A21" s="2">
        <v>41101</v>
      </c>
      <c r="B21" s="3">
        <v>85</v>
      </c>
      <c r="C21" s="4">
        <v>140.83000000000001</v>
      </c>
      <c r="D21" s="4"/>
      <c r="E21" s="4"/>
      <c r="F21" s="4"/>
      <c r="G21" s="3"/>
      <c r="H21" s="8"/>
      <c r="I21" s="8"/>
    </row>
    <row r="22" spans="1:9">
      <c r="A22" s="2">
        <v>41102</v>
      </c>
      <c r="B22" s="3">
        <v>60</v>
      </c>
      <c r="C22" s="4">
        <v>140.83000000000001</v>
      </c>
      <c r="D22" s="4"/>
      <c r="E22" s="4"/>
      <c r="F22" s="4"/>
      <c r="G22" s="3"/>
      <c r="H22" s="8"/>
      <c r="I22" s="8"/>
    </row>
    <row r="23" spans="1:9">
      <c r="A23" s="2">
        <v>41103</v>
      </c>
      <c r="B23" s="3">
        <v>162.5</v>
      </c>
      <c r="C23" s="4"/>
      <c r="D23" s="4"/>
      <c r="E23" s="4"/>
      <c r="F23" s="4"/>
      <c r="G23" s="3"/>
      <c r="H23" s="8"/>
      <c r="I23" s="8"/>
    </row>
    <row r="24" spans="1:9">
      <c r="A24" s="2">
        <v>41106</v>
      </c>
      <c r="B24" s="3">
        <v>82</v>
      </c>
      <c r="C24" s="4"/>
      <c r="D24" s="4"/>
      <c r="E24" s="4"/>
      <c r="F24" s="4"/>
      <c r="G24" s="3"/>
      <c r="H24" s="8"/>
      <c r="I24" s="8"/>
    </row>
    <row r="25" spans="1:9">
      <c r="A25" s="2">
        <v>41130</v>
      </c>
      <c r="B25" s="3">
        <v>60</v>
      </c>
      <c r="C25" s="4">
        <v>168</v>
      </c>
      <c r="D25" s="4"/>
      <c r="E25" s="4"/>
      <c r="F25" s="4"/>
      <c r="G25" s="3"/>
      <c r="H25" s="8"/>
      <c r="I25" s="8"/>
    </row>
    <row r="26" spans="1:9">
      <c r="A26" s="2">
        <v>41131</v>
      </c>
      <c r="B26" s="3">
        <v>72.5</v>
      </c>
      <c r="C26" s="4"/>
      <c r="D26" s="4"/>
      <c r="E26" s="4"/>
      <c r="F26" s="4"/>
      <c r="G26" s="3"/>
      <c r="H26" s="8"/>
      <c r="I26" s="8"/>
    </row>
    <row r="27" spans="1:9">
      <c r="A27" s="2">
        <v>41142</v>
      </c>
      <c r="B27" s="3">
        <v>72.5</v>
      </c>
      <c r="C27" s="4"/>
      <c r="D27" s="4"/>
      <c r="E27" s="4"/>
      <c r="F27" s="4"/>
      <c r="G27" s="3"/>
      <c r="H27" s="8"/>
      <c r="I27" s="8"/>
    </row>
    <row r="28" spans="1:9">
      <c r="A28" s="2">
        <v>41144</v>
      </c>
      <c r="B28" s="3"/>
      <c r="C28" s="4">
        <v>147</v>
      </c>
      <c r="D28" s="4"/>
      <c r="E28" s="4"/>
      <c r="F28" s="4"/>
      <c r="G28" s="3"/>
      <c r="H28" s="8"/>
      <c r="I28" s="8"/>
    </row>
    <row r="29" spans="1:9">
      <c r="A29" s="2">
        <v>41145</v>
      </c>
      <c r="B29" s="3">
        <v>117.5</v>
      </c>
      <c r="C29" s="4"/>
      <c r="D29" s="4"/>
      <c r="E29" s="4"/>
      <c r="F29" s="4"/>
      <c r="G29" s="3"/>
      <c r="H29" s="8"/>
      <c r="I29" s="8"/>
    </row>
    <row r="30" spans="1:9">
      <c r="A30" s="2">
        <v>41149</v>
      </c>
      <c r="B30" s="3">
        <v>72.5</v>
      </c>
      <c r="C30" s="4">
        <v>147</v>
      </c>
      <c r="D30" s="4"/>
      <c r="E30" s="4"/>
      <c r="F30" s="4"/>
      <c r="G30" s="3"/>
      <c r="H30" s="8"/>
      <c r="I30" s="8"/>
    </row>
    <row r="31" spans="1:9">
      <c r="A31" s="2">
        <v>41150</v>
      </c>
      <c r="B31" s="3"/>
      <c r="C31" s="4">
        <v>147</v>
      </c>
      <c r="D31" s="4"/>
      <c r="E31" s="4"/>
      <c r="F31" s="4"/>
      <c r="G31" s="3"/>
      <c r="H31" s="8"/>
      <c r="I31" s="8"/>
    </row>
    <row r="32" spans="1:9">
      <c r="A32" s="2">
        <v>41151</v>
      </c>
      <c r="B32" s="3">
        <v>85</v>
      </c>
      <c r="C32" s="4"/>
      <c r="D32" s="4"/>
      <c r="E32" s="4"/>
      <c r="F32" s="4"/>
      <c r="G32" s="3"/>
      <c r="H32" s="8"/>
      <c r="I32" s="8"/>
    </row>
    <row r="33" spans="1:9">
      <c r="A33" s="2">
        <v>41156</v>
      </c>
      <c r="B33" s="3">
        <v>44</v>
      </c>
      <c r="C33" s="4">
        <v>147</v>
      </c>
      <c r="D33" s="4"/>
      <c r="E33" s="4"/>
      <c r="F33" s="4"/>
      <c r="G33" s="3"/>
      <c r="H33" s="8"/>
      <c r="I33" s="8"/>
    </row>
    <row r="34" spans="1:9">
      <c r="A34" s="2">
        <v>41157</v>
      </c>
      <c r="B34" s="3"/>
      <c r="C34" s="4">
        <v>147</v>
      </c>
      <c r="D34" s="4"/>
      <c r="E34" s="4"/>
      <c r="F34" s="4"/>
      <c r="G34" s="3"/>
      <c r="H34" s="8"/>
      <c r="I34" s="8"/>
    </row>
    <row r="35" spans="1:9">
      <c r="A35" s="2">
        <v>41158</v>
      </c>
      <c r="B35" s="3">
        <v>44</v>
      </c>
      <c r="C35" s="4"/>
      <c r="D35" s="4"/>
      <c r="E35" s="4"/>
      <c r="F35" s="4"/>
      <c r="G35" s="3"/>
      <c r="H35" s="8"/>
      <c r="I35" s="8"/>
    </row>
    <row r="36" spans="1:9">
      <c r="A36" s="2">
        <v>41163</v>
      </c>
      <c r="B36" s="3">
        <v>44</v>
      </c>
      <c r="C36" s="4">
        <v>147</v>
      </c>
      <c r="D36" s="4"/>
      <c r="E36" s="4"/>
      <c r="F36" s="4"/>
      <c r="G36" s="3"/>
      <c r="H36" s="8"/>
      <c r="I36" s="8"/>
    </row>
    <row r="37" spans="1:9">
      <c r="A37" s="2">
        <v>41164</v>
      </c>
      <c r="B37" s="3"/>
      <c r="C37" s="4">
        <v>147</v>
      </c>
      <c r="D37" s="4"/>
      <c r="E37" s="4"/>
      <c r="F37" s="4"/>
      <c r="G37" s="3"/>
      <c r="H37" s="8"/>
      <c r="I37" s="8"/>
    </row>
    <row r="38" spans="1:9">
      <c r="A38" s="2">
        <v>41165</v>
      </c>
      <c r="B38" s="3">
        <v>44</v>
      </c>
      <c r="C38" s="4"/>
      <c r="D38" s="4"/>
      <c r="E38" s="4"/>
      <c r="F38" s="4"/>
      <c r="G38" s="3"/>
      <c r="H38" s="8"/>
      <c r="I38" s="8"/>
    </row>
    <row r="39" spans="1:9">
      <c r="A39" s="2">
        <v>41171</v>
      </c>
      <c r="B39" s="3">
        <v>44</v>
      </c>
      <c r="C39" s="4">
        <v>147</v>
      </c>
      <c r="D39" s="4"/>
      <c r="E39" s="4"/>
      <c r="F39" s="4"/>
      <c r="G39" s="3"/>
      <c r="H39" s="8"/>
      <c r="I39" s="8"/>
    </row>
    <row r="40" spans="1:9">
      <c r="A40" s="2">
        <v>41172</v>
      </c>
      <c r="B40" s="3"/>
      <c r="C40" s="4">
        <v>147</v>
      </c>
      <c r="D40" s="4"/>
      <c r="E40" s="4"/>
      <c r="F40" s="4"/>
      <c r="G40" s="3"/>
      <c r="H40" s="8"/>
      <c r="I40" s="8"/>
    </row>
    <row r="41" spans="1:9">
      <c r="A41" s="2">
        <v>41173</v>
      </c>
      <c r="B41" s="3">
        <v>72.5</v>
      </c>
      <c r="C41" s="4"/>
      <c r="D41" s="4"/>
      <c r="E41" s="4"/>
      <c r="F41" s="4"/>
      <c r="G41" s="3"/>
      <c r="H41" s="8"/>
      <c r="I41" s="8"/>
    </row>
    <row r="42" spans="1:9">
      <c r="A42" s="2">
        <v>41177</v>
      </c>
      <c r="B42" s="3">
        <v>44</v>
      </c>
      <c r="C42" s="4">
        <v>147</v>
      </c>
      <c r="D42" s="4"/>
      <c r="E42" s="4"/>
      <c r="F42" s="4"/>
      <c r="G42" s="3"/>
      <c r="H42" s="8"/>
      <c r="I42" s="8"/>
    </row>
    <row r="43" spans="1:9">
      <c r="A43" s="2">
        <v>41178</v>
      </c>
      <c r="B43" s="3"/>
      <c r="C43" s="4">
        <v>147</v>
      </c>
      <c r="D43" s="4"/>
      <c r="E43" s="4"/>
      <c r="F43" s="4"/>
      <c r="G43" s="3"/>
      <c r="H43" s="8"/>
      <c r="I43" s="8"/>
    </row>
    <row r="44" spans="1:9">
      <c r="A44" s="2">
        <v>41179</v>
      </c>
      <c r="B44" s="3">
        <v>44</v>
      </c>
      <c r="C44" s="4"/>
      <c r="D44" s="4"/>
      <c r="E44" s="4"/>
      <c r="F44" s="4"/>
      <c r="G44" s="3"/>
      <c r="H44" s="8"/>
      <c r="I44" s="8"/>
    </row>
    <row r="45" spans="1:9">
      <c r="A45" s="2"/>
      <c r="B45" s="3"/>
      <c r="C45" s="4"/>
      <c r="D45" s="4"/>
      <c r="E45" s="4"/>
      <c r="F45" s="4"/>
      <c r="G45" s="3"/>
      <c r="H45" s="8"/>
      <c r="I45" s="8"/>
    </row>
    <row r="46" spans="1:9">
      <c r="A46" s="2"/>
      <c r="B46" s="3"/>
      <c r="C46" s="4"/>
      <c r="D46" s="4"/>
      <c r="E46" s="4"/>
      <c r="F46" s="4"/>
      <c r="G46" s="3"/>
      <c r="H46" s="8"/>
      <c r="I46" s="8"/>
    </row>
    <row r="47" spans="1:9">
      <c r="A47" s="2"/>
      <c r="B47" s="3"/>
      <c r="C47" s="4"/>
      <c r="D47" s="4"/>
      <c r="E47" s="4"/>
      <c r="F47" s="4"/>
      <c r="G47" s="3"/>
      <c r="H47" s="8"/>
      <c r="I47" s="8"/>
    </row>
    <row r="48" spans="1:9">
      <c r="A48" s="2"/>
      <c r="B48" s="3"/>
      <c r="C48" s="4"/>
      <c r="D48" s="4"/>
      <c r="E48" s="4"/>
      <c r="F48" s="4"/>
      <c r="G48" s="3"/>
      <c r="H48" s="8"/>
      <c r="I48" s="8"/>
    </row>
    <row r="49" spans="1:9">
      <c r="A49" s="2"/>
      <c r="B49" s="3"/>
      <c r="C49" s="4"/>
      <c r="D49" s="4"/>
      <c r="E49" s="4"/>
      <c r="F49" s="4"/>
      <c r="G49" s="3"/>
      <c r="H49" s="8"/>
      <c r="I49" s="8"/>
    </row>
    <row r="50" spans="1:9">
      <c r="A50" s="2"/>
      <c r="B50" s="3"/>
      <c r="C50" s="4"/>
      <c r="D50" s="4"/>
      <c r="E50" s="4"/>
      <c r="F50" s="4"/>
      <c r="G50" s="3"/>
      <c r="H50" s="8"/>
      <c r="I50" s="8"/>
    </row>
    <row r="51" spans="1:9">
      <c r="A51" s="2"/>
      <c r="B51" s="3"/>
      <c r="C51" s="4"/>
      <c r="D51" s="4"/>
      <c r="E51" s="4"/>
      <c r="F51" s="4"/>
      <c r="G51" s="3"/>
      <c r="H51" s="8"/>
      <c r="I51" s="8"/>
    </row>
    <row r="52" spans="1:9">
      <c r="A52" s="2"/>
      <c r="B52" s="3"/>
      <c r="C52" s="4"/>
      <c r="D52" s="4"/>
      <c r="E52" s="4"/>
      <c r="F52" s="4"/>
      <c r="G52" s="3"/>
      <c r="H52" s="8"/>
      <c r="I52" s="8"/>
    </row>
    <row r="53" spans="1:9">
      <c r="A53" s="2"/>
      <c r="B53" s="3"/>
      <c r="C53" s="4"/>
      <c r="D53" s="4"/>
      <c r="E53" s="4"/>
      <c r="F53" s="4"/>
      <c r="G53" s="3"/>
      <c r="H53" s="8"/>
      <c r="I53" s="8"/>
    </row>
    <row r="54" spans="1:9">
      <c r="A54" s="2"/>
      <c r="B54" s="3"/>
      <c r="C54" s="4"/>
      <c r="D54" s="4"/>
      <c r="E54" s="4"/>
      <c r="F54" s="4"/>
      <c r="G54" s="3"/>
      <c r="H54" s="8"/>
      <c r="I54" s="8"/>
    </row>
    <row r="55" spans="1:9">
      <c r="A55" s="2"/>
      <c r="B55" s="3"/>
      <c r="C55" s="4"/>
      <c r="D55" s="4"/>
      <c r="E55" s="4"/>
      <c r="F55" s="4"/>
      <c r="G55" s="3"/>
      <c r="H55" s="8"/>
      <c r="I55" s="8"/>
    </row>
    <row r="56" spans="1:9">
      <c r="A56" s="2"/>
      <c r="B56" s="3"/>
      <c r="C56" s="4"/>
      <c r="D56" s="4"/>
      <c r="E56" s="4"/>
      <c r="F56" s="4"/>
      <c r="G56" s="3"/>
      <c r="H56" s="8"/>
      <c r="I56" s="8"/>
    </row>
    <row r="57" spans="1:9">
      <c r="A57" s="2"/>
      <c r="B57" s="3"/>
      <c r="C57" s="4"/>
      <c r="D57" s="4"/>
      <c r="E57" s="4"/>
      <c r="F57" s="4"/>
      <c r="G57" s="3"/>
      <c r="H57" s="8"/>
      <c r="I57" s="8"/>
    </row>
    <row r="58" spans="1:9">
      <c r="A58" s="2"/>
      <c r="B58" s="3"/>
      <c r="C58" s="4"/>
      <c r="D58" s="4"/>
      <c r="E58" s="4"/>
      <c r="F58" s="4"/>
      <c r="G58" s="3"/>
      <c r="H58" s="8"/>
      <c r="I58" s="8"/>
    </row>
  </sheetData>
  <phoneticPr fontId="3" type="noConversion"/>
  <dataValidations count="1">
    <dataValidation type="list" allowBlank="1" showInputMessage="1" showErrorMessage="1" sqref="O1">
      <formula1>"Mois,Trimestre,Année"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Aviva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S076478</dc:creator>
  <cp:lastModifiedBy>Dédé</cp:lastModifiedBy>
  <dcterms:created xsi:type="dcterms:W3CDTF">2012-07-10T09:26:12Z</dcterms:created>
  <dcterms:modified xsi:type="dcterms:W3CDTF">2012-07-12T16:45:56Z</dcterms:modified>
</cp:coreProperties>
</file>