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D:\Téléchargements\"/>
    </mc:Choice>
  </mc:AlternateContent>
  <bookViews>
    <workbookView xWindow="0" yWindow="0" windowWidth="23040" windowHeight="10212" activeTab="3"/>
  </bookViews>
  <sheets>
    <sheet name="Parametres_usagers" sheetId="1" r:id="rId1"/>
    <sheet name="Parametres_medicaux" sheetId="3" r:id="rId2"/>
    <sheet name="Parametres_benevoles" sheetId="6" r:id="rId3"/>
    <sheet name="Octobre 2016" sheetId="2" r:id="rId4"/>
  </sheets>
  <externalReferences>
    <externalReference r:id="rId5"/>
    <externalReference r:id="rId6"/>
  </externalReferences>
  <definedNames>
    <definedName name="Base">OFFSET([1]Base!$A$2:$G$2,,,COUNTA(Noms))</definedName>
    <definedName name="Lieurv">[2]Parametres!$E$1:$E$115</definedName>
    <definedName name="Noms">OFFSET([1]Base!$A$2,,,COUNTA([1]Base!$A$1:$A$65536)-1)</definedName>
  </definedNames>
  <calcPr calcId="152511"/>
</workbook>
</file>

<file path=xl/calcChain.xml><?xml version="1.0" encoding="utf-8"?>
<calcChain xmlns="http://schemas.openxmlformats.org/spreadsheetml/2006/main">
  <c r="R4" i="2" l="1"/>
  <c r="P4" i="2"/>
  <c r="L6" i="2"/>
  <c r="M6" i="2"/>
  <c r="L7" i="2"/>
  <c r="M7" i="2"/>
  <c r="L8" i="2"/>
  <c r="M8" i="2"/>
  <c r="L4" i="2"/>
  <c r="M4" i="2"/>
  <c r="L5" i="2"/>
  <c r="M5" i="2"/>
  <c r="M3" i="2"/>
  <c r="L3" i="2"/>
  <c r="R3" i="2"/>
  <c r="C4" i="2" l="1"/>
  <c r="D4" i="2"/>
  <c r="E4" i="2"/>
  <c r="F4" i="2"/>
  <c r="G4" i="2"/>
  <c r="B4" i="2"/>
  <c r="C3" i="2"/>
  <c r="D3" i="2"/>
  <c r="E3" i="2"/>
  <c r="F3" i="2"/>
  <c r="G3" i="2"/>
  <c r="B3" i="2"/>
  <c r="G23" i="2" l="1"/>
  <c r="F17" i="2"/>
  <c r="P3" i="2" l="1"/>
</calcChain>
</file>

<file path=xl/sharedStrings.xml><?xml version="1.0" encoding="utf-8"?>
<sst xmlns="http://schemas.openxmlformats.org/spreadsheetml/2006/main" count="245" uniqueCount="219">
  <si>
    <t>Nom et prénom</t>
  </si>
  <si>
    <t>Adresse</t>
  </si>
  <si>
    <t>Téléphone</t>
  </si>
  <si>
    <t>Date de naissance</t>
  </si>
  <si>
    <t>Rendez-vous</t>
  </si>
  <si>
    <t>Bénévole</t>
  </si>
  <si>
    <t>Nbr dépl.</t>
  </si>
  <si>
    <t># facture</t>
  </si>
  <si>
    <t>Maison</t>
  </si>
  <si>
    <t>Cellulaire</t>
  </si>
  <si>
    <t>Date</t>
  </si>
  <si>
    <t>Heure</t>
  </si>
  <si>
    <t>Lieu</t>
  </si>
  <si>
    <t>Numéro et rue</t>
  </si>
  <si>
    <t>Ville</t>
  </si>
  <si>
    <t>Code postal</t>
  </si>
  <si>
    <t>hre bénvéole</t>
  </si>
  <si>
    <t>Remb. Bénévole</t>
  </si>
  <si>
    <t>Payé</t>
  </si>
  <si>
    <t>Don</t>
  </si>
  <si>
    <t>Coût (à cacher)</t>
  </si>
  <si>
    <t>Steve martin</t>
  </si>
  <si>
    <t>56 rue giguère</t>
  </si>
  <si>
    <t>Lévis</t>
  </si>
  <si>
    <t>G6V1N6</t>
  </si>
  <si>
    <t>418-888-8888</t>
  </si>
  <si>
    <t>418-999-9999</t>
  </si>
  <si>
    <t>15/04/84</t>
  </si>
  <si>
    <t>lucie martin</t>
  </si>
  <si>
    <t>57 rue giguère</t>
  </si>
  <si>
    <t>G6V1N7</t>
  </si>
  <si>
    <t>418-888-8889</t>
  </si>
  <si>
    <t>418-999-10000</t>
  </si>
  <si>
    <t>15/04/85</t>
  </si>
  <si>
    <t>Remboursement aux bénévoles</t>
  </si>
  <si>
    <t>Taux</t>
  </si>
  <si>
    <t>Janvier</t>
  </si>
  <si>
    <t>Février</t>
  </si>
  <si>
    <t>Mars</t>
  </si>
  <si>
    <t>Avril</t>
  </si>
  <si>
    <t>Mai</t>
  </si>
  <si>
    <t>Juin</t>
  </si>
  <si>
    <t>Juillet</t>
  </si>
  <si>
    <t>Août</t>
  </si>
  <si>
    <t>Septembre</t>
  </si>
  <si>
    <t>Octobre</t>
  </si>
  <si>
    <t>Novembre</t>
  </si>
  <si>
    <t>Décembre</t>
  </si>
  <si>
    <t>Contribution usager</t>
  </si>
  <si>
    <t>Lieu Médicaux</t>
  </si>
  <si>
    <t>C.A.L.A.C.</t>
  </si>
  <si>
    <t>Centre Oculaire Ste-Foy</t>
  </si>
  <si>
    <t>Centre Orthèse Bionick</t>
  </si>
  <si>
    <t>Centre soins pieds, rue St-Joseph</t>
  </si>
  <si>
    <t>Centre Vision St-Romuald</t>
  </si>
  <si>
    <t>Chiropratie, Lévis</t>
  </si>
  <si>
    <t>Hop. CHUL</t>
  </si>
  <si>
    <t>Cité Médicale Ste-Foy</t>
  </si>
  <si>
    <t>Cité Verte</t>
  </si>
  <si>
    <t>Clinique Acupuncture de Lévis</t>
  </si>
  <si>
    <t>Clinique Berger</t>
  </si>
  <si>
    <t>Clinique Cap-Rouge</t>
  </si>
  <si>
    <t>Clinique de la Capitale</t>
  </si>
  <si>
    <t>Clinique de Lauzon</t>
  </si>
  <si>
    <t>Clinique Dentaire, Lévis</t>
  </si>
  <si>
    <t>Clinique des Ponts, de la Concorde</t>
  </si>
  <si>
    <t>Clinique Lévis-Métro</t>
  </si>
  <si>
    <t>Clinique Médicale Beaupré</t>
  </si>
  <si>
    <t>Clinique Novodo</t>
  </si>
  <si>
    <t>Clinique Oculaire, Lévis</t>
  </si>
  <si>
    <t>Clinique Pédiatrique, Lévis</t>
  </si>
  <si>
    <t xml:space="preserve">Clinique Place de la Cité
</t>
  </si>
  <si>
    <t>Clinique Place Racine, Ste-Foy</t>
  </si>
  <si>
    <t>Clinique podiatrique Lévis</t>
  </si>
  <si>
    <t xml:space="preserve">Clinique podiatrique Québec
</t>
  </si>
  <si>
    <t>Clinique Pointe-Lévis St-Omer</t>
  </si>
  <si>
    <t>Clinique Quatre Bourgeois</t>
  </si>
  <si>
    <t>Clinique Sherbourg</t>
  </si>
  <si>
    <t>Clinique Soumande Québec</t>
  </si>
  <si>
    <t>Clinique St-Agapit</t>
  </si>
  <si>
    <t>Clinique St-Anselme</t>
  </si>
  <si>
    <t>Clinique St-Étienne</t>
  </si>
  <si>
    <t>Clinique St-Foy</t>
  </si>
  <si>
    <t>Clinique St-Germain des Prés</t>
  </si>
  <si>
    <t>Clinique St-Henri</t>
  </si>
  <si>
    <t>Clinique St-Jean-Chrysostome</t>
  </si>
  <si>
    <t>Clinique St-Lambert</t>
  </si>
  <si>
    <t>Clinique St-Louis, Québec</t>
  </si>
  <si>
    <t>Clinique Les Rivières, St-Nicolas</t>
  </si>
  <si>
    <t>Clinique St-Patrice Beaurivage</t>
  </si>
  <si>
    <t>Clinique St-Rédempteur</t>
  </si>
  <si>
    <t>Clinique St-Vallier</t>
  </si>
  <si>
    <t>Clinique Ste-Marie Beauce</t>
  </si>
  <si>
    <t xml:space="preserve">Clinique Urologue, Lévis  </t>
  </si>
  <si>
    <t>Clinique Val-Bélair</t>
  </si>
  <si>
    <t>Clinique Vieux-Fort</t>
  </si>
  <si>
    <t>CLSC Lévis, rue Mont-Marie</t>
  </si>
  <si>
    <t>CLSC Desjardins-Littoral</t>
  </si>
  <si>
    <t>Complexe Jules Dallaire</t>
  </si>
  <si>
    <t>CRDP Charny</t>
  </si>
  <si>
    <t>Hop. Beauceville</t>
  </si>
  <si>
    <t>Hop. Charny</t>
  </si>
  <si>
    <t>Hop. Chauveau</t>
  </si>
  <si>
    <t>Hop. Enfant-Jésus</t>
  </si>
  <si>
    <t>Hop. Hotel-Dieu-Quebec</t>
  </si>
  <si>
    <t>Hop. Hotel-Dieu-Lévis</t>
  </si>
  <si>
    <t>Hop. Hotel-Dieu-Lévis onc</t>
  </si>
  <si>
    <t>Hop. Hotel-Dieu-Québec Carlton-Auger</t>
  </si>
  <si>
    <t>Hop. Hotel-Dieu-Québec CERCO</t>
  </si>
  <si>
    <t>Hop. Laval</t>
  </si>
  <si>
    <t>Hop. Montmagny</t>
  </si>
  <si>
    <t>Hop. St-Sacrement</t>
  </si>
  <si>
    <t>Hop. St-Franc.- D'assise</t>
  </si>
  <si>
    <t>IRDPQ-Francois-Charron</t>
  </si>
  <si>
    <t>L Ancrage</t>
  </si>
  <si>
    <t>Maison de la Famille</t>
  </si>
  <si>
    <t>Maison Fran-Ber</t>
  </si>
  <si>
    <t>Orthèse Savard</t>
  </si>
  <si>
    <t xml:space="preserve">Pavillon Dominique Bédard </t>
  </si>
  <si>
    <t>Physio, Lévis</t>
  </si>
  <si>
    <t xml:space="preserve">Polyclinique Lévis </t>
  </si>
  <si>
    <t xml:space="preserve">Psychologue, Lévis </t>
  </si>
  <si>
    <t xml:space="preserve">Université Laval </t>
  </si>
  <si>
    <t>Autres</t>
  </si>
  <si>
    <t>Km nouveau</t>
  </si>
  <si>
    <t>Épiceries</t>
  </si>
  <si>
    <t>Provigo, 7777 Boulevard Guillaume-Couture</t>
  </si>
  <si>
    <t>IGA, 53 route du Président-Kennedy</t>
  </si>
  <si>
    <t>IGA, 3950 Boulevard Guillaume-Couture</t>
  </si>
  <si>
    <t>Maxi, 50 route du Président-Kennedy</t>
  </si>
  <si>
    <t>Métro, 44 route du Président-Kennedy</t>
  </si>
  <si>
    <t>Super C, 1400 Boulevard Alphonse-Desjardins</t>
  </si>
  <si>
    <t>Pharmacies</t>
  </si>
  <si>
    <t>Brunet, 6700 St-Georges</t>
  </si>
  <si>
    <t>Brunet, 2040 Boulevard Guillaume-Couture</t>
  </si>
  <si>
    <t>Uniprix, 40 route du Président- Kennedy</t>
  </si>
  <si>
    <t>Uniprix, 7777 Boulevard Guillaume-Couture</t>
  </si>
  <si>
    <t>Proxim, 213 St-Joseph</t>
  </si>
  <si>
    <t>Jean Coutu, 5475 Boulevard Guillaume-Couture</t>
  </si>
  <si>
    <t>Jean Coutu, 6605 Boulevard Guillaume-Couture</t>
  </si>
  <si>
    <t>Pharmaprix, 1200 Boulevard Alphonses-Desjardins</t>
  </si>
  <si>
    <t>Institutions financières</t>
  </si>
  <si>
    <t>Banque Nationale, 145 Côte du Passage</t>
  </si>
  <si>
    <t>Banque Nationale, 1550 Boulevard Alphonse-Desjardins</t>
  </si>
  <si>
    <t>Banque Nationale, 49 Route du Président-Kennedy</t>
  </si>
  <si>
    <t>Caisse Desjardins, 6700 Rue Saint-Georges</t>
  </si>
  <si>
    <t>TD Canada Trust, 5315 Rue Louis-H.-La Fontaine</t>
  </si>
  <si>
    <t>Magasins grande surface</t>
  </si>
  <si>
    <t>Ameublements Tanguay, 1600 Boulevard Alphonse-Desjardins</t>
  </si>
  <si>
    <t>Canac, 1805 Boulevard Alphonse-Desjardins</t>
  </si>
  <si>
    <t>Canadian Tire, 100 Route du Président-Kennedy</t>
  </si>
  <si>
    <t>Costco Lévis, 1160 Rue de la Concorde</t>
  </si>
  <si>
    <t>Galeries chagnon, 1200 Boulevard Alphonse-Desjardins</t>
  </si>
  <si>
    <t>Floralies Jouvence, 4760 Boulevard Guillaume-Couture</t>
  </si>
  <si>
    <t>Visite d'un proche</t>
  </si>
  <si>
    <t>CHSLD Hôpital de Lévis,  rue Mont-Marie</t>
  </si>
  <si>
    <t>autres secteurs:</t>
  </si>
  <si>
    <t>Salons coiffure et soins autres</t>
  </si>
  <si>
    <t>Coiffeuse, avec Bégin</t>
  </si>
  <si>
    <t>Coiffeuse, rue des Rubis</t>
  </si>
  <si>
    <t>Lunetterie New Look, 4975 Boulevard Guillaume-Couture</t>
  </si>
  <si>
    <t>Lunetterie New Look, 85 route du Président-Kennedy, local 101</t>
  </si>
  <si>
    <t>Activités sociales</t>
  </si>
  <si>
    <t>Maison des aînés, 10 rue Giguère</t>
  </si>
  <si>
    <t xml:space="preserve">Patro, 6150 St-Georges </t>
  </si>
  <si>
    <t>nom</t>
  </si>
  <si>
    <t>téléphone</t>
  </si>
  <si>
    <t>cellulaire</t>
  </si>
  <si>
    <t>depuis</t>
  </si>
  <si>
    <t>MÉDICAL</t>
  </si>
  <si>
    <t>418-837-9133</t>
  </si>
  <si>
    <t>418-559-8681</t>
  </si>
  <si>
    <t>fevr95</t>
  </si>
  <si>
    <t>418-558-6405</t>
  </si>
  <si>
    <t>418-837-3455</t>
  </si>
  <si>
    <t>418-454-3055</t>
  </si>
  <si>
    <t>418-837-7431</t>
  </si>
  <si>
    <t>418 456-7431</t>
  </si>
  <si>
    <t>418-838-9459</t>
  </si>
  <si>
    <t>418-803-0324</t>
  </si>
  <si>
    <t>maladie (?)</t>
  </si>
  <si>
    <t>418-838-3011</t>
  </si>
  <si>
    <t>418-803-3011</t>
  </si>
  <si>
    <t>418-833-1271</t>
  </si>
  <si>
    <t>418-254-0114</t>
  </si>
  <si>
    <t>418-833-8300</t>
  </si>
  <si>
    <t>418-558-3018</t>
  </si>
  <si>
    <t>418-208-8273</t>
  </si>
  <si>
    <t>418-903-2482</t>
  </si>
  <si>
    <t>581-308-0534</t>
  </si>
  <si>
    <t>418-248-4311</t>
  </si>
  <si>
    <t>418-835-9228</t>
  </si>
  <si>
    <t>418-554-2186</t>
  </si>
  <si>
    <t>418-833-2708</t>
  </si>
  <si>
    <t>nov.2015</t>
  </si>
  <si>
    <t>418-956-0423</t>
  </si>
  <si>
    <t>418-833-3236</t>
  </si>
  <si>
    <t>418-837-4413</t>
  </si>
  <si>
    <t>sept.2014</t>
  </si>
  <si>
    <t>418-835-0456</t>
  </si>
  <si>
    <t>418-572-5771</t>
  </si>
  <si>
    <t>Noel Joseph</t>
  </si>
  <si>
    <t>Leclerc Lise</t>
  </si>
  <si>
    <t>Koenig Thérèse</t>
  </si>
  <si>
    <t>Laperrière Jean</t>
  </si>
  <si>
    <t>Boulanger Huguette</t>
  </si>
  <si>
    <t>Roy Régent</t>
  </si>
  <si>
    <t>Carrier  René</t>
  </si>
  <si>
    <t>Journault Marcel</t>
  </si>
  <si>
    <t>Gagnon Henri</t>
  </si>
  <si>
    <t>Doyon Réjean</t>
  </si>
  <si>
    <t>Caouette Marcel</t>
  </si>
  <si>
    <t>Poulin Yvon</t>
  </si>
  <si>
    <t>Fortin Paul-Henri</t>
  </si>
  <si>
    <t>Lallier Céline</t>
  </si>
  <si>
    <t>Boulé Réjean</t>
  </si>
  <si>
    <t>Leblond Gaétan</t>
  </si>
  <si>
    <t>Pouliot Carole</t>
  </si>
  <si>
    <t>Toulouse-Gosselin Carolann</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</si>
</sst>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0\ &quot;$&quot;_);[Red]\(#,##0\ &quot;$&quot;\)"/>
    <numFmt numFmtId="165" formatCode="[$-F800]dddd\,\ mmmm\ dd\,\ yyyy"/>
    <numFmt numFmtId="166" formatCode="#,##0.00\ &quot;$&quot;"/>
  </numFmts>
  <fonts count="11" x14ac:knownFonts="1">
    <font>
      <sz val="11"/>
      <color theme="1"/>
      <name val="Calibri"/>
      <family val="2"/>
      <scheme val="minor"/>
    </font>
    <font>
      <b/>
      <sz val="10"/>
      <color theme="1"/>
      <name val="Calibri"/>
      <family val="2"/>
      <scheme val="minor"/>
    </font>
    <font>
      <sz val="10"/>
      <color theme="1"/>
      <name val="Calibri"/>
      <family val="2"/>
      <scheme val="minor"/>
    </font>
    <font>
      <sz val="10"/>
      <color rgb="FF000000"/>
      <name val="Verdana"/>
      <family val="2"/>
    </font>
    <font>
      <sz val="9"/>
      <color rgb="FF111111"/>
      <name val="Courier New"/>
      <family val="3"/>
    </font>
    <font>
      <b/>
      <sz val="11"/>
      <color theme="1"/>
      <name val="Calibri"/>
      <family val="2"/>
      <scheme val="minor"/>
    </font>
    <font>
      <sz val="11"/>
      <name val="Calibri"/>
      <family val="2"/>
      <scheme val="minor"/>
    </font>
    <font>
      <u/>
      <sz val="11"/>
      <name val="Calibri"/>
      <family val="2"/>
      <scheme val="minor"/>
    </font>
    <font>
      <b/>
      <sz val="10"/>
      <name val="Calibri"/>
      <family val="2"/>
      <scheme val="minor"/>
    </font>
    <font>
      <b/>
      <sz val="10"/>
      <name val="Arial"/>
      <family val="2"/>
    </font>
    <font>
      <sz val="10"/>
      <name val="Arial"/>
      <family val="2"/>
    </font>
  </fonts>
  <fills count="10">
    <fill>
      <patternFill patternType="none"/>
    </fill>
    <fill>
      <patternFill patternType="gray125"/>
    </fill>
    <fill>
      <patternFill patternType="solid">
        <fgColor rgb="FFD8D8D8"/>
        <bgColor indexed="64"/>
      </patternFill>
    </fill>
    <fill>
      <patternFill patternType="solid">
        <fgColor theme="0" tint="-0.14999847407452621"/>
        <bgColor indexed="64"/>
      </patternFill>
    </fill>
    <fill>
      <patternFill patternType="solid">
        <fgColor theme="4" tint="0.59999389629810485"/>
        <bgColor indexed="64"/>
      </patternFill>
    </fill>
    <fill>
      <patternFill patternType="solid">
        <fgColor indexed="9"/>
        <bgColor indexed="64"/>
      </patternFill>
    </fill>
    <fill>
      <patternFill patternType="solid">
        <fgColor theme="4" tint="0.79998168889431442"/>
        <bgColor indexed="64"/>
      </patternFill>
    </fill>
    <fill>
      <patternFill patternType="solid">
        <fgColor theme="3" tint="0.59999389629810485"/>
        <bgColor indexed="64"/>
      </patternFill>
    </fill>
    <fill>
      <patternFill patternType="solid">
        <fgColor indexed="22"/>
        <bgColor indexed="64"/>
      </patternFill>
    </fill>
    <fill>
      <patternFill patternType="solid">
        <fgColor theme="5" tint="0.79998168889431442"/>
        <bgColor indexed="64"/>
      </patternFill>
    </fill>
  </fills>
  <borders count="6">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s>
  <cellStyleXfs count="1">
    <xf numFmtId="0" fontId="0" fillId="0" borderId="0"/>
  </cellStyleXfs>
  <cellXfs count="52">
    <xf numFmtId="0" fontId="0" fillId="0" borderId="0" xfId="0"/>
    <xf numFmtId="0" fontId="2" fillId="0" borderId="0" xfId="0" applyFont="1"/>
    <xf numFmtId="0" fontId="1" fillId="2" borderId="1" xfId="0" applyFont="1" applyFill="1" applyBorder="1" applyAlignment="1">
      <alignment horizontal="center" vertical="center"/>
    </xf>
    <xf numFmtId="0" fontId="3" fillId="0" borderId="0" xfId="0" applyFont="1" applyAlignment="1">
      <alignment horizontal="left" vertical="center" readingOrder="1"/>
    </xf>
    <xf numFmtId="0" fontId="2" fillId="0" borderId="0" xfId="0" applyNumberFormat="1" applyFont="1"/>
    <xf numFmtId="165" fontId="0" fillId="0" borderId="0" xfId="0" applyNumberFormat="1"/>
    <xf numFmtId="0" fontId="0" fillId="0" borderId="0" xfId="0" applyNumberFormat="1"/>
    <xf numFmtId="0" fontId="4" fillId="0" borderId="0" xfId="0" applyFont="1"/>
    <xf numFmtId="0" fontId="0" fillId="0" borderId="0" xfId="0" applyFill="1"/>
    <xf numFmtId="0" fontId="5" fillId="0" borderId="1" xfId="0" applyFont="1" applyBorder="1"/>
    <xf numFmtId="0" fontId="0" fillId="0" borderId="1" xfId="0" applyBorder="1"/>
    <xf numFmtId="164" fontId="0" fillId="0" borderId="0" xfId="0" applyNumberFormat="1"/>
    <xf numFmtId="0" fontId="6" fillId="0" borderId="1" xfId="0" applyFont="1" applyBorder="1"/>
    <xf numFmtId="0" fontId="6" fillId="5" borderId="1" xfId="0" applyFont="1" applyFill="1" applyBorder="1" applyAlignment="1">
      <alignment horizontal="left"/>
    </xf>
    <xf numFmtId="0" fontId="6" fillId="0" borderId="1" xfId="0" applyFont="1" applyBorder="1" applyAlignment="1">
      <alignment vertical="top" wrapText="1"/>
    </xf>
    <xf numFmtId="0" fontId="7" fillId="5" borderId="1" xfId="0" applyFont="1" applyFill="1" applyBorder="1" applyAlignment="1">
      <alignment horizontal="left"/>
    </xf>
    <xf numFmtId="0" fontId="6" fillId="0" borderId="0" xfId="0" applyFont="1" applyBorder="1"/>
    <xf numFmtId="0" fontId="6" fillId="0" borderId="0" xfId="0" applyFont="1" applyBorder="1" applyAlignment="1">
      <alignment horizontal="right"/>
    </xf>
    <xf numFmtId="0" fontId="6" fillId="0" borderId="0" xfId="0" applyFont="1" applyBorder="1" applyAlignment="1">
      <alignment horizontal="center"/>
    </xf>
    <xf numFmtId="14" fontId="6" fillId="0" borderId="0" xfId="0" applyNumberFormat="1" applyFont="1" applyBorder="1"/>
    <xf numFmtId="0" fontId="6" fillId="0" borderId="0" xfId="0" applyFont="1" applyBorder="1" applyAlignment="1">
      <alignment horizontal="left"/>
    </xf>
    <xf numFmtId="0" fontId="6" fillId="0" borderId="3" xfId="0" applyFont="1" applyBorder="1"/>
    <xf numFmtId="0" fontId="6" fillId="0" borderId="1" xfId="0" applyFont="1" applyBorder="1" applyAlignment="1">
      <alignment horizontal="center"/>
    </xf>
    <xf numFmtId="0" fontId="6" fillId="0" borderId="1" xfId="0" applyFont="1" applyBorder="1" applyAlignment="1">
      <alignment horizontal="left"/>
    </xf>
    <xf numFmtId="0" fontId="6" fillId="0" borderId="1" xfId="0" applyFont="1" applyBorder="1" applyAlignment="1"/>
    <xf numFmtId="0" fontId="0" fillId="0" borderId="4" xfId="0" applyBorder="1"/>
    <xf numFmtId="0" fontId="0" fillId="0" borderId="0" xfId="0" applyBorder="1"/>
    <xf numFmtId="166" fontId="0" fillId="0" borderId="1" xfId="0" applyNumberFormat="1" applyFill="1" applyBorder="1"/>
    <xf numFmtId="0" fontId="0" fillId="0" borderId="1" xfId="0" applyFill="1" applyBorder="1"/>
    <xf numFmtId="0" fontId="0" fillId="0" borderId="0" xfId="0" applyFill="1" applyBorder="1"/>
    <xf numFmtId="0" fontId="0" fillId="0" borderId="3" xfId="0" applyFill="1" applyBorder="1"/>
    <xf numFmtId="0" fontId="1" fillId="0" borderId="1" xfId="0" applyFont="1" applyBorder="1" applyAlignment="1">
      <alignment horizontal="center" vertical="center" wrapText="1"/>
    </xf>
    <xf numFmtId="0" fontId="2" fillId="0" borderId="0" xfId="0" applyFont="1" applyAlignment="1">
      <alignment horizontal="center" vertical="center" wrapText="1"/>
    </xf>
    <xf numFmtId="0" fontId="2" fillId="0" borderId="0" xfId="0" applyFont="1" applyBorder="1" applyAlignment="1">
      <alignment horizontal="center" vertical="center" wrapText="1"/>
    </xf>
    <xf numFmtId="0" fontId="8" fillId="4" borderId="1" xfId="0" applyFont="1" applyFill="1" applyBorder="1" applyAlignment="1">
      <alignment horizontal="center" vertical="center" wrapText="1"/>
    </xf>
    <xf numFmtId="0" fontId="1" fillId="6" borderId="4" xfId="0" applyFont="1" applyFill="1" applyBorder="1" applyAlignment="1">
      <alignment horizontal="center" vertical="center" wrapText="1"/>
    </xf>
    <xf numFmtId="166" fontId="1" fillId="7" borderId="5" xfId="0" applyNumberFormat="1" applyFont="1" applyFill="1" applyBorder="1" applyAlignment="1">
      <alignment horizontal="center" vertical="center" wrapText="1"/>
    </xf>
    <xf numFmtId="0" fontId="5" fillId="0" borderId="0" xfId="0" applyFont="1"/>
    <xf numFmtId="0" fontId="9" fillId="8" borderId="1" xfId="0" applyFont="1" applyFill="1" applyBorder="1" applyAlignment="1">
      <alignment horizontal="center"/>
    </xf>
    <xf numFmtId="0" fontId="10" fillId="0" borderId="1" xfId="0" applyFont="1" applyBorder="1"/>
    <xf numFmtId="0" fontId="0" fillId="0" borderId="1" xfId="0" applyFill="1" applyBorder="1" applyAlignment="1">
      <alignment horizontal="right"/>
    </xf>
    <xf numFmtId="17" fontId="0" fillId="0" borderId="1" xfId="0" applyNumberFormat="1" applyFill="1" applyBorder="1"/>
    <xf numFmtId="17" fontId="0" fillId="0" borderId="1" xfId="0" applyNumberFormat="1" applyBorder="1"/>
    <xf numFmtId="0" fontId="0" fillId="9" borderId="1" xfId="0" applyFill="1" applyBorder="1"/>
    <xf numFmtId="0" fontId="10" fillId="9" borderId="1" xfId="0" applyFont="1" applyFill="1" applyBorder="1"/>
    <xf numFmtId="0" fontId="1" fillId="2" borderId="1" xfId="0" applyFont="1" applyFill="1" applyBorder="1" applyAlignment="1">
      <alignment horizontal="center" vertical="center"/>
    </xf>
    <xf numFmtId="0" fontId="1" fillId="2" borderId="1" xfId="0" applyFont="1" applyFill="1" applyBorder="1" applyAlignment="1">
      <alignment horizontal="center" vertical="center" wrapText="1"/>
    </xf>
    <xf numFmtId="0" fontId="1" fillId="2" borderId="2" xfId="0" applyFont="1" applyFill="1" applyBorder="1" applyAlignment="1">
      <alignment horizontal="center" vertical="center" wrapText="1"/>
    </xf>
    <xf numFmtId="0" fontId="1" fillId="2" borderId="3" xfId="0" applyFont="1" applyFill="1" applyBorder="1" applyAlignment="1">
      <alignment horizontal="center" vertical="center" wrapText="1"/>
    </xf>
    <xf numFmtId="0" fontId="1" fillId="3" borderId="1" xfId="0" applyFont="1" applyFill="1" applyBorder="1" applyAlignment="1">
      <alignment horizontal="center" vertical="center"/>
    </xf>
    <xf numFmtId="0" fontId="1" fillId="2" borderId="2" xfId="0" applyFont="1" applyFill="1" applyBorder="1" applyAlignment="1">
      <alignment horizontal="center" vertical="center"/>
    </xf>
    <xf numFmtId="0" fontId="1" fillId="2" borderId="3" xfId="0" applyFont="1" applyFill="1" applyBorder="1" applyAlignment="1">
      <alignment horizontal="center" vertical="center"/>
    </xf>
  </cellXfs>
  <cellStyles count="1">
    <cellStyle name="Normal" xfId="0" builtinId="0"/>
  </cellStyles>
  <dxfs count="1">
    <dxf>
      <font>
        <color rgb="FFFF0000"/>
      </font>
    </dxf>
  </dxfs>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5" Type="http://schemas.openxmlformats.org/officeDocument/2006/relationships/externalLink" Target="externalLinks/externalLink1.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oneCellAnchor>
    <xdr:from>
      <xdr:col>9</xdr:col>
      <xdr:colOff>1554481</xdr:colOff>
      <xdr:row>14</xdr:row>
      <xdr:rowOff>0</xdr:rowOff>
    </xdr:from>
    <xdr:ext cx="6195060" cy="1297919"/>
    <xdr:sp macro="" textlink="">
      <xdr:nvSpPr>
        <xdr:cNvPr id="2" name="ZoneTexte 1"/>
        <xdr:cNvSpPr txBox="1"/>
      </xdr:nvSpPr>
      <xdr:spPr>
        <a:xfrm>
          <a:off x="10530841" y="2461260"/>
          <a:ext cx="6195060" cy="1297919"/>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a:t>1) Dans l'onglet octobre 2016, quand je choisi un item de la liste pour la colonne J, il faudrait que l'information de la colonne D de l'onglet paramètres médicaux, s'affiche dans la colonne R de l'onglet octobre 2016.</a:t>
          </a:r>
          <a:br>
            <a:rPr lang="fr-FR"/>
          </a:br>
          <a:r>
            <a:rPr lang="fr-FR"/>
            <a:t/>
          </a:r>
          <a:br>
            <a:rPr lang="fr-FR"/>
          </a:br>
          <a:r>
            <a:rPr lang="fr-FR"/>
            <a:t>2) Dans l'onglet octobre 2016, je veux que lorsque je choisi un item dans la colonne K, les autres informations des colonnes adjacentes s'affichent aussi. J'ai reproduis la même formule, ça ne marchait pas. J'ai tenté de la modifier un peu, pas plus de succès.</a:t>
          </a:r>
          <a:endParaRPr lang="fr-FR" sz="1100"/>
        </a:p>
      </xdr:txBody>
    </xdr:sp>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Thierry/Downloads/Base%20(1).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300_soutien_a_domicile/330_services/Accompagnement_transport/Fichiers_logistiques/fichier_gestion_2016.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ase"/>
      <sheetName val="Feuil2"/>
      <sheetName val="Feuil3"/>
    </sheetNames>
    <sheetDataSet>
      <sheetData sheetId="0">
        <row r="1">
          <cell r="A1" t="str">
            <v>Nom</v>
          </cell>
        </row>
        <row r="2">
          <cell r="A2" t="str">
            <v>Nom1</v>
          </cell>
          <cell r="B2" t="str">
            <v>tel1</v>
          </cell>
          <cell r="C2" t="str">
            <v>CP1</v>
          </cell>
          <cell r="D2" t="str">
            <v>info4-1</v>
          </cell>
          <cell r="E2" t="str">
            <v>info5-1</v>
          </cell>
          <cell r="F2" t="str">
            <v>info6-1</v>
          </cell>
          <cell r="G2" t="str">
            <v>info7-1</v>
          </cell>
        </row>
        <row r="3">
          <cell r="A3" t="str">
            <v>Nom2</v>
          </cell>
        </row>
        <row r="4">
          <cell r="A4" t="str">
            <v>Nom3</v>
          </cell>
        </row>
        <row r="5">
          <cell r="A5" t="str">
            <v>Nom4</v>
          </cell>
        </row>
        <row r="6">
          <cell r="A6" t="str">
            <v>Nom5</v>
          </cell>
        </row>
        <row r="7">
          <cell r="A7" t="str">
            <v>Nom6</v>
          </cell>
        </row>
        <row r="8">
          <cell r="A8" t="str">
            <v>Nom7</v>
          </cell>
        </row>
        <row r="9">
          <cell r="A9" t="str">
            <v>Nom8</v>
          </cell>
        </row>
        <row r="10">
          <cell r="A10" t="str">
            <v>Nom9</v>
          </cell>
        </row>
        <row r="11">
          <cell r="A11" t="str">
            <v>Nom10</v>
          </cell>
        </row>
        <row r="12">
          <cell r="A12" t="str">
            <v>Nom11</v>
          </cell>
        </row>
        <row r="13">
          <cell r="A13" t="str">
            <v>Nom12</v>
          </cell>
        </row>
        <row r="14">
          <cell r="A14" t="str">
            <v>Nom13</v>
          </cell>
        </row>
        <row r="15">
          <cell r="A15" t="str">
            <v>Nom14</v>
          </cell>
        </row>
        <row r="16">
          <cell r="A16" t="str">
            <v>Nom15</v>
          </cell>
        </row>
        <row r="17">
          <cell r="A17" t="str">
            <v>Nom16</v>
          </cell>
        </row>
        <row r="18">
          <cell r="A18" t="str">
            <v>Nom17</v>
          </cell>
        </row>
        <row r="19">
          <cell r="A19" t="str">
            <v>Nom18</v>
          </cell>
        </row>
        <row r="20">
          <cell r="A20" t="str">
            <v>Nom19</v>
          </cell>
        </row>
        <row r="21">
          <cell r="A21" t="str">
            <v>Nom20</v>
          </cell>
        </row>
      </sheetData>
      <sheetData sheetId="1"/>
      <sheetData sheetId="2"/>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arametres"/>
      <sheetName val="Janvier16"/>
      <sheetName val="février 16 "/>
      <sheetName val="mars 16"/>
      <sheetName val="avril 16"/>
      <sheetName val="mai 16"/>
      <sheetName val="juin 16 "/>
      <sheetName val="juillet 16 "/>
      <sheetName val="août 16"/>
      <sheetName val="septembre 16"/>
      <sheetName val="octobre 16"/>
      <sheetName val="novembre 16 "/>
      <sheetName val="decembre 16"/>
    </sheetNames>
    <sheetDataSet>
      <sheetData sheetId="0">
        <row r="1">
          <cell r="E1" t="str">
            <v xml:space="preserve">  </v>
          </cell>
        </row>
        <row r="2">
          <cell r="E2" t="str">
            <v>C.A.L.A.C.</v>
          </cell>
        </row>
        <row r="3">
          <cell r="E3" t="str">
            <v>Centre Berger</v>
          </cell>
        </row>
        <row r="4">
          <cell r="E4" t="str">
            <v>Centre Oculaire St Foy</v>
          </cell>
        </row>
        <row r="5">
          <cell r="E5" t="str">
            <v>Centre Orthèse Bionick</v>
          </cell>
        </row>
        <row r="6">
          <cell r="E6" t="str">
            <v>Centre soins pieds, rue St-Joseph</v>
          </cell>
        </row>
        <row r="7">
          <cell r="E7" t="str">
            <v>Centre Vision St Romuald</v>
          </cell>
        </row>
        <row r="8">
          <cell r="E8" t="str">
            <v>Chiropratie, Lévis</v>
          </cell>
        </row>
        <row r="9">
          <cell r="E9" t="str">
            <v>Cité Médicale St Foy</v>
          </cell>
        </row>
        <row r="10">
          <cell r="E10" t="str">
            <v>Cité Verte</v>
          </cell>
        </row>
        <row r="11">
          <cell r="E11" t="str">
            <v>Clinique Acupuncture</v>
          </cell>
        </row>
        <row r="12">
          <cell r="E12" t="str">
            <v>Clinique Berger</v>
          </cell>
        </row>
        <row r="13">
          <cell r="E13" t="str">
            <v>Clinique Cap- Rouge</v>
          </cell>
        </row>
        <row r="14">
          <cell r="E14" t="str">
            <v>Clinique de la Capitale</v>
          </cell>
        </row>
        <row r="15">
          <cell r="E15" t="str">
            <v>Clinique de Lauzon</v>
          </cell>
        </row>
        <row r="16">
          <cell r="E16" t="str">
            <v>Clinique Dentaire, Lévis</v>
          </cell>
        </row>
        <row r="17">
          <cell r="E17" t="str">
            <v>Clinique des Ponts, G-Couture</v>
          </cell>
        </row>
        <row r="18">
          <cell r="E18" t="str">
            <v>Clinique du Littoral-St Romuald</v>
          </cell>
        </row>
        <row r="19">
          <cell r="E19" t="str">
            <v>Clinique Lévis-Métro</v>
          </cell>
        </row>
        <row r="20">
          <cell r="E20" t="str">
            <v>Clinique Mallet</v>
          </cell>
        </row>
        <row r="21">
          <cell r="E21" t="str">
            <v>Clinique Médicale Beaupré</v>
          </cell>
        </row>
        <row r="22">
          <cell r="E22" t="str">
            <v>Clinique Novodo</v>
          </cell>
        </row>
        <row r="23">
          <cell r="E23" t="str">
            <v>Clinique Oculaire, Lévis</v>
          </cell>
        </row>
        <row r="24">
          <cell r="E24" t="str">
            <v>Clinique Pédiatrique, Lévis</v>
          </cell>
        </row>
        <row r="25">
          <cell r="E25" t="str">
            <v xml:space="preserve">Clinique Place de la Cité
</v>
          </cell>
        </row>
        <row r="26">
          <cell r="E26" t="str">
            <v>Clinique Place Racine, Ste-Foy</v>
          </cell>
        </row>
        <row r="27">
          <cell r="E27" t="str">
            <v>Clinique podiatrique Lévis</v>
          </cell>
        </row>
        <row r="28">
          <cell r="E28" t="str">
            <v xml:space="preserve">Clinique podiatrique Québec
</v>
          </cell>
        </row>
        <row r="29">
          <cell r="E29" t="str">
            <v>Clinique Pointe-Lévis St Omer</v>
          </cell>
        </row>
        <row r="30">
          <cell r="E30" t="str">
            <v>Clinique Quatre Bourgeois</v>
          </cell>
        </row>
        <row r="31">
          <cell r="E31" t="str">
            <v>Clinique Sherbourg</v>
          </cell>
        </row>
        <row r="32">
          <cell r="E32" t="str">
            <v>Clinique Soumande Québec</v>
          </cell>
        </row>
        <row r="33">
          <cell r="E33" t="str">
            <v>Clinique St- Agapit</v>
          </cell>
        </row>
        <row r="34">
          <cell r="E34" t="str">
            <v>Clinique St- Anselme</v>
          </cell>
        </row>
        <row r="35">
          <cell r="E35" t="str">
            <v>Clinique St- Étienne</v>
          </cell>
        </row>
        <row r="36">
          <cell r="E36" t="str">
            <v>Clinique St- Foy</v>
          </cell>
        </row>
        <row r="37">
          <cell r="E37" t="str">
            <v>Clinique St- Germain des Pres</v>
          </cell>
        </row>
        <row r="38">
          <cell r="E38" t="str">
            <v>Clinique St- Henri</v>
          </cell>
        </row>
        <row r="39">
          <cell r="E39" t="str">
            <v>Clinique St- Jean- Chrysostome</v>
          </cell>
        </row>
        <row r="40">
          <cell r="E40" t="str">
            <v>Clinique St- Lambert</v>
          </cell>
        </row>
        <row r="41">
          <cell r="E41" t="str">
            <v>Clinique St- Louis, Québec</v>
          </cell>
        </row>
        <row r="42">
          <cell r="E42" t="str">
            <v>Clinique St- Nicolas, rue des Rivières</v>
          </cell>
        </row>
        <row r="43">
          <cell r="E43" t="str">
            <v>Clinique St- Patrice Beaurivage</v>
          </cell>
        </row>
        <row r="44">
          <cell r="E44" t="str">
            <v>Clinique St- Rédempteur</v>
          </cell>
        </row>
        <row r="45">
          <cell r="E45" t="str">
            <v>Clinique St- Vallier</v>
          </cell>
        </row>
        <row r="46">
          <cell r="E46" t="str">
            <v>Clinique Ste- Marie Beauce</v>
          </cell>
        </row>
        <row r="47">
          <cell r="E47" t="str">
            <v xml:space="preserve">Clinique Urologue, Lévis  </v>
          </cell>
        </row>
        <row r="48">
          <cell r="E48" t="str">
            <v>Clinique Val-Bélair</v>
          </cell>
        </row>
        <row r="49">
          <cell r="E49" t="str">
            <v>Clinique Vieux-Fort</v>
          </cell>
        </row>
        <row r="50">
          <cell r="E50" t="str">
            <v>CLSC Lévis, rue Mont-Marie</v>
          </cell>
        </row>
        <row r="51">
          <cell r="E51" t="str">
            <v>Complexe Jules Dallaire</v>
          </cell>
        </row>
        <row r="52">
          <cell r="E52" t="str">
            <v>CRDP Charny</v>
          </cell>
        </row>
        <row r="53">
          <cell r="E53" t="str">
            <v>Hop. Beauceville</v>
          </cell>
        </row>
        <row r="54">
          <cell r="E54" t="str">
            <v>Hop. Charny</v>
          </cell>
        </row>
        <row r="55">
          <cell r="E55" t="str">
            <v>Hop. Chauveau</v>
          </cell>
        </row>
        <row r="56">
          <cell r="E56" t="str">
            <v>Hop. CHUL</v>
          </cell>
        </row>
        <row r="57">
          <cell r="E57" t="str">
            <v>Hop. Enfant-Jésus</v>
          </cell>
        </row>
        <row r="58">
          <cell r="E58" t="str">
            <v>Hop. Hotel-Dieu-Quebec</v>
          </cell>
        </row>
        <row r="59">
          <cell r="E59" t="str">
            <v>Hop. Hotel-Dieu-Lévis</v>
          </cell>
        </row>
        <row r="60">
          <cell r="E60" t="str">
            <v>Hop. Hotel-Dieu-Lévis onc</v>
          </cell>
        </row>
        <row r="61">
          <cell r="E61" t="str">
            <v>Hop. Hotel-Dieu-Québec Carlton-Auger</v>
          </cell>
        </row>
        <row r="62">
          <cell r="E62" t="str">
            <v>Hop. Hotel-Dieu-Québec CERCO</v>
          </cell>
        </row>
        <row r="63">
          <cell r="E63" t="str">
            <v>Hop. Laval</v>
          </cell>
        </row>
        <row r="64">
          <cell r="E64" t="str">
            <v>Hop. Montmagny</v>
          </cell>
        </row>
        <row r="65">
          <cell r="E65" t="str">
            <v>Hop. St- Sacrement</v>
          </cell>
        </row>
        <row r="66">
          <cell r="E66" t="str">
            <v>Hop. St-Franc.- D'assise</v>
          </cell>
        </row>
        <row r="67">
          <cell r="E67" t="str">
            <v>IRDPQ- Francois-Charron</v>
          </cell>
        </row>
        <row r="68">
          <cell r="E68" t="str">
            <v>L Ancrage</v>
          </cell>
        </row>
        <row r="69">
          <cell r="E69" t="str">
            <v>Maison de la Famille</v>
          </cell>
        </row>
        <row r="70">
          <cell r="E70" t="str">
            <v>Maison Fran-Ber</v>
          </cell>
        </row>
        <row r="71">
          <cell r="E71" t="str">
            <v>Orthèse Savard</v>
          </cell>
        </row>
        <row r="72">
          <cell r="E72" t="str">
            <v xml:space="preserve">Pavillon Dominique Bédard </v>
          </cell>
        </row>
        <row r="73">
          <cell r="E73" t="str">
            <v>Physio, Lévis</v>
          </cell>
        </row>
        <row r="74">
          <cell r="E74" t="str">
            <v xml:space="preserve">Polyclinique Lévis </v>
          </cell>
        </row>
        <row r="75">
          <cell r="E75" t="str">
            <v xml:space="preserve">Psychologue, Lévis </v>
          </cell>
        </row>
        <row r="76">
          <cell r="E76" t="str">
            <v xml:space="preserve">Université Laval </v>
          </cell>
        </row>
        <row r="79">
          <cell r="E79">
            <v>0</v>
          </cell>
        </row>
      </sheetData>
      <sheetData sheetId="1"/>
      <sheetData sheetId="2"/>
      <sheetData sheetId="3"/>
      <sheetData sheetId="4"/>
      <sheetData sheetId="5"/>
      <sheetData sheetId="6"/>
      <sheetData sheetId="7"/>
      <sheetData sheetId="8"/>
      <sheetData sheetId="9"/>
      <sheetData sheetId="10"/>
      <sheetData sheetId="11"/>
      <sheetData sheetId="12"/>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workbookViewId="0">
      <selection activeCell="B3" sqref="B3"/>
    </sheetView>
  </sheetViews>
  <sheetFormatPr baseColWidth="10" defaultColWidth="9.109375" defaultRowHeight="14.4" x14ac:dyDescent="0.3"/>
  <cols>
    <col min="1" max="1" width="31.6640625" customWidth="1"/>
    <col min="2" max="2" width="40.109375" customWidth="1"/>
    <col min="3" max="3" width="16.88671875" customWidth="1"/>
    <col min="4" max="4" width="13.33203125" customWidth="1"/>
    <col min="5" max="5" width="14.33203125" customWidth="1"/>
    <col min="6" max="6" width="16" customWidth="1"/>
    <col min="7" max="7" width="14.109375" customWidth="1"/>
  </cols>
  <sheetData>
    <row r="1" spans="1:7" s="1" customFormat="1" ht="13.8" x14ac:dyDescent="0.3">
      <c r="A1" s="45" t="s">
        <v>0</v>
      </c>
      <c r="B1" s="45" t="s">
        <v>1</v>
      </c>
      <c r="C1" s="45"/>
      <c r="D1" s="45"/>
      <c r="E1" s="45" t="s">
        <v>2</v>
      </c>
      <c r="F1" s="45"/>
      <c r="G1" s="46" t="s">
        <v>3</v>
      </c>
    </row>
    <row r="2" spans="1:7" s="1" customFormat="1" ht="13.8" x14ac:dyDescent="0.3">
      <c r="A2" s="45"/>
      <c r="B2" s="2" t="s">
        <v>13</v>
      </c>
      <c r="C2" s="2" t="s">
        <v>14</v>
      </c>
      <c r="D2" s="2" t="s">
        <v>15</v>
      </c>
      <c r="E2" s="2" t="s">
        <v>8</v>
      </c>
      <c r="F2" s="2" t="s">
        <v>9</v>
      </c>
      <c r="G2" s="46"/>
    </row>
    <row r="3" spans="1:7" x14ac:dyDescent="0.3">
      <c r="A3" s="6" t="s">
        <v>21</v>
      </c>
      <c r="B3" t="s">
        <v>22</v>
      </c>
      <c r="C3" t="s">
        <v>23</v>
      </c>
      <c r="D3" t="s">
        <v>24</v>
      </c>
      <c r="E3" t="s">
        <v>25</v>
      </c>
      <c r="F3" t="s">
        <v>26</v>
      </c>
      <c r="G3" s="5" t="s">
        <v>27</v>
      </c>
    </row>
    <row r="4" spans="1:7" x14ac:dyDescent="0.3">
      <c r="A4" t="s">
        <v>28</v>
      </c>
      <c r="B4" t="s">
        <v>29</v>
      </c>
      <c r="C4" t="s">
        <v>23</v>
      </c>
      <c r="D4" t="s">
        <v>30</v>
      </c>
      <c r="E4" t="s">
        <v>31</v>
      </c>
      <c r="F4" t="s">
        <v>32</v>
      </c>
      <c r="G4" s="5" t="s">
        <v>33</v>
      </c>
    </row>
  </sheetData>
  <mergeCells count="4">
    <mergeCell ref="B1:D1"/>
    <mergeCell ref="E1:F1"/>
    <mergeCell ref="A1:A2"/>
    <mergeCell ref="G1:G2"/>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09"/>
  <sheetViews>
    <sheetView workbookViewId="0">
      <selection activeCell="F56" sqref="F56"/>
    </sheetView>
  </sheetViews>
  <sheetFormatPr baseColWidth="10" defaultRowHeight="14.4" x14ac:dyDescent="0.3"/>
  <cols>
    <col min="1" max="1" width="34.5546875" style="12" customWidth="1"/>
    <col min="2" max="2" width="13.88671875" customWidth="1"/>
    <col min="3" max="3" width="15.6640625" style="28" customWidth="1"/>
    <col min="4" max="4" width="19.6640625" customWidth="1"/>
  </cols>
  <sheetData>
    <row r="1" spans="1:7" s="32" customFormat="1" ht="27.6" x14ac:dyDescent="0.3">
      <c r="A1" s="34" t="s">
        <v>49</v>
      </c>
      <c r="B1" s="35" t="s">
        <v>124</v>
      </c>
      <c r="C1" s="36" t="s">
        <v>48</v>
      </c>
      <c r="D1" s="31" t="s">
        <v>34</v>
      </c>
      <c r="F1" s="33"/>
      <c r="G1" s="31" t="s">
        <v>35</v>
      </c>
    </row>
    <row r="2" spans="1:7" x14ac:dyDescent="0.3">
      <c r="A2" s="12" t="s">
        <v>50</v>
      </c>
      <c r="B2" s="25">
        <v>24</v>
      </c>
      <c r="C2" s="27">
        <v>10</v>
      </c>
      <c r="D2" s="27">
        <v>10</v>
      </c>
      <c r="F2" s="9" t="s">
        <v>36</v>
      </c>
      <c r="G2" s="10"/>
    </row>
    <row r="3" spans="1:7" x14ac:dyDescent="0.3">
      <c r="A3" s="12" t="s">
        <v>51</v>
      </c>
      <c r="B3" s="25">
        <v>56</v>
      </c>
      <c r="C3" s="27">
        <v>24</v>
      </c>
      <c r="D3" s="27">
        <v>24</v>
      </c>
      <c r="F3" s="9" t="s">
        <v>37</v>
      </c>
      <c r="G3" s="10"/>
    </row>
    <row r="4" spans="1:7" x14ac:dyDescent="0.3">
      <c r="A4" s="12" t="s">
        <v>52</v>
      </c>
      <c r="B4" s="25">
        <v>10</v>
      </c>
      <c r="C4" s="27">
        <v>10</v>
      </c>
      <c r="D4" s="27">
        <v>10</v>
      </c>
      <c r="F4" s="9" t="s">
        <v>38</v>
      </c>
      <c r="G4" s="10"/>
    </row>
    <row r="5" spans="1:7" x14ac:dyDescent="0.3">
      <c r="A5" s="13" t="s">
        <v>53</v>
      </c>
      <c r="B5" s="25">
        <v>24</v>
      </c>
      <c r="C5" s="27">
        <v>10</v>
      </c>
      <c r="D5" s="27">
        <v>10</v>
      </c>
      <c r="F5" s="9" t="s">
        <v>39</v>
      </c>
      <c r="G5" s="10"/>
    </row>
    <row r="6" spans="1:7" x14ac:dyDescent="0.3">
      <c r="A6" s="12" t="s">
        <v>54</v>
      </c>
      <c r="B6" s="25">
        <v>39</v>
      </c>
      <c r="C6" s="27">
        <v>16</v>
      </c>
      <c r="D6" s="27">
        <v>16</v>
      </c>
      <c r="F6" s="9" t="s">
        <v>40</v>
      </c>
      <c r="G6" s="10"/>
    </row>
    <row r="7" spans="1:7" x14ac:dyDescent="0.3">
      <c r="A7" s="12" t="s">
        <v>55</v>
      </c>
      <c r="B7" s="25">
        <v>24</v>
      </c>
      <c r="C7" s="27">
        <v>10</v>
      </c>
      <c r="D7" s="27">
        <v>10</v>
      </c>
      <c r="F7" s="9" t="s">
        <v>41</v>
      </c>
      <c r="G7" s="10"/>
    </row>
    <row r="8" spans="1:7" x14ac:dyDescent="0.3">
      <c r="A8" s="12" t="s">
        <v>56</v>
      </c>
      <c r="B8" s="25">
        <v>54</v>
      </c>
      <c r="C8" s="27">
        <v>23</v>
      </c>
      <c r="D8" s="27">
        <v>23</v>
      </c>
      <c r="F8" s="9" t="s">
        <v>42</v>
      </c>
      <c r="G8" s="10"/>
    </row>
    <row r="9" spans="1:7" x14ac:dyDescent="0.3">
      <c r="A9" s="12" t="s">
        <v>57</v>
      </c>
      <c r="B9" s="25">
        <v>51</v>
      </c>
      <c r="C9" s="27">
        <v>21</v>
      </c>
      <c r="D9" s="27">
        <v>21</v>
      </c>
      <c r="F9" s="9" t="s">
        <v>43</v>
      </c>
      <c r="G9" s="10"/>
    </row>
    <row r="10" spans="1:7" x14ac:dyDescent="0.3">
      <c r="A10" s="12" t="s">
        <v>58</v>
      </c>
      <c r="B10" s="25">
        <v>63</v>
      </c>
      <c r="C10" s="27">
        <v>26</v>
      </c>
      <c r="D10" s="27">
        <v>26</v>
      </c>
      <c r="F10" s="9" t="s">
        <v>44</v>
      </c>
      <c r="G10" s="10"/>
    </row>
    <row r="11" spans="1:7" x14ac:dyDescent="0.3">
      <c r="A11" s="12" t="s">
        <v>59</v>
      </c>
      <c r="B11" s="25">
        <v>24</v>
      </c>
      <c r="C11" s="27">
        <v>10</v>
      </c>
      <c r="D11" s="27">
        <v>10</v>
      </c>
      <c r="F11" s="9" t="s">
        <v>45</v>
      </c>
      <c r="G11" s="10"/>
    </row>
    <row r="12" spans="1:7" x14ac:dyDescent="0.3">
      <c r="A12" s="12" t="s">
        <v>60</v>
      </c>
      <c r="B12" s="25">
        <v>64</v>
      </c>
      <c r="C12" s="27">
        <v>27</v>
      </c>
      <c r="D12" s="27">
        <v>27</v>
      </c>
      <c r="F12" s="9" t="s">
        <v>46</v>
      </c>
      <c r="G12" s="10"/>
    </row>
    <row r="13" spans="1:7" x14ac:dyDescent="0.3">
      <c r="A13" s="12" t="s">
        <v>61</v>
      </c>
      <c r="B13" s="25">
        <v>63</v>
      </c>
      <c r="C13" s="27">
        <v>26</v>
      </c>
      <c r="D13" s="27">
        <v>26</v>
      </c>
      <c r="F13" s="9" t="s">
        <v>47</v>
      </c>
      <c r="G13" s="10"/>
    </row>
    <row r="14" spans="1:7" x14ac:dyDescent="0.3">
      <c r="A14" s="12" t="s">
        <v>62</v>
      </c>
      <c r="B14" s="25">
        <v>79</v>
      </c>
      <c r="C14" s="27">
        <v>33</v>
      </c>
      <c r="D14" s="27">
        <v>33</v>
      </c>
    </row>
    <row r="15" spans="1:7" x14ac:dyDescent="0.3">
      <c r="A15" s="12" t="s">
        <v>63</v>
      </c>
      <c r="B15" s="25">
        <v>24</v>
      </c>
      <c r="C15" s="27">
        <v>10</v>
      </c>
      <c r="D15" s="27">
        <v>10</v>
      </c>
    </row>
    <row r="16" spans="1:7" x14ac:dyDescent="0.3">
      <c r="A16" s="12" t="s">
        <v>64</v>
      </c>
      <c r="B16" s="25">
        <v>24</v>
      </c>
      <c r="C16" s="27">
        <v>10</v>
      </c>
      <c r="D16" s="27">
        <v>10</v>
      </c>
    </row>
    <row r="17" spans="1:4" x14ac:dyDescent="0.3">
      <c r="A17" s="12" t="s">
        <v>65</v>
      </c>
      <c r="B17" s="25">
        <v>40</v>
      </c>
      <c r="C17" s="27">
        <v>17</v>
      </c>
      <c r="D17" s="27">
        <v>17</v>
      </c>
    </row>
    <row r="18" spans="1:4" x14ac:dyDescent="0.3">
      <c r="A18" s="12" t="s">
        <v>66</v>
      </c>
      <c r="B18" s="25">
        <v>24</v>
      </c>
      <c r="C18" s="27">
        <v>10</v>
      </c>
      <c r="D18" s="27">
        <v>10</v>
      </c>
    </row>
    <row r="19" spans="1:4" x14ac:dyDescent="0.3">
      <c r="A19" s="12" t="s">
        <v>67</v>
      </c>
      <c r="B19" s="25">
        <v>149</v>
      </c>
      <c r="C19" s="27">
        <v>63</v>
      </c>
      <c r="D19" s="27">
        <v>63</v>
      </c>
    </row>
    <row r="20" spans="1:4" x14ac:dyDescent="0.3">
      <c r="A20" s="12" t="s">
        <v>68</v>
      </c>
      <c r="B20" s="25">
        <v>58</v>
      </c>
      <c r="C20" s="27">
        <v>24</v>
      </c>
      <c r="D20" s="27">
        <v>24</v>
      </c>
    </row>
    <row r="21" spans="1:4" x14ac:dyDescent="0.3">
      <c r="A21" s="12" t="s">
        <v>69</v>
      </c>
      <c r="B21" s="25">
        <v>24</v>
      </c>
      <c r="C21" s="27">
        <v>10</v>
      </c>
      <c r="D21" s="27">
        <v>10</v>
      </c>
    </row>
    <row r="22" spans="1:4" x14ac:dyDescent="0.3">
      <c r="A22" s="12" t="s">
        <v>70</v>
      </c>
      <c r="B22" s="25">
        <v>24</v>
      </c>
      <c r="C22" s="27">
        <v>10</v>
      </c>
      <c r="D22" s="27">
        <v>10</v>
      </c>
    </row>
    <row r="23" spans="1:4" ht="28.8" x14ac:dyDescent="0.3">
      <c r="A23" s="14" t="s">
        <v>71</v>
      </c>
      <c r="B23" s="25">
        <v>54</v>
      </c>
      <c r="C23" s="27">
        <v>23</v>
      </c>
      <c r="D23" s="27">
        <v>23</v>
      </c>
    </row>
    <row r="24" spans="1:4" x14ac:dyDescent="0.3">
      <c r="A24" s="12" t="s">
        <v>72</v>
      </c>
      <c r="B24" s="25">
        <v>53</v>
      </c>
      <c r="C24" s="27">
        <v>22</v>
      </c>
      <c r="D24" s="27">
        <v>22</v>
      </c>
    </row>
    <row r="25" spans="1:4" x14ac:dyDescent="0.3">
      <c r="A25" s="12" t="s">
        <v>73</v>
      </c>
      <c r="B25" s="25">
        <v>24</v>
      </c>
      <c r="C25" s="27">
        <v>10</v>
      </c>
      <c r="D25" s="27">
        <v>10</v>
      </c>
    </row>
    <row r="26" spans="1:4" ht="28.8" x14ac:dyDescent="0.3">
      <c r="A26" s="14" t="s">
        <v>74</v>
      </c>
      <c r="B26" s="25">
        <v>58</v>
      </c>
      <c r="C26" s="27">
        <v>24</v>
      </c>
      <c r="D26" s="27">
        <v>24</v>
      </c>
    </row>
    <row r="27" spans="1:4" x14ac:dyDescent="0.3">
      <c r="A27" s="12" t="s">
        <v>75</v>
      </c>
      <c r="B27" s="25">
        <v>24</v>
      </c>
      <c r="C27" s="27">
        <v>10</v>
      </c>
      <c r="D27" s="27">
        <v>10</v>
      </c>
    </row>
    <row r="28" spans="1:4" x14ac:dyDescent="0.3">
      <c r="A28" s="12" t="s">
        <v>76</v>
      </c>
      <c r="B28" s="25">
        <v>51</v>
      </c>
      <c r="C28" s="27">
        <v>21</v>
      </c>
      <c r="D28" s="27">
        <v>21</v>
      </c>
    </row>
    <row r="29" spans="1:4" x14ac:dyDescent="0.3">
      <c r="A29" s="12" t="s">
        <v>77</v>
      </c>
      <c r="B29" s="25">
        <v>87</v>
      </c>
      <c r="C29" s="27">
        <v>37</v>
      </c>
      <c r="D29" s="27">
        <v>37</v>
      </c>
    </row>
    <row r="30" spans="1:4" x14ac:dyDescent="0.3">
      <c r="A30" s="12" t="s">
        <v>78</v>
      </c>
      <c r="B30" s="25">
        <v>79</v>
      </c>
      <c r="C30" s="27">
        <v>33</v>
      </c>
      <c r="D30" s="27">
        <v>33</v>
      </c>
    </row>
    <row r="31" spans="1:4" x14ac:dyDescent="0.3">
      <c r="A31" s="12" t="s">
        <v>79</v>
      </c>
      <c r="B31" s="25">
        <v>122</v>
      </c>
      <c r="C31" s="27">
        <v>51</v>
      </c>
      <c r="D31" s="27">
        <v>51</v>
      </c>
    </row>
    <row r="32" spans="1:4" x14ac:dyDescent="0.3">
      <c r="A32" s="12" t="s">
        <v>80</v>
      </c>
      <c r="B32" s="25">
        <v>87</v>
      </c>
      <c r="C32" s="27">
        <v>37</v>
      </c>
      <c r="D32" s="27">
        <v>37</v>
      </c>
    </row>
    <row r="33" spans="1:4" x14ac:dyDescent="0.3">
      <c r="A33" s="12" t="s">
        <v>81</v>
      </c>
      <c r="B33" s="25">
        <v>61</v>
      </c>
      <c r="C33" s="27">
        <v>26</v>
      </c>
      <c r="D33" s="27">
        <v>26</v>
      </c>
    </row>
    <row r="34" spans="1:4" x14ac:dyDescent="0.3">
      <c r="A34" s="12" t="s">
        <v>82</v>
      </c>
      <c r="B34" s="25">
        <v>52</v>
      </c>
      <c r="C34" s="27">
        <v>22</v>
      </c>
      <c r="D34" s="27">
        <v>22</v>
      </c>
    </row>
    <row r="35" spans="1:4" x14ac:dyDescent="0.3">
      <c r="A35" s="12" t="s">
        <v>83</v>
      </c>
      <c r="B35" s="25">
        <v>52</v>
      </c>
      <c r="C35" s="27">
        <v>22</v>
      </c>
      <c r="D35" s="27">
        <v>22</v>
      </c>
    </row>
    <row r="36" spans="1:4" x14ac:dyDescent="0.3">
      <c r="A36" s="12" t="s">
        <v>84</v>
      </c>
      <c r="B36" s="25">
        <v>50</v>
      </c>
      <c r="C36" s="27">
        <v>21</v>
      </c>
      <c r="D36" s="27">
        <v>21</v>
      </c>
    </row>
    <row r="37" spans="1:4" x14ac:dyDescent="0.3">
      <c r="A37" s="12" t="s">
        <v>85</v>
      </c>
      <c r="B37" s="25">
        <v>34</v>
      </c>
      <c r="C37" s="27">
        <v>14</v>
      </c>
      <c r="D37" s="27">
        <v>14</v>
      </c>
    </row>
    <row r="38" spans="1:4" x14ac:dyDescent="0.3">
      <c r="A38" s="12" t="s">
        <v>86</v>
      </c>
      <c r="B38" s="25">
        <v>75</v>
      </c>
      <c r="C38" s="27">
        <v>32</v>
      </c>
      <c r="D38" s="27">
        <v>32</v>
      </c>
    </row>
    <row r="39" spans="1:4" x14ac:dyDescent="0.3">
      <c r="A39" s="12" t="s">
        <v>87</v>
      </c>
      <c r="B39" s="25">
        <v>52</v>
      </c>
      <c r="C39" s="27">
        <v>22</v>
      </c>
      <c r="D39" s="27">
        <v>22</v>
      </c>
    </row>
    <row r="40" spans="1:4" x14ac:dyDescent="0.3">
      <c r="A40" s="12" t="s">
        <v>88</v>
      </c>
      <c r="B40" s="25">
        <v>46</v>
      </c>
      <c r="C40" s="27">
        <v>19</v>
      </c>
      <c r="D40" s="27">
        <v>19</v>
      </c>
    </row>
    <row r="41" spans="1:4" x14ac:dyDescent="0.3">
      <c r="A41" s="12" t="s">
        <v>89</v>
      </c>
      <c r="B41" s="25">
        <v>137</v>
      </c>
      <c r="C41" s="27">
        <v>58</v>
      </c>
      <c r="D41" s="27">
        <v>58</v>
      </c>
    </row>
    <row r="42" spans="1:4" x14ac:dyDescent="0.3">
      <c r="A42" s="12" t="s">
        <v>90</v>
      </c>
      <c r="B42" s="25">
        <v>46</v>
      </c>
      <c r="C42" s="27">
        <v>19</v>
      </c>
      <c r="D42" s="27">
        <v>19</v>
      </c>
    </row>
    <row r="43" spans="1:4" x14ac:dyDescent="0.3">
      <c r="A43" s="12" t="s">
        <v>91</v>
      </c>
      <c r="B43" s="25">
        <v>65</v>
      </c>
      <c r="C43" s="27">
        <v>27</v>
      </c>
      <c r="D43" s="27">
        <v>27</v>
      </c>
    </row>
    <row r="44" spans="1:4" x14ac:dyDescent="0.3">
      <c r="A44" s="12" t="s">
        <v>92</v>
      </c>
      <c r="B44" s="25">
        <v>119</v>
      </c>
      <c r="C44" s="27">
        <v>50</v>
      </c>
      <c r="D44" s="27">
        <v>50</v>
      </c>
    </row>
    <row r="45" spans="1:4" x14ac:dyDescent="0.3">
      <c r="A45" s="12" t="s">
        <v>93</v>
      </c>
      <c r="B45" s="25">
        <v>24</v>
      </c>
      <c r="C45" s="27">
        <v>10</v>
      </c>
      <c r="D45" s="27">
        <v>10</v>
      </c>
    </row>
    <row r="46" spans="1:4" x14ac:dyDescent="0.3">
      <c r="A46" s="12" t="s">
        <v>94</v>
      </c>
      <c r="B46" s="25">
        <v>77</v>
      </c>
      <c r="C46" s="27">
        <v>32</v>
      </c>
      <c r="D46" s="27">
        <v>32</v>
      </c>
    </row>
    <row r="47" spans="1:4" x14ac:dyDescent="0.3">
      <c r="A47" s="12" t="s">
        <v>95</v>
      </c>
      <c r="B47" s="25">
        <v>24</v>
      </c>
      <c r="C47" s="27">
        <v>10</v>
      </c>
      <c r="D47" s="27">
        <v>10</v>
      </c>
    </row>
    <row r="48" spans="1:4" x14ac:dyDescent="0.3">
      <c r="A48" s="12" t="s">
        <v>96</v>
      </c>
      <c r="B48" s="25">
        <v>24</v>
      </c>
      <c r="C48" s="27">
        <v>10</v>
      </c>
      <c r="D48" s="27">
        <v>10</v>
      </c>
    </row>
    <row r="49" spans="1:4" x14ac:dyDescent="0.3">
      <c r="A49" s="12" t="s">
        <v>97</v>
      </c>
      <c r="B49" s="25">
        <v>40</v>
      </c>
      <c r="C49" s="27">
        <v>17</v>
      </c>
      <c r="D49" s="27">
        <v>17</v>
      </c>
    </row>
    <row r="50" spans="1:4" x14ac:dyDescent="0.3">
      <c r="A50" s="12" t="s">
        <v>98</v>
      </c>
      <c r="B50" s="25">
        <v>51</v>
      </c>
      <c r="C50" s="27">
        <v>21</v>
      </c>
      <c r="D50" s="27">
        <v>21</v>
      </c>
    </row>
    <row r="51" spans="1:4" x14ac:dyDescent="0.3">
      <c r="A51" s="12" t="s">
        <v>99</v>
      </c>
      <c r="B51" s="25">
        <v>41</v>
      </c>
      <c r="C51" s="27">
        <v>17</v>
      </c>
      <c r="D51" s="27">
        <v>17</v>
      </c>
    </row>
    <row r="52" spans="1:4" x14ac:dyDescent="0.3">
      <c r="A52" s="12" t="s">
        <v>100</v>
      </c>
      <c r="B52" s="25">
        <v>193</v>
      </c>
      <c r="C52" s="27">
        <v>81</v>
      </c>
      <c r="D52" s="27">
        <v>81</v>
      </c>
    </row>
    <row r="53" spans="1:4" x14ac:dyDescent="0.3">
      <c r="A53" s="12" t="s">
        <v>101</v>
      </c>
      <c r="B53" s="25">
        <v>41</v>
      </c>
      <c r="C53" s="27">
        <v>17</v>
      </c>
      <c r="D53" s="27">
        <v>17</v>
      </c>
    </row>
    <row r="54" spans="1:4" x14ac:dyDescent="0.3">
      <c r="A54" s="12" t="s">
        <v>102</v>
      </c>
      <c r="B54" s="25">
        <v>80</v>
      </c>
      <c r="C54" s="27">
        <v>34</v>
      </c>
      <c r="D54" s="27">
        <v>34</v>
      </c>
    </row>
    <row r="55" spans="1:4" x14ac:dyDescent="0.3">
      <c r="A55" s="12" t="s">
        <v>103</v>
      </c>
      <c r="B55" s="25">
        <v>86</v>
      </c>
      <c r="C55" s="27">
        <v>36</v>
      </c>
      <c r="D55" s="27">
        <v>36</v>
      </c>
    </row>
    <row r="56" spans="1:4" x14ac:dyDescent="0.3">
      <c r="A56" s="12" t="s">
        <v>104</v>
      </c>
      <c r="B56" s="25">
        <v>74</v>
      </c>
      <c r="C56" s="27">
        <v>31</v>
      </c>
      <c r="D56" s="27">
        <v>31</v>
      </c>
    </row>
    <row r="57" spans="1:4" x14ac:dyDescent="0.3">
      <c r="A57" s="12" t="s">
        <v>105</v>
      </c>
      <c r="B57" s="25">
        <v>24</v>
      </c>
      <c r="C57" s="27">
        <v>10</v>
      </c>
      <c r="D57" s="27">
        <v>10</v>
      </c>
    </row>
    <row r="58" spans="1:4" x14ac:dyDescent="0.3">
      <c r="A58" s="12" t="s">
        <v>106</v>
      </c>
      <c r="B58" s="25">
        <v>24</v>
      </c>
      <c r="C58" s="27">
        <v>10</v>
      </c>
      <c r="D58" s="27">
        <v>10</v>
      </c>
    </row>
    <row r="59" spans="1:4" x14ac:dyDescent="0.3">
      <c r="A59" s="12" t="s">
        <v>107</v>
      </c>
      <c r="B59" s="25">
        <v>74</v>
      </c>
      <c r="C59" s="27">
        <v>15</v>
      </c>
      <c r="D59" s="27">
        <v>15</v>
      </c>
    </row>
    <row r="60" spans="1:4" x14ac:dyDescent="0.3">
      <c r="A60" s="12" t="s">
        <v>108</v>
      </c>
      <c r="B60" s="25">
        <v>74</v>
      </c>
      <c r="C60" s="27">
        <v>15</v>
      </c>
      <c r="D60" s="27">
        <v>15</v>
      </c>
    </row>
    <row r="61" spans="1:4" x14ac:dyDescent="0.3">
      <c r="A61" s="12" t="s">
        <v>109</v>
      </c>
      <c r="B61" s="25">
        <v>55</v>
      </c>
      <c r="C61" s="27">
        <v>23</v>
      </c>
      <c r="D61" s="27">
        <v>23</v>
      </c>
    </row>
    <row r="62" spans="1:4" x14ac:dyDescent="0.3">
      <c r="A62" s="12" t="s">
        <v>110</v>
      </c>
      <c r="B62" s="25">
        <v>108</v>
      </c>
      <c r="C62" s="27">
        <v>45</v>
      </c>
      <c r="D62" s="27">
        <v>45</v>
      </c>
    </row>
    <row r="63" spans="1:4" x14ac:dyDescent="0.3">
      <c r="A63" s="12" t="s">
        <v>111</v>
      </c>
      <c r="B63" s="25">
        <v>69</v>
      </c>
      <c r="C63" s="27">
        <v>29</v>
      </c>
      <c r="D63" s="27">
        <v>29</v>
      </c>
    </row>
    <row r="64" spans="1:4" x14ac:dyDescent="0.3">
      <c r="A64" s="12" t="s">
        <v>112</v>
      </c>
      <c r="B64" s="25">
        <v>84</v>
      </c>
      <c r="C64" s="27">
        <v>35</v>
      </c>
      <c r="D64" s="27">
        <v>35</v>
      </c>
    </row>
    <row r="65" spans="1:4" x14ac:dyDescent="0.3">
      <c r="A65" s="12" t="s">
        <v>113</v>
      </c>
      <c r="B65" s="25">
        <v>84</v>
      </c>
      <c r="C65" s="27">
        <v>35</v>
      </c>
      <c r="D65" s="27">
        <v>35</v>
      </c>
    </row>
    <row r="66" spans="1:4" x14ac:dyDescent="0.3">
      <c r="A66" s="12" t="s">
        <v>114</v>
      </c>
      <c r="B66" s="25">
        <v>24</v>
      </c>
      <c r="C66" s="27">
        <v>10</v>
      </c>
      <c r="D66" s="27">
        <v>10</v>
      </c>
    </row>
    <row r="67" spans="1:4" x14ac:dyDescent="0.3">
      <c r="A67" s="12" t="s">
        <v>115</v>
      </c>
      <c r="B67" s="25">
        <v>24</v>
      </c>
      <c r="C67" s="27">
        <v>10</v>
      </c>
      <c r="D67" s="27">
        <v>10</v>
      </c>
    </row>
    <row r="68" spans="1:4" x14ac:dyDescent="0.3">
      <c r="A68" s="13" t="s">
        <v>116</v>
      </c>
      <c r="B68" s="25">
        <v>24</v>
      </c>
      <c r="C68" s="27">
        <v>10</v>
      </c>
      <c r="D68" s="27">
        <v>10</v>
      </c>
    </row>
    <row r="69" spans="1:4" x14ac:dyDescent="0.3">
      <c r="A69" s="12" t="s">
        <v>117</v>
      </c>
      <c r="B69" s="25">
        <v>24</v>
      </c>
      <c r="C69" s="27">
        <v>10</v>
      </c>
      <c r="D69" s="27">
        <v>10</v>
      </c>
    </row>
    <row r="70" spans="1:4" x14ac:dyDescent="0.3">
      <c r="A70" s="12" t="s">
        <v>118</v>
      </c>
      <c r="B70" s="25">
        <v>24</v>
      </c>
      <c r="C70" s="27">
        <v>10</v>
      </c>
      <c r="D70" s="27">
        <v>10</v>
      </c>
    </row>
    <row r="71" spans="1:4" x14ac:dyDescent="0.3">
      <c r="A71" s="12" t="s">
        <v>119</v>
      </c>
      <c r="B71" s="25">
        <v>24</v>
      </c>
      <c r="C71" s="27">
        <v>10</v>
      </c>
      <c r="D71" s="27">
        <v>10</v>
      </c>
    </row>
    <row r="72" spans="1:4" x14ac:dyDescent="0.3">
      <c r="A72" s="12" t="s">
        <v>120</v>
      </c>
      <c r="B72" s="25">
        <v>24</v>
      </c>
      <c r="C72" s="27">
        <v>10</v>
      </c>
      <c r="D72" s="27">
        <v>10</v>
      </c>
    </row>
    <row r="73" spans="1:4" x14ac:dyDescent="0.3">
      <c r="A73" s="12" t="s">
        <v>121</v>
      </c>
      <c r="B73" s="25">
        <v>24</v>
      </c>
      <c r="C73" s="27">
        <v>10</v>
      </c>
      <c r="D73" s="27">
        <v>10</v>
      </c>
    </row>
    <row r="74" spans="1:4" x14ac:dyDescent="0.3">
      <c r="A74" s="12" t="s">
        <v>122</v>
      </c>
      <c r="B74" s="25">
        <v>57</v>
      </c>
      <c r="C74" s="27">
        <v>24</v>
      </c>
      <c r="D74" s="27">
        <v>24</v>
      </c>
    </row>
    <row r="75" spans="1:4" x14ac:dyDescent="0.3">
      <c r="A75" s="15" t="s">
        <v>123</v>
      </c>
      <c r="B75" s="10"/>
      <c r="D75" s="28"/>
    </row>
    <row r="76" spans="1:4" x14ac:dyDescent="0.3">
      <c r="A76" s="16"/>
      <c r="B76" s="26"/>
      <c r="C76" s="29"/>
    </row>
    <row r="77" spans="1:4" x14ac:dyDescent="0.3">
      <c r="A77" s="37" t="s">
        <v>125</v>
      </c>
      <c r="C77"/>
    </row>
    <row r="78" spans="1:4" x14ac:dyDescent="0.3">
      <c r="A78" t="s">
        <v>126</v>
      </c>
      <c r="B78">
        <v>6</v>
      </c>
      <c r="C78" s="11">
        <v>10</v>
      </c>
      <c r="D78" s="11">
        <v>10</v>
      </c>
    </row>
    <row r="79" spans="1:4" x14ac:dyDescent="0.3">
      <c r="A79" t="s">
        <v>127</v>
      </c>
      <c r="B79">
        <v>11</v>
      </c>
      <c r="C79" s="11">
        <v>10</v>
      </c>
      <c r="D79" s="11">
        <v>10</v>
      </c>
    </row>
    <row r="80" spans="1:4" x14ac:dyDescent="0.3">
      <c r="A80" t="s">
        <v>128</v>
      </c>
      <c r="B80">
        <v>14</v>
      </c>
      <c r="C80" s="11">
        <v>10</v>
      </c>
      <c r="D80" s="11">
        <v>10</v>
      </c>
    </row>
    <row r="81" spans="1:4" x14ac:dyDescent="0.3">
      <c r="A81" t="s">
        <v>129</v>
      </c>
      <c r="B81">
        <v>8</v>
      </c>
      <c r="C81" s="11">
        <v>10</v>
      </c>
      <c r="D81" s="11">
        <v>10</v>
      </c>
    </row>
    <row r="82" spans="1:4" x14ac:dyDescent="0.3">
      <c r="A82" t="s">
        <v>130</v>
      </c>
      <c r="B82">
        <v>8</v>
      </c>
      <c r="C82" s="11">
        <v>10</v>
      </c>
      <c r="D82" s="11">
        <v>10</v>
      </c>
    </row>
    <row r="83" spans="1:4" x14ac:dyDescent="0.3">
      <c r="A83" t="s">
        <v>131</v>
      </c>
      <c r="B83">
        <v>8</v>
      </c>
      <c r="C83" s="11">
        <v>10</v>
      </c>
      <c r="D83" s="11">
        <v>10</v>
      </c>
    </row>
    <row r="84" spans="1:4" x14ac:dyDescent="0.3">
      <c r="A84"/>
      <c r="C84"/>
    </row>
    <row r="85" spans="1:4" x14ac:dyDescent="0.3">
      <c r="A85" s="37" t="s">
        <v>132</v>
      </c>
      <c r="C85"/>
    </row>
    <row r="86" spans="1:4" x14ac:dyDescent="0.3">
      <c r="A86" t="s">
        <v>133</v>
      </c>
      <c r="B86">
        <v>3</v>
      </c>
      <c r="C86" s="11">
        <v>10</v>
      </c>
      <c r="D86" s="11">
        <v>10</v>
      </c>
    </row>
    <row r="87" spans="1:4" x14ac:dyDescent="0.3">
      <c r="A87" t="s">
        <v>134</v>
      </c>
      <c r="B87">
        <v>20</v>
      </c>
      <c r="C87" s="11">
        <v>10</v>
      </c>
      <c r="D87" s="11">
        <v>10</v>
      </c>
    </row>
    <row r="88" spans="1:4" x14ac:dyDescent="0.3">
      <c r="A88" t="s">
        <v>135</v>
      </c>
      <c r="B88">
        <v>8</v>
      </c>
      <c r="C88" s="11">
        <v>10</v>
      </c>
      <c r="D88" s="11">
        <v>10</v>
      </c>
    </row>
    <row r="89" spans="1:4" x14ac:dyDescent="0.3">
      <c r="A89" t="s">
        <v>136</v>
      </c>
      <c r="B89">
        <v>6</v>
      </c>
      <c r="C89" s="11">
        <v>10</v>
      </c>
      <c r="D89" s="11">
        <v>10</v>
      </c>
    </row>
    <row r="90" spans="1:4" x14ac:dyDescent="0.3">
      <c r="A90" t="s">
        <v>137</v>
      </c>
      <c r="B90">
        <v>1</v>
      </c>
      <c r="C90" s="11">
        <v>10</v>
      </c>
      <c r="D90" s="11">
        <v>10</v>
      </c>
    </row>
    <row r="91" spans="1:4" x14ac:dyDescent="0.3">
      <c r="A91" t="s">
        <v>138</v>
      </c>
      <c r="B91">
        <v>8</v>
      </c>
      <c r="C91" s="11">
        <v>10</v>
      </c>
      <c r="D91" s="11">
        <v>10</v>
      </c>
    </row>
    <row r="92" spans="1:4" x14ac:dyDescent="0.3">
      <c r="A92" t="s">
        <v>139</v>
      </c>
      <c r="B92">
        <v>9</v>
      </c>
      <c r="C92" s="11">
        <v>10</v>
      </c>
      <c r="D92" s="11">
        <v>10</v>
      </c>
    </row>
    <row r="93" spans="1:4" x14ac:dyDescent="0.3">
      <c r="A93" t="s">
        <v>140</v>
      </c>
      <c r="B93">
        <v>8</v>
      </c>
      <c r="C93" s="11">
        <v>10</v>
      </c>
      <c r="D93" s="11">
        <v>10</v>
      </c>
    </row>
    <row r="94" spans="1:4" x14ac:dyDescent="0.3">
      <c r="A94"/>
      <c r="C94"/>
    </row>
    <row r="95" spans="1:4" x14ac:dyDescent="0.3">
      <c r="A95" s="37" t="s">
        <v>141</v>
      </c>
      <c r="C95"/>
    </row>
    <row r="96" spans="1:4" x14ac:dyDescent="0.3">
      <c r="A96" t="s">
        <v>142</v>
      </c>
      <c r="B96">
        <v>6</v>
      </c>
      <c r="C96" s="11">
        <v>10</v>
      </c>
      <c r="D96" s="11">
        <v>10</v>
      </c>
    </row>
    <row r="97" spans="1:4" x14ac:dyDescent="0.3">
      <c r="A97" t="s">
        <v>143</v>
      </c>
      <c r="B97">
        <v>9</v>
      </c>
      <c r="C97" s="11">
        <v>10</v>
      </c>
      <c r="D97" s="11">
        <v>10</v>
      </c>
    </row>
    <row r="98" spans="1:4" x14ac:dyDescent="0.3">
      <c r="A98" t="s">
        <v>144</v>
      </c>
      <c r="B98">
        <v>8</v>
      </c>
      <c r="C98" s="11">
        <v>10</v>
      </c>
      <c r="D98" s="11">
        <v>10</v>
      </c>
    </row>
    <row r="99" spans="1:4" x14ac:dyDescent="0.3">
      <c r="A99" t="s">
        <v>145</v>
      </c>
      <c r="B99">
        <v>3</v>
      </c>
      <c r="C99" s="11">
        <v>10</v>
      </c>
      <c r="D99" s="11">
        <v>10</v>
      </c>
    </row>
    <row r="100" spans="1:4" x14ac:dyDescent="0.3">
      <c r="A100" t="s">
        <v>146</v>
      </c>
      <c r="B100">
        <v>15</v>
      </c>
      <c r="C100" s="11">
        <v>10</v>
      </c>
      <c r="D100" s="11">
        <v>10</v>
      </c>
    </row>
    <row r="101" spans="1:4" x14ac:dyDescent="0.3">
      <c r="A101"/>
      <c r="C101"/>
    </row>
    <row r="102" spans="1:4" x14ac:dyDescent="0.3">
      <c r="A102" s="37" t="s">
        <v>147</v>
      </c>
      <c r="C102"/>
    </row>
    <row r="103" spans="1:4" x14ac:dyDescent="0.3">
      <c r="A103" t="s">
        <v>148</v>
      </c>
      <c r="B103">
        <v>10</v>
      </c>
      <c r="C103" s="11">
        <v>10</v>
      </c>
      <c r="D103" s="11">
        <v>10</v>
      </c>
    </row>
    <row r="104" spans="1:4" x14ac:dyDescent="0.3">
      <c r="A104" t="s">
        <v>149</v>
      </c>
      <c r="B104">
        <v>14</v>
      </c>
      <c r="C104" s="11">
        <v>10</v>
      </c>
      <c r="D104" s="11">
        <v>10</v>
      </c>
    </row>
    <row r="105" spans="1:4" x14ac:dyDescent="0.3">
      <c r="A105" t="s">
        <v>150</v>
      </c>
      <c r="B105">
        <v>10</v>
      </c>
      <c r="C105" s="11">
        <v>10</v>
      </c>
      <c r="D105" s="11">
        <v>10</v>
      </c>
    </row>
    <row r="106" spans="1:4" x14ac:dyDescent="0.3">
      <c r="A106" t="s">
        <v>151</v>
      </c>
      <c r="B106">
        <v>36</v>
      </c>
      <c r="C106" s="11">
        <v>10</v>
      </c>
      <c r="D106" s="11">
        <v>10</v>
      </c>
    </row>
    <row r="107" spans="1:4" x14ac:dyDescent="0.3">
      <c r="A107" t="s">
        <v>152</v>
      </c>
      <c r="B107">
        <v>8</v>
      </c>
      <c r="C107" s="11">
        <v>10</v>
      </c>
      <c r="D107" s="11">
        <v>10</v>
      </c>
    </row>
    <row r="108" spans="1:4" x14ac:dyDescent="0.3">
      <c r="A108" t="s">
        <v>153</v>
      </c>
      <c r="B108">
        <v>10</v>
      </c>
      <c r="C108" s="11">
        <v>10</v>
      </c>
      <c r="D108" s="11">
        <v>10</v>
      </c>
    </row>
    <row r="109" spans="1:4" x14ac:dyDescent="0.3">
      <c r="A109"/>
      <c r="C109"/>
    </row>
    <row r="110" spans="1:4" x14ac:dyDescent="0.3">
      <c r="A110" s="37" t="s">
        <v>154</v>
      </c>
      <c r="C110"/>
    </row>
    <row r="111" spans="1:4" x14ac:dyDescent="0.3">
      <c r="A111" t="s">
        <v>155</v>
      </c>
      <c r="B111">
        <v>3</v>
      </c>
      <c r="C111" s="11">
        <v>10</v>
      </c>
      <c r="D111" s="11">
        <v>10</v>
      </c>
    </row>
    <row r="112" spans="1:4" x14ac:dyDescent="0.3">
      <c r="A112" t="s">
        <v>156</v>
      </c>
      <c r="C112"/>
    </row>
    <row r="113" spans="1:4" x14ac:dyDescent="0.3">
      <c r="A113"/>
      <c r="C113"/>
    </row>
    <row r="114" spans="1:4" x14ac:dyDescent="0.3">
      <c r="A114" s="37" t="s">
        <v>157</v>
      </c>
      <c r="C114" s="11"/>
      <c r="D114" s="11"/>
    </row>
    <row r="115" spans="1:4" x14ac:dyDescent="0.3">
      <c r="A115" t="s">
        <v>158</v>
      </c>
      <c r="B115">
        <v>5</v>
      </c>
      <c r="C115" s="11">
        <v>10</v>
      </c>
      <c r="D115" s="11">
        <v>10</v>
      </c>
    </row>
    <row r="116" spans="1:4" x14ac:dyDescent="0.3">
      <c r="A116" t="s">
        <v>159</v>
      </c>
      <c r="B116">
        <v>12</v>
      </c>
      <c r="C116" s="11">
        <v>10</v>
      </c>
      <c r="D116" s="11">
        <v>10</v>
      </c>
    </row>
    <row r="117" spans="1:4" x14ac:dyDescent="0.3">
      <c r="A117" t="s">
        <v>160</v>
      </c>
      <c r="B117">
        <v>10</v>
      </c>
      <c r="C117" s="11">
        <v>10</v>
      </c>
      <c r="D117" s="11">
        <v>10</v>
      </c>
    </row>
    <row r="118" spans="1:4" x14ac:dyDescent="0.3">
      <c r="A118" t="s">
        <v>161</v>
      </c>
      <c r="B118">
        <v>10</v>
      </c>
      <c r="C118" s="11">
        <v>10</v>
      </c>
      <c r="D118" s="11">
        <v>10</v>
      </c>
    </row>
    <row r="119" spans="1:4" x14ac:dyDescent="0.3">
      <c r="A119"/>
      <c r="C119"/>
    </row>
    <row r="120" spans="1:4" x14ac:dyDescent="0.3">
      <c r="A120" s="37" t="s">
        <v>162</v>
      </c>
      <c r="C120"/>
    </row>
    <row r="121" spans="1:4" x14ac:dyDescent="0.3">
      <c r="A121" t="s">
        <v>163</v>
      </c>
      <c r="B121">
        <v>0</v>
      </c>
      <c r="C121" s="11">
        <v>10</v>
      </c>
      <c r="D121" s="11">
        <v>10</v>
      </c>
    </row>
    <row r="122" spans="1:4" x14ac:dyDescent="0.3">
      <c r="A122" t="s">
        <v>164</v>
      </c>
      <c r="B122">
        <v>4</v>
      </c>
      <c r="C122" s="11">
        <v>10</v>
      </c>
      <c r="D122" s="11">
        <v>10</v>
      </c>
    </row>
    <row r="123" spans="1:4" x14ac:dyDescent="0.3">
      <c r="A123" s="16"/>
      <c r="B123" s="26"/>
      <c r="C123" s="29"/>
    </row>
    <row r="124" spans="1:4" x14ac:dyDescent="0.3">
      <c r="A124" s="16"/>
      <c r="B124" s="26"/>
      <c r="C124" s="29"/>
    </row>
    <row r="125" spans="1:4" x14ac:dyDescent="0.3">
      <c r="A125" s="16"/>
      <c r="B125" s="26"/>
      <c r="C125" s="29"/>
    </row>
    <row r="126" spans="1:4" x14ac:dyDescent="0.3">
      <c r="A126" s="16"/>
      <c r="B126" s="26"/>
      <c r="C126" s="29"/>
    </row>
    <row r="127" spans="1:4" x14ac:dyDescent="0.3">
      <c r="A127" s="16"/>
      <c r="B127" s="26"/>
      <c r="C127" s="29"/>
    </row>
    <row r="128" spans="1:4" x14ac:dyDescent="0.3">
      <c r="A128" s="16"/>
      <c r="B128" s="26"/>
      <c r="C128" s="29"/>
    </row>
    <row r="129" spans="1:3" x14ac:dyDescent="0.3">
      <c r="A129" s="16"/>
      <c r="B129" s="26"/>
      <c r="C129" s="29"/>
    </row>
    <row r="130" spans="1:3" x14ac:dyDescent="0.3">
      <c r="A130" s="16"/>
      <c r="B130" s="26"/>
      <c r="C130" s="29"/>
    </row>
    <row r="131" spans="1:3" x14ac:dyDescent="0.3">
      <c r="A131" s="16"/>
      <c r="B131" s="26"/>
      <c r="C131" s="29"/>
    </row>
    <row r="132" spans="1:3" x14ac:dyDescent="0.3">
      <c r="A132" s="16"/>
      <c r="B132" s="26"/>
      <c r="C132" s="29"/>
    </row>
    <row r="133" spans="1:3" x14ac:dyDescent="0.3">
      <c r="A133" s="16"/>
      <c r="B133" s="26"/>
      <c r="C133" s="29"/>
    </row>
    <row r="134" spans="1:3" x14ac:dyDescent="0.3">
      <c r="A134" s="16"/>
      <c r="B134" s="26"/>
      <c r="C134" s="29"/>
    </row>
    <row r="135" spans="1:3" x14ac:dyDescent="0.3">
      <c r="A135" s="16"/>
      <c r="B135" s="26"/>
      <c r="C135" s="29"/>
    </row>
    <row r="136" spans="1:3" x14ac:dyDescent="0.3">
      <c r="A136" s="16"/>
      <c r="B136" s="26"/>
      <c r="C136" s="29"/>
    </row>
    <row r="137" spans="1:3" x14ac:dyDescent="0.3">
      <c r="A137" s="16"/>
      <c r="B137" s="26"/>
      <c r="C137" s="29"/>
    </row>
    <row r="138" spans="1:3" x14ac:dyDescent="0.3">
      <c r="A138" s="16"/>
      <c r="B138" s="26"/>
      <c r="C138" s="29"/>
    </row>
    <row r="139" spans="1:3" x14ac:dyDescent="0.3">
      <c r="A139" s="16"/>
      <c r="B139" s="26"/>
      <c r="C139" s="29"/>
    </row>
    <row r="140" spans="1:3" x14ac:dyDescent="0.3">
      <c r="A140" s="16"/>
      <c r="B140" s="26"/>
      <c r="C140" s="29"/>
    </row>
    <row r="141" spans="1:3" x14ac:dyDescent="0.3">
      <c r="A141" s="16"/>
      <c r="B141" s="26"/>
      <c r="C141" s="29"/>
    </row>
    <row r="142" spans="1:3" x14ac:dyDescent="0.3">
      <c r="A142" s="16"/>
      <c r="B142" s="26"/>
      <c r="C142" s="29"/>
    </row>
    <row r="143" spans="1:3" x14ac:dyDescent="0.3">
      <c r="A143" s="16"/>
      <c r="B143" s="26"/>
      <c r="C143" s="29"/>
    </row>
    <row r="144" spans="1:3" x14ac:dyDescent="0.3">
      <c r="A144" s="16"/>
      <c r="B144" s="26"/>
      <c r="C144" s="29"/>
    </row>
    <row r="145" spans="1:3" x14ac:dyDescent="0.3">
      <c r="A145" s="16"/>
      <c r="B145" s="26"/>
      <c r="C145" s="29"/>
    </row>
    <row r="146" spans="1:3" x14ac:dyDescent="0.3">
      <c r="A146" s="16"/>
      <c r="B146" s="26"/>
      <c r="C146" s="29"/>
    </row>
    <row r="147" spans="1:3" x14ac:dyDescent="0.3">
      <c r="A147" s="16"/>
      <c r="B147" s="26"/>
      <c r="C147" s="29"/>
    </row>
    <row r="148" spans="1:3" x14ac:dyDescent="0.3">
      <c r="A148" s="16"/>
      <c r="B148" s="26"/>
      <c r="C148" s="29"/>
    </row>
    <row r="149" spans="1:3" x14ac:dyDescent="0.3">
      <c r="A149" s="16"/>
      <c r="B149" s="26"/>
      <c r="C149" s="29"/>
    </row>
    <row r="150" spans="1:3" x14ac:dyDescent="0.3">
      <c r="A150" s="16"/>
      <c r="B150" s="26"/>
      <c r="C150" s="29"/>
    </row>
    <row r="151" spans="1:3" x14ac:dyDescent="0.3">
      <c r="A151" s="16"/>
      <c r="B151" s="26"/>
      <c r="C151" s="29"/>
    </row>
    <row r="152" spans="1:3" x14ac:dyDescent="0.3">
      <c r="A152" s="16"/>
      <c r="B152" s="26"/>
      <c r="C152" s="29"/>
    </row>
    <row r="153" spans="1:3" x14ac:dyDescent="0.3">
      <c r="A153" s="16"/>
      <c r="B153" s="26"/>
      <c r="C153" s="29"/>
    </row>
    <row r="154" spans="1:3" x14ac:dyDescent="0.3">
      <c r="A154" s="16"/>
      <c r="B154" s="26"/>
      <c r="C154" s="29"/>
    </row>
    <row r="155" spans="1:3" x14ac:dyDescent="0.3">
      <c r="A155" s="16"/>
      <c r="B155" s="26"/>
      <c r="C155" s="29"/>
    </row>
    <row r="156" spans="1:3" x14ac:dyDescent="0.3">
      <c r="A156" s="16"/>
      <c r="B156" s="26"/>
      <c r="C156" s="29"/>
    </row>
    <row r="157" spans="1:3" x14ac:dyDescent="0.3">
      <c r="A157" s="16"/>
      <c r="B157" s="26"/>
      <c r="C157" s="29"/>
    </row>
    <row r="158" spans="1:3" x14ac:dyDescent="0.3">
      <c r="A158" s="16"/>
      <c r="B158" s="26"/>
      <c r="C158" s="29"/>
    </row>
    <row r="159" spans="1:3" x14ac:dyDescent="0.3">
      <c r="A159" s="16"/>
      <c r="B159" s="26"/>
      <c r="C159" s="29"/>
    </row>
    <row r="160" spans="1:3" x14ac:dyDescent="0.3">
      <c r="A160" s="16"/>
      <c r="B160" s="26"/>
      <c r="C160" s="29"/>
    </row>
    <row r="161" spans="1:3" x14ac:dyDescent="0.3">
      <c r="A161" s="16"/>
      <c r="B161" s="26"/>
      <c r="C161" s="29"/>
    </row>
    <row r="162" spans="1:3" x14ac:dyDescent="0.3">
      <c r="A162" s="16"/>
      <c r="B162" s="26"/>
      <c r="C162" s="29"/>
    </row>
    <row r="163" spans="1:3" x14ac:dyDescent="0.3">
      <c r="A163" s="16"/>
      <c r="B163" s="26"/>
      <c r="C163" s="29"/>
    </row>
    <row r="164" spans="1:3" x14ac:dyDescent="0.3">
      <c r="A164" s="16"/>
      <c r="B164" s="26"/>
      <c r="C164" s="29"/>
    </row>
    <row r="165" spans="1:3" x14ac:dyDescent="0.3">
      <c r="A165" s="16"/>
      <c r="B165" s="26"/>
      <c r="C165" s="29"/>
    </row>
    <row r="166" spans="1:3" x14ac:dyDescent="0.3">
      <c r="A166" s="16"/>
      <c r="B166" s="26"/>
      <c r="C166" s="29"/>
    </row>
    <row r="167" spans="1:3" x14ac:dyDescent="0.3">
      <c r="A167" s="16"/>
      <c r="B167" s="26"/>
      <c r="C167" s="29"/>
    </row>
    <row r="168" spans="1:3" x14ac:dyDescent="0.3">
      <c r="A168" s="16"/>
      <c r="B168" s="26"/>
      <c r="C168" s="29"/>
    </row>
    <row r="169" spans="1:3" x14ac:dyDescent="0.3">
      <c r="A169" s="16"/>
      <c r="B169" s="26"/>
      <c r="C169" s="29"/>
    </row>
    <row r="170" spans="1:3" x14ac:dyDescent="0.3">
      <c r="A170" s="16"/>
      <c r="B170" s="26"/>
      <c r="C170" s="29"/>
    </row>
    <row r="171" spans="1:3" x14ac:dyDescent="0.3">
      <c r="A171" s="16"/>
      <c r="B171" s="26"/>
      <c r="C171" s="29"/>
    </row>
    <row r="172" spans="1:3" x14ac:dyDescent="0.3">
      <c r="A172" s="16"/>
      <c r="B172" s="26"/>
      <c r="C172" s="29"/>
    </row>
    <row r="173" spans="1:3" x14ac:dyDescent="0.3">
      <c r="A173" s="16"/>
      <c r="B173" s="26"/>
      <c r="C173" s="29"/>
    </row>
    <row r="174" spans="1:3" x14ac:dyDescent="0.3">
      <c r="A174" s="16"/>
      <c r="B174" s="26"/>
      <c r="C174" s="29"/>
    </row>
    <row r="175" spans="1:3" x14ac:dyDescent="0.3">
      <c r="A175" s="16"/>
      <c r="B175" s="26"/>
      <c r="C175" s="29"/>
    </row>
    <row r="176" spans="1:3" x14ac:dyDescent="0.3">
      <c r="A176" s="16"/>
      <c r="B176" s="26"/>
      <c r="C176" s="29"/>
    </row>
    <row r="177" spans="1:3" x14ac:dyDescent="0.3">
      <c r="A177" s="16"/>
      <c r="B177" s="26"/>
      <c r="C177" s="29"/>
    </row>
    <row r="178" spans="1:3" x14ac:dyDescent="0.3">
      <c r="A178" s="16"/>
      <c r="B178" s="26"/>
      <c r="C178" s="29"/>
    </row>
    <row r="179" spans="1:3" x14ac:dyDescent="0.3">
      <c r="A179" s="16"/>
      <c r="B179" s="26"/>
      <c r="C179" s="29"/>
    </row>
    <row r="180" spans="1:3" x14ac:dyDescent="0.3">
      <c r="A180" s="16"/>
      <c r="B180" s="26"/>
      <c r="C180" s="29"/>
    </row>
    <row r="181" spans="1:3" x14ac:dyDescent="0.3">
      <c r="A181" s="16"/>
      <c r="B181" s="26"/>
      <c r="C181" s="29"/>
    </row>
    <row r="182" spans="1:3" x14ac:dyDescent="0.3">
      <c r="A182" s="16"/>
      <c r="B182" s="26"/>
      <c r="C182" s="29"/>
    </row>
    <row r="183" spans="1:3" x14ac:dyDescent="0.3">
      <c r="A183" s="16"/>
      <c r="B183" s="26"/>
      <c r="C183" s="29"/>
    </row>
    <row r="184" spans="1:3" x14ac:dyDescent="0.3">
      <c r="A184" s="16"/>
      <c r="B184" s="26"/>
      <c r="C184" s="29"/>
    </row>
    <row r="185" spans="1:3" x14ac:dyDescent="0.3">
      <c r="A185" s="16"/>
      <c r="B185" s="26"/>
      <c r="C185" s="29"/>
    </row>
    <row r="186" spans="1:3" x14ac:dyDescent="0.3">
      <c r="A186" s="16"/>
      <c r="B186" s="26"/>
      <c r="C186" s="29"/>
    </row>
    <row r="187" spans="1:3" x14ac:dyDescent="0.3">
      <c r="A187" s="16"/>
      <c r="B187" s="26"/>
      <c r="C187" s="29"/>
    </row>
    <row r="188" spans="1:3" x14ac:dyDescent="0.3">
      <c r="A188" s="16"/>
      <c r="B188" s="26"/>
      <c r="C188" s="29"/>
    </row>
    <row r="189" spans="1:3" x14ac:dyDescent="0.3">
      <c r="A189" s="16"/>
      <c r="B189" s="26"/>
      <c r="C189" s="29"/>
    </row>
    <row r="190" spans="1:3" x14ac:dyDescent="0.3">
      <c r="A190" s="16"/>
      <c r="B190" s="26"/>
      <c r="C190" s="29"/>
    </row>
    <row r="191" spans="1:3" x14ac:dyDescent="0.3">
      <c r="A191" s="16"/>
      <c r="B191" s="26"/>
      <c r="C191" s="29"/>
    </row>
    <row r="192" spans="1:3" x14ac:dyDescent="0.3">
      <c r="A192" s="16"/>
      <c r="B192" s="26"/>
      <c r="C192" s="29"/>
    </row>
    <row r="193" spans="1:3" x14ac:dyDescent="0.3">
      <c r="A193" s="16"/>
      <c r="B193" s="26"/>
      <c r="C193" s="29"/>
    </row>
    <row r="194" spans="1:3" x14ac:dyDescent="0.3">
      <c r="A194" s="16"/>
      <c r="B194" s="26"/>
      <c r="C194" s="29"/>
    </row>
    <row r="195" spans="1:3" x14ac:dyDescent="0.3">
      <c r="A195" s="16"/>
      <c r="B195" s="26"/>
      <c r="C195" s="29"/>
    </row>
    <row r="196" spans="1:3" x14ac:dyDescent="0.3">
      <c r="A196" s="16"/>
      <c r="B196" s="26"/>
      <c r="C196" s="29"/>
    </row>
    <row r="197" spans="1:3" x14ac:dyDescent="0.3">
      <c r="A197" s="16"/>
      <c r="B197" s="26"/>
      <c r="C197" s="29"/>
    </row>
    <row r="198" spans="1:3" x14ac:dyDescent="0.3">
      <c r="A198" s="16"/>
      <c r="B198" s="26"/>
      <c r="C198" s="29"/>
    </row>
    <row r="199" spans="1:3" x14ac:dyDescent="0.3">
      <c r="A199" s="16"/>
      <c r="B199" s="26"/>
      <c r="C199" s="29"/>
    </row>
    <row r="200" spans="1:3" x14ac:dyDescent="0.3">
      <c r="A200" s="16"/>
      <c r="B200" s="26"/>
      <c r="C200" s="29"/>
    </row>
    <row r="201" spans="1:3" x14ac:dyDescent="0.3">
      <c r="A201" s="16"/>
      <c r="B201" s="26"/>
      <c r="C201" s="29"/>
    </row>
    <row r="202" spans="1:3" x14ac:dyDescent="0.3">
      <c r="A202" s="16"/>
      <c r="B202" s="26"/>
      <c r="C202" s="29"/>
    </row>
    <row r="203" spans="1:3" x14ac:dyDescent="0.3">
      <c r="A203" s="16"/>
      <c r="B203" s="26"/>
      <c r="C203" s="29"/>
    </row>
    <row r="204" spans="1:3" x14ac:dyDescent="0.3">
      <c r="A204" s="16"/>
      <c r="B204" s="26"/>
      <c r="C204" s="29"/>
    </row>
    <row r="205" spans="1:3" x14ac:dyDescent="0.3">
      <c r="A205" s="16"/>
      <c r="B205" s="26"/>
      <c r="C205" s="29"/>
    </row>
    <row r="206" spans="1:3" x14ac:dyDescent="0.3">
      <c r="A206" s="16"/>
      <c r="B206" s="26"/>
      <c r="C206" s="29"/>
    </row>
    <row r="207" spans="1:3" x14ac:dyDescent="0.3">
      <c r="A207" s="16"/>
      <c r="B207" s="26"/>
      <c r="C207" s="29"/>
    </row>
    <row r="208" spans="1:3" x14ac:dyDescent="0.3">
      <c r="A208" s="16"/>
      <c r="B208" s="26"/>
      <c r="C208" s="29"/>
    </row>
    <row r="209" spans="1:3" x14ac:dyDescent="0.3">
      <c r="A209" s="16"/>
      <c r="B209" s="26"/>
      <c r="C209" s="29"/>
    </row>
    <row r="210" spans="1:3" x14ac:dyDescent="0.3">
      <c r="A210" s="16"/>
      <c r="B210" s="26"/>
      <c r="C210" s="29"/>
    </row>
    <row r="211" spans="1:3" x14ac:dyDescent="0.3">
      <c r="A211" s="16"/>
      <c r="B211" s="26"/>
      <c r="C211" s="29"/>
    </row>
    <row r="212" spans="1:3" x14ac:dyDescent="0.3">
      <c r="A212" s="16"/>
      <c r="B212" s="26"/>
      <c r="C212" s="29"/>
    </row>
    <row r="213" spans="1:3" x14ac:dyDescent="0.3">
      <c r="A213" s="16"/>
      <c r="B213" s="26"/>
      <c r="C213" s="29"/>
    </row>
    <row r="214" spans="1:3" x14ac:dyDescent="0.3">
      <c r="A214" s="16"/>
      <c r="B214" s="26"/>
      <c r="C214" s="29"/>
    </row>
    <row r="215" spans="1:3" x14ac:dyDescent="0.3">
      <c r="A215" s="16"/>
      <c r="B215" s="26"/>
      <c r="C215" s="29"/>
    </row>
    <row r="216" spans="1:3" x14ac:dyDescent="0.3">
      <c r="A216" s="16"/>
      <c r="B216" s="26"/>
      <c r="C216" s="29"/>
    </row>
    <row r="217" spans="1:3" x14ac:dyDescent="0.3">
      <c r="A217" s="16"/>
      <c r="B217" s="26"/>
      <c r="C217" s="29"/>
    </row>
    <row r="218" spans="1:3" x14ac:dyDescent="0.3">
      <c r="A218" s="16"/>
      <c r="B218" s="26"/>
      <c r="C218" s="29"/>
    </row>
    <row r="219" spans="1:3" x14ac:dyDescent="0.3">
      <c r="A219" s="16"/>
      <c r="B219" s="26"/>
      <c r="C219" s="29"/>
    </row>
    <row r="220" spans="1:3" x14ac:dyDescent="0.3">
      <c r="A220" s="16"/>
      <c r="B220" s="26"/>
      <c r="C220" s="29"/>
    </row>
    <row r="221" spans="1:3" x14ac:dyDescent="0.3">
      <c r="A221" s="16"/>
      <c r="B221" s="26"/>
      <c r="C221" s="29"/>
    </row>
    <row r="222" spans="1:3" x14ac:dyDescent="0.3">
      <c r="A222" s="16"/>
      <c r="B222" s="26"/>
      <c r="C222" s="29"/>
    </row>
    <row r="223" spans="1:3" x14ac:dyDescent="0.3">
      <c r="A223" s="16"/>
      <c r="B223" s="26"/>
      <c r="C223" s="29"/>
    </row>
    <row r="224" spans="1:3" x14ac:dyDescent="0.3">
      <c r="A224" s="16"/>
      <c r="B224" s="26"/>
      <c r="C224" s="29"/>
    </row>
    <row r="225" spans="1:3" x14ac:dyDescent="0.3">
      <c r="A225" s="16"/>
      <c r="B225" s="26"/>
      <c r="C225" s="29"/>
    </row>
    <row r="226" spans="1:3" x14ac:dyDescent="0.3">
      <c r="A226" s="16"/>
      <c r="B226" s="26"/>
      <c r="C226" s="29"/>
    </row>
    <row r="227" spans="1:3" x14ac:dyDescent="0.3">
      <c r="A227" s="16"/>
      <c r="B227" s="26"/>
      <c r="C227" s="29"/>
    </row>
    <row r="228" spans="1:3" x14ac:dyDescent="0.3">
      <c r="A228" s="16"/>
      <c r="B228" s="26"/>
      <c r="C228" s="29"/>
    </row>
    <row r="229" spans="1:3" x14ac:dyDescent="0.3">
      <c r="A229" s="16"/>
      <c r="B229" s="26"/>
      <c r="C229" s="29"/>
    </row>
    <row r="230" spans="1:3" x14ac:dyDescent="0.3">
      <c r="A230" s="16"/>
      <c r="B230" s="26"/>
      <c r="C230" s="29"/>
    </row>
    <row r="231" spans="1:3" x14ac:dyDescent="0.3">
      <c r="A231" s="16"/>
      <c r="B231" s="26"/>
      <c r="C231" s="29"/>
    </row>
    <row r="232" spans="1:3" x14ac:dyDescent="0.3">
      <c r="A232" s="16"/>
      <c r="B232" s="26"/>
      <c r="C232" s="29"/>
    </row>
    <row r="233" spans="1:3" x14ac:dyDescent="0.3">
      <c r="A233" s="16"/>
      <c r="B233" s="26"/>
      <c r="C233" s="29"/>
    </row>
    <row r="234" spans="1:3" x14ac:dyDescent="0.3">
      <c r="A234" s="16"/>
      <c r="B234" s="26"/>
      <c r="C234" s="29"/>
    </row>
    <row r="235" spans="1:3" x14ac:dyDescent="0.3">
      <c r="A235" s="16"/>
      <c r="B235" s="26"/>
      <c r="C235" s="29"/>
    </row>
    <row r="236" spans="1:3" x14ac:dyDescent="0.3">
      <c r="A236" s="16"/>
      <c r="B236" s="26"/>
      <c r="C236" s="29"/>
    </row>
    <row r="237" spans="1:3" x14ac:dyDescent="0.3">
      <c r="A237" s="16"/>
      <c r="B237" s="26"/>
      <c r="C237" s="29"/>
    </row>
    <row r="238" spans="1:3" x14ac:dyDescent="0.3">
      <c r="A238" s="16"/>
      <c r="B238" s="26"/>
      <c r="C238" s="29"/>
    </row>
    <row r="239" spans="1:3" x14ac:dyDescent="0.3">
      <c r="A239" s="16"/>
      <c r="B239" s="26"/>
      <c r="C239" s="29"/>
    </row>
    <row r="240" spans="1:3" x14ac:dyDescent="0.3">
      <c r="A240" s="16"/>
      <c r="B240" s="26"/>
      <c r="C240" s="29"/>
    </row>
    <row r="241" spans="1:3" x14ac:dyDescent="0.3">
      <c r="A241" s="16"/>
      <c r="B241" s="26"/>
      <c r="C241" s="29"/>
    </row>
    <row r="242" spans="1:3" x14ac:dyDescent="0.3">
      <c r="A242" s="16"/>
      <c r="B242" s="26"/>
      <c r="C242" s="29"/>
    </row>
    <row r="243" spans="1:3" x14ac:dyDescent="0.3">
      <c r="A243" s="16"/>
      <c r="B243" s="26"/>
      <c r="C243" s="29"/>
    </row>
    <row r="244" spans="1:3" x14ac:dyDescent="0.3">
      <c r="A244" s="16"/>
      <c r="B244" s="26"/>
      <c r="C244" s="29"/>
    </row>
    <row r="245" spans="1:3" x14ac:dyDescent="0.3">
      <c r="A245" s="16"/>
      <c r="B245" s="26"/>
      <c r="C245" s="29"/>
    </row>
    <row r="246" spans="1:3" x14ac:dyDescent="0.3">
      <c r="A246" s="16"/>
      <c r="B246" s="26"/>
      <c r="C246" s="29"/>
    </row>
    <row r="247" spans="1:3" x14ac:dyDescent="0.3">
      <c r="A247" s="16"/>
      <c r="B247" s="26"/>
      <c r="C247" s="29"/>
    </row>
    <row r="248" spans="1:3" x14ac:dyDescent="0.3">
      <c r="A248" s="16"/>
      <c r="B248" s="26"/>
      <c r="C248" s="29"/>
    </row>
    <row r="249" spans="1:3" x14ac:dyDescent="0.3">
      <c r="A249" s="16"/>
      <c r="B249" s="26"/>
      <c r="C249" s="29"/>
    </row>
    <row r="250" spans="1:3" x14ac:dyDescent="0.3">
      <c r="A250" s="16"/>
      <c r="B250" s="26"/>
      <c r="C250" s="29"/>
    </row>
    <row r="251" spans="1:3" x14ac:dyDescent="0.3">
      <c r="A251" s="16"/>
      <c r="B251" s="26"/>
      <c r="C251" s="29"/>
    </row>
    <row r="252" spans="1:3" x14ac:dyDescent="0.3">
      <c r="A252" s="16"/>
      <c r="B252" s="26"/>
      <c r="C252" s="29"/>
    </row>
    <row r="253" spans="1:3" x14ac:dyDescent="0.3">
      <c r="A253" s="16"/>
      <c r="B253" s="26"/>
      <c r="C253" s="29"/>
    </row>
    <row r="254" spans="1:3" x14ac:dyDescent="0.3">
      <c r="A254" s="16"/>
      <c r="B254" s="26"/>
      <c r="C254" s="29"/>
    </row>
    <row r="255" spans="1:3" x14ac:dyDescent="0.3">
      <c r="A255" s="16"/>
      <c r="B255" s="26"/>
      <c r="C255" s="29"/>
    </row>
    <row r="256" spans="1:3" x14ac:dyDescent="0.3">
      <c r="A256" s="16"/>
      <c r="B256" s="26"/>
      <c r="C256" s="29"/>
    </row>
    <row r="257" spans="1:3" x14ac:dyDescent="0.3">
      <c r="A257" s="16"/>
      <c r="B257" s="26"/>
      <c r="C257" s="29"/>
    </row>
    <row r="258" spans="1:3" x14ac:dyDescent="0.3">
      <c r="A258" s="16"/>
      <c r="B258" s="26"/>
      <c r="C258" s="29"/>
    </row>
    <row r="259" spans="1:3" x14ac:dyDescent="0.3">
      <c r="A259" s="16"/>
      <c r="B259" s="26"/>
      <c r="C259" s="29"/>
    </row>
    <row r="260" spans="1:3" x14ac:dyDescent="0.3">
      <c r="A260" s="16"/>
      <c r="B260" s="26"/>
      <c r="C260" s="29"/>
    </row>
    <row r="261" spans="1:3" x14ac:dyDescent="0.3">
      <c r="A261" s="16"/>
      <c r="B261" s="26"/>
      <c r="C261" s="29"/>
    </row>
    <row r="262" spans="1:3" x14ac:dyDescent="0.3">
      <c r="A262" s="16"/>
      <c r="B262" s="26"/>
      <c r="C262" s="29"/>
    </row>
    <row r="263" spans="1:3" x14ac:dyDescent="0.3">
      <c r="A263" s="16"/>
      <c r="B263" s="26"/>
      <c r="C263" s="29"/>
    </row>
    <row r="264" spans="1:3" x14ac:dyDescent="0.3">
      <c r="A264" s="16"/>
      <c r="B264" s="26"/>
      <c r="C264" s="29"/>
    </row>
    <row r="265" spans="1:3" x14ac:dyDescent="0.3">
      <c r="A265" s="16"/>
      <c r="B265" s="26"/>
      <c r="C265" s="29"/>
    </row>
    <row r="266" spans="1:3" x14ac:dyDescent="0.3">
      <c r="A266" s="16"/>
      <c r="B266" s="26"/>
      <c r="C266" s="29"/>
    </row>
    <row r="267" spans="1:3" x14ac:dyDescent="0.3">
      <c r="A267" s="16"/>
      <c r="B267" s="26"/>
      <c r="C267" s="29"/>
    </row>
    <row r="268" spans="1:3" x14ac:dyDescent="0.3">
      <c r="A268" s="16"/>
      <c r="B268" s="26"/>
      <c r="C268" s="29"/>
    </row>
    <row r="269" spans="1:3" x14ac:dyDescent="0.3">
      <c r="A269" s="16"/>
      <c r="B269" s="26"/>
      <c r="C269" s="29"/>
    </row>
    <row r="270" spans="1:3" x14ac:dyDescent="0.3">
      <c r="A270" s="16"/>
      <c r="B270" s="26"/>
      <c r="C270" s="29"/>
    </row>
    <row r="271" spans="1:3" x14ac:dyDescent="0.3">
      <c r="A271" s="16"/>
      <c r="B271" s="26"/>
      <c r="C271" s="29"/>
    </row>
    <row r="272" spans="1:3" x14ac:dyDescent="0.3">
      <c r="A272" s="16"/>
      <c r="B272" s="26"/>
      <c r="C272" s="29"/>
    </row>
    <row r="273" spans="1:3" x14ac:dyDescent="0.3">
      <c r="A273" s="16"/>
      <c r="B273" s="26"/>
      <c r="C273" s="29"/>
    </row>
    <row r="274" spans="1:3" x14ac:dyDescent="0.3">
      <c r="A274" s="16"/>
      <c r="B274" s="26"/>
      <c r="C274" s="29"/>
    </row>
    <row r="275" spans="1:3" x14ac:dyDescent="0.3">
      <c r="A275" s="16"/>
      <c r="B275" s="26"/>
      <c r="C275" s="29"/>
    </row>
    <row r="276" spans="1:3" x14ac:dyDescent="0.3">
      <c r="A276" s="16"/>
      <c r="B276" s="26"/>
      <c r="C276" s="29"/>
    </row>
    <row r="277" spans="1:3" x14ac:dyDescent="0.3">
      <c r="A277" s="16"/>
      <c r="B277" s="26"/>
      <c r="C277" s="29"/>
    </row>
    <row r="278" spans="1:3" x14ac:dyDescent="0.3">
      <c r="A278" s="16"/>
      <c r="B278" s="26"/>
      <c r="C278" s="29"/>
    </row>
    <row r="279" spans="1:3" x14ac:dyDescent="0.3">
      <c r="A279" s="16"/>
      <c r="B279" s="26"/>
      <c r="C279" s="29"/>
    </row>
    <row r="280" spans="1:3" x14ac:dyDescent="0.3">
      <c r="A280" s="17"/>
      <c r="B280" s="26"/>
      <c r="C280" s="29"/>
    </row>
    <row r="281" spans="1:3" x14ac:dyDescent="0.3">
      <c r="A281" s="16"/>
      <c r="B281" s="26"/>
      <c r="C281" s="29"/>
    </row>
    <row r="282" spans="1:3" x14ac:dyDescent="0.3">
      <c r="A282" s="16"/>
      <c r="B282" s="26"/>
      <c r="C282" s="29"/>
    </row>
    <row r="283" spans="1:3" x14ac:dyDescent="0.3">
      <c r="A283" s="16"/>
      <c r="B283" s="26"/>
      <c r="C283" s="29"/>
    </row>
    <row r="284" spans="1:3" x14ac:dyDescent="0.3">
      <c r="A284" s="16"/>
      <c r="B284" s="26"/>
      <c r="C284" s="29"/>
    </row>
    <row r="285" spans="1:3" x14ac:dyDescent="0.3">
      <c r="A285" s="18"/>
      <c r="B285" s="26"/>
      <c r="C285" s="29"/>
    </row>
    <row r="286" spans="1:3" x14ac:dyDescent="0.3">
      <c r="A286" s="16"/>
      <c r="B286" s="26"/>
      <c r="C286" s="29"/>
    </row>
    <row r="287" spans="1:3" x14ac:dyDescent="0.3">
      <c r="A287" s="16"/>
      <c r="B287" s="26"/>
      <c r="C287" s="29"/>
    </row>
    <row r="288" spans="1:3" x14ac:dyDescent="0.3">
      <c r="A288" s="16"/>
      <c r="B288" s="26"/>
      <c r="C288" s="29"/>
    </row>
    <row r="289" spans="1:3" x14ac:dyDescent="0.3">
      <c r="A289" s="16"/>
      <c r="B289" s="26"/>
      <c r="C289" s="29"/>
    </row>
    <row r="290" spans="1:3" x14ac:dyDescent="0.3">
      <c r="A290" s="16"/>
      <c r="B290" s="26"/>
      <c r="C290" s="29"/>
    </row>
    <row r="291" spans="1:3" x14ac:dyDescent="0.3">
      <c r="A291" s="16"/>
      <c r="B291" s="26"/>
      <c r="C291" s="29"/>
    </row>
    <row r="292" spans="1:3" x14ac:dyDescent="0.3">
      <c r="A292" s="18"/>
      <c r="B292" s="26"/>
      <c r="C292" s="29"/>
    </row>
    <row r="293" spans="1:3" x14ac:dyDescent="0.3">
      <c r="A293" s="16"/>
      <c r="B293" s="26"/>
      <c r="C293" s="29"/>
    </row>
    <row r="294" spans="1:3" x14ac:dyDescent="0.3">
      <c r="A294" s="16"/>
      <c r="B294" s="26"/>
      <c r="C294" s="29"/>
    </row>
    <row r="295" spans="1:3" x14ac:dyDescent="0.3">
      <c r="A295" s="16"/>
      <c r="B295" s="26"/>
      <c r="C295" s="29"/>
    </row>
    <row r="296" spans="1:3" x14ac:dyDescent="0.3">
      <c r="A296" s="16"/>
      <c r="B296" s="26"/>
      <c r="C296" s="29"/>
    </row>
    <row r="297" spans="1:3" x14ac:dyDescent="0.3">
      <c r="A297" s="18"/>
      <c r="B297" s="26"/>
      <c r="C297" s="29"/>
    </row>
    <row r="298" spans="1:3" x14ac:dyDescent="0.3">
      <c r="A298" s="16"/>
      <c r="B298" s="26"/>
      <c r="C298" s="29"/>
    </row>
    <row r="299" spans="1:3" x14ac:dyDescent="0.3">
      <c r="A299" s="16"/>
      <c r="B299" s="26"/>
      <c r="C299" s="29"/>
    </row>
    <row r="300" spans="1:3" x14ac:dyDescent="0.3">
      <c r="A300" s="16"/>
      <c r="B300" s="26"/>
      <c r="C300" s="29"/>
    </row>
    <row r="301" spans="1:3" x14ac:dyDescent="0.3">
      <c r="A301" s="16"/>
      <c r="B301" s="26"/>
      <c r="C301" s="29"/>
    </row>
    <row r="302" spans="1:3" x14ac:dyDescent="0.3">
      <c r="A302" s="16"/>
      <c r="B302" s="26"/>
      <c r="C302" s="29"/>
    </row>
    <row r="303" spans="1:3" x14ac:dyDescent="0.3">
      <c r="A303" s="16"/>
      <c r="B303" s="26"/>
      <c r="C303" s="29"/>
    </row>
    <row r="304" spans="1:3" x14ac:dyDescent="0.3">
      <c r="A304" s="16"/>
      <c r="B304" s="26"/>
      <c r="C304" s="29"/>
    </row>
    <row r="305" spans="1:3" x14ac:dyDescent="0.3">
      <c r="A305" s="16"/>
      <c r="B305" s="26"/>
      <c r="C305" s="29"/>
    </row>
    <row r="306" spans="1:3" x14ac:dyDescent="0.3">
      <c r="A306" s="16"/>
      <c r="B306" s="26"/>
      <c r="C306" s="29"/>
    </row>
    <row r="307" spans="1:3" x14ac:dyDescent="0.3">
      <c r="A307" s="16"/>
      <c r="B307" s="26"/>
      <c r="C307" s="29"/>
    </row>
    <row r="308" spans="1:3" x14ac:dyDescent="0.3">
      <c r="A308" s="16"/>
      <c r="B308" s="26"/>
      <c r="C308" s="29"/>
    </row>
    <row r="309" spans="1:3" x14ac:dyDescent="0.3">
      <c r="A309" s="16"/>
      <c r="B309" s="26"/>
      <c r="C309" s="29"/>
    </row>
    <row r="310" spans="1:3" x14ac:dyDescent="0.3">
      <c r="A310" s="16"/>
      <c r="B310" s="26"/>
      <c r="C310" s="29"/>
    </row>
    <row r="311" spans="1:3" x14ac:dyDescent="0.3">
      <c r="A311" s="16"/>
      <c r="B311" s="26"/>
      <c r="C311" s="29"/>
    </row>
    <row r="312" spans="1:3" x14ac:dyDescent="0.3">
      <c r="A312" s="16"/>
      <c r="B312" s="26"/>
      <c r="C312" s="29"/>
    </row>
    <row r="313" spans="1:3" x14ac:dyDescent="0.3">
      <c r="A313" s="16"/>
      <c r="B313" s="26"/>
      <c r="C313" s="29"/>
    </row>
    <row r="314" spans="1:3" x14ac:dyDescent="0.3">
      <c r="A314" s="16"/>
      <c r="B314" s="26"/>
      <c r="C314" s="29"/>
    </row>
    <row r="315" spans="1:3" x14ac:dyDescent="0.3">
      <c r="A315" s="16"/>
      <c r="B315" s="26"/>
      <c r="C315" s="29"/>
    </row>
    <row r="316" spans="1:3" x14ac:dyDescent="0.3">
      <c r="A316" s="16"/>
      <c r="B316" s="26"/>
      <c r="C316" s="29"/>
    </row>
    <row r="317" spans="1:3" x14ac:dyDescent="0.3">
      <c r="A317" s="16"/>
      <c r="B317" s="26"/>
      <c r="C317" s="29"/>
    </row>
    <row r="318" spans="1:3" x14ac:dyDescent="0.3">
      <c r="A318" s="16"/>
      <c r="B318" s="26"/>
      <c r="C318" s="29"/>
    </row>
    <row r="319" spans="1:3" x14ac:dyDescent="0.3">
      <c r="A319" s="16"/>
      <c r="B319" s="26"/>
      <c r="C319" s="29"/>
    </row>
    <row r="320" spans="1:3" x14ac:dyDescent="0.3">
      <c r="A320" s="16"/>
      <c r="B320" s="26"/>
      <c r="C320" s="29"/>
    </row>
    <row r="321" spans="1:3" x14ac:dyDescent="0.3">
      <c r="A321" s="16"/>
      <c r="B321" s="26"/>
      <c r="C321" s="29"/>
    </row>
    <row r="322" spans="1:3" x14ac:dyDescent="0.3">
      <c r="A322" s="16"/>
      <c r="B322" s="26"/>
      <c r="C322" s="29"/>
    </row>
    <row r="323" spans="1:3" x14ac:dyDescent="0.3">
      <c r="A323" s="16"/>
      <c r="B323" s="26"/>
      <c r="C323" s="29"/>
    </row>
    <row r="324" spans="1:3" x14ac:dyDescent="0.3">
      <c r="A324" s="16"/>
      <c r="B324" s="26"/>
      <c r="C324" s="29"/>
    </row>
    <row r="325" spans="1:3" x14ac:dyDescent="0.3">
      <c r="A325" s="16"/>
      <c r="B325" s="26"/>
      <c r="C325" s="29"/>
    </row>
    <row r="326" spans="1:3" x14ac:dyDescent="0.3">
      <c r="A326" s="16"/>
      <c r="B326" s="26"/>
      <c r="C326" s="29"/>
    </row>
    <row r="327" spans="1:3" x14ac:dyDescent="0.3">
      <c r="A327" s="16"/>
      <c r="B327" s="26"/>
      <c r="C327" s="29"/>
    </row>
    <row r="328" spans="1:3" x14ac:dyDescent="0.3">
      <c r="A328" s="16"/>
      <c r="B328" s="26"/>
      <c r="C328" s="29"/>
    </row>
    <row r="329" spans="1:3" x14ac:dyDescent="0.3">
      <c r="A329" s="16"/>
      <c r="B329" s="26"/>
      <c r="C329" s="29"/>
    </row>
    <row r="330" spans="1:3" x14ac:dyDescent="0.3">
      <c r="A330" s="16"/>
      <c r="B330" s="26"/>
      <c r="C330" s="29"/>
    </row>
    <row r="331" spans="1:3" x14ac:dyDescent="0.3">
      <c r="A331" s="19"/>
      <c r="B331" s="26"/>
      <c r="C331" s="29"/>
    </row>
    <row r="332" spans="1:3" x14ac:dyDescent="0.3">
      <c r="A332" s="16"/>
      <c r="B332" s="26"/>
      <c r="C332" s="29"/>
    </row>
    <row r="333" spans="1:3" x14ac:dyDescent="0.3">
      <c r="A333" s="16"/>
      <c r="B333" s="26"/>
      <c r="C333" s="29"/>
    </row>
    <row r="334" spans="1:3" x14ac:dyDescent="0.3">
      <c r="A334" s="16"/>
      <c r="B334" s="26"/>
      <c r="C334" s="29"/>
    </row>
    <row r="335" spans="1:3" x14ac:dyDescent="0.3">
      <c r="A335" s="16"/>
      <c r="B335" s="26"/>
      <c r="C335" s="29"/>
    </row>
    <row r="336" spans="1:3" x14ac:dyDescent="0.3">
      <c r="A336" s="16"/>
      <c r="B336" s="26"/>
      <c r="C336" s="29"/>
    </row>
    <row r="337" spans="1:3" x14ac:dyDescent="0.3">
      <c r="A337" s="16"/>
      <c r="B337" s="26"/>
      <c r="C337" s="29"/>
    </row>
    <row r="338" spans="1:3" x14ac:dyDescent="0.3">
      <c r="A338" s="16"/>
      <c r="B338" s="26"/>
      <c r="C338" s="29"/>
    </row>
    <row r="339" spans="1:3" x14ac:dyDescent="0.3">
      <c r="A339" s="16"/>
      <c r="B339" s="26"/>
      <c r="C339" s="29"/>
    </row>
    <row r="340" spans="1:3" x14ac:dyDescent="0.3">
      <c r="A340" s="16"/>
      <c r="B340" s="26"/>
      <c r="C340" s="29"/>
    </row>
    <row r="341" spans="1:3" x14ac:dyDescent="0.3">
      <c r="A341" s="16"/>
      <c r="B341" s="26"/>
      <c r="C341" s="29"/>
    </row>
    <row r="342" spans="1:3" x14ac:dyDescent="0.3">
      <c r="A342" s="16"/>
      <c r="B342" s="26"/>
      <c r="C342" s="29"/>
    </row>
    <row r="343" spans="1:3" x14ac:dyDescent="0.3">
      <c r="A343" s="16"/>
      <c r="B343" s="26"/>
      <c r="C343" s="29"/>
    </row>
    <row r="344" spans="1:3" x14ac:dyDescent="0.3">
      <c r="A344" s="16"/>
      <c r="B344" s="26"/>
      <c r="C344" s="29"/>
    </row>
    <row r="345" spans="1:3" x14ac:dyDescent="0.3">
      <c r="A345" s="16"/>
      <c r="B345" s="26"/>
      <c r="C345" s="29"/>
    </row>
    <row r="346" spans="1:3" x14ac:dyDescent="0.3">
      <c r="A346" s="16"/>
      <c r="B346" s="26"/>
      <c r="C346" s="29"/>
    </row>
    <row r="347" spans="1:3" x14ac:dyDescent="0.3">
      <c r="A347" s="16"/>
      <c r="B347" s="26"/>
      <c r="C347" s="29"/>
    </row>
    <row r="348" spans="1:3" x14ac:dyDescent="0.3">
      <c r="A348" s="16"/>
      <c r="B348" s="26"/>
      <c r="C348" s="29"/>
    </row>
    <row r="349" spans="1:3" x14ac:dyDescent="0.3">
      <c r="A349" s="16"/>
      <c r="B349" s="26"/>
      <c r="C349" s="29"/>
    </row>
    <row r="350" spans="1:3" x14ac:dyDescent="0.3">
      <c r="A350" s="16"/>
      <c r="B350" s="26"/>
      <c r="C350" s="29"/>
    </row>
    <row r="351" spans="1:3" x14ac:dyDescent="0.3">
      <c r="A351" s="16"/>
      <c r="B351" s="26"/>
      <c r="C351" s="29"/>
    </row>
    <row r="352" spans="1:3" x14ac:dyDescent="0.3">
      <c r="A352" s="16"/>
      <c r="B352" s="26"/>
      <c r="C352" s="29"/>
    </row>
    <row r="353" spans="1:3" x14ac:dyDescent="0.3">
      <c r="A353" s="16"/>
      <c r="B353" s="26"/>
      <c r="C353" s="29"/>
    </row>
    <row r="354" spans="1:3" x14ac:dyDescent="0.3">
      <c r="A354" s="16"/>
      <c r="B354" s="26"/>
      <c r="C354" s="29"/>
    </row>
    <row r="355" spans="1:3" x14ac:dyDescent="0.3">
      <c r="A355" s="16"/>
      <c r="B355" s="26"/>
      <c r="C355" s="29"/>
    </row>
    <row r="356" spans="1:3" x14ac:dyDescent="0.3">
      <c r="A356" s="16"/>
      <c r="B356" s="26"/>
      <c r="C356" s="29"/>
    </row>
    <row r="357" spans="1:3" x14ac:dyDescent="0.3">
      <c r="A357" s="16"/>
      <c r="B357" s="26"/>
      <c r="C357" s="29"/>
    </row>
    <row r="358" spans="1:3" x14ac:dyDescent="0.3">
      <c r="A358" s="16"/>
      <c r="B358" s="26"/>
      <c r="C358" s="29"/>
    </row>
    <row r="359" spans="1:3" x14ac:dyDescent="0.3">
      <c r="A359" s="16"/>
      <c r="B359" s="26"/>
      <c r="C359" s="29"/>
    </row>
    <row r="360" spans="1:3" x14ac:dyDescent="0.3">
      <c r="A360" s="16"/>
      <c r="B360" s="26"/>
      <c r="C360" s="29"/>
    </row>
    <row r="361" spans="1:3" x14ac:dyDescent="0.3">
      <c r="A361" s="16"/>
      <c r="B361" s="26"/>
      <c r="C361" s="29"/>
    </row>
    <row r="362" spans="1:3" x14ac:dyDescent="0.3">
      <c r="A362" s="16"/>
      <c r="B362" s="26"/>
      <c r="C362" s="29"/>
    </row>
    <row r="363" spans="1:3" x14ac:dyDescent="0.3">
      <c r="A363" s="16"/>
      <c r="B363" s="26"/>
      <c r="C363" s="29"/>
    </row>
    <row r="364" spans="1:3" x14ac:dyDescent="0.3">
      <c r="A364" s="16"/>
      <c r="B364" s="26"/>
      <c r="C364" s="29"/>
    </row>
    <row r="365" spans="1:3" x14ac:dyDescent="0.3">
      <c r="A365" s="16"/>
      <c r="B365" s="26"/>
      <c r="C365" s="29"/>
    </row>
    <row r="366" spans="1:3" x14ac:dyDescent="0.3">
      <c r="A366" s="16"/>
      <c r="B366" s="26"/>
      <c r="C366" s="29"/>
    </row>
    <row r="367" spans="1:3" x14ac:dyDescent="0.3">
      <c r="A367" s="16"/>
      <c r="B367" s="26"/>
      <c r="C367" s="29"/>
    </row>
    <row r="368" spans="1:3" x14ac:dyDescent="0.3">
      <c r="A368" s="16"/>
      <c r="B368" s="26"/>
      <c r="C368" s="29"/>
    </row>
    <row r="369" spans="1:3" x14ac:dyDescent="0.3">
      <c r="A369" s="16"/>
      <c r="B369" s="26"/>
      <c r="C369" s="29"/>
    </row>
    <row r="370" spans="1:3" x14ac:dyDescent="0.3">
      <c r="A370" s="16"/>
      <c r="B370" s="26"/>
      <c r="C370" s="29"/>
    </row>
    <row r="371" spans="1:3" x14ac:dyDescent="0.3">
      <c r="A371" s="16"/>
      <c r="B371" s="26"/>
      <c r="C371" s="29"/>
    </row>
    <row r="372" spans="1:3" x14ac:dyDescent="0.3">
      <c r="A372" s="16"/>
      <c r="B372" s="26"/>
      <c r="C372" s="29"/>
    </row>
    <row r="373" spans="1:3" x14ac:dyDescent="0.3">
      <c r="A373" s="16"/>
      <c r="B373" s="26"/>
      <c r="C373" s="29"/>
    </row>
    <row r="374" spans="1:3" x14ac:dyDescent="0.3">
      <c r="A374" s="16"/>
      <c r="B374" s="26"/>
      <c r="C374" s="29"/>
    </row>
    <row r="375" spans="1:3" x14ac:dyDescent="0.3">
      <c r="A375" s="16"/>
      <c r="B375" s="26"/>
      <c r="C375" s="29"/>
    </row>
    <row r="376" spans="1:3" x14ac:dyDescent="0.3">
      <c r="A376" s="16"/>
      <c r="B376" s="26"/>
      <c r="C376" s="29"/>
    </row>
    <row r="377" spans="1:3" x14ac:dyDescent="0.3">
      <c r="A377" s="16"/>
      <c r="B377" s="26"/>
      <c r="C377" s="29"/>
    </row>
    <row r="378" spans="1:3" x14ac:dyDescent="0.3">
      <c r="A378" s="16"/>
      <c r="B378" s="26"/>
      <c r="C378" s="29"/>
    </row>
    <row r="379" spans="1:3" x14ac:dyDescent="0.3">
      <c r="A379" s="16"/>
      <c r="B379" s="26"/>
      <c r="C379" s="29"/>
    </row>
    <row r="380" spans="1:3" x14ac:dyDescent="0.3">
      <c r="A380" s="16"/>
      <c r="B380" s="26"/>
      <c r="C380" s="29"/>
    </row>
    <row r="381" spans="1:3" x14ac:dyDescent="0.3">
      <c r="A381" s="16"/>
      <c r="B381" s="26"/>
      <c r="C381" s="29"/>
    </row>
    <row r="382" spans="1:3" x14ac:dyDescent="0.3">
      <c r="A382" s="16"/>
      <c r="B382" s="26"/>
      <c r="C382" s="29"/>
    </row>
    <row r="383" spans="1:3" x14ac:dyDescent="0.3">
      <c r="A383" s="16"/>
      <c r="B383" s="26"/>
      <c r="C383" s="29"/>
    </row>
    <row r="384" spans="1:3" x14ac:dyDescent="0.3">
      <c r="A384" s="16"/>
      <c r="B384" s="26"/>
      <c r="C384" s="29"/>
    </row>
    <row r="385" spans="1:3" x14ac:dyDescent="0.3">
      <c r="A385" s="16"/>
      <c r="B385" s="26"/>
      <c r="C385" s="29"/>
    </row>
    <row r="386" spans="1:3" x14ac:dyDescent="0.3">
      <c r="A386" s="16"/>
      <c r="B386" s="26"/>
      <c r="C386" s="29"/>
    </row>
    <row r="387" spans="1:3" x14ac:dyDescent="0.3">
      <c r="A387" s="16"/>
      <c r="B387" s="26"/>
      <c r="C387" s="29"/>
    </row>
    <row r="388" spans="1:3" x14ac:dyDescent="0.3">
      <c r="A388" s="16"/>
      <c r="B388" s="26"/>
      <c r="C388" s="29"/>
    </row>
    <row r="389" spans="1:3" x14ac:dyDescent="0.3">
      <c r="A389" s="16"/>
      <c r="B389" s="26"/>
      <c r="C389" s="29"/>
    </row>
    <row r="390" spans="1:3" x14ac:dyDescent="0.3">
      <c r="A390" s="16"/>
      <c r="B390" s="26"/>
      <c r="C390" s="29"/>
    </row>
    <row r="391" spans="1:3" x14ac:dyDescent="0.3">
      <c r="A391" s="17"/>
      <c r="B391" s="26"/>
      <c r="C391" s="29"/>
    </row>
    <row r="392" spans="1:3" x14ac:dyDescent="0.3">
      <c r="A392" s="16"/>
      <c r="B392" s="26"/>
      <c r="C392" s="29"/>
    </row>
    <row r="393" spans="1:3" x14ac:dyDescent="0.3">
      <c r="A393" s="16"/>
      <c r="B393" s="26"/>
      <c r="C393" s="29"/>
    </row>
    <row r="394" spans="1:3" x14ac:dyDescent="0.3">
      <c r="A394" s="16"/>
      <c r="B394" s="26"/>
      <c r="C394" s="29"/>
    </row>
    <row r="395" spans="1:3" x14ac:dyDescent="0.3">
      <c r="A395" s="16"/>
      <c r="B395" s="26"/>
      <c r="C395" s="29"/>
    </row>
    <row r="396" spans="1:3" x14ac:dyDescent="0.3">
      <c r="A396" s="16"/>
      <c r="B396" s="26"/>
      <c r="C396" s="29"/>
    </row>
    <row r="397" spans="1:3" x14ac:dyDescent="0.3">
      <c r="A397" s="16"/>
      <c r="B397" s="26"/>
      <c r="C397" s="29"/>
    </row>
    <row r="398" spans="1:3" x14ac:dyDescent="0.3">
      <c r="A398" s="16"/>
      <c r="B398" s="26"/>
      <c r="C398" s="29"/>
    </row>
    <row r="399" spans="1:3" x14ac:dyDescent="0.3">
      <c r="A399" s="16"/>
      <c r="B399" s="26"/>
      <c r="C399" s="29"/>
    </row>
    <row r="400" spans="1:3" x14ac:dyDescent="0.3">
      <c r="A400" s="16"/>
      <c r="B400" s="26"/>
      <c r="C400" s="29"/>
    </row>
    <row r="401" spans="1:3" x14ac:dyDescent="0.3">
      <c r="A401" s="16"/>
      <c r="B401" s="26"/>
      <c r="C401" s="29"/>
    </row>
    <row r="402" spans="1:3" x14ac:dyDescent="0.3">
      <c r="A402" s="16"/>
      <c r="B402" s="26"/>
      <c r="C402" s="29"/>
    </row>
    <row r="403" spans="1:3" x14ac:dyDescent="0.3">
      <c r="A403" s="16"/>
      <c r="B403" s="26"/>
      <c r="C403" s="29"/>
    </row>
    <row r="404" spans="1:3" x14ac:dyDescent="0.3">
      <c r="A404" s="16"/>
      <c r="B404" s="26"/>
      <c r="C404" s="29"/>
    </row>
    <row r="405" spans="1:3" x14ac:dyDescent="0.3">
      <c r="A405" s="16"/>
      <c r="B405" s="26"/>
      <c r="C405" s="29"/>
    </row>
    <row r="406" spans="1:3" x14ac:dyDescent="0.3">
      <c r="A406" s="16"/>
      <c r="B406" s="26"/>
      <c r="C406" s="29"/>
    </row>
    <row r="407" spans="1:3" x14ac:dyDescent="0.3">
      <c r="A407" s="16"/>
      <c r="B407" s="26"/>
      <c r="C407" s="29"/>
    </row>
    <row r="408" spans="1:3" x14ac:dyDescent="0.3">
      <c r="A408" s="16"/>
      <c r="B408" s="26"/>
      <c r="C408" s="29"/>
    </row>
    <row r="409" spans="1:3" x14ac:dyDescent="0.3">
      <c r="A409" s="16"/>
      <c r="B409" s="26"/>
      <c r="C409" s="29"/>
    </row>
    <row r="410" spans="1:3" x14ac:dyDescent="0.3">
      <c r="A410" s="16"/>
      <c r="B410" s="26"/>
      <c r="C410" s="29"/>
    </row>
    <row r="411" spans="1:3" x14ac:dyDescent="0.3">
      <c r="A411" s="16"/>
      <c r="B411" s="26"/>
      <c r="C411" s="29"/>
    </row>
    <row r="412" spans="1:3" x14ac:dyDescent="0.3">
      <c r="A412" s="16"/>
      <c r="B412" s="26"/>
      <c r="C412" s="29"/>
    </row>
    <row r="413" spans="1:3" x14ac:dyDescent="0.3">
      <c r="A413" s="16"/>
      <c r="B413" s="26"/>
      <c r="C413" s="29"/>
    </row>
    <row r="414" spans="1:3" x14ac:dyDescent="0.3">
      <c r="A414" s="16"/>
      <c r="B414" s="26"/>
      <c r="C414" s="29"/>
    </row>
    <row r="415" spans="1:3" x14ac:dyDescent="0.3">
      <c r="A415" s="20"/>
      <c r="B415" s="26"/>
      <c r="C415" s="29"/>
    </row>
    <row r="416" spans="1:3" x14ac:dyDescent="0.3">
      <c r="A416" s="16"/>
      <c r="B416" s="26"/>
      <c r="C416" s="29"/>
    </row>
    <row r="417" spans="1:3" x14ac:dyDescent="0.3">
      <c r="A417" s="16"/>
      <c r="B417" s="26"/>
      <c r="C417" s="29"/>
    </row>
    <row r="418" spans="1:3" x14ac:dyDescent="0.3">
      <c r="A418" s="21"/>
      <c r="C418" s="30"/>
    </row>
    <row r="421" spans="1:3" x14ac:dyDescent="0.3">
      <c r="A421" s="22"/>
    </row>
    <row r="437" spans="1:1" x14ac:dyDescent="0.3">
      <c r="A437" s="23"/>
    </row>
    <row r="438" spans="1:1" x14ac:dyDescent="0.3">
      <c r="A438" s="23"/>
    </row>
    <row r="442" spans="1:1" x14ac:dyDescent="0.3">
      <c r="A442" s="24"/>
    </row>
    <row r="609" spans="1:1" x14ac:dyDescent="0.3">
      <c r="A609" s="24"/>
    </row>
  </sheetData>
  <dataValidations count="1">
    <dataValidation type="list" allowBlank="1" showInputMessage="1" showErrorMessage="1" sqref="A13:A15">
      <formula1>Lieurv</formula1>
    </dataValidation>
  </dataValidations>
  <pageMargins left="0.7" right="0.7" top="0.75" bottom="0.75" header="0.3" footer="0.3"/>
  <pageSetup orientation="portrait"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1"/>
  <sheetViews>
    <sheetView workbookViewId="0">
      <selection activeCell="C28" sqref="C28"/>
    </sheetView>
  </sheetViews>
  <sheetFormatPr baseColWidth="10" defaultRowHeight="14.4" x14ac:dyDescent="0.3"/>
  <cols>
    <col min="1" max="1" width="26.109375" customWidth="1"/>
    <col min="2" max="2" width="17.88671875" customWidth="1"/>
    <col min="3" max="3" width="15.109375" customWidth="1"/>
    <col min="4" max="4" width="13.5546875" customWidth="1"/>
  </cols>
  <sheetData>
    <row r="1" spans="1:4" x14ac:dyDescent="0.3">
      <c r="A1" s="38" t="s">
        <v>165</v>
      </c>
      <c r="B1" s="38" t="s">
        <v>166</v>
      </c>
      <c r="C1" s="38" t="s">
        <v>167</v>
      </c>
      <c r="D1" s="38" t="s">
        <v>168</v>
      </c>
    </row>
    <row r="2" spans="1:4" x14ac:dyDescent="0.3">
      <c r="A2" s="39" t="s">
        <v>169</v>
      </c>
      <c r="B2" s="10"/>
      <c r="C2" s="10"/>
      <c r="D2" s="10"/>
    </row>
    <row r="3" spans="1:4" x14ac:dyDescent="0.3">
      <c r="A3" s="10" t="s">
        <v>201</v>
      </c>
      <c r="B3" s="10" t="s">
        <v>170</v>
      </c>
      <c r="C3" s="10" t="s">
        <v>171</v>
      </c>
      <c r="D3" s="40" t="s">
        <v>172</v>
      </c>
    </row>
    <row r="4" spans="1:4" x14ac:dyDescent="0.3">
      <c r="A4" s="10" t="s">
        <v>202</v>
      </c>
      <c r="B4" s="10" t="s">
        <v>170</v>
      </c>
      <c r="C4" s="10" t="s">
        <v>173</v>
      </c>
      <c r="D4" s="41">
        <v>36770</v>
      </c>
    </row>
    <row r="5" spans="1:4" x14ac:dyDescent="0.3">
      <c r="A5" s="10" t="s">
        <v>203</v>
      </c>
      <c r="B5" s="10" t="s">
        <v>174</v>
      </c>
      <c r="C5" s="10" t="s">
        <v>175</v>
      </c>
      <c r="D5" s="42">
        <v>38838</v>
      </c>
    </row>
    <row r="6" spans="1:4" x14ac:dyDescent="0.3">
      <c r="A6" s="10" t="s">
        <v>204</v>
      </c>
      <c r="B6" s="10" t="s">
        <v>176</v>
      </c>
      <c r="C6" s="10" t="s">
        <v>177</v>
      </c>
      <c r="D6" s="42">
        <v>39356</v>
      </c>
    </row>
    <row r="7" spans="1:4" x14ac:dyDescent="0.3">
      <c r="A7" s="10" t="s">
        <v>205</v>
      </c>
      <c r="B7" s="10" t="s">
        <v>178</v>
      </c>
      <c r="C7" s="10" t="s">
        <v>179</v>
      </c>
      <c r="D7" s="39" t="s">
        <v>180</v>
      </c>
    </row>
    <row r="8" spans="1:4" x14ac:dyDescent="0.3">
      <c r="A8" s="10" t="s">
        <v>206</v>
      </c>
      <c r="B8" s="10" t="s">
        <v>181</v>
      </c>
      <c r="C8" s="10" t="s">
        <v>182</v>
      </c>
      <c r="D8" s="42">
        <v>40483</v>
      </c>
    </row>
    <row r="9" spans="1:4" x14ac:dyDescent="0.3">
      <c r="A9" s="10" t="s">
        <v>207</v>
      </c>
      <c r="B9" s="10" t="s">
        <v>183</v>
      </c>
      <c r="C9" s="10" t="s">
        <v>184</v>
      </c>
      <c r="D9" s="42">
        <v>40544</v>
      </c>
    </row>
    <row r="10" spans="1:4" x14ac:dyDescent="0.3">
      <c r="A10" s="10" t="s">
        <v>208</v>
      </c>
      <c r="B10" s="10" t="s">
        <v>185</v>
      </c>
      <c r="C10" s="10" t="s">
        <v>186</v>
      </c>
      <c r="D10" s="42">
        <v>41334</v>
      </c>
    </row>
    <row r="11" spans="1:4" x14ac:dyDescent="0.3">
      <c r="A11" s="10" t="s">
        <v>209</v>
      </c>
      <c r="B11" s="10"/>
      <c r="C11" s="10" t="s">
        <v>187</v>
      </c>
      <c r="D11" s="42">
        <v>41640</v>
      </c>
    </row>
    <row r="12" spans="1:4" x14ac:dyDescent="0.3">
      <c r="A12" s="10" t="s">
        <v>210</v>
      </c>
      <c r="B12" s="10" t="s">
        <v>188</v>
      </c>
      <c r="C12" s="10" t="s">
        <v>189</v>
      </c>
      <c r="D12" s="42">
        <v>41944</v>
      </c>
    </row>
    <row r="13" spans="1:4" x14ac:dyDescent="0.3">
      <c r="A13" s="10" t="s">
        <v>211</v>
      </c>
      <c r="B13" s="10"/>
      <c r="C13" s="10" t="s">
        <v>190</v>
      </c>
      <c r="D13" s="42">
        <v>42005</v>
      </c>
    </row>
    <row r="14" spans="1:4" x14ac:dyDescent="0.3">
      <c r="A14" s="10" t="s">
        <v>212</v>
      </c>
      <c r="B14" s="10" t="s">
        <v>191</v>
      </c>
      <c r="C14" s="10" t="s">
        <v>192</v>
      </c>
      <c r="D14" s="42">
        <v>42095</v>
      </c>
    </row>
    <row r="15" spans="1:4" x14ac:dyDescent="0.3">
      <c r="A15" s="43" t="s">
        <v>213</v>
      </c>
      <c r="B15" s="10" t="s">
        <v>193</v>
      </c>
      <c r="C15" s="10"/>
      <c r="D15" s="10" t="s">
        <v>194</v>
      </c>
    </row>
    <row r="16" spans="1:4" x14ac:dyDescent="0.3">
      <c r="A16" s="44" t="s">
        <v>214</v>
      </c>
      <c r="B16" s="39" t="s">
        <v>195</v>
      </c>
      <c r="C16" s="10"/>
      <c r="D16" s="39" t="s">
        <v>194</v>
      </c>
    </row>
    <row r="17" spans="1:4" x14ac:dyDescent="0.3">
      <c r="A17" s="10" t="s">
        <v>215</v>
      </c>
      <c r="B17" s="39" t="s">
        <v>196</v>
      </c>
      <c r="C17" s="10"/>
      <c r="D17" s="42">
        <v>42430</v>
      </c>
    </row>
    <row r="18" spans="1:4" x14ac:dyDescent="0.3">
      <c r="A18" s="43" t="s">
        <v>216</v>
      </c>
      <c r="B18" s="10" t="s">
        <v>197</v>
      </c>
      <c r="C18" s="10"/>
      <c r="D18" s="10" t="s">
        <v>198</v>
      </c>
    </row>
    <row r="19" spans="1:4" x14ac:dyDescent="0.3">
      <c r="A19" s="44" t="s">
        <v>217</v>
      </c>
      <c r="B19" s="39" t="s">
        <v>199</v>
      </c>
      <c r="C19" s="10"/>
      <c r="D19" s="42">
        <v>42156</v>
      </c>
    </row>
    <row r="20" spans="1:4" x14ac:dyDescent="0.3">
      <c r="A20" s="44" t="s">
        <v>218</v>
      </c>
      <c r="B20" s="39" t="s">
        <v>200</v>
      </c>
      <c r="C20" s="10"/>
      <c r="D20" s="42">
        <v>42461</v>
      </c>
    </row>
    <row r="21" spans="1:4" x14ac:dyDescent="0.3">
      <c r="A21" s="10"/>
      <c r="B21" s="10"/>
      <c r="C21" s="10"/>
      <c r="D21" s="10"/>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3"/>
  <sheetViews>
    <sheetView tabSelected="1" workbookViewId="0">
      <pane xSplit="1" ySplit="2" topLeftCell="G3" activePane="bottomRight" state="frozen"/>
      <selection pane="topRight" activeCell="B1" sqref="B1"/>
      <selection pane="bottomLeft" activeCell="A3" sqref="A3"/>
      <selection pane="bottomRight" activeCell="L3" sqref="L3"/>
    </sheetView>
  </sheetViews>
  <sheetFormatPr baseColWidth="10" defaultColWidth="9.109375" defaultRowHeight="13.8" x14ac:dyDescent="0.3"/>
  <cols>
    <col min="1" max="1" width="22.88671875" style="1" customWidth="1"/>
    <col min="2" max="2" width="24.5546875" style="1" customWidth="1"/>
    <col min="3" max="3" width="11.88671875" style="1" customWidth="1"/>
    <col min="4" max="4" width="9.88671875" style="1" customWidth="1"/>
    <col min="5" max="5" width="14.5546875" style="1" customWidth="1"/>
    <col min="6" max="6" width="14.109375" style="1" customWidth="1"/>
    <col min="7" max="7" width="10.88671875" style="1" customWidth="1"/>
    <col min="8" max="8" width="13" style="1" customWidth="1"/>
    <col min="9" max="9" width="9.109375" style="1"/>
    <col min="10" max="10" width="37.88671875" style="1" customWidth="1"/>
    <col min="11" max="11" width="23.33203125" style="1" customWidth="1"/>
    <col min="12" max="13" width="17.33203125" style="1" customWidth="1"/>
    <col min="14" max="14" width="6.33203125" style="1" customWidth="1"/>
    <col min="15" max="15" width="9.109375" style="1"/>
    <col min="16" max="16" width="10.88671875" style="1" customWidth="1"/>
    <col min="17" max="16384" width="9.109375" style="1"/>
  </cols>
  <sheetData>
    <row r="1" spans="1:21" x14ac:dyDescent="0.3">
      <c r="A1" s="45" t="s">
        <v>0</v>
      </c>
      <c r="B1" s="45" t="s">
        <v>1</v>
      </c>
      <c r="C1" s="45"/>
      <c r="D1" s="45"/>
      <c r="E1" s="45" t="s">
        <v>2</v>
      </c>
      <c r="F1" s="45"/>
      <c r="G1" s="46" t="s">
        <v>3</v>
      </c>
      <c r="H1" s="45" t="s">
        <v>4</v>
      </c>
      <c r="I1" s="45"/>
      <c r="J1" s="45"/>
      <c r="K1" s="45" t="s">
        <v>5</v>
      </c>
      <c r="L1" s="45" t="s">
        <v>2</v>
      </c>
      <c r="M1" s="45"/>
      <c r="N1" s="47" t="s">
        <v>6</v>
      </c>
      <c r="O1" s="47" t="s">
        <v>20</v>
      </c>
      <c r="P1" s="46" t="s">
        <v>48</v>
      </c>
      <c r="Q1" s="47" t="s">
        <v>16</v>
      </c>
      <c r="R1" s="47" t="s">
        <v>17</v>
      </c>
      <c r="S1" s="50" t="s">
        <v>7</v>
      </c>
      <c r="T1" s="49" t="s">
        <v>18</v>
      </c>
      <c r="U1" s="49" t="s">
        <v>19</v>
      </c>
    </row>
    <row r="2" spans="1:21" x14ac:dyDescent="0.3">
      <c r="A2" s="45"/>
      <c r="B2" s="2" t="s">
        <v>13</v>
      </c>
      <c r="C2" s="2" t="s">
        <v>14</v>
      </c>
      <c r="D2" s="2" t="s">
        <v>15</v>
      </c>
      <c r="E2" s="2" t="s">
        <v>8</v>
      </c>
      <c r="F2" s="2" t="s">
        <v>9</v>
      </c>
      <c r="G2" s="46"/>
      <c r="H2" s="2" t="s">
        <v>10</v>
      </c>
      <c r="I2" s="2" t="s">
        <v>11</v>
      </c>
      <c r="J2" s="2" t="s">
        <v>12</v>
      </c>
      <c r="K2" s="45"/>
      <c r="L2" s="2" t="s">
        <v>8</v>
      </c>
      <c r="M2" s="2" t="s">
        <v>9</v>
      </c>
      <c r="N2" s="48"/>
      <c r="O2" s="48"/>
      <c r="P2" s="46"/>
      <c r="Q2" s="48"/>
      <c r="R2" s="48"/>
      <c r="S2" s="51"/>
      <c r="T2" s="49"/>
      <c r="U2" s="49"/>
    </row>
    <row r="3" spans="1:21" x14ac:dyDescent="0.3">
      <c r="A3" s="4" t="s">
        <v>21</v>
      </c>
      <c r="B3" s="7" t="str">
        <f>IF($A3 ="","",VLOOKUP($A3,Parametres_usagers!$A:$G,COLUMN(),0))</f>
        <v>56 rue giguère</v>
      </c>
      <c r="C3" s="7" t="str">
        <f>IF($A3 ="","",VLOOKUP($A3,Parametres_usagers!$A:$G,COLUMN(),0))</f>
        <v>Lévis</v>
      </c>
      <c r="D3" s="7" t="str">
        <f>IF($A3 ="","",VLOOKUP($A3,Parametres_usagers!$A:$G,COLUMN(),0))</f>
        <v>G6V1N6</v>
      </c>
      <c r="E3" s="7" t="str">
        <f>IF($A3 ="","",VLOOKUP($A3,Parametres_usagers!$A:$G,COLUMN(),0))</f>
        <v>418-888-8888</v>
      </c>
      <c r="F3" s="7" t="str">
        <f>IF($A3 ="","",VLOOKUP($A3,Parametres_usagers!$A:$G,COLUMN(),0))</f>
        <v>418-999-9999</v>
      </c>
      <c r="G3" s="7" t="str">
        <f>IF($A3 ="","",VLOOKUP($A3,Parametres_usagers!$A:$G,COLUMN(),0))</f>
        <v>15/04/84</v>
      </c>
      <c r="H3" s="4"/>
      <c r="I3" s="4"/>
      <c r="J3" s="4" t="s">
        <v>127</v>
      </c>
      <c r="K3" s="4" t="s">
        <v>201</v>
      </c>
      <c r="L3" s="7" t="str">
        <f>IF($K3 ="","",VLOOKUP($K3,Parametres_benevoles!$A:$C,2,0))</f>
        <v>418-837-9133</v>
      </c>
      <c r="M3" s="7" t="str">
        <f>IF($K3 ="","",VLOOKUP($K3,Parametres_benevoles!$A:$C,3,0))</f>
        <v>418-559-8681</v>
      </c>
      <c r="P3" s="1">
        <f>N3*R3</f>
        <v>0</v>
      </c>
      <c r="R3" s="7">
        <f>IF($J3 ="","",VLOOKUP($J3,Parametres_medicaux!$A:$D,4,0))</f>
        <v>10</v>
      </c>
    </row>
    <row r="4" spans="1:21" x14ac:dyDescent="0.3">
      <c r="A4" s="1" t="s">
        <v>28</v>
      </c>
      <c r="B4" s="7" t="str">
        <f>IF($A4 ="","",VLOOKUP($A4,Parametres_usagers!$A:$G,COLUMN(),0))</f>
        <v>57 rue giguère</v>
      </c>
      <c r="C4" s="7" t="str">
        <f>IF($A4 ="","",VLOOKUP($A4,Parametres_usagers!$A:$G,COLUMN(),0))</f>
        <v>Lévis</v>
      </c>
      <c r="D4" s="7" t="str">
        <f>IF($A4 ="","",VLOOKUP($A4,Parametres_usagers!$A:$G,COLUMN(),0))</f>
        <v>G6V1N7</v>
      </c>
      <c r="E4" s="7" t="str">
        <f>IF($A4 ="","",VLOOKUP($A4,Parametres_usagers!$A:$G,COLUMN(),0))</f>
        <v>418-888-8889</v>
      </c>
      <c r="F4" s="7" t="str">
        <f>IF($A4 ="","",VLOOKUP($A4,Parametres_usagers!$A:$G,COLUMN(),0))</f>
        <v>418-999-10000</v>
      </c>
      <c r="G4" s="7" t="str">
        <f>IF($A4 ="","",VLOOKUP($A4,Parametres_usagers!$A:$G,COLUMN(),0))</f>
        <v>15/04/85</v>
      </c>
      <c r="J4" s="1" t="s">
        <v>131</v>
      </c>
      <c r="K4" s="4" t="s">
        <v>217</v>
      </c>
      <c r="L4" s="7" t="str">
        <f>IF($K4 ="","",VLOOKUP($K4,Parametres_benevoles!$A:$C,2,0))</f>
        <v>418-835-0456</v>
      </c>
      <c r="M4" s="7">
        <f>IF($K4 ="","",VLOOKUP($K4,Parametres_benevoles!$A:$C,3,0))</f>
        <v>0</v>
      </c>
      <c r="P4" s="1">
        <f>N4*R4</f>
        <v>0</v>
      </c>
      <c r="R4" s="7">
        <f>IF($J4 ="","",VLOOKUP($J4,Parametres_medicaux!$A:$D,4,0))</f>
        <v>10</v>
      </c>
    </row>
    <row r="5" spans="1:21" x14ac:dyDescent="0.3">
      <c r="K5" s="4" t="s">
        <v>214</v>
      </c>
      <c r="L5" s="7" t="str">
        <f>IF($K5 ="","",VLOOKUP($K5,Parametres_benevoles!$A:$C,2,0))</f>
        <v>418-956-0423</v>
      </c>
      <c r="M5" s="7">
        <f>IF($K5 ="","",VLOOKUP($K5,Parametres_benevoles!$A:$C,3,0))</f>
        <v>0</v>
      </c>
    </row>
    <row r="6" spans="1:21" x14ac:dyDescent="0.3">
      <c r="K6" s="4" t="s">
        <v>214</v>
      </c>
      <c r="L6" s="7" t="str">
        <f>IF($K6 ="","",VLOOKUP($K6,Parametres_benevoles!$A:$C,2,0))</f>
        <v>418-956-0423</v>
      </c>
      <c r="M6" s="7">
        <f>IF($K6 ="","",VLOOKUP($K6,Parametres_benevoles!$A:$C,3,0))</f>
        <v>0</v>
      </c>
    </row>
    <row r="7" spans="1:21" x14ac:dyDescent="0.3">
      <c r="K7" s="4" t="s">
        <v>214</v>
      </c>
      <c r="L7" s="7" t="str">
        <f>IF($K7 ="","",VLOOKUP($K7,Parametres_benevoles!$A:$C,2,0))</f>
        <v>418-956-0423</v>
      </c>
      <c r="M7" s="7">
        <f>IF($K7 ="","",VLOOKUP($K7,Parametres_benevoles!$A:$C,3,0))</f>
        <v>0</v>
      </c>
    </row>
    <row r="8" spans="1:21" x14ac:dyDescent="0.3">
      <c r="K8" s="4" t="s">
        <v>214</v>
      </c>
      <c r="L8" s="7" t="str">
        <f>IF($K8 ="","",VLOOKUP($K8,Parametres_benevoles!$A:$C,2,0))</f>
        <v>418-956-0423</v>
      </c>
      <c r="M8" s="7">
        <f>IF($K8 ="","",VLOOKUP($K8,Parametres_benevoles!$A:$C,3,0))</f>
        <v>0</v>
      </c>
    </row>
    <row r="12" spans="1:21" ht="14.4" x14ac:dyDescent="0.3">
      <c r="H12" s="8"/>
    </row>
    <row r="16" spans="1:21" x14ac:dyDescent="0.3">
      <c r="F16" s="3"/>
    </row>
    <row r="17" spans="6:7" x14ac:dyDescent="0.3">
      <c r="F17" s="3" t="str">
        <f>IF($A2="","",VLOOKUP($A2,Base,COLUMN(),0))</f>
        <v/>
      </c>
    </row>
    <row r="22" spans="6:7" x14ac:dyDescent="0.3">
      <c r="G22" s="3"/>
    </row>
    <row r="23" spans="6:7" x14ac:dyDescent="0.3">
      <c r="G23" s="3" t="str">
        <f>IF($A2="","",VLOOKUP($A2,Base,COLUMN(),0))</f>
        <v/>
      </c>
    </row>
  </sheetData>
  <mergeCells count="15">
    <mergeCell ref="U1:U2"/>
    <mergeCell ref="O1:O2"/>
    <mergeCell ref="H1:J1"/>
    <mergeCell ref="E1:F1"/>
    <mergeCell ref="G1:G2"/>
    <mergeCell ref="P1:P2"/>
    <mergeCell ref="Q1:Q2"/>
    <mergeCell ref="S1:S2"/>
    <mergeCell ref="R1:R2"/>
    <mergeCell ref="T1:T2"/>
    <mergeCell ref="A1:A2"/>
    <mergeCell ref="B1:D1"/>
    <mergeCell ref="K1:K2"/>
    <mergeCell ref="N1:N2"/>
    <mergeCell ref="L1:M1"/>
  </mergeCells>
  <conditionalFormatting sqref="A4">
    <cfRule type="expression" dxfId="0" priority="1">
      <formula>$B$11=oui</formula>
    </cfRule>
  </conditionalFormatting>
  <pageMargins left="0.7" right="0.7" top="0.75" bottom="0.75" header="0.3" footer="0.3"/>
  <pageSetup orientation="portrait" verticalDpi="0" r:id="rId1"/>
  <drawing r:id="rId2"/>
  <extLst>
    <ext xmlns:x14="http://schemas.microsoft.com/office/spreadsheetml/2009/9/main" uri="{CCE6A557-97BC-4b89-ADB6-D9C93CAAB3DF}">
      <x14:dataValidations xmlns:xm="http://schemas.microsoft.com/office/excel/2006/main" count="3">
        <x14:dataValidation type="list" allowBlank="1" showInputMessage="1" showErrorMessage="1">
          <x14:formula1>
            <xm:f>Parametres_usagers!$A$3:$A$1000</xm:f>
          </x14:formula1>
          <xm:sqref>A3:A1000</xm:sqref>
        </x14:dataValidation>
        <x14:dataValidation type="list" allowBlank="1" showInputMessage="1" showErrorMessage="1">
          <x14:formula1>
            <xm:f>Parametres_medicaux!$A$2:$A$200</xm:f>
          </x14:formula1>
          <xm:sqref>J3:J1000</xm:sqref>
        </x14:dataValidation>
        <x14:dataValidation type="list" allowBlank="1" showInputMessage="1" showErrorMessage="1">
          <x14:formula1>
            <xm:f>Parametres_benevoles!$A:$A</xm:f>
          </x14:formula1>
          <xm:sqref>K3:K8</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Parametres_usagers</vt:lpstr>
      <vt:lpstr>Parametres_medicaux</vt:lpstr>
      <vt:lpstr>Parametres_benevoles</vt:lpstr>
      <vt:lpstr>Octobre 2016</vt:lpstr>
    </vt:vector>
  </TitlesOfParts>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Thierry Durand</dc:creator>
  <cp:lastModifiedBy>Dede</cp:lastModifiedBy>
  <cp:revision/>
  <dcterms:created xsi:type="dcterms:W3CDTF">2006-09-16T00:00:00Z</dcterms:created>
  <dcterms:modified xsi:type="dcterms:W3CDTF">2016-10-20T19:23:22Z</dcterms:modified>
</cp:coreProperties>
</file>