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10152" activeTab="1"/>
  </bookViews>
  <sheets>
    <sheet name="BDD" sheetId="2" r:id="rId1"/>
    <sheet name="RECHERCHE" sheetId="3" r:id="rId2"/>
  </sheets>
  <calcPr calcId="152511"/>
</workbook>
</file>

<file path=xl/calcChain.xml><?xml version="1.0" encoding="utf-8"?>
<calcChain xmlns="http://schemas.openxmlformats.org/spreadsheetml/2006/main">
  <c r="K5" i="3" l="1"/>
  <c r="K4" i="3"/>
  <c r="K3" i="3"/>
  <c r="K2" i="3"/>
  <c r="K1" i="3"/>
  <c r="K9" i="3" a="1"/>
  <c r="K11" i="3" a="1"/>
  <c r="K13" i="3" a="1"/>
  <c r="K15" i="3" a="1"/>
  <c r="K17" i="3" a="1"/>
  <c r="K19" i="3" a="1"/>
  <c r="K21" i="3" a="1"/>
  <c r="K10" i="3" a="1"/>
  <c r="K12" i="3" a="1"/>
  <c r="K14" i="3" a="1"/>
  <c r="K16" i="3" a="1"/>
  <c r="K18" i="3" a="1"/>
  <c r="K20" i="3" a="1"/>
  <c r="K8" i="3" a="1"/>
  <c r="K20" i="3" l="1"/>
  <c r="K18" i="3"/>
  <c r="K16" i="3"/>
  <c r="K14" i="3"/>
  <c r="K12" i="3"/>
  <c r="K10" i="3"/>
  <c r="K21" i="3"/>
  <c r="K19" i="3"/>
  <c r="K17" i="3"/>
  <c r="K15" i="3"/>
  <c r="K13" i="3"/>
  <c r="K11" i="3"/>
  <c r="K9" i="3"/>
  <c r="K8" i="3"/>
  <c r="B4" i="3" a="1"/>
  <c r="B9" i="3" a="1"/>
  <c r="B15" i="3" a="1"/>
  <c r="B17" i="3" a="1"/>
  <c r="B7" i="3" a="1"/>
  <c r="B10" i="3" a="1"/>
  <c r="B12" i="3" a="1"/>
  <c r="B11" i="3" a="1"/>
  <c r="B8" i="3" a="1"/>
  <c r="B5" i="3" a="1"/>
  <c r="B6" i="3" a="1"/>
  <c r="B16" i="3" a="1"/>
  <c r="B14" i="3" a="1"/>
  <c r="B13" i="3" a="1"/>
  <c r="B13" i="3" l="1"/>
  <c r="B14" i="3"/>
  <c r="B16" i="3"/>
  <c r="B6" i="3"/>
  <c r="B5" i="3"/>
  <c r="B8" i="3"/>
  <c r="B11" i="3"/>
  <c r="B12" i="3"/>
  <c r="B10" i="3"/>
  <c r="B7" i="3"/>
  <c r="B17" i="3"/>
  <c r="B15" i="3"/>
  <c r="B9" i="3"/>
  <c r="B4" i="3"/>
</calcChain>
</file>

<file path=xl/sharedStrings.xml><?xml version="1.0" encoding="utf-8"?>
<sst xmlns="http://schemas.openxmlformats.org/spreadsheetml/2006/main" count="424" uniqueCount="52">
  <si>
    <t>Machine</t>
  </si>
  <si>
    <t>n° essai</t>
  </si>
  <si>
    <t>Resultat 1</t>
  </si>
  <si>
    <t>Resultat 2</t>
  </si>
  <si>
    <t>Resultat 3</t>
  </si>
  <si>
    <t>Resultat 4</t>
  </si>
  <si>
    <t>Resultat 5</t>
  </si>
  <si>
    <t>Resultat 6</t>
  </si>
  <si>
    <t>Resultat 7</t>
  </si>
  <si>
    <t>Resultat 8</t>
  </si>
  <si>
    <t>Resultat 9</t>
  </si>
  <si>
    <t>Resultat 10</t>
  </si>
  <si>
    <t>Resultat 11</t>
  </si>
  <si>
    <t>Resultat 12</t>
  </si>
  <si>
    <t>Resultat 13</t>
  </si>
  <si>
    <t>Resultat 14</t>
  </si>
  <si>
    <t>Abro 1</t>
  </si>
  <si>
    <t>Abro 3</t>
  </si>
  <si>
    <t>Abro 4</t>
  </si>
  <si>
    <t>Abro 5</t>
  </si>
  <si>
    <t>Négatif</t>
  </si>
  <si>
    <t>Positif</t>
  </si>
  <si>
    <t>Aléatoire</t>
  </si>
  <si>
    <t>Usure</t>
  </si>
  <si>
    <t>Correct</t>
  </si>
  <si>
    <t>Médiocre</t>
  </si>
  <si>
    <t xml:space="preserve">BON </t>
  </si>
  <si>
    <t>positif</t>
  </si>
  <si>
    <t>BON</t>
  </si>
  <si>
    <t>KO</t>
  </si>
  <si>
    <t>OK</t>
  </si>
  <si>
    <t>A REVOIR</t>
  </si>
  <si>
    <t>négatif</t>
  </si>
  <si>
    <t>usure</t>
  </si>
  <si>
    <t>ok</t>
  </si>
  <si>
    <t>ko</t>
  </si>
  <si>
    <t>N°essai</t>
  </si>
  <si>
    <t>Résultat 1</t>
  </si>
  <si>
    <t>Résultat 2</t>
  </si>
  <si>
    <t>Résultat 3</t>
  </si>
  <si>
    <t>Résultat 4</t>
  </si>
  <si>
    <t>Résultat 5</t>
  </si>
  <si>
    <t>Résultat 6</t>
  </si>
  <si>
    <t>Résultat 7</t>
  </si>
  <si>
    <t>Résultat 8</t>
  </si>
  <si>
    <t>Résultat 9</t>
  </si>
  <si>
    <t>Résultat 10</t>
  </si>
  <si>
    <t>Résultat 11</t>
  </si>
  <si>
    <t>Résultat 12</t>
  </si>
  <si>
    <t>Résultat 13</t>
  </si>
  <si>
    <t>Résultat 14</t>
  </si>
  <si>
    <t xml:space="preserve">Abro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</si>
</sst>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/>
    <xf numFmtId="0" fontId="0" fillId="3" borderId="1" xfId="0" applyFill="1" applyBorder="1"/>
    <xf numFmtId="0" fontId="0" fillId="3" borderId="2" xfId="0" applyFill="1" applyBorder="1" applyAlignment="1">
      <alignment horizontal="centerContinuous"/>
    </xf>
    <xf numFmtId="0" fontId="0" fillId="3" borderId="3" xfId="0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19049</xdr:colOff>
      <xdr:row>6</xdr:row>
      <xdr:rowOff>47624</xdr:rowOff>
    </xdr:from>
    <xdr:ext cx="6419851" cy="5400676"/>
    <xdr:sp macro="" textlink="">
      <xdr:nvSpPr>
        <xdr:cNvPr id="2" name="ZoneTexte 1"/>
        <xdr:cNvSpPr txBox="1"/>
      </xdr:nvSpPr>
      <xdr:spPr>
        <a:xfrm>
          <a:off x="10296524" y="1133474"/>
          <a:ext cx="6419851" cy="540067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/>
            <a:t>La</a:t>
          </a:r>
          <a:r>
            <a:rPr lang="fr-FR" sz="1400" baseline="0"/>
            <a:t> formule en K8 doit donner le résultat de BDD!C8</a:t>
          </a:r>
        </a:p>
        <a:p>
          <a:r>
            <a:rPr lang="fr-FR" sz="1400" baseline="0"/>
            <a:t>elle peut se traduire par</a:t>
          </a:r>
        </a:p>
        <a:p>
          <a:r>
            <a:rPr lang="fr-FR" sz="1400" baseline="0"/>
            <a:t>=INDIRECT(BDD!C8)</a:t>
          </a:r>
        </a:p>
        <a:p>
          <a:r>
            <a:rPr lang="fr-FR" sz="1400" baseline="0"/>
            <a:t>La partie de la formule "&amp;EQUIV( ....)" renvoie le no de ligne 8</a:t>
          </a:r>
        </a:p>
        <a:p>
          <a:r>
            <a:rPr lang="fr-FR" sz="1400" baseline="0"/>
            <a:t>reste à trouver le C pour C8 et à l'incrémenter pour D, E, F, etc</a:t>
          </a:r>
          <a:endParaRPr lang="fr-FR" sz="1400"/>
        </a:p>
        <a:p>
          <a:r>
            <a:rPr lang="fr-FR" sz="1400" b="1">
              <a:solidFill>
                <a:srgbClr val="FF0000"/>
              </a:solidFill>
            </a:rPr>
            <a:t>La formule est en colonne K donc en colonne 11 </a:t>
          </a:r>
          <a:r>
            <a:rPr lang="fr-FR" sz="1400"/>
            <a:t>(voir formule en K1)</a:t>
          </a:r>
        </a:p>
        <a:p>
          <a:endParaRPr lang="fr-FR" sz="1400"/>
        </a:p>
        <a:p>
          <a:r>
            <a:rPr lang="fr-FR" sz="1400" b="1">
              <a:solidFill>
                <a:schemeClr val="tx2">
                  <a:lumMod val="75000"/>
                </a:schemeClr>
              </a:solidFill>
            </a:rPr>
            <a:t>Point de départ</a:t>
          </a:r>
        </a:p>
        <a:p>
          <a:r>
            <a:rPr lang="fr-FR" sz="1400"/>
            <a:t>=CAR(COLONNE()+64)=CAR(11+64)=CAR(76)=K  (voir formule en K2)</a:t>
          </a:r>
        </a:p>
        <a:p>
          <a:r>
            <a:rPr lang="fr-FR" sz="1400"/>
            <a:t>or, nous voulons C, soit huit colonnes avant</a:t>
          </a:r>
        </a:p>
        <a:p>
          <a:r>
            <a:rPr lang="fr-FR" sz="1400"/>
            <a:t>=CAR(COLONNE()+64-8)    (Voir formule en K3)</a:t>
          </a:r>
        </a:p>
        <a:p>
          <a:endParaRPr lang="fr-FR" sz="1400"/>
        </a:p>
        <a:p>
          <a:r>
            <a:rPr lang="fr-FR" sz="1400" b="1">
              <a:solidFill>
                <a:schemeClr val="tx2">
                  <a:lumMod val="75000"/>
                </a:schemeClr>
              </a:solidFill>
            </a:rPr>
            <a:t>Suite</a:t>
          </a:r>
        </a:p>
        <a:p>
          <a:r>
            <a:rPr lang="fr-FR" sz="1400"/>
            <a:t>ensuite, en incrémentant vers le bas, nous devons avoir</a:t>
          </a:r>
          <a:r>
            <a:rPr lang="fr-FR" sz="1400" baseline="0"/>
            <a:t> D, puis E, etc</a:t>
          </a:r>
        </a:p>
        <a:p>
          <a:r>
            <a:rPr lang="fr-FR" sz="1400" baseline="0"/>
            <a:t>La première formule est en ligne 8, nous cherchons celle en ligne 9</a:t>
          </a:r>
        </a:p>
        <a:p>
          <a:r>
            <a:rPr lang="fr-FR" sz="1400" baseline="0"/>
            <a:t>Si dans la formule en ligne 8</a:t>
          </a: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=CAR(COLONNE()+64-8)    </a:t>
          </a: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on ajoute la valeur de la ligne LIGNE() =8</a:t>
          </a: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on doit ôter 8 </a:t>
          </a: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=CAR(COLONNE()+64-8+LIGNE()-8)=CAR(11+64-8+8-8)==CAR(75-8)=CAR(67) (Voir formule en K4)</a:t>
          </a: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</a:t>
          </a: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=CAR(COLONNE()+64+LIGNE()-16)    2 fois -8</a:t>
          </a: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 K9, en incrémentant la formule, on obtient</a:t>
          </a: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=CAR(COLONNE()+64+LIGNE()-16)=CAR(11+64+9-16)=CAR(68)=D (Formule en K5)</a:t>
          </a:r>
          <a:endParaRPr lang="fr-FR" sz="1400" baseline="0"/>
        </a:p>
        <a:p>
          <a:endParaRPr lang="fr-FR" sz="14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6"/>
  <sheetViews>
    <sheetView workbookViewId="0">
      <selection activeCell="C8" sqref="C8"/>
    </sheetView>
  </sheetViews>
  <sheetFormatPr baseColWidth="10" defaultRowHeight="14.4" x14ac:dyDescent="0.3"/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3">
      <c r="A2" t="s">
        <v>16</v>
      </c>
      <c r="B2">
        <v>8</v>
      </c>
      <c r="C2" t="s">
        <v>20</v>
      </c>
      <c r="D2" t="s">
        <v>26</v>
      </c>
      <c r="E2" t="s">
        <v>25</v>
      </c>
      <c r="F2" t="s">
        <v>22</v>
      </c>
      <c r="H2" t="s">
        <v>20</v>
      </c>
      <c r="I2" t="s">
        <v>20</v>
      </c>
      <c r="J2" t="s">
        <v>32</v>
      </c>
      <c r="K2" t="s">
        <v>29</v>
      </c>
      <c r="L2" t="s">
        <v>25</v>
      </c>
      <c r="M2" t="s">
        <v>29</v>
      </c>
      <c r="N2" t="s">
        <v>22</v>
      </c>
      <c r="O2" t="s">
        <v>20</v>
      </c>
      <c r="P2" t="s">
        <v>35</v>
      </c>
    </row>
    <row r="3" spans="1:16" x14ac:dyDescent="0.3">
      <c r="A3" t="s">
        <v>17</v>
      </c>
      <c r="B3">
        <v>7</v>
      </c>
      <c r="C3" t="s">
        <v>21</v>
      </c>
      <c r="D3" t="s">
        <v>27</v>
      </c>
      <c r="E3" t="s">
        <v>20</v>
      </c>
      <c r="F3" t="s">
        <v>22</v>
      </c>
      <c r="G3" t="s">
        <v>31</v>
      </c>
      <c r="H3" t="s">
        <v>21</v>
      </c>
      <c r="I3" t="s">
        <v>21</v>
      </c>
      <c r="J3" t="s">
        <v>23</v>
      </c>
      <c r="K3" t="s">
        <v>29</v>
      </c>
      <c r="L3" t="s">
        <v>20</v>
      </c>
      <c r="M3" t="s">
        <v>31</v>
      </c>
      <c r="N3" t="s">
        <v>23</v>
      </c>
      <c r="O3" t="s">
        <v>21</v>
      </c>
      <c r="P3" t="s">
        <v>35</v>
      </c>
    </row>
    <row r="4" spans="1:16" x14ac:dyDescent="0.3">
      <c r="A4" t="s">
        <v>17</v>
      </c>
      <c r="B4">
        <v>5</v>
      </c>
      <c r="C4" t="s">
        <v>22</v>
      </c>
      <c r="D4" t="s">
        <v>30</v>
      </c>
      <c r="E4" t="s">
        <v>21</v>
      </c>
      <c r="F4" t="s">
        <v>22</v>
      </c>
      <c r="G4" t="s">
        <v>32</v>
      </c>
      <c r="H4" t="s">
        <v>22</v>
      </c>
      <c r="I4" t="s">
        <v>22</v>
      </c>
      <c r="J4" t="s">
        <v>24</v>
      </c>
      <c r="K4" t="s">
        <v>20</v>
      </c>
      <c r="L4" t="s">
        <v>21</v>
      </c>
      <c r="M4" t="s">
        <v>31</v>
      </c>
      <c r="N4" t="s">
        <v>24</v>
      </c>
      <c r="O4" t="s">
        <v>22</v>
      </c>
      <c r="P4" t="s">
        <v>35</v>
      </c>
    </row>
    <row r="5" spans="1:16" x14ac:dyDescent="0.3">
      <c r="A5" t="s">
        <v>18</v>
      </c>
      <c r="B5">
        <v>3</v>
      </c>
      <c r="C5" t="s">
        <v>23</v>
      </c>
      <c r="D5" t="s">
        <v>30</v>
      </c>
      <c r="E5" t="s">
        <v>22</v>
      </c>
      <c r="F5" t="s">
        <v>22</v>
      </c>
      <c r="G5" t="s">
        <v>32</v>
      </c>
      <c r="H5" t="s">
        <v>23</v>
      </c>
      <c r="I5" t="s">
        <v>23</v>
      </c>
      <c r="J5" t="s">
        <v>25</v>
      </c>
      <c r="K5" t="s">
        <v>21</v>
      </c>
      <c r="L5" t="s">
        <v>22</v>
      </c>
      <c r="M5" t="s">
        <v>31</v>
      </c>
      <c r="N5" t="s">
        <v>25</v>
      </c>
      <c r="O5" t="s">
        <v>23</v>
      </c>
      <c r="P5" t="s">
        <v>22</v>
      </c>
    </row>
    <row r="6" spans="1:16" x14ac:dyDescent="0.3">
      <c r="A6" t="s">
        <v>19</v>
      </c>
      <c r="B6">
        <v>1</v>
      </c>
      <c r="C6" t="s">
        <v>29</v>
      </c>
      <c r="D6" t="s">
        <v>29</v>
      </c>
      <c r="E6" t="s">
        <v>23</v>
      </c>
      <c r="F6" t="s">
        <v>22</v>
      </c>
      <c r="G6" t="s">
        <v>32</v>
      </c>
      <c r="H6" t="s">
        <v>24</v>
      </c>
      <c r="I6" t="s">
        <v>24</v>
      </c>
      <c r="J6" t="s">
        <v>29</v>
      </c>
      <c r="K6" t="s">
        <v>22</v>
      </c>
      <c r="L6" t="s">
        <v>23</v>
      </c>
      <c r="M6" t="s">
        <v>21</v>
      </c>
      <c r="N6" t="s">
        <v>20</v>
      </c>
      <c r="O6" t="s">
        <v>24</v>
      </c>
      <c r="P6" t="s">
        <v>23</v>
      </c>
    </row>
    <row r="7" spans="1:16" x14ac:dyDescent="0.3">
      <c r="A7" t="s">
        <v>16</v>
      </c>
      <c r="B7">
        <v>45</v>
      </c>
      <c r="C7" t="s">
        <v>25</v>
      </c>
      <c r="D7" t="s">
        <v>29</v>
      </c>
      <c r="E7" t="s">
        <v>24</v>
      </c>
      <c r="F7" t="s">
        <v>29</v>
      </c>
      <c r="G7" t="s">
        <v>32</v>
      </c>
      <c r="H7" t="s">
        <v>25</v>
      </c>
      <c r="I7" t="s">
        <v>25</v>
      </c>
      <c r="J7" t="s">
        <v>29</v>
      </c>
      <c r="K7" t="s">
        <v>23</v>
      </c>
      <c r="L7" t="s">
        <v>24</v>
      </c>
      <c r="M7" t="s">
        <v>22</v>
      </c>
      <c r="N7" t="s">
        <v>21</v>
      </c>
      <c r="O7" t="s">
        <v>25</v>
      </c>
      <c r="P7" t="s">
        <v>24</v>
      </c>
    </row>
    <row r="8" spans="1:16" x14ac:dyDescent="0.3">
      <c r="A8" t="s">
        <v>17</v>
      </c>
      <c r="B8">
        <v>89</v>
      </c>
      <c r="C8" t="s">
        <v>20</v>
      </c>
      <c r="D8" t="s">
        <v>29</v>
      </c>
      <c r="E8" t="s">
        <v>25</v>
      </c>
      <c r="F8" t="s">
        <v>20</v>
      </c>
      <c r="G8" t="s">
        <v>22</v>
      </c>
      <c r="H8" t="s">
        <v>20</v>
      </c>
      <c r="I8" t="s">
        <v>28</v>
      </c>
      <c r="J8" t="s">
        <v>29</v>
      </c>
      <c r="K8" t="s">
        <v>24</v>
      </c>
      <c r="L8" t="s">
        <v>25</v>
      </c>
      <c r="M8" t="s">
        <v>23</v>
      </c>
      <c r="N8" t="s">
        <v>22</v>
      </c>
      <c r="O8" t="s">
        <v>20</v>
      </c>
      <c r="P8" t="s">
        <v>25</v>
      </c>
    </row>
    <row r="9" spans="1:16" x14ac:dyDescent="0.3">
      <c r="A9" t="s">
        <v>18</v>
      </c>
      <c r="B9">
        <v>66</v>
      </c>
      <c r="C9" t="s">
        <v>21</v>
      </c>
      <c r="D9" t="s">
        <v>29</v>
      </c>
      <c r="E9" t="s">
        <v>22</v>
      </c>
      <c r="F9" t="s">
        <v>21</v>
      </c>
      <c r="G9" t="s">
        <v>30</v>
      </c>
      <c r="H9" t="s">
        <v>21</v>
      </c>
      <c r="I9" t="s">
        <v>31</v>
      </c>
      <c r="J9" t="s">
        <v>29</v>
      </c>
      <c r="K9" t="s">
        <v>25</v>
      </c>
      <c r="L9" t="s">
        <v>25</v>
      </c>
      <c r="M9" t="s">
        <v>24</v>
      </c>
      <c r="N9" t="s">
        <v>23</v>
      </c>
      <c r="O9" t="s">
        <v>21</v>
      </c>
      <c r="P9" t="s">
        <v>20</v>
      </c>
    </row>
    <row r="10" spans="1:16" x14ac:dyDescent="0.3">
      <c r="A10" t="s">
        <v>17</v>
      </c>
      <c r="B10">
        <v>55</v>
      </c>
      <c r="C10" t="s">
        <v>22</v>
      </c>
      <c r="D10" t="s">
        <v>22</v>
      </c>
      <c r="E10" t="s">
        <v>22</v>
      </c>
      <c r="F10" t="s">
        <v>22</v>
      </c>
      <c r="G10" t="s">
        <v>30</v>
      </c>
      <c r="H10" t="s">
        <v>22</v>
      </c>
      <c r="I10" t="s">
        <v>30</v>
      </c>
      <c r="J10" t="s">
        <v>29</v>
      </c>
      <c r="K10" t="s">
        <v>20</v>
      </c>
      <c r="L10" t="s">
        <v>20</v>
      </c>
      <c r="M10" t="s">
        <v>25</v>
      </c>
      <c r="N10" t="s">
        <v>24</v>
      </c>
      <c r="O10" t="s">
        <v>22</v>
      </c>
      <c r="P10" t="s">
        <v>21</v>
      </c>
    </row>
    <row r="11" spans="1:16" x14ac:dyDescent="0.3">
      <c r="A11" t="s">
        <v>17</v>
      </c>
      <c r="B11">
        <v>23</v>
      </c>
      <c r="C11" t="s">
        <v>23</v>
      </c>
      <c r="D11" t="s">
        <v>26</v>
      </c>
      <c r="E11" t="s">
        <v>30</v>
      </c>
      <c r="F11" t="s">
        <v>23</v>
      </c>
      <c r="G11" t="s">
        <v>22</v>
      </c>
      <c r="H11" t="s">
        <v>23</v>
      </c>
      <c r="I11" t="s">
        <v>30</v>
      </c>
      <c r="J11" t="s">
        <v>20</v>
      </c>
      <c r="K11" t="s">
        <v>21</v>
      </c>
      <c r="L11" t="s">
        <v>21</v>
      </c>
      <c r="M11" t="s">
        <v>20</v>
      </c>
      <c r="N11" t="s">
        <v>25</v>
      </c>
      <c r="O11" t="s">
        <v>23</v>
      </c>
      <c r="P11" t="s">
        <v>22</v>
      </c>
    </row>
    <row r="12" spans="1:16" x14ac:dyDescent="0.3">
      <c r="A12" t="s">
        <v>18</v>
      </c>
      <c r="B12">
        <v>32</v>
      </c>
      <c r="C12" t="s">
        <v>24</v>
      </c>
      <c r="D12" t="s">
        <v>22</v>
      </c>
      <c r="E12" t="s">
        <v>30</v>
      </c>
      <c r="F12" t="s">
        <v>24</v>
      </c>
      <c r="G12" t="s">
        <v>22</v>
      </c>
      <c r="H12" t="s">
        <v>24</v>
      </c>
      <c r="I12" t="s">
        <v>30</v>
      </c>
      <c r="J12" t="s">
        <v>21</v>
      </c>
      <c r="K12" t="s">
        <v>22</v>
      </c>
      <c r="L12" t="s">
        <v>22</v>
      </c>
      <c r="M12" t="s">
        <v>21</v>
      </c>
      <c r="N12" t="s">
        <v>22</v>
      </c>
      <c r="O12" t="s">
        <v>24</v>
      </c>
      <c r="P12" t="s">
        <v>23</v>
      </c>
    </row>
    <row r="13" spans="1:16" x14ac:dyDescent="0.3">
      <c r="A13" t="s">
        <v>16</v>
      </c>
      <c r="B13">
        <v>4</v>
      </c>
      <c r="C13" t="s">
        <v>25</v>
      </c>
      <c r="D13" t="s">
        <v>22</v>
      </c>
      <c r="E13" t="s">
        <v>29</v>
      </c>
      <c r="F13" t="s">
        <v>25</v>
      </c>
      <c r="G13" t="s">
        <v>22</v>
      </c>
      <c r="H13" t="s">
        <v>25</v>
      </c>
      <c r="I13" t="s">
        <v>28</v>
      </c>
      <c r="J13" t="s">
        <v>22</v>
      </c>
      <c r="K13" t="s">
        <v>23</v>
      </c>
      <c r="L13" t="s">
        <v>23</v>
      </c>
      <c r="M13" t="s">
        <v>22</v>
      </c>
      <c r="N13" t="s">
        <v>20</v>
      </c>
      <c r="O13" t="s">
        <v>25</v>
      </c>
      <c r="P13" t="s">
        <v>24</v>
      </c>
    </row>
    <row r="14" spans="1:16" x14ac:dyDescent="0.3">
      <c r="A14" t="s">
        <v>17</v>
      </c>
      <c r="B14">
        <v>12</v>
      </c>
      <c r="C14" t="s">
        <v>22</v>
      </c>
      <c r="D14" t="s">
        <v>22</v>
      </c>
      <c r="E14" t="s">
        <v>29</v>
      </c>
      <c r="F14" t="s">
        <v>20</v>
      </c>
      <c r="G14" t="s">
        <v>22</v>
      </c>
      <c r="H14" t="s">
        <v>29</v>
      </c>
      <c r="I14" t="s">
        <v>30</v>
      </c>
      <c r="J14" t="s">
        <v>23</v>
      </c>
      <c r="K14" t="s">
        <v>24</v>
      </c>
      <c r="L14" t="s">
        <v>24</v>
      </c>
      <c r="M14" t="s">
        <v>23</v>
      </c>
      <c r="N14" t="s">
        <v>21</v>
      </c>
      <c r="O14" t="s">
        <v>25</v>
      </c>
      <c r="P14" t="s">
        <v>25</v>
      </c>
    </row>
    <row r="15" spans="1:16" x14ac:dyDescent="0.3">
      <c r="A15" t="s">
        <v>17</v>
      </c>
      <c r="B15">
        <v>45</v>
      </c>
      <c r="C15" t="s">
        <v>22</v>
      </c>
      <c r="D15" t="s">
        <v>22</v>
      </c>
      <c r="E15" t="s">
        <v>29</v>
      </c>
      <c r="F15" t="s">
        <v>21</v>
      </c>
      <c r="G15" t="s">
        <v>22</v>
      </c>
      <c r="H15" t="s">
        <v>22</v>
      </c>
      <c r="I15" t="s">
        <v>29</v>
      </c>
      <c r="J15" t="s">
        <v>24</v>
      </c>
      <c r="K15" t="s">
        <v>25</v>
      </c>
      <c r="L15" t="s">
        <v>25</v>
      </c>
      <c r="M15" t="s">
        <v>24</v>
      </c>
      <c r="N15" t="s">
        <v>22</v>
      </c>
      <c r="O15" t="s">
        <v>20</v>
      </c>
      <c r="P15" t="s">
        <v>22</v>
      </c>
    </row>
    <row r="16" spans="1:16" x14ac:dyDescent="0.3">
      <c r="A16" t="s">
        <v>17</v>
      </c>
      <c r="B16">
        <v>74</v>
      </c>
      <c r="C16" t="s">
        <v>22</v>
      </c>
      <c r="D16" t="s">
        <v>22</v>
      </c>
      <c r="E16" t="s">
        <v>29</v>
      </c>
      <c r="F16" t="s">
        <v>22</v>
      </c>
      <c r="G16" t="s">
        <v>29</v>
      </c>
      <c r="H16" t="s">
        <v>22</v>
      </c>
      <c r="I16" t="s">
        <v>28</v>
      </c>
      <c r="J16" t="s">
        <v>25</v>
      </c>
      <c r="K16" t="s">
        <v>22</v>
      </c>
      <c r="L16" t="s">
        <v>30</v>
      </c>
      <c r="M16" t="s">
        <v>25</v>
      </c>
      <c r="N16" t="s">
        <v>23</v>
      </c>
      <c r="O16" t="s">
        <v>21</v>
      </c>
      <c r="P16" t="s">
        <v>30</v>
      </c>
    </row>
    <row r="17" spans="1:16" x14ac:dyDescent="0.3">
      <c r="A17" t="s">
        <v>18</v>
      </c>
      <c r="B17">
        <v>96</v>
      </c>
      <c r="C17" t="s">
        <v>23</v>
      </c>
      <c r="D17" t="s">
        <v>29</v>
      </c>
      <c r="E17" t="s">
        <v>29</v>
      </c>
      <c r="F17" t="s">
        <v>23</v>
      </c>
      <c r="G17" t="s">
        <v>33</v>
      </c>
      <c r="H17" t="s">
        <v>23</v>
      </c>
      <c r="I17" t="s">
        <v>29</v>
      </c>
      <c r="J17" t="s">
        <v>20</v>
      </c>
      <c r="K17" t="s">
        <v>30</v>
      </c>
      <c r="L17" t="s">
        <v>25</v>
      </c>
      <c r="M17" t="s">
        <v>22</v>
      </c>
      <c r="N17" t="s">
        <v>24</v>
      </c>
      <c r="O17" t="s">
        <v>22</v>
      </c>
      <c r="P17" t="s">
        <v>30</v>
      </c>
    </row>
    <row r="18" spans="1:16" x14ac:dyDescent="0.3">
      <c r="A18" t="s">
        <v>19</v>
      </c>
      <c r="B18">
        <v>105</v>
      </c>
      <c r="C18" t="s">
        <v>24</v>
      </c>
      <c r="D18" t="s">
        <v>22</v>
      </c>
      <c r="E18" t="s">
        <v>29</v>
      </c>
      <c r="F18" t="s">
        <v>24</v>
      </c>
      <c r="G18" t="s">
        <v>33</v>
      </c>
      <c r="H18" t="s">
        <v>24</v>
      </c>
      <c r="I18" t="s">
        <v>30</v>
      </c>
      <c r="J18" t="s">
        <v>21</v>
      </c>
      <c r="K18" t="s">
        <v>22</v>
      </c>
      <c r="L18" t="s">
        <v>20</v>
      </c>
      <c r="M18" t="s">
        <v>31</v>
      </c>
      <c r="N18" t="s">
        <v>25</v>
      </c>
      <c r="O18" t="s">
        <v>23</v>
      </c>
      <c r="P18" t="s">
        <v>30</v>
      </c>
    </row>
    <row r="19" spans="1:16" x14ac:dyDescent="0.3">
      <c r="A19" t="s">
        <v>16</v>
      </c>
      <c r="B19">
        <v>185</v>
      </c>
      <c r="C19" t="s">
        <v>25</v>
      </c>
      <c r="D19" t="s">
        <v>22</v>
      </c>
      <c r="E19" t="s">
        <v>29</v>
      </c>
      <c r="F19" t="s">
        <v>25</v>
      </c>
      <c r="G19" t="s">
        <v>33</v>
      </c>
      <c r="H19" t="s">
        <v>25</v>
      </c>
      <c r="I19" t="s">
        <v>20</v>
      </c>
      <c r="J19" t="s">
        <v>22</v>
      </c>
      <c r="K19" t="s">
        <v>23</v>
      </c>
      <c r="L19" t="s">
        <v>21</v>
      </c>
      <c r="M19" t="s">
        <v>22</v>
      </c>
      <c r="N19" t="s">
        <v>20</v>
      </c>
      <c r="O19" t="s">
        <v>24</v>
      </c>
      <c r="P19" t="s">
        <v>30</v>
      </c>
    </row>
    <row r="20" spans="1:16" x14ac:dyDescent="0.3">
      <c r="A20" t="s">
        <v>18</v>
      </c>
      <c r="B20">
        <v>75</v>
      </c>
      <c r="C20" t="s">
        <v>20</v>
      </c>
      <c r="D20" t="s">
        <v>20</v>
      </c>
      <c r="E20" t="s">
        <v>29</v>
      </c>
      <c r="F20" t="s">
        <v>22</v>
      </c>
      <c r="G20" t="s">
        <v>33</v>
      </c>
      <c r="H20" t="s">
        <v>20</v>
      </c>
      <c r="I20" t="s">
        <v>21</v>
      </c>
      <c r="J20" t="s">
        <v>23</v>
      </c>
      <c r="K20" t="s">
        <v>24</v>
      </c>
      <c r="L20" t="s">
        <v>22</v>
      </c>
      <c r="M20" t="s">
        <v>23</v>
      </c>
      <c r="N20" t="s">
        <v>21</v>
      </c>
      <c r="O20" t="s">
        <v>25</v>
      </c>
      <c r="P20" t="s">
        <v>29</v>
      </c>
    </row>
    <row r="21" spans="1:16" x14ac:dyDescent="0.3">
      <c r="A21" t="s">
        <v>19</v>
      </c>
      <c r="B21">
        <v>28</v>
      </c>
      <c r="C21" t="s">
        <v>21</v>
      </c>
      <c r="D21" t="s">
        <v>21</v>
      </c>
      <c r="E21" t="s">
        <v>29</v>
      </c>
      <c r="F21" t="s">
        <v>22</v>
      </c>
      <c r="G21" t="s">
        <v>33</v>
      </c>
      <c r="H21" t="s">
        <v>21</v>
      </c>
      <c r="I21" t="s">
        <v>22</v>
      </c>
      <c r="J21" t="s">
        <v>24</v>
      </c>
      <c r="K21" t="s">
        <v>25</v>
      </c>
      <c r="L21" t="s">
        <v>23</v>
      </c>
      <c r="M21" t="s">
        <v>24</v>
      </c>
      <c r="N21" t="s">
        <v>22</v>
      </c>
      <c r="O21" t="s">
        <v>30</v>
      </c>
      <c r="P21" t="s">
        <v>29</v>
      </c>
    </row>
    <row r="22" spans="1:16" x14ac:dyDescent="0.3">
      <c r="A22" t="s">
        <v>16</v>
      </c>
      <c r="B22">
        <v>97</v>
      </c>
      <c r="C22" t="s">
        <v>22</v>
      </c>
      <c r="D22" t="s">
        <v>22</v>
      </c>
      <c r="E22" t="s">
        <v>29</v>
      </c>
      <c r="F22" t="s">
        <v>22</v>
      </c>
      <c r="G22" t="s">
        <v>33</v>
      </c>
      <c r="H22" t="s">
        <v>22</v>
      </c>
      <c r="I22" t="s">
        <v>23</v>
      </c>
      <c r="J22" t="s">
        <v>25</v>
      </c>
      <c r="K22" t="s">
        <v>20</v>
      </c>
      <c r="L22" t="s">
        <v>24</v>
      </c>
      <c r="M22" t="s">
        <v>25</v>
      </c>
      <c r="N22" t="s">
        <v>23</v>
      </c>
      <c r="O22" t="s">
        <v>22</v>
      </c>
      <c r="P22" t="s">
        <v>24</v>
      </c>
    </row>
    <row r="23" spans="1:16" x14ac:dyDescent="0.3">
      <c r="A23" t="s">
        <v>17</v>
      </c>
      <c r="B23">
        <v>61</v>
      </c>
      <c r="C23" t="s">
        <v>23</v>
      </c>
      <c r="D23" t="s">
        <v>23</v>
      </c>
      <c r="E23" t="s">
        <v>29</v>
      </c>
      <c r="F23" t="s">
        <v>23</v>
      </c>
      <c r="G23" t="s">
        <v>33</v>
      </c>
      <c r="H23" t="s">
        <v>23</v>
      </c>
      <c r="I23" t="s">
        <v>24</v>
      </c>
      <c r="J23" t="s">
        <v>22</v>
      </c>
      <c r="K23" t="s">
        <v>21</v>
      </c>
      <c r="L23" t="s">
        <v>25</v>
      </c>
      <c r="M23" t="s">
        <v>20</v>
      </c>
      <c r="N23" t="s">
        <v>24</v>
      </c>
      <c r="O23" t="s">
        <v>22</v>
      </c>
      <c r="P23" t="s">
        <v>25</v>
      </c>
    </row>
    <row r="24" spans="1:16" x14ac:dyDescent="0.3">
      <c r="A24" t="s">
        <v>16</v>
      </c>
      <c r="B24">
        <v>167</v>
      </c>
      <c r="C24" t="s">
        <v>24</v>
      </c>
      <c r="D24" t="s">
        <v>24</v>
      </c>
      <c r="E24" t="s">
        <v>29</v>
      </c>
      <c r="F24" t="s">
        <v>24</v>
      </c>
      <c r="G24" t="s">
        <v>33</v>
      </c>
      <c r="H24" t="s">
        <v>24</v>
      </c>
      <c r="I24" t="s">
        <v>25</v>
      </c>
      <c r="J24" t="s">
        <v>22</v>
      </c>
      <c r="K24" t="s">
        <v>22</v>
      </c>
      <c r="L24" t="s">
        <v>20</v>
      </c>
      <c r="M24" t="s">
        <v>21</v>
      </c>
      <c r="N24" t="s">
        <v>25</v>
      </c>
      <c r="O24" t="s">
        <v>22</v>
      </c>
      <c r="P24" t="s">
        <v>22</v>
      </c>
    </row>
    <row r="25" spans="1:16" x14ac:dyDescent="0.3">
      <c r="A25" t="s">
        <v>16</v>
      </c>
      <c r="B25">
        <v>138</v>
      </c>
      <c r="C25" t="s">
        <v>25</v>
      </c>
      <c r="D25" t="s">
        <v>25</v>
      </c>
      <c r="E25" t="s">
        <v>29</v>
      </c>
      <c r="F25" t="s">
        <v>25</v>
      </c>
      <c r="G25" t="s">
        <v>33</v>
      </c>
      <c r="H25" t="s">
        <v>25</v>
      </c>
      <c r="I25" t="s">
        <v>30</v>
      </c>
      <c r="J25" t="s">
        <v>22</v>
      </c>
      <c r="K25" t="s">
        <v>23</v>
      </c>
      <c r="L25" t="s">
        <v>20</v>
      </c>
      <c r="M25" t="s">
        <v>22</v>
      </c>
      <c r="N25" t="s">
        <v>34</v>
      </c>
      <c r="O25" t="s">
        <v>22</v>
      </c>
      <c r="P25" t="s">
        <v>29</v>
      </c>
    </row>
    <row r="26" spans="1:16" x14ac:dyDescent="0.3">
      <c r="A26" t="s">
        <v>19</v>
      </c>
      <c r="B26">
        <v>14</v>
      </c>
      <c r="C26" t="s">
        <v>20</v>
      </c>
      <c r="D26" t="s">
        <v>20</v>
      </c>
      <c r="E26" t="s">
        <v>30</v>
      </c>
      <c r="F26" t="s">
        <v>20</v>
      </c>
      <c r="G26" t="s">
        <v>33</v>
      </c>
      <c r="H26" t="s">
        <v>20</v>
      </c>
      <c r="I26" t="s">
        <v>30</v>
      </c>
      <c r="J26" t="s">
        <v>23</v>
      </c>
      <c r="K26" t="s">
        <v>24</v>
      </c>
      <c r="L26" t="s">
        <v>20</v>
      </c>
      <c r="M26" t="s">
        <v>23</v>
      </c>
      <c r="N26" t="s">
        <v>34</v>
      </c>
      <c r="O26" t="s">
        <v>22</v>
      </c>
      <c r="P26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tabSelected="1" zoomScale="80" zoomScaleNormal="80" workbookViewId="0">
      <selection activeCell="J31" sqref="J31"/>
    </sheetView>
  </sheetViews>
  <sheetFormatPr baseColWidth="10" defaultRowHeight="14.4" x14ac:dyDescent="0.3"/>
  <sheetData>
    <row r="1" spans="1:12" x14ac:dyDescent="0.3">
      <c r="K1">
        <f>COLUMN()</f>
        <v>11</v>
      </c>
    </row>
    <row r="2" spans="1:12" x14ac:dyDescent="0.3">
      <c r="B2" t="s">
        <v>51</v>
      </c>
      <c r="C2" t="s">
        <v>36</v>
      </c>
      <c r="K2" t="str">
        <f>CHAR(COLUMN()+64)</f>
        <v>K</v>
      </c>
    </row>
    <row r="3" spans="1:12" x14ac:dyDescent="0.3">
      <c r="B3" s="3" t="s">
        <v>17</v>
      </c>
      <c r="C3" s="3">
        <v>89</v>
      </c>
      <c r="K3" t="str">
        <f>CHAR(COLUMN()+64-8)</f>
        <v>C</v>
      </c>
    </row>
    <row r="4" spans="1:12" x14ac:dyDescent="0.3">
      <c r="A4" t="s">
        <v>37</v>
      </c>
      <c r="B4" s="4" t="str">
        <f t="array" aca="1" ref="B4" ca="1">INDIRECT("BDD!"&amp;CHAR(COLUMN()+61+ROW())&amp;MATCH(1,(BDD!$A$1:$A$26=RECHERCHE!$B$3)*(BDD!$B$1:$B$26=RECHERCHE!$C$3),0))</f>
        <v>Négatif</v>
      </c>
      <c r="C4" s="5"/>
      <c r="D4" s="2"/>
      <c r="E4" s="2"/>
      <c r="K4" t="str">
        <f>CHAR(67)</f>
        <v>C</v>
      </c>
    </row>
    <row r="5" spans="1:12" x14ac:dyDescent="0.3">
      <c r="A5" t="s">
        <v>38</v>
      </c>
      <c r="B5" s="4" t="str">
        <f t="array" aca="1" ref="B5" ca="1">INDIRECT("BDD!"&amp;CHAR(COLUMN()+61+ROW())&amp;MATCH(1,(BDD!$A$1:$A$26=RECHERCHE!$B$3)*(BDD!$B$1:$B$26=RECHERCHE!$C$3),0))</f>
        <v>KO</v>
      </c>
      <c r="C5" s="5"/>
      <c r="K5" t="str">
        <f>CHAR(68)</f>
        <v>D</v>
      </c>
    </row>
    <row r="6" spans="1:12" x14ac:dyDescent="0.3">
      <c r="A6" t="s">
        <v>39</v>
      </c>
      <c r="B6" s="4" t="str">
        <f t="array" aca="1" ref="B6" ca="1">INDIRECT("BDD!"&amp;CHAR(COLUMN()+61+ROW())&amp;MATCH(1,(BDD!$A$1:$A$26=RECHERCHE!$B$3)*(BDD!$B$1:$B$26=RECHERCHE!$C$3),0))</f>
        <v>Médiocre</v>
      </c>
      <c r="C6" s="5"/>
      <c r="K6" t="s">
        <v>51</v>
      </c>
      <c r="L6" t="s">
        <v>36</v>
      </c>
    </row>
    <row r="7" spans="1:12" x14ac:dyDescent="0.3">
      <c r="A7" t="s">
        <v>40</v>
      </c>
      <c r="B7" s="4" t="str">
        <f t="array" aca="1" ref="B7" ca="1">INDIRECT("BDD!"&amp;CHAR(COLUMN()+61+ROW())&amp;MATCH(1,(BDD!$A$1:$A$26=RECHERCHE!$B$3)*(BDD!$B$1:$B$26=RECHERCHE!$C$3),0))</f>
        <v>Négatif</v>
      </c>
      <c r="C7" s="5"/>
      <c r="K7" s="3" t="s">
        <v>17</v>
      </c>
      <c r="L7" s="3">
        <v>89</v>
      </c>
    </row>
    <row r="8" spans="1:12" x14ac:dyDescent="0.3">
      <c r="A8" t="s">
        <v>41</v>
      </c>
      <c r="B8" s="4" t="str">
        <f t="array" aca="1" ref="B8" ca="1">INDIRECT("BDD!"&amp;CHAR(COLUMN()+61+ROW())&amp;MATCH(1,(BDD!$A$1:$A$26=RECHERCHE!$B$3)*(BDD!$B$1:$B$26=RECHERCHE!$C$3),0))</f>
        <v>Aléatoire</v>
      </c>
      <c r="C8" s="5"/>
      <c r="J8" t="s">
        <v>37</v>
      </c>
      <c r="K8" s="4" t="str">
        <f t="array" aca="1" ref="K8" ca="1">INDIRECT("BDD!"&amp;CHAR(COLUMN()+64+ROW()-16)&amp;MATCH(1,(BDD!$A$1:$A$26=RECHERCHE!$K$7)*(BDD!$B$1:$B$26=RECHERCHE!$L$7),0))</f>
        <v>Négatif</v>
      </c>
      <c r="L8" s="5"/>
    </row>
    <row r="9" spans="1:12" x14ac:dyDescent="0.3">
      <c r="A9" t="s">
        <v>42</v>
      </c>
      <c r="B9" s="4" t="str">
        <f t="array" aca="1" ref="B9" ca="1">INDIRECT("BDD!"&amp;CHAR(COLUMN()+61+ROW())&amp;MATCH(1,(BDD!$A$1:$A$26=RECHERCHE!$B$3)*(BDD!$B$1:$B$26=RECHERCHE!$C$3),0))</f>
        <v>Négatif</v>
      </c>
      <c r="C9" s="5"/>
      <c r="J9" t="s">
        <v>38</v>
      </c>
      <c r="K9" s="4" t="str">
        <f t="array" aca="1" ref="K9" ca="1">INDIRECT("BDD!"&amp;CHAR(COLUMN()+64+ROW()-16)&amp;MATCH(1,(BDD!$A$1:$A$26=RECHERCHE!$K$7)*(BDD!$B$1:$B$26=RECHERCHE!$L$7),0))</f>
        <v>KO</v>
      </c>
      <c r="L9" s="5"/>
    </row>
    <row r="10" spans="1:12" x14ac:dyDescent="0.3">
      <c r="A10" t="s">
        <v>43</v>
      </c>
      <c r="B10" s="4" t="str">
        <f t="array" aca="1" ref="B10" ca="1">INDIRECT("BDD!"&amp;CHAR(COLUMN()+61+ROW())&amp;MATCH(1,(BDD!$A$1:$A$26=RECHERCHE!$B$3)*(BDD!$B$1:$B$26=RECHERCHE!$C$3),0))</f>
        <v>BON</v>
      </c>
      <c r="C10" s="5"/>
      <c r="J10" t="s">
        <v>39</v>
      </c>
      <c r="K10" s="4" t="str">
        <f t="array" aca="1" ref="K10" ca="1">INDIRECT("BDD!"&amp;CHAR(COLUMN()+64+ROW()-16)&amp;MATCH(1,(BDD!$A$1:$A$26=RECHERCHE!$K$7)*(BDD!$B$1:$B$26=RECHERCHE!$L$7),0))</f>
        <v>Médiocre</v>
      </c>
      <c r="L10" s="5"/>
    </row>
    <row r="11" spans="1:12" x14ac:dyDescent="0.3">
      <c r="A11" t="s">
        <v>44</v>
      </c>
      <c r="B11" s="4" t="str">
        <f t="array" aca="1" ref="B11" ca="1">INDIRECT("BDD!"&amp;CHAR(COLUMN()+61+ROW())&amp;MATCH(1,(BDD!$A$1:$A$26=RECHERCHE!$B$3)*(BDD!$B$1:$B$26=RECHERCHE!$C$3),0))</f>
        <v>KO</v>
      </c>
      <c r="C11" s="5"/>
      <c r="J11" t="s">
        <v>40</v>
      </c>
      <c r="K11" s="4" t="str">
        <f t="array" aca="1" ref="K11" ca="1">INDIRECT("BDD!"&amp;CHAR(COLUMN()+64+ROW()-16)&amp;MATCH(1,(BDD!$A$1:$A$26=RECHERCHE!$K$7)*(BDD!$B$1:$B$26=RECHERCHE!$L$7),0))</f>
        <v>Négatif</v>
      </c>
      <c r="L11" s="5"/>
    </row>
    <row r="12" spans="1:12" x14ac:dyDescent="0.3">
      <c r="A12" t="s">
        <v>45</v>
      </c>
      <c r="B12" s="4" t="str">
        <f t="array" aca="1" ref="B12" ca="1">INDIRECT("BDD!"&amp;CHAR(COLUMN()+61+ROW())&amp;MATCH(1,(BDD!$A$1:$A$26=RECHERCHE!$B$3)*(BDD!$B$1:$B$26=RECHERCHE!$C$3),0))</f>
        <v>Correct</v>
      </c>
      <c r="C12" s="5"/>
      <c r="J12" t="s">
        <v>41</v>
      </c>
      <c r="K12" s="4" t="str">
        <f t="array" aca="1" ref="K12" ca="1">INDIRECT("BDD!"&amp;CHAR(COLUMN()+64+ROW()-16)&amp;MATCH(1,(BDD!$A$1:$A$26=RECHERCHE!$K$7)*(BDD!$B$1:$B$26=RECHERCHE!$L$7),0))</f>
        <v>Aléatoire</v>
      </c>
      <c r="L12" s="5"/>
    </row>
    <row r="13" spans="1:12" x14ac:dyDescent="0.3">
      <c r="A13" t="s">
        <v>46</v>
      </c>
      <c r="B13" s="4" t="str">
        <f t="array" aca="1" ref="B13" ca="1">INDIRECT("BDD!"&amp;CHAR(COLUMN()+61+ROW())&amp;MATCH(1,(BDD!$A$1:$A$26=RECHERCHE!$B$3)*(BDD!$B$1:$B$26=RECHERCHE!$C$3),0))</f>
        <v>Médiocre</v>
      </c>
      <c r="C13" s="5"/>
      <c r="J13" t="s">
        <v>42</v>
      </c>
      <c r="K13" s="4" t="str">
        <f t="array" aca="1" ref="K13" ca="1">INDIRECT("BDD!"&amp;CHAR(COLUMN()+64+ROW()-16)&amp;MATCH(1,(BDD!$A$1:$A$26=RECHERCHE!$K$7)*(BDD!$B$1:$B$26=RECHERCHE!$L$7),0))</f>
        <v>Négatif</v>
      </c>
      <c r="L13" s="5"/>
    </row>
    <row r="14" spans="1:12" x14ac:dyDescent="0.3">
      <c r="A14" t="s">
        <v>47</v>
      </c>
      <c r="B14" s="4" t="str">
        <f t="array" aca="1" ref="B14" ca="1">INDIRECT("BDD!"&amp;CHAR(COLUMN()+61+ROW())&amp;MATCH(1,(BDD!$A$1:$A$26=RECHERCHE!$B$3)*(BDD!$B$1:$B$26=RECHERCHE!$C$3),0))</f>
        <v>Usure</v>
      </c>
      <c r="C14" s="5"/>
      <c r="J14" t="s">
        <v>43</v>
      </c>
      <c r="K14" s="4" t="str">
        <f t="array" aca="1" ref="K14" ca="1">INDIRECT("BDD!"&amp;CHAR(COLUMN()+64+ROW()-16)&amp;MATCH(1,(BDD!$A$1:$A$26=RECHERCHE!$K$7)*(BDD!$B$1:$B$26=RECHERCHE!$L$7),0))</f>
        <v>BON</v>
      </c>
      <c r="L14" s="5"/>
    </row>
    <row r="15" spans="1:12" x14ac:dyDescent="0.3">
      <c r="A15" t="s">
        <v>48</v>
      </c>
      <c r="B15" s="4" t="str">
        <f t="array" aca="1" ref="B15" ca="1">INDIRECT("BDD!"&amp;CHAR(COLUMN()+61+ROW())&amp;MATCH(1,(BDD!$A$1:$A$26=RECHERCHE!$B$3)*(BDD!$B$1:$B$26=RECHERCHE!$C$3),0))</f>
        <v>Aléatoire</v>
      </c>
      <c r="C15" s="5"/>
      <c r="J15" t="s">
        <v>44</v>
      </c>
      <c r="K15" s="4" t="str">
        <f t="array" aca="1" ref="K15" ca="1">INDIRECT("BDD!"&amp;CHAR(COLUMN()+64+ROW()-16)&amp;MATCH(1,(BDD!$A$1:$A$26=RECHERCHE!$K$7)*(BDD!$B$1:$B$26=RECHERCHE!$L$7),0))</f>
        <v>KO</v>
      </c>
      <c r="L15" s="5"/>
    </row>
    <row r="16" spans="1:12" x14ac:dyDescent="0.3">
      <c r="A16" t="s">
        <v>49</v>
      </c>
      <c r="B16" s="4" t="str">
        <f t="array" aca="1" ref="B16" ca="1">INDIRECT("BDD!"&amp;CHAR(COLUMN()+61+ROW())&amp;MATCH(1,(BDD!$A$1:$A$26=RECHERCHE!$B$3)*(BDD!$B$1:$B$26=RECHERCHE!$C$3),0))</f>
        <v>Négatif</v>
      </c>
      <c r="C16" s="5"/>
      <c r="J16" t="s">
        <v>45</v>
      </c>
      <c r="K16" s="4" t="str">
        <f t="array" aca="1" ref="K16" ca="1">INDIRECT("BDD!"&amp;CHAR(COLUMN()+64+ROW()-16)&amp;MATCH(1,(BDD!$A$1:$A$26=RECHERCHE!$K$7)*(BDD!$B$1:$B$26=RECHERCHE!$L$7),0))</f>
        <v>Correct</v>
      </c>
      <c r="L16" s="5"/>
    </row>
    <row r="17" spans="1:12" x14ac:dyDescent="0.3">
      <c r="A17" t="s">
        <v>50</v>
      </c>
      <c r="B17" s="4" t="str">
        <f t="array" aca="1" ref="B17" ca="1">INDIRECT("BDD!"&amp;CHAR(COLUMN()+61+ROW())&amp;MATCH(1,(BDD!$A$1:$A$26=RECHERCHE!$B$3)*(BDD!$B$1:$B$26=RECHERCHE!$C$3),0))</f>
        <v>Médiocre</v>
      </c>
      <c r="C17" s="5"/>
      <c r="J17" t="s">
        <v>46</v>
      </c>
      <c r="K17" s="4" t="str">
        <f t="array" aca="1" ref="K17" ca="1">INDIRECT("BDD!"&amp;CHAR(COLUMN()+64+ROW()-16)&amp;MATCH(1,(BDD!$A$1:$A$26=RECHERCHE!$K$7)*(BDD!$B$1:$B$26=RECHERCHE!$L$7),0))</f>
        <v>Médiocre</v>
      </c>
      <c r="L17" s="5"/>
    </row>
    <row r="18" spans="1:12" x14ac:dyDescent="0.3">
      <c r="J18" t="s">
        <v>47</v>
      </c>
      <c r="K18" s="4" t="str">
        <f t="array" aca="1" ref="K18" ca="1">INDIRECT("BDD!"&amp;CHAR(COLUMN()+64+ROW()-16)&amp;MATCH(1,(BDD!$A$1:$A$26=RECHERCHE!$K$7)*(BDD!$B$1:$B$26=RECHERCHE!$L$7),0))</f>
        <v>Usure</v>
      </c>
      <c r="L18" s="5"/>
    </row>
    <row r="19" spans="1:12" x14ac:dyDescent="0.3">
      <c r="J19" t="s">
        <v>48</v>
      </c>
      <c r="K19" s="4" t="str">
        <f t="array" aca="1" ref="K19" ca="1">INDIRECT("BDD!"&amp;CHAR(COLUMN()+64+ROW()-16)&amp;MATCH(1,(BDD!$A$1:$A$26=RECHERCHE!$K$7)*(BDD!$B$1:$B$26=RECHERCHE!$L$7),0))</f>
        <v>Aléatoire</v>
      </c>
      <c r="L19" s="5"/>
    </row>
    <row r="20" spans="1:12" x14ac:dyDescent="0.3">
      <c r="J20" t="s">
        <v>49</v>
      </c>
      <c r="K20" s="4" t="str">
        <f t="array" aca="1" ref="K20" ca="1">INDIRECT("BDD!"&amp;CHAR(COLUMN()+64+ROW()-16)&amp;MATCH(1,(BDD!$A$1:$A$26=RECHERCHE!$K$7)*(BDD!$B$1:$B$26=RECHERCHE!$L$7),0))</f>
        <v>Négatif</v>
      </c>
      <c r="L20" s="5"/>
    </row>
    <row r="21" spans="1:12" x14ac:dyDescent="0.3">
      <c r="J21" t="s">
        <v>50</v>
      </c>
      <c r="K21" s="4" t="str">
        <f t="array" aca="1" ref="K21" ca="1">INDIRECT("BDD!"&amp;CHAR(COLUMN()+64+ROW()-16)&amp;MATCH(1,(BDD!$A$1:$A$26=RECHERCHE!$K$7)*(BDD!$B$1:$B$26=RECHERCHE!$L$7),0))</f>
        <v>Médiocre</v>
      </c>
      <c r="L21" s="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>Pochet du Courval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Dede</cp:lastModifiedBy>
  <dcterms:created xsi:type="dcterms:W3CDTF">2017-04-04T11:30:02Z</dcterms:created>
  <dcterms:modified xsi:type="dcterms:W3CDTF">2017-04-05T14:33:36Z</dcterms:modified>
</cp:coreProperties>
</file>