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4236" activeTab="2"/>
  </bookViews>
  <sheets>
    <sheet name="Data" sheetId="1" r:id="rId1"/>
    <sheet name="Estimation" sheetId="2" state="hidden" r:id="rId2"/>
    <sheet name="Estimation (2)" sheetId="4" r:id="rId3"/>
    <sheet name="Sheet3" sheetId="3" r:id="rId4"/>
  </sheets>
  <definedNames>
    <definedName name="dimension" localSheetId="2">'Estimation (2)'!$D$2:$D$12</definedName>
    <definedName name="dimension">Estimation!$D$2:$D$12</definedName>
    <definedName name="process" localSheetId="2">'Estimation (2)'!$C$2:$C$12</definedName>
    <definedName name="process">Estimation!$C$2:$C$12</definedName>
    <definedName name="region" localSheetId="2">'Estimation (2)'!$A$2:$A$12</definedName>
    <definedName name="region">Estimation!$A$2:$A$12</definedName>
    <definedName name="volume" localSheetId="2">'Estimation (2)'!$E$2:$E$12</definedName>
    <definedName name="volume">Estimation!$E$2:$E$12</definedName>
    <definedName name="weight" localSheetId="2">'Estimation (2)'!$B$2:$B$12</definedName>
    <definedName name="weight">Estimation!$B$2:$B$12</definedName>
  </definedNames>
  <calcPr calcId="152511"/>
</workbook>
</file>

<file path=xl/calcChain.xml><?xml version="1.0" encoding="utf-8"?>
<calcChain xmlns="http://schemas.openxmlformats.org/spreadsheetml/2006/main">
  <c r="J14" i="4" l="1" a="1"/>
  <c r="J14" i="4"/>
  <c r="J12" i="4" l="1"/>
  <c r="J12" i="2"/>
</calcChain>
</file>

<file path=xl/sharedStrings.xml><?xml version="1.0" encoding="utf-8"?>
<sst xmlns="http://schemas.openxmlformats.org/spreadsheetml/2006/main" count="206" uniqueCount="42">
  <si>
    <t>Net Weight (Kg)</t>
  </si>
  <si>
    <t>Net Weight Criteria</t>
  </si>
  <si>
    <t xml:space="preserve">Volumes </t>
  </si>
  <si>
    <t xml:space="preserve">Volumes Categories </t>
  </si>
  <si>
    <t>EXW</t>
  </si>
  <si>
    <t xml:space="preserve">Dimension </t>
  </si>
  <si>
    <t xml:space="preserve">Dimension Categories </t>
  </si>
  <si>
    <t>gdc</t>
  </si>
  <si>
    <t>sd</t>
  </si>
  <si>
    <t>ti</t>
  </si>
  <si>
    <t>lpdc</t>
  </si>
  <si>
    <t xml:space="preserve">ProcessType </t>
  </si>
  <si>
    <t>"&gt;= 1050 ; &lt;= 1200"</t>
  </si>
  <si>
    <t>"&gt;= 600 ; &lt;= 750"</t>
  </si>
  <si>
    <t>"&gt;=900 ; &lt;= 1050"</t>
  </si>
  <si>
    <t>"&gt;= 450 ; &lt;= 600"</t>
  </si>
  <si>
    <t>"&gt;=450 ; &lt;= 600"</t>
  </si>
  <si>
    <t>"&gt;=750 ; &lt;= 900"</t>
  </si>
  <si>
    <t>"&gt;=10 000 ; &lt;= 20 000"</t>
  </si>
  <si>
    <t>"&gt;=0 ; &lt;= 250"</t>
  </si>
  <si>
    <t>"&gt;=3 500 ; &lt;= 5 000"</t>
  </si>
  <si>
    <t>"&gt;=500 ; &lt;= 1 000"</t>
  </si>
  <si>
    <t>"&gt;=2 000 ; &lt;= 3 500"</t>
  </si>
  <si>
    <t>"&gt;=250 ; &lt;= 500"</t>
  </si>
  <si>
    <t>"&gt;=5 000 ; &lt;= 10 000"</t>
  </si>
  <si>
    <t>"&gt;= 4,2 ; &lt;= 4,4"</t>
  </si>
  <si>
    <t>"&gt;=2,8 ; &lt;= 3"</t>
  </si>
  <si>
    <t>"&gt;= 4,4 ; &lt;= 4,6"</t>
  </si>
  <si>
    <t>"&gt;=3,6 ; &lt;= 3,8"</t>
  </si>
  <si>
    <t>"&gt;= 2,0 ; &lt;= 2,2"</t>
  </si>
  <si>
    <t>"&gt;= 1,8 ; &lt;= 2,0"</t>
  </si>
  <si>
    <t>"&gt;=3,4 ; &lt;= 3,6"</t>
  </si>
  <si>
    <t>"&gt;= 2,6 ; &lt;= 2,8"</t>
  </si>
  <si>
    <t>Region</t>
  </si>
  <si>
    <t>a</t>
  </si>
  <si>
    <t>b</t>
  </si>
  <si>
    <t>c</t>
  </si>
  <si>
    <t>d</t>
  </si>
  <si>
    <t>Net weight</t>
  </si>
  <si>
    <t>Volume</t>
  </si>
  <si>
    <t>Process Type</t>
  </si>
  <si>
    <t>Price estimated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</si>
</sst>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k_r_-;\-* #,##0.00\ _k_r_-;_-* &quot;-&quot;??\ _k_r_-;_-@_-"/>
    <numFmt numFmtId="165" formatCode="_(* #,##0.00_);_(* \(#,##0.00\);_(* &quot;-&quot;??_);_(@_)"/>
    <numFmt numFmtId="166" formatCode="0.0"/>
    <numFmt numFmtId="167" formatCode="_-* #,##0\ _k_r_-;\-* #,##0\ _k_r_-;_-* &quot;-&quot;??\ _k_r_-;_-@_-"/>
  </numFmts>
  <fonts count="5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2"/>
      <name val="宋体"/>
      <charset val="13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4" fillId="0" borderId="0" applyFont="0" applyFill="0" applyBorder="0" applyAlignment="0" applyProtection="0">
      <alignment vertical="center"/>
    </xf>
  </cellStyleXfs>
  <cellXfs count="24">
    <xf numFmtId="0" fontId="0" fillId="0" borderId="0" xfId="0"/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4" fontId="3" fillId="2" borderId="1" xfId="2" applyNumberFormat="1" applyFont="1" applyFill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166" fontId="3" fillId="2" borderId="1" xfId="2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" fontId="3" fillId="0" borderId="0" xfId="2" applyNumberFormat="1" applyFont="1" applyBorder="1" applyAlignment="1">
      <alignment horizontal="center" vertical="center"/>
    </xf>
    <xf numFmtId="1" fontId="3" fillId="2" borderId="3" xfId="2" applyNumberFormat="1" applyFont="1" applyFill="1" applyBorder="1" applyAlignment="1">
      <alignment horizontal="center" vertical="center"/>
    </xf>
    <xf numFmtId="167" fontId="3" fillId="0" borderId="1" xfId="1" applyNumberFormat="1" applyFont="1" applyBorder="1" applyAlignment="1">
      <alignment horizontal="center" vertical="center"/>
    </xf>
    <xf numFmtId="167" fontId="3" fillId="0" borderId="2" xfId="1" applyNumberFormat="1" applyFont="1" applyBorder="1" applyAlignment="1">
      <alignment horizontal="center" vertical="center"/>
    </xf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4" fontId="3" fillId="2" borderId="1" xfId="2" applyNumberFormat="1" applyFont="1" applyFill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166" fontId="3" fillId="2" borderId="1" xfId="2" applyNumberFormat="1" applyFont="1" applyFill="1" applyBorder="1" applyAlignment="1">
      <alignment horizontal="center" vertical="center"/>
    </xf>
    <xf numFmtId="1" fontId="3" fillId="2" borderId="3" xfId="2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wrapText="1"/>
    </xf>
    <xf numFmtId="0" fontId="3" fillId="0" borderId="1" xfId="2" applyFont="1" applyFill="1" applyBorder="1" applyAlignment="1">
      <alignment horizontal="center" vertical="center" wrapText="1"/>
    </xf>
  </cellXfs>
  <cellStyles count="4">
    <cellStyle name="Milliers" xfId="1" builtinId="3"/>
    <cellStyle name="Normal" xfId="0" builtinId="0"/>
    <cellStyle name="千位分隔_Sheet1" xfId="3"/>
    <cellStyle name="常规_Sheet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ITANX">
  <a:themeElements>
    <a:clrScheme name="TitanX-colors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004C93"/>
      </a:accent1>
      <a:accent2>
        <a:srgbClr val="A4C400"/>
      </a:accent2>
      <a:accent3>
        <a:srgbClr val="737B7F"/>
      </a:accent3>
      <a:accent4>
        <a:srgbClr val="B2C8DE"/>
      </a:accent4>
      <a:accent5>
        <a:srgbClr val="CBDC83"/>
      </a:accent5>
      <a:accent6>
        <a:srgbClr val="BFBFBF"/>
      </a:accent6>
      <a:hlink>
        <a:srgbClr val="004C93"/>
      </a:hlink>
      <a:folHlink>
        <a:srgbClr val="73797C"/>
      </a:folHlink>
    </a:clrScheme>
    <a:fontScheme name="TitanX fonts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mtClean="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 w="12700"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square" lIns="0" tIns="0" rIns="0" bIns="0" rtlCol="0">
        <a:noAutofit/>
      </a:bodyPr>
      <a:lstStyle>
        <a:defPPr>
          <a:defRPr smtClean="0"/>
        </a:defPPr>
      </a:lstStyle>
    </a:txDef>
  </a:objectDefaults>
  <a:extraClrSchemeLst/>
  <a:extLst>
    <a:ext uri="{05A4C25C-085E-4340-85A3-A5531E510DB2}">
      <thm15:themeFamily xmlns:thm15="http://schemas.microsoft.com/office/thememl/2012/main" name="TITANX" id="{5DA0DC26-D20F-4A06-9CFA-5C4021C403B5}" vid="{46094F6B-3169-4B08-86A0-2B021313823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K17" sqref="K17"/>
    </sheetView>
  </sheetViews>
  <sheetFormatPr baseColWidth="10" defaultColWidth="8.796875" defaultRowHeight="13.8"/>
  <cols>
    <col min="1" max="1" width="17.3984375" customWidth="1"/>
    <col min="2" max="2" width="12.5" customWidth="1"/>
    <col min="3" max="3" width="11.5" bestFit="1" customWidth="1"/>
    <col min="4" max="4" width="9.8984375" customWidth="1"/>
    <col min="5" max="5" width="10.5" customWidth="1"/>
    <col min="6" max="6" width="16.5" bestFit="1" customWidth="1"/>
    <col min="8" max="8" width="16" customWidth="1"/>
    <col min="9" max="9" width="14.3984375" bestFit="1" customWidth="1"/>
  </cols>
  <sheetData>
    <row r="1" spans="1:9" ht="23.4" thickBot="1">
      <c r="A1" s="3" t="s">
        <v>33</v>
      </c>
      <c r="B1" s="3" t="s">
        <v>0</v>
      </c>
      <c r="C1" s="3" t="s">
        <v>1</v>
      </c>
      <c r="D1" s="3" t="s">
        <v>11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</row>
    <row r="2" spans="1:9" ht="17.25" customHeight="1" thickBot="1">
      <c r="A2" s="2" t="s">
        <v>34</v>
      </c>
      <c r="B2" s="2">
        <v>4.2</v>
      </c>
      <c r="C2" s="2" t="s">
        <v>25</v>
      </c>
      <c r="D2" s="4" t="s">
        <v>7</v>
      </c>
      <c r="E2" s="12">
        <v>12944</v>
      </c>
      <c r="F2" s="5" t="s">
        <v>18</v>
      </c>
      <c r="G2" s="8">
        <v>1</v>
      </c>
      <c r="H2" s="9">
        <v>1069.9000000000001</v>
      </c>
      <c r="I2" s="11" t="s">
        <v>12</v>
      </c>
    </row>
    <row r="3" spans="1:9" ht="14.4" thickBot="1">
      <c r="A3" s="2" t="s">
        <v>35</v>
      </c>
      <c r="B3" s="2">
        <v>2.8</v>
      </c>
      <c r="C3" s="23" t="s">
        <v>26</v>
      </c>
      <c r="D3" s="4" t="s">
        <v>8</v>
      </c>
      <c r="E3" s="12">
        <v>63</v>
      </c>
      <c r="F3" s="5" t="s">
        <v>19</v>
      </c>
      <c r="G3" s="5">
        <v>2</v>
      </c>
      <c r="H3" s="9">
        <v>702.2</v>
      </c>
      <c r="I3" s="11" t="s">
        <v>13</v>
      </c>
    </row>
    <row r="4" spans="1:9" ht="14.4" thickBot="1">
      <c r="A4" s="2" t="s">
        <v>36</v>
      </c>
      <c r="B4" s="2">
        <v>2.8</v>
      </c>
      <c r="C4" s="2" t="s">
        <v>26</v>
      </c>
      <c r="D4" s="4" t="s">
        <v>9</v>
      </c>
      <c r="E4" s="13">
        <v>63</v>
      </c>
      <c r="F4" s="6" t="s">
        <v>19</v>
      </c>
      <c r="G4" s="5">
        <v>3</v>
      </c>
      <c r="H4" s="10">
        <v>693.8</v>
      </c>
      <c r="I4" s="11" t="s">
        <v>13</v>
      </c>
    </row>
    <row r="5" spans="1:9" ht="14.4" thickBot="1">
      <c r="A5" s="2" t="s">
        <v>37</v>
      </c>
      <c r="B5" s="2">
        <v>2.9</v>
      </c>
      <c r="C5" s="2" t="s">
        <v>26</v>
      </c>
      <c r="D5" s="4" t="s">
        <v>10</v>
      </c>
      <c r="E5" s="12">
        <v>4264</v>
      </c>
      <c r="F5" s="5" t="s">
        <v>20</v>
      </c>
      <c r="G5" s="5">
        <v>4</v>
      </c>
      <c r="H5" s="9">
        <v>743.1</v>
      </c>
      <c r="I5" s="11" t="s">
        <v>13</v>
      </c>
    </row>
    <row r="6" spans="1:9" ht="15" customHeight="1" thickBot="1">
      <c r="A6" s="2" t="s">
        <v>34</v>
      </c>
      <c r="B6" s="2">
        <v>4.45</v>
      </c>
      <c r="C6" s="2" t="s">
        <v>27</v>
      </c>
      <c r="D6" s="4" t="s">
        <v>7</v>
      </c>
      <c r="E6" s="12">
        <v>595</v>
      </c>
      <c r="F6" s="5" t="s">
        <v>21</v>
      </c>
      <c r="G6" s="5">
        <v>5</v>
      </c>
      <c r="H6" s="9">
        <v>1013.7</v>
      </c>
      <c r="I6" s="11" t="s">
        <v>14</v>
      </c>
    </row>
    <row r="7" spans="1:9" ht="15.75" customHeight="1" thickBot="1">
      <c r="A7" s="2" t="s">
        <v>36</v>
      </c>
      <c r="B7" s="2">
        <v>3.65</v>
      </c>
      <c r="C7" s="2" t="s">
        <v>28</v>
      </c>
      <c r="D7" s="4" t="s">
        <v>7</v>
      </c>
      <c r="E7" s="12">
        <v>595</v>
      </c>
      <c r="F7" s="5" t="s">
        <v>21</v>
      </c>
      <c r="G7" s="5">
        <v>6</v>
      </c>
      <c r="H7" s="9">
        <v>904.4</v>
      </c>
      <c r="I7" s="11" t="s">
        <v>14</v>
      </c>
    </row>
    <row r="8" spans="1:9" ht="16.5" customHeight="1" thickBot="1">
      <c r="A8" s="2" t="s">
        <v>37</v>
      </c>
      <c r="B8" s="2">
        <v>2</v>
      </c>
      <c r="C8" s="2" t="s">
        <v>29</v>
      </c>
      <c r="D8" s="4" t="s">
        <v>10</v>
      </c>
      <c r="E8" s="12">
        <v>3426</v>
      </c>
      <c r="F8" s="5" t="s">
        <v>22</v>
      </c>
      <c r="G8" s="5">
        <v>7</v>
      </c>
      <c r="H8" s="9">
        <v>489.8</v>
      </c>
      <c r="I8" s="11" t="s">
        <v>15</v>
      </c>
    </row>
    <row r="9" spans="1:9" ht="12" customHeight="1" thickBot="1">
      <c r="A9" s="2" t="s">
        <v>35</v>
      </c>
      <c r="B9" s="2">
        <v>1.8</v>
      </c>
      <c r="C9" s="2" t="s">
        <v>30</v>
      </c>
      <c r="D9" s="4" t="s">
        <v>8</v>
      </c>
      <c r="E9" s="12">
        <v>572</v>
      </c>
      <c r="F9" s="5" t="s">
        <v>21</v>
      </c>
      <c r="G9" s="5">
        <v>8</v>
      </c>
      <c r="H9" s="9">
        <v>491</v>
      </c>
      <c r="I9" s="11" t="s">
        <v>16</v>
      </c>
    </row>
    <row r="10" spans="1:9" ht="14.4" thickBot="1">
      <c r="A10" s="2" t="s">
        <v>34</v>
      </c>
      <c r="B10" s="7">
        <v>3.5</v>
      </c>
      <c r="C10" s="7" t="s">
        <v>31</v>
      </c>
      <c r="D10" s="4" t="s">
        <v>9</v>
      </c>
      <c r="E10" s="12">
        <v>350</v>
      </c>
      <c r="F10" s="5" t="s">
        <v>23</v>
      </c>
      <c r="G10" s="5">
        <v>9</v>
      </c>
      <c r="H10" s="9">
        <v>881.3</v>
      </c>
      <c r="I10" s="11" t="s">
        <v>17</v>
      </c>
    </row>
    <row r="11" spans="1:9" ht="14.4" thickBot="1">
      <c r="A11" s="2" t="s">
        <v>36</v>
      </c>
      <c r="B11" s="7">
        <v>3.5</v>
      </c>
      <c r="C11" s="7" t="s">
        <v>31</v>
      </c>
      <c r="D11" s="4" t="s">
        <v>8</v>
      </c>
      <c r="E11" s="12">
        <v>350</v>
      </c>
      <c r="F11" s="5" t="s">
        <v>23</v>
      </c>
      <c r="G11" s="5">
        <v>10</v>
      </c>
      <c r="H11" s="9">
        <v>881.3</v>
      </c>
      <c r="I11" s="11" t="s">
        <v>17</v>
      </c>
    </row>
    <row r="12" spans="1:9" ht="14.4" thickBot="1">
      <c r="A12" s="2" t="s">
        <v>35</v>
      </c>
      <c r="B12" s="7">
        <v>2.7</v>
      </c>
      <c r="C12" s="7" t="s">
        <v>32</v>
      </c>
      <c r="D12" s="4" t="s">
        <v>10</v>
      </c>
      <c r="E12" s="12">
        <v>9674</v>
      </c>
      <c r="F12" s="5" t="s">
        <v>24</v>
      </c>
      <c r="G12" s="5">
        <v>11</v>
      </c>
      <c r="H12" s="9">
        <v>765.5</v>
      </c>
      <c r="I12" s="1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J6" sqref="J6"/>
    </sheetView>
  </sheetViews>
  <sheetFormatPr baseColWidth="10" defaultColWidth="8.796875" defaultRowHeight="13.8"/>
  <cols>
    <col min="1" max="1" width="9" style="1"/>
    <col min="2" max="2" width="12.5" style="1" customWidth="1"/>
    <col min="3" max="3" width="16" style="1" customWidth="1"/>
    <col min="4" max="4" width="16.69921875" customWidth="1"/>
    <col min="5" max="5" width="16" customWidth="1"/>
    <col min="8" max="8" width="13.8984375" customWidth="1"/>
    <col min="9" max="9" width="13.69921875" customWidth="1"/>
    <col min="10" max="10" width="16.5" customWidth="1"/>
  </cols>
  <sheetData>
    <row r="1" spans="1:10" ht="23.4" thickBot="1">
      <c r="A1" s="3" t="s">
        <v>33</v>
      </c>
      <c r="B1" s="3" t="s">
        <v>1</v>
      </c>
      <c r="C1" s="16" t="s">
        <v>11</v>
      </c>
      <c r="D1" s="3" t="s">
        <v>6</v>
      </c>
      <c r="E1" s="3" t="s">
        <v>3</v>
      </c>
    </row>
    <row r="2" spans="1:10" ht="14.4" thickBot="1">
      <c r="A2" s="2" t="s">
        <v>34</v>
      </c>
      <c r="B2" s="2" t="s">
        <v>25</v>
      </c>
      <c r="C2" s="17" t="s">
        <v>7</v>
      </c>
      <c r="D2" s="11" t="s">
        <v>12</v>
      </c>
      <c r="E2" s="5" t="s">
        <v>18</v>
      </c>
      <c r="I2" s="21" t="s">
        <v>38</v>
      </c>
      <c r="J2" s="21" t="s">
        <v>26</v>
      </c>
    </row>
    <row r="3" spans="1:10" ht="14.4" thickBot="1">
      <c r="A3" s="2" t="s">
        <v>35</v>
      </c>
      <c r="B3" s="2" t="s">
        <v>26</v>
      </c>
      <c r="C3" s="17" t="s">
        <v>8</v>
      </c>
      <c r="D3" s="11" t="s">
        <v>13</v>
      </c>
      <c r="E3" s="5" t="s">
        <v>19</v>
      </c>
      <c r="I3" s="21"/>
      <c r="J3" s="21"/>
    </row>
    <row r="4" spans="1:10" ht="14.4" thickBot="1">
      <c r="A4" s="2" t="s">
        <v>36</v>
      </c>
      <c r="B4" s="2" t="s">
        <v>26</v>
      </c>
      <c r="C4" s="17" t="s">
        <v>9</v>
      </c>
      <c r="D4" s="11" t="s">
        <v>13</v>
      </c>
      <c r="E4" s="5" t="s">
        <v>19</v>
      </c>
      <c r="I4" s="21" t="s">
        <v>5</v>
      </c>
      <c r="J4" s="21" t="s">
        <v>14</v>
      </c>
    </row>
    <row r="5" spans="1:10" ht="14.4" thickBot="1">
      <c r="A5" s="2" t="s">
        <v>37</v>
      </c>
      <c r="B5" s="2" t="s">
        <v>26</v>
      </c>
      <c r="C5" s="17" t="s">
        <v>10</v>
      </c>
      <c r="D5" s="11" t="s">
        <v>13</v>
      </c>
      <c r="E5" s="5" t="s">
        <v>20</v>
      </c>
      <c r="I5" s="21"/>
      <c r="J5" s="21"/>
    </row>
    <row r="6" spans="1:10" ht="14.4" thickBot="1">
      <c r="A6" s="2" t="s">
        <v>34</v>
      </c>
      <c r="B6" s="2" t="s">
        <v>27</v>
      </c>
      <c r="C6" s="17" t="s">
        <v>7</v>
      </c>
      <c r="D6" s="11" t="s">
        <v>14</v>
      </c>
      <c r="E6" s="5" t="s">
        <v>21</v>
      </c>
      <c r="I6" s="21" t="s">
        <v>39</v>
      </c>
      <c r="J6" s="21" t="s">
        <v>19</v>
      </c>
    </row>
    <row r="7" spans="1:10" ht="14.4" thickBot="1">
      <c r="A7" s="2" t="s">
        <v>36</v>
      </c>
      <c r="B7" s="2" t="s">
        <v>28</v>
      </c>
      <c r="C7" s="17" t="s">
        <v>7</v>
      </c>
      <c r="D7" s="11" t="s">
        <v>14</v>
      </c>
      <c r="E7" s="5" t="s">
        <v>21</v>
      </c>
      <c r="I7" s="21"/>
      <c r="J7" s="21"/>
    </row>
    <row r="8" spans="1:10" ht="16.5" customHeight="1" thickBot="1">
      <c r="A8" s="2" t="s">
        <v>37</v>
      </c>
      <c r="B8" s="2" t="s">
        <v>29</v>
      </c>
      <c r="C8" s="17" t="s">
        <v>10</v>
      </c>
      <c r="D8" s="11" t="s">
        <v>15</v>
      </c>
      <c r="E8" s="5" t="s">
        <v>22</v>
      </c>
      <c r="I8" s="22" t="s">
        <v>40</v>
      </c>
      <c r="J8" s="21" t="s">
        <v>7</v>
      </c>
    </row>
    <row r="9" spans="1:10" ht="14.4" thickBot="1">
      <c r="A9" s="2" t="s">
        <v>35</v>
      </c>
      <c r="B9" s="2" t="s">
        <v>30</v>
      </c>
      <c r="C9" s="17" t="s">
        <v>8</v>
      </c>
      <c r="D9" s="11" t="s">
        <v>16</v>
      </c>
      <c r="E9" s="5" t="s">
        <v>21</v>
      </c>
      <c r="I9" s="21"/>
      <c r="J9" s="21"/>
    </row>
    <row r="10" spans="1:10" ht="14.4" thickBot="1">
      <c r="A10" s="2" t="s">
        <v>34</v>
      </c>
      <c r="B10" s="7" t="s">
        <v>31</v>
      </c>
      <c r="C10" s="17" t="s">
        <v>9</v>
      </c>
      <c r="D10" s="11" t="s">
        <v>17</v>
      </c>
      <c r="E10" s="5" t="s">
        <v>23</v>
      </c>
      <c r="I10" s="21" t="s">
        <v>33</v>
      </c>
      <c r="J10" s="21" t="s">
        <v>37</v>
      </c>
    </row>
    <row r="11" spans="1:10" ht="14.4" thickBot="1">
      <c r="A11" s="2" t="s">
        <v>36</v>
      </c>
      <c r="B11" s="7" t="s">
        <v>31</v>
      </c>
      <c r="C11" s="17" t="s">
        <v>8</v>
      </c>
      <c r="D11" s="11" t="s">
        <v>17</v>
      </c>
      <c r="E11" s="5" t="s">
        <v>23</v>
      </c>
      <c r="I11" s="14"/>
    </row>
    <row r="12" spans="1:10" ht="14.4" thickBot="1">
      <c r="A12" s="2" t="s">
        <v>35</v>
      </c>
      <c r="B12" s="7" t="s">
        <v>32</v>
      </c>
      <c r="C12" s="17" t="s">
        <v>10</v>
      </c>
      <c r="D12" s="11" t="s">
        <v>17</v>
      </c>
      <c r="E12" s="5" t="s">
        <v>24</v>
      </c>
      <c r="I12" t="s">
        <v>41</v>
      </c>
      <c r="J12" t="e">
        <f>AVERAGEIFS(Data!$G$2:$G$12,weight,Estimation!$J$2,dimension,Estimation!$J$4,volume,Estimation!$J$6,process,Estimation!$J$8,region,Estimation!$J$10)</f>
        <v>#DIV/0!</v>
      </c>
    </row>
  </sheetData>
  <dataConsolidate/>
  <dataValidations count="5">
    <dataValidation type="list" allowBlank="1" showInputMessage="1" showErrorMessage="1" sqref="J10">
      <formula1>region</formula1>
    </dataValidation>
    <dataValidation type="list" allowBlank="1" showInputMessage="1" showErrorMessage="1" sqref="J8">
      <formula1>process</formula1>
    </dataValidation>
    <dataValidation type="list" allowBlank="1" showInputMessage="1" showErrorMessage="1" sqref="J6">
      <formula1>volume</formula1>
    </dataValidation>
    <dataValidation type="list" allowBlank="1" showInputMessage="1" showErrorMessage="1" sqref="J4">
      <formula1>dimension</formula1>
    </dataValidation>
    <dataValidation type="list" allowBlank="1" showInputMessage="1" showErrorMessage="1" sqref="J2">
      <formula1>weight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L8" sqref="L8"/>
    </sheetView>
  </sheetViews>
  <sheetFormatPr baseColWidth="10" defaultColWidth="9" defaultRowHeight="13.8"/>
  <cols>
    <col min="1" max="1" width="9" style="14"/>
    <col min="2" max="2" width="12.5" style="14" customWidth="1"/>
    <col min="3" max="3" width="16" style="14" customWidth="1"/>
    <col min="4" max="4" width="16.69921875" style="14" customWidth="1"/>
    <col min="5" max="5" width="16" style="14" customWidth="1"/>
    <col min="6" max="7" width="9" style="14"/>
    <col min="8" max="8" width="13.8984375" style="14" customWidth="1"/>
    <col min="9" max="9" width="13.69921875" style="14" customWidth="1"/>
    <col min="10" max="10" width="16.5" style="14" customWidth="1"/>
    <col min="11" max="16384" width="9" style="14"/>
  </cols>
  <sheetData>
    <row r="1" spans="1:10" ht="23.4" thickBot="1">
      <c r="A1" s="16" t="s">
        <v>33</v>
      </c>
      <c r="B1" s="16" t="s">
        <v>1</v>
      </c>
      <c r="C1" s="16" t="s">
        <v>11</v>
      </c>
      <c r="D1" s="16" t="s">
        <v>6</v>
      </c>
      <c r="E1" s="16" t="s">
        <v>3</v>
      </c>
    </row>
    <row r="2" spans="1:10" ht="14.4" thickBot="1">
      <c r="A2" s="15" t="s">
        <v>34</v>
      </c>
      <c r="B2" s="15" t="s">
        <v>25</v>
      </c>
      <c r="C2" s="17" t="s">
        <v>7</v>
      </c>
      <c r="D2" s="20" t="s">
        <v>12</v>
      </c>
      <c r="E2" s="18" t="s">
        <v>18</v>
      </c>
      <c r="I2" s="21" t="s">
        <v>38</v>
      </c>
      <c r="J2" s="21" t="s">
        <v>26</v>
      </c>
    </row>
    <row r="3" spans="1:10" ht="14.4" thickBot="1">
      <c r="A3" s="15" t="s">
        <v>35</v>
      </c>
      <c r="B3" s="23" t="s">
        <v>26</v>
      </c>
      <c r="C3" s="17" t="s">
        <v>8</v>
      </c>
      <c r="D3" s="20" t="s">
        <v>13</v>
      </c>
      <c r="E3" s="18" t="s">
        <v>19</v>
      </c>
      <c r="I3" s="21"/>
      <c r="J3" s="21"/>
    </row>
    <row r="4" spans="1:10" ht="14.4" thickBot="1">
      <c r="A4" s="15" t="s">
        <v>36</v>
      </c>
      <c r="B4" s="15" t="s">
        <v>26</v>
      </c>
      <c r="C4" s="17" t="s">
        <v>9</v>
      </c>
      <c r="D4" s="20" t="s">
        <v>13</v>
      </c>
      <c r="E4" s="18" t="s">
        <v>19</v>
      </c>
      <c r="I4" s="21" t="s">
        <v>5</v>
      </c>
      <c r="J4" s="21" t="s">
        <v>13</v>
      </c>
    </row>
    <row r="5" spans="1:10" ht="14.4" thickBot="1">
      <c r="A5" s="15" t="s">
        <v>37</v>
      </c>
      <c r="B5" s="15" t="s">
        <v>26</v>
      </c>
      <c r="C5" s="17" t="s">
        <v>10</v>
      </c>
      <c r="D5" s="20" t="s">
        <v>13</v>
      </c>
      <c r="E5" s="18" t="s">
        <v>20</v>
      </c>
      <c r="I5" s="21"/>
      <c r="J5" s="21"/>
    </row>
    <row r="6" spans="1:10" ht="14.4" thickBot="1">
      <c r="A6" s="15" t="s">
        <v>34</v>
      </c>
      <c r="B6" s="15" t="s">
        <v>27</v>
      </c>
      <c r="C6" s="17" t="s">
        <v>7</v>
      </c>
      <c r="D6" s="20" t="s">
        <v>14</v>
      </c>
      <c r="E6" s="18" t="s">
        <v>21</v>
      </c>
      <c r="I6" s="21" t="s">
        <v>39</v>
      </c>
      <c r="J6" s="21" t="s">
        <v>20</v>
      </c>
    </row>
    <row r="7" spans="1:10" ht="14.4" thickBot="1">
      <c r="A7" s="15" t="s">
        <v>36</v>
      </c>
      <c r="B7" s="15" t="s">
        <v>28</v>
      </c>
      <c r="C7" s="17" t="s">
        <v>7</v>
      </c>
      <c r="D7" s="20" t="s">
        <v>14</v>
      </c>
      <c r="E7" s="18" t="s">
        <v>21</v>
      </c>
      <c r="I7" s="21"/>
      <c r="J7" s="21"/>
    </row>
    <row r="8" spans="1:10" ht="16.5" customHeight="1" thickBot="1">
      <c r="A8" s="15" t="s">
        <v>37</v>
      </c>
      <c r="B8" s="15" t="s">
        <v>29</v>
      </c>
      <c r="C8" s="17" t="s">
        <v>10</v>
      </c>
      <c r="D8" s="20" t="s">
        <v>15</v>
      </c>
      <c r="E8" s="18" t="s">
        <v>22</v>
      </c>
      <c r="I8" s="22" t="s">
        <v>40</v>
      </c>
      <c r="J8" s="21" t="s">
        <v>10</v>
      </c>
    </row>
    <row r="9" spans="1:10" ht="14.4" thickBot="1">
      <c r="A9" s="15" t="s">
        <v>35</v>
      </c>
      <c r="B9" s="15" t="s">
        <v>30</v>
      </c>
      <c r="C9" s="17" t="s">
        <v>8</v>
      </c>
      <c r="D9" s="20" t="s">
        <v>16</v>
      </c>
      <c r="E9" s="18" t="s">
        <v>21</v>
      </c>
      <c r="I9" s="21"/>
      <c r="J9" s="21"/>
    </row>
    <row r="10" spans="1:10" ht="14.4" thickBot="1">
      <c r="A10" s="15" t="s">
        <v>34</v>
      </c>
      <c r="B10" s="19" t="s">
        <v>31</v>
      </c>
      <c r="C10" s="17" t="s">
        <v>9</v>
      </c>
      <c r="D10" s="20" t="s">
        <v>17</v>
      </c>
      <c r="E10" s="18" t="s">
        <v>23</v>
      </c>
      <c r="I10" s="21" t="s">
        <v>33</v>
      </c>
      <c r="J10" s="21" t="s">
        <v>37</v>
      </c>
    </row>
    <row r="11" spans="1:10" ht="14.4" thickBot="1">
      <c r="A11" s="15" t="s">
        <v>36</v>
      </c>
      <c r="B11" s="19" t="s">
        <v>31</v>
      </c>
      <c r="C11" s="17" t="s">
        <v>8</v>
      </c>
      <c r="D11" s="20" t="s">
        <v>17</v>
      </c>
      <c r="E11" s="18" t="s">
        <v>23</v>
      </c>
    </row>
    <row r="12" spans="1:10" ht="14.4" thickBot="1">
      <c r="A12" s="15" t="s">
        <v>35</v>
      </c>
      <c r="B12" s="19" t="s">
        <v>32</v>
      </c>
      <c r="C12" s="17" t="s">
        <v>10</v>
      </c>
      <c r="D12" s="20" t="s">
        <v>17</v>
      </c>
      <c r="E12" s="18" t="s">
        <v>24</v>
      </c>
      <c r="I12" s="14" t="s">
        <v>41</v>
      </c>
      <c r="J12" s="14">
        <f>AVERAGEIFS(Data!$G$2:$G$12,weight,'Estimation (2)'!$J$2,dimension,'Estimation (2)'!$J$4,volume,'Estimation (2)'!$J$6,process,'Estimation (2)'!$J$8,region,'Estimation (2)'!$J$10)</f>
        <v>4</v>
      </c>
    </row>
    <row r="14" spans="1:10">
      <c r="J14" s="14">
        <f t="array" ref="J14">INDEX(Data!G2:G12,MATCH(1,(Data!$C$2:$C$12=$J$2)*(Data!$I$2:$I$12=$J$4)*(Data!$F$2:$F$12=$J$6)*(Data!$D$2:$D$12=$J$8)*(Data!$A$2:$A$12=$J$10),0))</f>
        <v>4</v>
      </c>
    </row>
  </sheetData>
  <dataConsolidate/>
  <dataValidations count="5">
    <dataValidation type="list" allowBlank="1" showInputMessage="1" showErrorMessage="1" sqref="J2">
      <formula1>weight</formula1>
    </dataValidation>
    <dataValidation type="list" allowBlank="1" showInputMessage="1" showErrorMessage="1" sqref="J4">
      <formula1>dimension</formula1>
    </dataValidation>
    <dataValidation type="list" allowBlank="1" showInputMessage="1" showErrorMessage="1" sqref="J6">
      <formula1>volume</formula1>
    </dataValidation>
    <dataValidation type="list" allowBlank="1" showInputMessage="1" showErrorMessage="1" sqref="J8">
      <formula1>process</formula1>
    </dataValidation>
    <dataValidation type="list" allowBlank="1" showInputMessage="1" showErrorMessage="1" sqref="J10">
      <formula1>region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96875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Data</vt:lpstr>
      <vt:lpstr>Estimation</vt:lpstr>
      <vt:lpstr>Estimation (2)</vt:lpstr>
      <vt:lpstr>Sheet3</vt:lpstr>
      <vt:lpstr>'Estimation (2)'!dimension</vt:lpstr>
      <vt:lpstr>dimension</vt:lpstr>
      <vt:lpstr>'Estimation (2)'!process</vt:lpstr>
      <vt:lpstr>process</vt:lpstr>
      <vt:lpstr>'Estimation (2)'!region</vt:lpstr>
      <vt:lpstr>region</vt:lpstr>
      <vt:lpstr>'Estimation (2)'!volume</vt:lpstr>
      <vt:lpstr>volume</vt:lpstr>
      <vt:lpstr>'Estimation (2)'!weight</vt:lpstr>
      <vt:lpstr>weight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Marjorie LANGLOIS</dc:creator>
  <cp:lastModifiedBy>Dede</cp:lastModifiedBy>
  <dcterms:created xsi:type="dcterms:W3CDTF">2015-09-30T07:34:33Z</dcterms:created>
  <dcterms:modified xsi:type="dcterms:W3CDTF">2016-07-30T14:53:57Z</dcterms:modified>
</cp:coreProperties>
</file>