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8904"/>
  </bookViews>
  <sheets>
    <sheet name="Feuil1" sheetId="1" r:id="rId1"/>
    <sheet name="Feuil2" sheetId="2" r:id="rId2"/>
    <sheet name="Feuil3" sheetId="3" r:id="rId3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0" i="1" l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C10" i="1"/>
  <c r="H23" i="1"/>
  <c r="O23" i="1"/>
  <c r="S23" i="1"/>
  <c r="T23" i="1"/>
  <c r="E21" i="1"/>
  <c r="E23" i="1" s="1"/>
  <c r="F21" i="1"/>
  <c r="F23" i="1" s="1"/>
  <c r="G21" i="1"/>
  <c r="G23" i="1" s="1"/>
  <c r="H21" i="1"/>
  <c r="I21" i="1"/>
  <c r="I23" i="1" s="1"/>
  <c r="J21" i="1"/>
  <c r="J23" i="1" s="1"/>
  <c r="K21" i="1"/>
  <c r="K23" i="1" s="1"/>
  <c r="L21" i="1"/>
  <c r="L23" i="1" s="1"/>
  <c r="M21" i="1"/>
  <c r="M23" i="1" s="1"/>
  <c r="N21" i="1"/>
  <c r="N23" i="1" s="1"/>
  <c r="O21" i="1"/>
  <c r="P21" i="1"/>
  <c r="P23" i="1" s="1"/>
  <c r="Q21" i="1"/>
  <c r="Q23" i="1" s="1"/>
  <c r="R21" i="1"/>
  <c r="R23" i="1" s="1"/>
  <c r="S21" i="1"/>
  <c r="T21" i="1"/>
  <c r="U21" i="1"/>
  <c r="U23" i="1" s="1"/>
  <c r="V21" i="1"/>
  <c r="V23" i="1" s="1"/>
  <c r="D21" i="1"/>
  <c r="D23" i="1" s="1"/>
  <c r="I19" i="1"/>
  <c r="J19" i="1"/>
  <c r="M19" i="1"/>
  <c r="Q19" i="1"/>
  <c r="R19" i="1"/>
  <c r="U19" i="1"/>
  <c r="F17" i="1"/>
  <c r="F19" i="1" s="1"/>
  <c r="G17" i="1"/>
  <c r="G19" i="1" s="1"/>
  <c r="H17" i="1"/>
  <c r="H19" i="1" s="1"/>
  <c r="I17" i="1"/>
  <c r="J17" i="1"/>
  <c r="K17" i="1"/>
  <c r="K19" i="1" s="1"/>
  <c r="L17" i="1"/>
  <c r="L19" i="1" s="1"/>
  <c r="M17" i="1"/>
  <c r="N17" i="1"/>
  <c r="N19" i="1" s="1"/>
  <c r="O17" i="1"/>
  <c r="O19" i="1" s="1"/>
  <c r="P17" i="1"/>
  <c r="P19" i="1" s="1"/>
  <c r="Q17" i="1"/>
  <c r="R17" i="1"/>
  <c r="S17" i="1"/>
  <c r="S19" i="1" s="1"/>
  <c r="T17" i="1"/>
  <c r="T19" i="1" s="1"/>
  <c r="U17" i="1"/>
  <c r="V17" i="1"/>
  <c r="V19" i="1" s="1"/>
  <c r="E17" i="1"/>
  <c r="E19" i="1" s="1"/>
  <c r="D17" i="1"/>
  <c r="D19" i="1" s="1"/>
  <c r="Q5" i="1" l="1"/>
  <c r="S8" i="1" l="1"/>
  <c r="R8" i="1"/>
  <c r="P8" i="1"/>
  <c r="O8" i="1"/>
  <c r="N8" i="1"/>
  <c r="H8" i="1"/>
  <c r="G8" i="1"/>
  <c r="B8" i="1"/>
  <c r="S6" i="1"/>
  <c r="R6" i="1"/>
  <c r="P6" i="1"/>
  <c r="O6" i="1"/>
  <c r="N6" i="1"/>
  <c r="H6" i="1"/>
  <c r="G6" i="1"/>
  <c r="B6" i="1"/>
  <c r="V5" i="1"/>
  <c r="U5" i="1"/>
  <c r="T5" i="1"/>
  <c r="T6" i="1" s="1"/>
  <c r="S5" i="1"/>
  <c r="R5" i="1"/>
  <c r="P5" i="1"/>
  <c r="O5" i="1"/>
  <c r="N5" i="1"/>
  <c r="M5" i="1"/>
  <c r="L5" i="1"/>
  <c r="L6" i="1" s="1"/>
  <c r="K5" i="1"/>
  <c r="K6" i="1" s="1"/>
  <c r="J5" i="1"/>
  <c r="I5" i="1"/>
  <c r="H5" i="1"/>
  <c r="G5" i="1"/>
  <c r="F5" i="1"/>
  <c r="F6" i="1" s="1"/>
  <c r="E5" i="1"/>
  <c r="D5" i="1"/>
  <c r="C5" i="1"/>
  <c r="C6" i="1" s="1"/>
  <c r="B5" i="1"/>
  <c r="F8" i="1" l="1"/>
  <c r="L8" i="1"/>
  <c r="T8" i="1"/>
  <c r="D6" i="1"/>
  <c r="D8" i="1" s="1"/>
  <c r="J6" i="1"/>
  <c r="J8" i="1" s="1"/>
  <c r="V6" i="1"/>
  <c r="V8" i="1" s="1"/>
  <c r="C8" i="1"/>
  <c r="K8" i="1"/>
  <c r="E6" i="1"/>
  <c r="E8" i="1" s="1"/>
  <c r="I6" i="1"/>
  <c r="I8" i="1" s="1"/>
  <c r="M6" i="1"/>
  <c r="M8" i="1" s="1"/>
  <c r="Q6" i="1"/>
  <c r="Q8" i="1" s="1"/>
  <c r="U6" i="1"/>
  <c r="U8" i="1" s="1"/>
</calcChain>
</file>

<file path=xl/sharedStrings.xml><?xml version="1.0" encoding="utf-8"?>
<sst xmlns="http://schemas.openxmlformats.org/spreadsheetml/2006/main" count="5" uniqueCount="4">
  <si>
    <t>Cellule ligne 4</t>
  </si>
  <si>
    <t>Résultat MFC</t>
  </si>
  <si>
    <t>|h]:mm *24</t>
  </si>
  <si>
    <t>hh:mm*24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</si>
</sst>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"/>
    <numFmt numFmtId="165" formatCode="[h]:mm"/>
  </numFmts>
  <fonts count="7" x14ac:knownFonts="1">
    <font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0"/>
      <name val="Calibri"/>
      <family val="2"/>
      <scheme val="minor"/>
    </font>
    <font>
      <sz val="16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/>
      <right style="thin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dashed">
        <color indexed="64"/>
      </bottom>
      <diagonal/>
    </border>
    <border>
      <left style="thin">
        <color indexed="64"/>
      </left>
      <right/>
      <top style="medium">
        <color indexed="64"/>
      </top>
      <bottom style="dashed">
        <color indexed="64"/>
      </bottom>
      <diagonal/>
    </border>
    <border>
      <left style="thick">
        <color indexed="64"/>
      </left>
      <right style="thin">
        <color indexed="64"/>
      </right>
      <top style="dashed">
        <color indexed="64"/>
      </top>
      <bottom style="medium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Dashed">
        <color indexed="64"/>
      </bottom>
      <diagonal/>
    </border>
    <border>
      <left style="thin">
        <color indexed="64"/>
      </left>
      <right/>
      <top style="dashed">
        <color indexed="64"/>
      </top>
      <bottom style="mediumDashed">
        <color indexed="64"/>
      </bottom>
      <diagonal/>
    </border>
    <border>
      <left style="thin">
        <color indexed="64"/>
      </left>
      <right style="thick">
        <color indexed="64"/>
      </right>
      <top style="dashed">
        <color indexed="64"/>
      </top>
      <bottom style="mediumDashed">
        <color indexed="64"/>
      </bottom>
      <diagonal/>
    </border>
    <border>
      <left style="thick">
        <color indexed="64"/>
      </left>
      <right style="thin">
        <color indexed="64"/>
      </right>
      <top style="mediumDashed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ck">
        <color indexed="64"/>
      </right>
      <top style="mediumDashed">
        <color indexed="64"/>
      </top>
      <bottom style="dashed">
        <color indexed="64"/>
      </bottom>
      <diagonal/>
    </border>
    <border>
      <left style="thick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ck">
        <color indexed="64"/>
      </right>
      <top/>
      <bottom style="dashed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thick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ck">
        <color indexed="64"/>
      </right>
      <top style="dashed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ck">
        <color indexed="64"/>
      </right>
      <top style="dashed">
        <color indexed="64"/>
      </top>
      <bottom/>
      <diagonal/>
    </border>
    <border>
      <left style="thin">
        <color indexed="64"/>
      </left>
      <right/>
      <top style="dashed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164" fontId="1" fillId="2" borderId="1" xfId="0" applyNumberFormat="1" applyFont="1" applyFill="1" applyBorder="1" applyAlignment="1">
      <alignment horizontal="center" vertical="center"/>
    </xf>
    <xf numFmtId="164" fontId="1" fillId="2" borderId="2" xfId="0" applyNumberFormat="1" applyFont="1" applyFill="1" applyBorder="1" applyAlignment="1">
      <alignment horizontal="center" vertical="center"/>
    </xf>
    <xf numFmtId="164" fontId="2" fillId="2" borderId="2" xfId="0" applyNumberFormat="1" applyFont="1" applyFill="1" applyBorder="1" applyAlignment="1">
      <alignment horizontal="center" vertical="center"/>
    </xf>
    <xf numFmtId="164" fontId="1" fillId="2" borderId="3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164" fontId="3" fillId="2" borderId="8" xfId="0" applyNumberFormat="1" applyFont="1" applyFill="1" applyBorder="1" applyAlignment="1">
      <alignment horizontal="center" vertical="center"/>
    </xf>
    <xf numFmtId="164" fontId="4" fillId="2" borderId="9" xfId="0" applyNumberFormat="1" applyFont="1" applyFill="1" applyBorder="1" applyAlignment="1">
      <alignment horizontal="center" vertical="center"/>
    </xf>
    <xf numFmtId="165" fontId="4" fillId="2" borderId="10" xfId="0" applyNumberFormat="1" applyFont="1" applyFill="1" applyBorder="1" applyAlignment="1">
      <alignment horizontal="center" vertical="center"/>
    </xf>
    <xf numFmtId="164" fontId="4" fillId="2" borderId="10" xfId="0" applyNumberFormat="1" applyFont="1" applyFill="1" applyBorder="1" applyAlignment="1">
      <alignment horizontal="center" vertical="center"/>
    </xf>
    <xf numFmtId="164" fontId="4" fillId="2" borderId="11" xfId="0" applyNumberFormat="1" applyFont="1" applyFill="1" applyBorder="1" applyAlignment="1">
      <alignment horizontal="center" vertical="center"/>
    </xf>
    <xf numFmtId="164" fontId="4" fillId="2" borderId="12" xfId="0" applyNumberFormat="1" applyFont="1" applyFill="1" applyBorder="1" applyAlignment="1">
      <alignment horizontal="center" vertical="center"/>
    </xf>
    <xf numFmtId="164" fontId="4" fillId="2" borderId="13" xfId="0" applyNumberFormat="1" applyFont="1" applyFill="1" applyBorder="1" applyAlignment="1">
      <alignment horizontal="center" vertical="center"/>
    </xf>
    <xf numFmtId="164" fontId="4" fillId="2" borderId="14" xfId="0" applyNumberFormat="1" applyFont="1" applyFill="1" applyBorder="1" applyAlignment="1">
      <alignment horizontal="center" vertical="center"/>
    </xf>
    <xf numFmtId="164" fontId="4" fillId="2" borderId="15" xfId="0" applyNumberFormat="1" applyFont="1" applyFill="1" applyBorder="1" applyAlignment="1">
      <alignment horizontal="center" vertical="center"/>
    </xf>
    <xf numFmtId="164" fontId="4" fillId="2" borderId="16" xfId="0" applyNumberFormat="1" applyFont="1" applyFill="1" applyBorder="1" applyAlignment="1">
      <alignment horizontal="center" vertical="center"/>
    </xf>
    <xf numFmtId="164" fontId="4" fillId="2" borderId="17" xfId="0" applyNumberFormat="1" applyFont="1" applyFill="1" applyBorder="1" applyAlignment="1">
      <alignment horizontal="center" vertical="center"/>
    </xf>
    <xf numFmtId="164" fontId="4" fillId="2" borderId="18" xfId="0" applyNumberFormat="1" applyFont="1" applyFill="1" applyBorder="1" applyAlignment="1">
      <alignment horizontal="center" vertical="center"/>
    </xf>
    <xf numFmtId="164" fontId="1" fillId="2" borderId="19" xfId="0" applyNumberFormat="1" applyFont="1" applyFill="1" applyBorder="1" applyAlignment="1">
      <alignment horizontal="center" vertical="center"/>
    </xf>
    <xf numFmtId="164" fontId="3" fillId="2" borderId="20" xfId="0" applyNumberFormat="1" applyFont="1" applyFill="1" applyBorder="1" applyAlignment="1">
      <alignment horizontal="center" vertical="center"/>
    </xf>
    <xf numFmtId="164" fontId="3" fillId="2" borderId="21" xfId="0" applyNumberFormat="1" applyFont="1" applyFill="1" applyBorder="1" applyAlignment="1">
      <alignment horizontal="center" vertical="center"/>
    </xf>
    <xf numFmtId="164" fontId="3" fillId="2" borderId="22" xfId="0" applyNumberFormat="1" applyFont="1" applyFill="1" applyBorder="1" applyAlignment="1">
      <alignment horizontal="center" vertical="center"/>
    </xf>
    <xf numFmtId="164" fontId="3" fillId="2" borderId="23" xfId="0" applyNumberFormat="1" applyFont="1" applyFill="1" applyBorder="1" applyAlignment="1">
      <alignment horizontal="center" vertical="center"/>
    </xf>
    <xf numFmtId="164" fontId="3" fillId="2" borderId="24" xfId="0" applyNumberFormat="1" applyFont="1" applyFill="1" applyBorder="1" applyAlignment="1">
      <alignment horizontal="center" vertical="center"/>
    </xf>
    <xf numFmtId="164" fontId="4" fillId="2" borderId="5" xfId="0" applyNumberFormat="1" applyFont="1" applyFill="1" applyBorder="1" applyAlignment="1">
      <alignment horizontal="center" vertical="center"/>
    </xf>
    <xf numFmtId="164" fontId="4" fillId="2" borderId="6" xfId="0" applyNumberFormat="1" applyFont="1" applyFill="1" applyBorder="1" applyAlignment="1">
      <alignment horizontal="center" vertical="center"/>
    </xf>
    <xf numFmtId="164" fontId="4" fillId="2" borderId="7" xfId="0" applyNumberFormat="1" applyFont="1" applyFill="1" applyBorder="1" applyAlignment="1">
      <alignment horizontal="center" vertical="center"/>
    </xf>
    <xf numFmtId="164" fontId="3" fillId="0" borderId="6" xfId="0" applyNumberFormat="1" applyFont="1" applyFill="1" applyBorder="1" applyAlignment="1">
      <alignment horizontal="center" vertical="center"/>
    </xf>
    <xf numFmtId="164" fontId="0" fillId="0" borderId="0" xfId="0" applyNumberFormat="1"/>
    <xf numFmtId="2" fontId="0" fillId="0" borderId="0" xfId="0" applyNumberFormat="1"/>
    <xf numFmtId="20" fontId="5" fillId="0" borderId="0" xfId="0" applyNumberFormat="1" applyFont="1"/>
    <xf numFmtId="0" fontId="6" fillId="0" borderId="0" xfId="0" applyFont="1"/>
  </cellXfs>
  <cellStyles count="1">
    <cellStyle name="Normal" xfId="0" builtinId="0"/>
  </cellStyles>
  <dxfs count="4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theme="4" tint="-0.24994659260841701"/>
        </patternFill>
      </fill>
    </dxf>
    <dxf>
      <font>
        <color theme="0"/>
      </font>
      <fill>
        <patternFill>
          <bgColor rgb="FF002060"/>
        </patternFill>
      </fill>
    </dxf>
    <dxf>
      <font>
        <color auto="1"/>
      </font>
      <fill>
        <patternFill>
          <bgColor rgb="FF7030A0"/>
        </patternFill>
      </fill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289560</xdr:colOff>
      <xdr:row>10</xdr:row>
      <xdr:rowOff>60960</xdr:rowOff>
    </xdr:from>
    <xdr:ext cx="8461484" cy="264560"/>
    <xdr:sp macro="" textlink="">
      <xdr:nvSpPr>
        <xdr:cNvPr id="2" name="ZoneTexte 1"/>
        <xdr:cNvSpPr txBox="1"/>
      </xdr:nvSpPr>
      <xdr:spPr>
        <a:xfrm>
          <a:off x="1874520" y="2552700"/>
          <a:ext cx="8461484" cy="264560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J'aimerai que la première ligne en gras se mette en rouge si heure de ligne en dessous en gras de la colonne a coté + 11 heures est &lt; que celle-ci.</a:t>
          </a:r>
          <a:endParaRPr lang="fr-FR" sz="1100"/>
        </a:p>
      </xdr:txBody>
    </xdr:sp>
    <xdr:clientData/>
  </xdr:oneCellAnchor>
  <xdr:oneCellAnchor>
    <xdr:from>
      <xdr:col>2</xdr:col>
      <xdr:colOff>266700</xdr:colOff>
      <xdr:row>12</xdr:row>
      <xdr:rowOff>68580</xdr:rowOff>
    </xdr:from>
    <xdr:ext cx="10543014" cy="609013"/>
    <xdr:sp macro="" textlink="">
      <xdr:nvSpPr>
        <xdr:cNvPr id="3" name="ZoneTexte 2"/>
        <xdr:cNvSpPr txBox="1"/>
      </xdr:nvSpPr>
      <xdr:spPr>
        <a:xfrm>
          <a:off x="1851660" y="3291840"/>
          <a:ext cx="10543014" cy="609013"/>
        </a:xfrm>
        <a:prstGeom prst="rect">
          <a:avLst/>
        </a:prstGeom>
        <a:solidFill>
          <a:schemeClr val="accent1">
            <a:lumMod val="40000"/>
            <a:lumOff val="60000"/>
          </a:schemeClr>
        </a:solidFill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/>
            <a:t>Cela ne marche pas, dans la cellule D4 =4:00, 17:15+11=4:15 donc ma cellule doit se mettre en rouge et la formule devrait afficher faux.</a:t>
          </a:r>
        </a:p>
        <a:p>
          <a:r>
            <a:rPr lang="fr-FR" sz="1100"/>
            <a:t>Tu</a:t>
          </a:r>
          <a:r>
            <a:rPr lang="fr-FR" sz="1100" baseline="0"/>
            <a:t> es dans l'erreur, ce n'est pas 17:15 +11, mais 17:15+11:00 soit 28:15 car, si Excel affiche 4:15 dans une cellule au format h:mm, le calcul se fait avec l'équivalent du format [h]:mm</a:t>
          </a:r>
        </a:p>
        <a:p>
          <a:r>
            <a:rPr lang="fr-FR" sz="1100" baseline="0"/>
            <a:t>D4=4:00 est bien inférieur à 28:15 et la condition MFC est vraie, donc, la cellule est en rouge.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V25"/>
  <sheetViews>
    <sheetView tabSelected="1" topLeftCell="B1" workbookViewId="0">
      <selection activeCell="K33" sqref="K33"/>
    </sheetView>
  </sheetViews>
  <sheetFormatPr baseColWidth="10" defaultRowHeight="14.4" x14ac:dyDescent="0.3"/>
  <sheetData>
    <row r="2" spans="2:22" ht="15" thickBot="1" x14ac:dyDescent="0.35"/>
    <row r="3" spans="2:22" ht="22.2" thickTop="1" thickBot="1" x14ac:dyDescent="0.35">
      <c r="B3" s="1"/>
      <c r="C3" s="2"/>
      <c r="D3" s="2"/>
      <c r="E3" s="2"/>
      <c r="F3" s="3"/>
      <c r="G3" s="2"/>
      <c r="H3" s="4"/>
      <c r="I3" s="5"/>
      <c r="J3" s="5"/>
      <c r="K3" s="5"/>
      <c r="L3" s="5"/>
      <c r="M3" s="5"/>
      <c r="N3" s="5"/>
      <c r="O3" s="5"/>
      <c r="P3" s="1"/>
      <c r="Q3" s="2"/>
      <c r="R3" s="2"/>
      <c r="S3" s="2"/>
      <c r="T3" s="2"/>
      <c r="U3" s="2"/>
      <c r="V3" s="4"/>
    </row>
    <row r="4" spans="2:22" ht="25.8" x14ac:dyDescent="0.3">
      <c r="B4" s="6"/>
      <c r="C4" s="7">
        <v>0.33333333333333331</v>
      </c>
      <c r="D4" s="7">
        <v>0.16666666666666666</v>
      </c>
      <c r="E4" s="7">
        <v>0.57291666666666663</v>
      </c>
      <c r="F4" s="7">
        <v>0.57291666666666663</v>
      </c>
      <c r="G4" s="7"/>
      <c r="H4" s="8"/>
      <c r="I4" s="9">
        <v>0.33333333333333331</v>
      </c>
      <c r="J4" s="7">
        <v>0.6875</v>
      </c>
      <c r="K4" s="7">
        <v>0.72916666666666663</v>
      </c>
      <c r="L4" s="7">
        <v>0.57291666666666663</v>
      </c>
      <c r="M4" s="7">
        <v>0.57291666666666663</v>
      </c>
      <c r="N4" s="7"/>
      <c r="O4" s="8"/>
      <c r="P4" s="9"/>
      <c r="Q4" s="31">
        <v>0.79166666666666663</v>
      </c>
      <c r="R4" s="7"/>
      <c r="S4" s="7"/>
      <c r="T4" s="7">
        <v>0.33333333333333331</v>
      </c>
      <c r="U4" s="7">
        <v>0.33333333333333331</v>
      </c>
      <c r="V4" s="10">
        <v>0.48958333333333331</v>
      </c>
    </row>
    <row r="5" spans="2:22" ht="21.6" thickBot="1" x14ac:dyDescent="0.35">
      <c r="B5" s="11" t="str">
        <f>IF(B4="","",B4+$A$2)</f>
        <v/>
      </c>
      <c r="C5" s="12">
        <f>IF(C4="","",IF(C7-C4&lt;$A$2,0,C4+TIME(5,0,0)))</f>
        <v>0.54166666666666663</v>
      </c>
      <c r="D5" s="13">
        <f t="shared" ref="D5:V5" si="0">IF(D4="","",IF(D7-D4&lt;$A$2,0,D4+TIME(5,0,0)))</f>
        <v>0.375</v>
      </c>
      <c r="E5" s="13">
        <f t="shared" si="0"/>
        <v>0.78125</v>
      </c>
      <c r="F5" s="13">
        <f t="shared" si="0"/>
        <v>0.78125</v>
      </c>
      <c r="G5" s="13" t="str">
        <f t="shared" si="0"/>
        <v/>
      </c>
      <c r="H5" s="14" t="str">
        <f t="shared" si="0"/>
        <v/>
      </c>
      <c r="I5" s="11">
        <f t="shared" si="0"/>
        <v>0.54166666666666663</v>
      </c>
      <c r="J5" s="13">
        <f t="shared" si="0"/>
        <v>0.89583333333333337</v>
      </c>
      <c r="K5" s="13">
        <f t="shared" si="0"/>
        <v>0.9375</v>
      </c>
      <c r="L5" s="13">
        <f t="shared" si="0"/>
        <v>0.78125</v>
      </c>
      <c r="M5" s="13">
        <f t="shared" si="0"/>
        <v>0.78125</v>
      </c>
      <c r="N5" s="13" t="str">
        <f t="shared" si="0"/>
        <v/>
      </c>
      <c r="O5" s="15" t="str">
        <f t="shared" si="0"/>
        <v/>
      </c>
      <c r="P5" s="11" t="str">
        <f t="shared" si="0"/>
        <v/>
      </c>
      <c r="Q5" s="13">
        <f t="shared" si="0"/>
        <v>1</v>
      </c>
      <c r="R5" s="13" t="str">
        <f t="shared" si="0"/>
        <v/>
      </c>
      <c r="S5" s="13" t="str">
        <f t="shared" si="0"/>
        <v/>
      </c>
      <c r="T5" s="13">
        <f t="shared" si="0"/>
        <v>0.54166666666666663</v>
      </c>
      <c r="U5" s="13">
        <f t="shared" si="0"/>
        <v>0.54166666666666663</v>
      </c>
      <c r="V5" s="14">
        <f t="shared" si="0"/>
        <v>0.69791666666666663</v>
      </c>
    </row>
    <row r="6" spans="2:22" ht="21" x14ac:dyDescent="0.3">
      <c r="B6" s="16" t="str">
        <f>IF(B4="","",B5+$B$2)</f>
        <v/>
      </c>
      <c r="C6" s="17">
        <f>IF(C4="","",IF(C7-C4&lt;$A$2,0,C5+TIME(0,30,0)))</f>
        <v>0.5625</v>
      </c>
      <c r="D6" s="17">
        <f t="shared" ref="D6:V6" si="1">IF(D4="","",IF(D7-D4&lt;$A$2,0,D5+TIME(0,30,0)))</f>
        <v>0.39583333333333331</v>
      </c>
      <c r="E6" s="17">
        <f t="shared" si="1"/>
        <v>0.80208333333333337</v>
      </c>
      <c r="F6" s="17">
        <f t="shared" si="1"/>
        <v>0.80208333333333337</v>
      </c>
      <c r="G6" s="17" t="str">
        <f t="shared" si="1"/>
        <v/>
      </c>
      <c r="H6" s="18" t="str">
        <f t="shared" si="1"/>
        <v/>
      </c>
      <c r="I6" s="19">
        <f t="shared" si="1"/>
        <v>0.5625</v>
      </c>
      <c r="J6" s="17">
        <f t="shared" si="1"/>
        <v>0.91666666666666674</v>
      </c>
      <c r="K6" s="17">
        <f t="shared" si="1"/>
        <v>0.95833333333333337</v>
      </c>
      <c r="L6" s="17">
        <f t="shared" si="1"/>
        <v>0.80208333333333337</v>
      </c>
      <c r="M6" s="17">
        <f t="shared" si="1"/>
        <v>0.80208333333333337</v>
      </c>
      <c r="N6" s="17" t="str">
        <f t="shared" si="1"/>
        <v/>
      </c>
      <c r="O6" s="20" t="str">
        <f t="shared" si="1"/>
        <v/>
      </c>
      <c r="P6" s="19" t="str">
        <f t="shared" si="1"/>
        <v/>
      </c>
      <c r="Q6" s="17">
        <f t="shared" si="1"/>
        <v>1.0208333333333333</v>
      </c>
      <c r="R6" s="17" t="str">
        <f t="shared" si="1"/>
        <v/>
      </c>
      <c r="S6" s="17" t="str">
        <f t="shared" si="1"/>
        <v/>
      </c>
      <c r="T6" s="17">
        <f t="shared" si="1"/>
        <v>0.5625</v>
      </c>
      <c r="U6" s="17">
        <f t="shared" si="1"/>
        <v>0.5625</v>
      </c>
      <c r="V6" s="21">
        <f t="shared" si="1"/>
        <v>0.71875</v>
      </c>
    </row>
    <row r="7" spans="2:22" ht="26.4" thickBot="1" x14ac:dyDescent="0.35">
      <c r="B7" s="22"/>
      <c r="C7" s="23">
        <v>0.71875</v>
      </c>
      <c r="D7" s="23">
        <v>0.95833333333333337</v>
      </c>
      <c r="E7" s="23">
        <v>0.95833333333333337</v>
      </c>
      <c r="F7" s="23">
        <v>0.95833333333333337</v>
      </c>
      <c r="G7" s="23"/>
      <c r="H7" s="24"/>
      <c r="I7" s="25">
        <v>0.625</v>
      </c>
      <c r="J7" s="23">
        <v>0.95833333333333337</v>
      </c>
      <c r="K7" s="23">
        <v>0.95833333333333337</v>
      </c>
      <c r="L7" s="23">
        <v>0.95833333333333337</v>
      </c>
      <c r="M7" s="23">
        <v>0.95833333333333337</v>
      </c>
      <c r="N7" s="23"/>
      <c r="O7" s="26"/>
      <c r="P7" s="25"/>
      <c r="Q7" s="23">
        <v>0.97916666666666663</v>
      </c>
      <c r="R7" s="23"/>
      <c r="S7" s="23"/>
      <c r="T7" s="23">
        <v>0.71875</v>
      </c>
      <c r="U7" s="23">
        <v>0.71875</v>
      </c>
      <c r="V7" s="27">
        <v>0.90625</v>
      </c>
    </row>
    <row r="8" spans="2:22" ht="21" x14ac:dyDescent="0.3">
      <c r="B8" s="28">
        <f>IF(B4="",0,B5-B4+B7-B6)</f>
        <v>0</v>
      </c>
      <c r="C8" s="29">
        <f t="shared" ref="C8:V8" si="2">IF(C4="",0,C5-C4+C7-C6)</f>
        <v>0.36458333333333326</v>
      </c>
      <c r="D8" s="29">
        <f t="shared" si="2"/>
        <v>0.77083333333333348</v>
      </c>
      <c r="E8" s="29">
        <f t="shared" si="2"/>
        <v>0.36458333333333337</v>
      </c>
      <c r="F8" s="29">
        <f t="shared" si="2"/>
        <v>0.36458333333333337</v>
      </c>
      <c r="G8" s="29">
        <f t="shared" si="2"/>
        <v>0</v>
      </c>
      <c r="H8" s="30">
        <f t="shared" si="2"/>
        <v>0</v>
      </c>
      <c r="I8" s="28">
        <f t="shared" si="2"/>
        <v>0.27083333333333326</v>
      </c>
      <c r="J8" s="29">
        <f t="shared" si="2"/>
        <v>0.25</v>
      </c>
      <c r="K8" s="29">
        <f t="shared" si="2"/>
        <v>0.20833333333333337</v>
      </c>
      <c r="L8" s="29">
        <f t="shared" si="2"/>
        <v>0.36458333333333337</v>
      </c>
      <c r="M8" s="29">
        <f t="shared" si="2"/>
        <v>0.36458333333333337</v>
      </c>
      <c r="N8" s="29">
        <f t="shared" si="2"/>
        <v>0</v>
      </c>
      <c r="O8" s="30">
        <f t="shared" si="2"/>
        <v>0</v>
      </c>
      <c r="P8" s="28">
        <f t="shared" si="2"/>
        <v>0</v>
      </c>
      <c r="Q8" s="29">
        <f t="shared" si="2"/>
        <v>0.16666666666666674</v>
      </c>
      <c r="R8" s="29">
        <f t="shared" si="2"/>
        <v>0</v>
      </c>
      <c r="S8" s="29">
        <f t="shared" si="2"/>
        <v>0</v>
      </c>
      <c r="T8" s="29">
        <f t="shared" si="2"/>
        <v>0.36458333333333326</v>
      </c>
      <c r="U8" s="29">
        <f t="shared" si="2"/>
        <v>0.36458333333333326</v>
      </c>
      <c r="V8" s="29">
        <f t="shared" si="2"/>
        <v>0.39583333333333326</v>
      </c>
    </row>
    <row r="10" spans="2:22" x14ac:dyDescent="0.3">
      <c r="C10" t="b">
        <f>C$4&lt;B$7+TIME(11,0,0)</f>
        <v>1</v>
      </c>
      <c r="D10" t="b">
        <f t="shared" ref="D10:R10" si="3">D$4&lt;C$7+TIME(11,0,0)</f>
        <v>1</v>
      </c>
      <c r="E10" t="b">
        <f t="shared" si="3"/>
        <v>1</v>
      </c>
      <c r="F10" t="b">
        <f t="shared" si="3"/>
        <v>1</v>
      </c>
      <c r="G10" t="b">
        <f t="shared" si="3"/>
        <v>1</v>
      </c>
      <c r="H10" t="b">
        <f t="shared" si="3"/>
        <v>1</v>
      </c>
      <c r="I10" t="b">
        <f t="shared" si="3"/>
        <v>1</v>
      </c>
      <c r="J10" t="b">
        <f t="shared" si="3"/>
        <v>1</v>
      </c>
      <c r="K10" t="b">
        <f t="shared" si="3"/>
        <v>1</v>
      </c>
      <c r="L10" t="b">
        <f t="shared" si="3"/>
        <v>1</v>
      </c>
      <c r="M10" t="b">
        <f t="shared" si="3"/>
        <v>1</v>
      </c>
      <c r="N10" t="b">
        <f t="shared" si="3"/>
        <v>1</v>
      </c>
      <c r="O10" t="b">
        <f t="shared" si="3"/>
        <v>1</v>
      </c>
      <c r="P10" t="b">
        <f t="shared" si="3"/>
        <v>1</v>
      </c>
      <c r="Q10" t="b">
        <f t="shared" si="3"/>
        <v>0</v>
      </c>
      <c r="R10" t="b">
        <f t="shared" si="3"/>
        <v>1</v>
      </c>
    </row>
    <row r="14" spans="2:22" x14ac:dyDescent="0.3">
      <c r="O14" s="34"/>
      <c r="P14" s="34"/>
      <c r="Q14" s="34"/>
    </row>
    <row r="15" spans="2:22" x14ac:dyDescent="0.3">
      <c r="O15" s="32"/>
      <c r="P15" s="32"/>
    </row>
    <row r="16" spans="2:22" x14ac:dyDescent="0.3">
      <c r="O16" s="32"/>
      <c r="P16" s="32"/>
    </row>
    <row r="17" spans="1:22" x14ac:dyDescent="0.3">
      <c r="A17" t="s">
        <v>0</v>
      </c>
      <c r="B17" t="s">
        <v>2</v>
      </c>
      <c r="D17" s="33">
        <f>(C$7+TIME(11,0,0))*24</f>
        <v>28.25</v>
      </c>
      <c r="E17" s="33">
        <f>(D$7+TIME(11,0,0))*24</f>
        <v>34</v>
      </c>
      <c r="F17" s="33">
        <f t="shared" ref="F17:V17" si="4">(E$7+TIME(11,0,0))*24</f>
        <v>34</v>
      </c>
      <c r="G17" s="33">
        <f t="shared" si="4"/>
        <v>34</v>
      </c>
      <c r="H17" s="33">
        <f t="shared" si="4"/>
        <v>11</v>
      </c>
      <c r="I17" s="33">
        <f t="shared" si="4"/>
        <v>11</v>
      </c>
      <c r="J17" s="33">
        <f t="shared" si="4"/>
        <v>26</v>
      </c>
      <c r="K17" s="33">
        <f t="shared" si="4"/>
        <v>34</v>
      </c>
      <c r="L17" s="33">
        <f t="shared" si="4"/>
        <v>34</v>
      </c>
      <c r="M17" s="33">
        <f t="shared" si="4"/>
        <v>34</v>
      </c>
      <c r="N17" s="33">
        <f t="shared" si="4"/>
        <v>34</v>
      </c>
      <c r="O17" s="33">
        <f t="shared" si="4"/>
        <v>11</v>
      </c>
      <c r="P17" s="33">
        <f t="shared" si="4"/>
        <v>11</v>
      </c>
      <c r="Q17" s="33">
        <f t="shared" si="4"/>
        <v>11</v>
      </c>
      <c r="R17" s="33">
        <f t="shared" si="4"/>
        <v>34.5</v>
      </c>
      <c r="S17" s="33">
        <f t="shared" si="4"/>
        <v>11</v>
      </c>
      <c r="T17" s="33">
        <f t="shared" si="4"/>
        <v>11</v>
      </c>
      <c r="U17" s="33">
        <f t="shared" si="4"/>
        <v>28.25</v>
      </c>
      <c r="V17" s="33">
        <f t="shared" si="4"/>
        <v>28.25</v>
      </c>
    </row>
    <row r="19" spans="1:22" x14ac:dyDescent="0.3">
      <c r="B19" t="s">
        <v>1</v>
      </c>
      <c r="D19" t="b">
        <f>D$4*24&lt;D17</f>
        <v>1</v>
      </c>
      <c r="E19" t="b">
        <f t="shared" ref="E19:V19" si="5">E$4*24&lt;E17</f>
        <v>1</v>
      </c>
      <c r="F19" t="b">
        <f t="shared" si="5"/>
        <v>1</v>
      </c>
      <c r="G19" t="b">
        <f t="shared" si="5"/>
        <v>1</v>
      </c>
      <c r="H19" t="b">
        <f t="shared" si="5"/>
        <v>1</v>
      </c>
      <c r="I19" t="b">
        <f t="shared" si="5"/>
        <v>1</v>
      </c>
      <c r="J19" t="b">
        <f t="shared" si="5"/>
        <v>1</v>
      </c>
      <c r="K19" t="b">
        <f t="shared" si="5"/>
        <v>1</v>
      </c>
      <c r="L19" t="b">
        <f t="shared" si="5"/>
        <v>1</v>
      </c>
      <c r="M19" t="b">
        <f t="shared" si="5"/>
        <v>1</v>
      </c>
      <c r="N19" t="b">
        <f t="shared" si="5"/>
        <v>1</v>
      </c>
      <c r="O19" t="b">
        <f t="shared" si="5"/>
        <v>1</v>
      </c>
      <c r="P19" t="b">
        <f t="shared" si="5"/>
        <v>1</v>
      </c>
      <c r="Q19" s="35" t="b">
        <f t="shared" si="5"/>
        <v>0</v>
      </c>
      <c r="R19" t="b">
        <f t="shared" si="5"/>
        <v>1</v>
      </c>
      <c r="S19" t="b">
        <f t="shared" si="5"/>
        <v>1</v>
      </c>
      <c r="T19" t="b">
        <f t="shared" si="5"/>
        <v>1</v>
      </c>
      <c r="U19" t="b">
        <f t="shared" si="5"/>
        <v>1</v>
      </c>
      <c r="V19" t="b">
        <f t="shared" si="5"/>
        <v>1</v>
      </c>
    </row>
    <row r="21" spans="1:22" x14ac:dyDescent="0.3">
      <c r="B21" t="s">
        <v>3</v>
      </c>
      <c r="D21" s="33">
        <f>TEXT(C$7+TIME(11,0,0),"hh:mm")*24</f>
        <v>4.25</v>
      </c>
      <c r="E21" s="33">
        <f t="shared" ref="E21:V21" si="6">TEXT(D$7+TIME(11,0,0),"hh:mm")*24</f>
        <v>10</v>
      </c>
      <c r="F21" s="33">
        <f t="shared" si="6"/>
        <v>10</v>
      </c>
      <c r="G21" s="33">
        <f t="shared" si="6"/>
        <v>10</v>
      </c>
      <c r="H21" s="33">
        <f t="shared" si="6"/>
        <v>11</v>
      </c>
      <c r="I21" s="33">
        <f t="shared" si="6"/>
        <v>11</v>
      </c>
      <c r="J21" s="33">
        <f t="shared" si="6"/>
        <v>2</v>
      </c>
      <c r="K21" s="33">
        <f t="shared" si="6"/>
        <v>10</v>
      </c>
      <c r="L21" s="33">
        <f t="shared" si="6"/>
        <v>10</v>
      </c>
      <c r="M21" s="33">
        <f t="shared" si="6"/>
        <v>10</v>
      </c>
      <c r="N21" s="33">
        <f t="shared" si="6"/>
        <v>10</v>
      </c>
      <c r="O21" s="33">
        <f t="shared" si="6"/>
        <v>11</v>
      </c>
      <c r="P21" s="33">
        <f t="shared" si="6"/>
        <v>11</v>
      </c>
      <c r="Q21" s="33">
        <f t="shared" si="6"/>
        <v>11</v>
      </c>
      <c r="R21" s="33">
        <f t="shared" si="6"/>
        <v>10.5</v>
      </c>
      <c r="S21" s="33">
        <f t="shared" si="6"/>
        <v>11</v>
      </c>
      <c r="T21" s="33">
        <f t="shared" si="6"/>
        <v>11</v>
      </c>
      <c r="U21" s="33">
        <f t="shared" si="6"/>
        <v>4.25</v>
      </c>
      <c r="V21" s="33">
        <f t="shared" si="6"/>
        <v>4.25</v>
      </c>
    </row>
    <row r="23" spans="1:22" x14ac:dyDescent="0.3">
      <c r="B23" t="s">
        <v>1</v>
      </c>
      <c r="D23" t="b">
        <f>D$4*24&lt;D21</f>
        <v>1</v>
      </c>
      <c r="E23" t="b">
        <f t="shared" ref="E23:V23" si="7">E$4*24&lt;E21</f>
        <v>0</v>
      </c>
      <c r="F23" t="b">
        <f t="shared" si="7"/>
        <v>0</v>
      </c>
      <c r="G23" t="b">
        <f t="shared" si="7"/>
        <v>1</v>
      </c>
      <c r="H23" t="b">
        <f t="shared" si="7"/>
        <v>1</v>
      </c>
      <c r="I23" t="b">
        <f t="shared" si="7"/>
        <v>1</v>
      </c>
      <c r="J23" t="b">
        <f t="shared" si="7"/>
        <v>0</v>
      </c>
      <c r="K23" t="b">
        <f t="shared" si="7"/>
        <v>0</v>
      </c>
      <c r="L23" t="b">
        <f t="shared" si="7"/>
        <v>0</v>
      </c>
      <c r="M23" t="b">
        <f t="shared" si="7"/>
        <v>0</v>
      </c>
      <c r="N23" t="b">
        <f t="shared" si="7"/>
        <v>1</v>
      </c>
      <c r="O23" t="b">
        <f t="shared" si="7"/>
        <v>1</v>
      </c>
      <c r="P23" t="b">
        <f t="shared" si="7"/>
        <v>1</v>
      </c>
      <c r="Q23" s="35" t="b">
        <f t="shared" si="7"/>
        <v>0</v>
      </c>
      <c r="R23" t="b">
        <f t="shared" si="7"/>
        <v>1</v>
      </c>
      <c r="S23" t="b">
        <f t="shared" si="7"/>
        <v>1</v>
      </c>
      <c r="T23" t="b">
        <f t="shared" si="7"/>
        <v>1</v>
      </c>
      <c r="U23" t="b">
        <f t="shared" si="7"/>
        <v>0</v>
      </c>
      <c r="V23" t="b">
        <f t="shared" si="7"/>
        <v>0</v>
      </c>
    </row>
    <row r="25" spans="1:22" x14ac:dyDescent="0.3">
      <c r="D25" s="33"/>
    </row>
  </sheetData>
  <conditionalFormatting sqref="B3:V3">
    <cfRule type="expression" dxfId="23" priority="16">
      <formula>OR(B3="C",B3="O")</formula>
    </cfRule>
  </conditionalFormatting>
  <conditionalFormatting sqref="B3:V8">
    <cfRule type="expression" dxfId="22" priority="14" stopIfTrue="1">
      <formula>B3="CP"</formula>
    </cfRule>
    <cfRule type="expression" dxfId="21" priority="15" stopIfTrue="1">
      <formula>B3=""</formula>
    </cfRule>
  </conditionalFormatting>
  <conditionalFormatting sqref="B3:V8">
    <cfRule type="expression" dxfId="20" priority="8" stopIfTrue="1">
      <formula>B3="INV"</formula>
    </cfRule>
    <cfRule type="expression" dxfId="19" priority="9" stopIfTrue="1">
      <formula>B3="S"</formula>
    </cfRule>
    <cfRule type="expression" dxfId="18" priority="10" stopIfTrue="1">
      <formula>B3="FL2"</formula>
    </cfRule>
    <cfRule type="expression" dxfId="17" priority="11" stopIfTrue="1">
      <formula>B3="FL1"</formula>
    </cfRule>
    <cfRule type="expression" dxfId="16" priority="12" stopIfTrue="1">
      <formula>B3="PEP"</formula>
    </cfRule>
    <cfRule type="expression" dxfId="15" priority="13" stopIfTrue="1">
      <formula>B3="F°"</formula>
    </cfRule>
  </conditionalFormatting>
  <conditionalFormatting sqref="C4:V4">
    <cfRule type="expression" dxfId="12" priority="3">
      <formula>C$4&lt;B$7+TIME(11,0,0)</formula>
    </cfRule>
  </conditionalFormatting>
  <conditionalFormatting sqref="D19:V19">
    <cfRule type="expression" dxfId="14" priority="2">
      <formula>D19=TRUE</formula>
    </cfRule>
  </conditionalFormatting>
  <conditionalFormatting sqref="D23:V23">
    <cfRule type="expression" dxfId="13" priority="1">
      <formula>D23=TRUE</formula>
    </cfRule>
  </conditionalFormatting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</dc:creator>
  <cp:lastModifiedBy>André</cp:lastModifiedBy>
  <dcterms:created xsi:type="dcterms:W3CDTF">2020-02-27T17:32:02Z</dcterms:created>
  <dcterms:modified xsi:type="dcterms:W3CDTF">2020-03-01T15:27:44Z</dcterms:modified>
</cp:coreProperties>
</file>