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7376" windowHeight="7752"/>
  </bookViews>
  <sheets>
    <sheet name="Feuil2" sheetId="2" r:id="rId1"/>
    <sheet name="SOURCES X-RATES" sheetId="5" r:id="rId2"/>
  </sheets>
  <definedNames>
    <definedName name="_?from_EUR_amount_1" localSheetId="1">'SOURCES X-RATES'!$A$1:$C$11</definedName>
    <definedName name="parites_quotidiennes" localSheetId="0">Feuil2!#REF!</definedName>
    <definedName name="parites_quotidiennes_1" localSheetId="0">Feuil2!#REF!</definedName>
    <definedName name="USD_EUR.190015770?isExchange_true" localSheetId="0">Feuil2!#REF!</definedName>
  </definedNames>
  <calcPr calcId="114210" iterate="1"/>
</workbook>
</file>

<file path=xl/calcChain.xml><?xml version="1.0" encoding="utf-8"?>
<calcChain xmlns="http://schemas.openxmlformats.org/spreadsheetml/2006/main">
  <c r="D7" i="2"/>
  <c r="D6"/>
  <c r="F8" i="5"/>
  <c r="E6" i="2"/>
  <c r="E7"/>
  <c r="C16"/>
  <c r="C5"/>
  <c r="F7"/>
  <c r="D19"/>
  <c r="F19"/>
  <c r="G19"/>
  <c r="E8"/>
  <c r="F8"/>
  <c r="D20"/>
  <c r="F20"/>
  <c r="G20"/>
  <c r="E9"/>
  <c r="F9"/>
  <c r="D21"/>
  <c r="F21"/>
  <c r="G21"/>
  <c r="E10"/>
  <c r="F10"/>
  <c r="D22"/>
  <c r="F22"/>
  <c r="G22"/>
  <c r="E11"/>
  <c r="F11"/>
  <c r="D23"/>
  <c r="F23"/>
  <c r="G23"/>
  <c r="E12"/>
  <c r="F12"/>
  <c r="D24"/>
  <c r="F24"/>
  <c r="G24"/>
  <c r="F6"/>
  <c r="D18"/>
  <c r="F18"/>
  <c r="G18"/>
</calcChain>
</file>

<file path=xl/connections.xml><?xml version="1.0" encoding="utf-8"?>
<connections xmlns="http://schemas.openxmlformats.org/spreadsheetml/2006/main">
  <connection id="1" name="Connexion" type="4" refreshedVersion="2" background="1" refreshOnLoad="1" saveData="1">
    <webPr sourceData="1" parsePre="1" consecutive="1" xl2000="1" url="http://www.x-rates.com/table/?from=EUR&amp;amount=1" htmlTables="1">
      <tables count="1">
        <x v="1"/>
      </tables>
    </webPr>
  </connection>
</connections>
</file>

<file path=xl/sharedStrings.xml><?xml version="1.0" encoding="utf-8"?>
<sst xmlns="http://schemas.openxmlformats.org/spreadsheetml/2006/main" count="75" uniqueCount="60">
  <si>
    <t>USD</t>
  </si>
  <si>
    <t>CAD</t>
  </si>
  <si>
    <t>JPY</t>
  </si>
  <si>
    <t>GBP</t>
  </si>
  <si>
    <t>CHF</t>
  </si>
  <si>
    <t>CNY</t>
  </si>
  <si>
    <t>DOLLAR US</t>
  </si>
  <si>
    <t>DOLLAR CAN</t>
  </si>
  <si>
    <t>YEN JAP</t>
  </si>
  <si>
    <t>LIVRE STERLING</t>
  </si>
  <si>
    <t>YUAN</t>
  </si>
  <si>
    <t>FRANC SUISSE</t>
  </si>
  <si>
    <t>TX BRUT</t>
  </si>
  <si>
    <t>TX NET</t>
  </si>
  <si>
    <t>FACTURE €</t>
  </si>
  <si>
    <t>CLIENT</t>
  </si>
  <si>
    <t>RENDU €</t>
  </si>
  <si>
    <t>COMMISSION</t>
  </si>
  <si>
    <t>DEVISE AU</t>
  </si>
  <si>
    <t>TX COMM</t>
  </si>
  <si>
    <t>TABLEAU DES TAUX DE CHANGES PAR DEVISES</t>
  </si>
  <si>
    <t>RESTE DEVISE</t>
  </si>
  <si>
    <t>RUB</t>
  </si>
  <si>
    <t>ROUBLE RUSSE</t>
  </si>
  <si>
    <t>TABLEAU DE REGLEMENT DES FACTURES AUTRES DEVISES</t>
  </si>
  <si>
    <t>montant facture TTC</t>
  </si>
  <si>
    <t>TABLEAU DES TAUX DE CHANGES</t>
  </si>
  <si>
    <t>Euro</t>
  </si>
  <si>
    <t>1.00 EUR</t>
  </si>
  <si>
    <t>inv. 1.00 EUR</t>
  </si>
  <si>
    <t>US Dollar</t>
  </si>
  <si>
    <t>British Pound</t>
  </si>
  <si>
    <t>Indian Rupee</t>
  </si>
  <si>
    <t>Australian Dollar</t>
  </si>
  <si>
    <t>Canadian Dollar</t>
  </si>
  <si>
    <t>Singapore Dollar</t>
  </si>
  <si>
    <t>Swiss Franc</t>
  </si>
  <si>
    <t>Malaysian Ringgit</t>
  </si>
  <si>
    <t>Japanese Yen</t>
  </si>
  <si>
    <t>Chinese Yuan Renminbi</t>
  </si>
  <si>
    <t>1.088454</t>
  </si>
  <si>
    <t>0.918734</t>
  </si>
  <si>
    <t>0.761297</t>
  </si>
  <si>
    <t>1.313548</t>
  </si>
  <si>
    <t>73.937621</t>
  </si>
  <si>
    <t>0.013525</t>
  </si>
  <si>
    <t>1.540047</t>
  </si>
  <si>
    <t>0.649331</t>
  </si>
  <si>
    <t>1.526332</t>
  </si>
  <si>
    <t>0.655165</t>
  </si>
  <si>
    <t>1.549800</t>
  </si>
  <si>
    <t>0.645245</t>
  </si>
  <si>
    <t>1.109176</t>
  </si>
  <si>
    <t>0.901570</t>
  </si>
  <si>
    <t>4.537766</t>
  </si>
  <si>
    <t>0.220373</t>
  </si>
  <si>
    <t>131.993189</t>
  </si>
  <si>
    <t>0.007576</t>
  </si>
  <si>
    <t>7.159494</t>
  </si>
  <si>
    <t>0.139675</t>
  </si>
</sst>
</file>

<file path=xl/styles.xml><?xml version="1.0" encoding="utf-8"?>
<styleSheet xmlns="http://schemas.openxmlformats.org/spreadsheetml/2006/main">
  <numFmts count="10">
    <numFmt numFmtId="164" formatCode="#,##0.00\ &quot;€&quot;"/>
    <numFmt numFmtId="165" formatCode="[$$-409]#,##0.00"/>
    <numFmt numFmtId="166" formatCode="[$$-1009]#,##0.00"/>
    <numFmt numFmtId="167" formatCode="0.0000%"/>
    <numFmt numFmtId="168" formatCode="[$¥-411]#,##0.00"/>
    <numFmt numFmtId="169" formatCode="[$£-809]#,##0.00"/>
    <numFmt numFmtId="170" formatCode="[$¥-804]#,##0.00"/>
    <numFmt numFmtId="171" formatCode="[$CHF-807]\ #,##0.00"/>
    <numFmt numFmtId="172" formatCode="#,##0.0000\ [$₽-419]"/>
    <numFmt numFmtId="173" formatCode="#,##0.00\ [$₽-419]"/>
  </numFmts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50">
    <xf numFmtId="0" fontId="0" fillId="0" borderId="0" xfId="0"/>
    <xf numFmtId="14" fontId="1" fillId="0" borderId="1" xfId="0" applyNumberFormat="1" applyFont="1" applyBorder="1" applyAlignment="1">
      <alignment horizontal="center"/>
    </xf>
    <xf numFmtId="164" fontId="0" fillId="2" borderId="2" xfId="0" applyNumberFormat="1" applyFont="1" applyFill="1" applyBorder="1" applyAlignment="1">
      <alignment horizontal="center" vertical="center"/>
    </xf>
    <xf numFmtId="10" fontId="0" fillId="2" borderId="0" xfId="0" applyNumberFormat="1" applyFill="1" applyAlignment="1">
      <alignment horizontal="left"/>
    </xf>
    <xf numFmtId="167" fontId="0" fillId="0" borderId="0" xfId="0" applyNumberFormat="1"/>
    <xf numFmtId="167" fontId="1" fillId="0" borderId="2" xfId="0" applyNumberFormat="1" applyFont="1" applyBorder="1"/>
    <xf numFmtId="167" fontId="0" fillId="0" borderId="2" xfId="0" applyNumberFormat="1" applyBorder="1"/>
    <xf numFmtId="167" fontId="0" fillId="2" borderId="2" xfId="0" applyNumberFormat="1" applyFill="1" applyBorder="1"/>
    <xf numFmtId="167" fontId="2" fillId="0" borderId="2" xfId="0" applyNumberFormat="1" applyFont="1" applyBorder="1"/>
    <xf numFmtId="167" fontId="1" fillId="0" borderId="2" xfId="0" applyNumberFormat="1" applyFont="1" applyBorder="1" applyAlignment="1">
      <alignment horizontal="center" vertical="center"/>
    </xf>
    <xf numFmtId="167" fontId="1" fillId="0" borderId="2" xfId="0" applyNumberFormat="1" applyFont="1" applyBorder="1" applyAlignment="1">
      <alignment horizontal="center" vertical="center" wrapText="1"/>
    </xf>
    <xf numFmtId="167" fontId="1" fillId="0" borderId="3" xfId="0" applyNumberFormat="1" applyFont="1" applyBorder="1" applyAlignment="1">
      <alignment horizontal="center"/>
    </xf>
    <xf numFmtId="172" fontId="0" fillId="0" borderId="0" xfId="0" applyNumberFormat="1"/>
    <xf numFmtId="167" fontId="0" fillId="0" borderId="4" xfId="0" applyNumberFormat="1" applyBorder="1"/>
    <xf numFmtId="167" fontId="0" fillId="2" borderId="4" xfId="0" applyNumberFormat="1" applyFill="1" applyBorder="1"/>
    <xf numFmtId="167" fontId="2" fillId="0" borderId="4" xfId="0" applyNumberFormat="1" applyFont="1" applyBorder="1"/>
    <xf numFmtId="167" fontId="0" fillId="0" borderId="1" xfId="0" applyNumberFormat="1" applyBorder="1"/>
    <xf numFmtId="167" fontId="0" fillId="0" borderId="5" xfId="0" applyNumberFormat="1" applyBorder="1"/>
    <xf numFmtId="167" fontId="3" fillId="0" borderId="0" xfId="0" applyNumberFormat="1" applyFont="1"/>
    <xf numFmtId="167" fontId="0" fillId="0" borderId="6" xfId="0" applyNumberFormat="1" applyBorder="1"/>
    <xf numFmtId="10" fontId="0" fillId="0" borderId="0" xfId="0" applyNumberFormat="1" applyFill="1" applyAlignment="1">
      <alignment horizontal="left"/>
    </xf>
    <xf numFmtId="167" fontId="1" fillId="0" borderId="0" xfId="0" applyNumberFormat="1" applyFont="1" applyBorder="1" applyAlignment="1"/>
    <xf numFmtId="167" fontId="1" fillId="0" borderId="3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2" borderId="2" xfId="0" applyNumberFormat="1" applyFill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68" fontId="0" fillId="2" borderId="2" xfId="0" applyNumberFormat="1" applyFill="1" applyBorder="1" applyAlignment="1">
      <alignment horizontal="center"/>
    </xf>
    <xf numFmtId="169" fontId="0" fillId="0" borderId="2" xfId="0" applyNumberFormat="1" applyBorder="1" applyAlignment="1">
      <alignment horizontal="center"/>
    </xf>
    <xf numFmtId="169" fontId="0" fillId="2" borderId="2" xfId="0" applyNumberFormat="1" applyFill="1" applyBorder="1" applyAlignment="1">
      <alignment horizontal="center"/>
    </xf>
    <xf numFmtId="170" fontId="0" fillId="0" borderId="2" xfId="0" applyNumberFormat="1" applyBorder="1" applyAlignment="1">
      <alignment horizontal="center"/>
    </xf>
    <xf numFmtId="170" fontId="0" fillId="2" borderId="2" xfId="0" applyNumberFormat="1" applyFill="1" applyBorder="1" applyAlignment="1">
      <alignment horizontal="center"/>
    </xf>
    <xf numFmtId="171" fontId="0" fillId="0" borderId="2" xfId="0" applyNumberFormat="1" applyBorder="1" applyAlignment="1">
      <alignment horizontal="center"/>
    </xf>
    <xf numFmtId="171" fontId="0" fillId="2" borderId="2" xfId="0" applyNumberFormat="1" applyFill="1" applyBorder="1" applyAlignment="1">
      <alignment horizontal="center"/>
    </xf>
    <xf numFmtId="173" fontId="0" fillId="0" borderId="2" xfId="0" applyNumberFormat="1" applyBorder="1" applyAlignment="1">
      <alignment horizontal="center"/>
    </xf>
    <xf numFmtId="173" fontId="0" fillId="2" borderId="2" xfId="0" applyNumberFormat="1" applyFill="1" applyBorder="1" applyAlignment="1">
      <alignment horizontal="center"/>
    </xf>
    <xf numFmtId="0" fontId="0" fillId="0" borderId="2" xfId="0" applyNumberFormat="1" applyBorder="1"/>
    <xf numFmtId="9" fontId="0" fillId="0" borderId="0" xfId="1" applyFont="1"/>
    <xf numFmtId="167" fontId="1" fillId="0" borderId="0" xfId="0" applyNumberFormat="1" applyFont="1" applyAlignment="1">
      <alignment horizontal="center"/>
    </xf>
    <xf numFmtId="167" fontId="1" fillId="0" borderId="3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67" fontId="1" fillId="0" borderId="3" xfId="0" applyNumberFormat="1" applyFon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1" fillId="0" borderId="8" xfId="0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gif"/><Relationship Id="rId1" Type="http://schemas.openxmlformats.org/officeDocument/2006/relationships/image" Target="../media/image8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7</xdr:row>
      <xdr:rowOff>0</xdr:rowOff>
    </xdr:from>
    <xdr:to>
      <xdr:col>0</xdr:col>
      <xdr:colOff>266700</xdr:colOff>
      <xdr:row>8</xdr:row>
      <xdr:rowOff>22860</xdr:rowOff>
    </xdr:to>
    <xdr:pic>
      <xdr:nvPicPr>
        <xdr:cNvPr id="2049" name="Image 18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" y="1280160"/>
          <a:ext cx="213360" cy="205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60960</xdr:colOff>
      <xdr:row>9</xdr:row>
      <xdr:rowOff>22860</xdr:rowOff>
    </xdr:from>
    <xdr:to>
      <xdr:col>0</xdr:col>
      <xdr:colOff>281940</xdr:colOff>
      <xdr:row>9</xdr:row>
      <xdr:rowOff>160020</xdr:rowOff>
    </xdr:to>
    <xdr:pic>
      <xdr:nvPicPr>
        <xdr:cNvPr id="2050" name="Image 19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960" y="1668780"/>
          <a:ext cx="22098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60960</xdr:colOff>
      <xdr:row>8</xdr:row>
      <xdr:rowOff>0</xdr:rowOff>
    </xdr:from>
    <xdr:to>
      <xdr:col>0</xdr:col>
      <xdr:colOff>266700</xdr:colOff>
      <xdr:row>9</xdr:row>
      <xdr:rowOff>7620</xdr:rowOff>
    </xdr:to>
    <xdr:pic>
      <xdr:nvPicPr>
        <xdr:cNvPr id="2051" name="Image 20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960" y="1463040"/>
          <a:ext cx="20574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68580</xdr:colOff>
      <xdr:row>10</xdr:row>
      <xdr:rowOff>0</xdr:rowOff>
    </xdr:from>
    <xdr:to>
      <xdr:col>0</xdr:col>
      <xdr:colOff>274320</xdr:colOff>
      <xdr:row>11</xdr:row>
      <xdr:rowOff>15240</xdr:rowOff>
    </xdr:to>
    <xdr:pic>
      <xdr:nvPicPr>
        <xdr:cNvPr id="2052" name="Image 21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580" y="1828800"/>
          <a:ext cx="20574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60960</xdr:colOff>
      <xdr:row>6</xdr:row>
      <xdr:rowOff>15240</xdr:rowOff>
    </xdr:from>
    <xdr:to>
      <xdr:col>0</xdr:col>
      <xdr:colOff>281940</xdr:colOff>
      <xdr:row>6</xdr:row>
      <xdr:rowOff>182880</xdr:rowOff>
    </xdr:to>
    <xdr:pic>
      <xdr:nvPicPr>
        <xdr:cNvPr id="2053" name="Image 22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0960" y="1112520"/>
          <a:ext cx="220980" cy="167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60960</xdr:colOff>
      <xdr:row>5</xdr:row>
      <xdr:rowOff>45720</xdr:rowOff>
    </xdr:from>
    <xdr:to>
      <xdr:col>0</xdr:col>
      <xdr:colOff>274320</xdr:colOff>
      <xdr:row>5</xdr:row>
      <xdr:rowOff>167640</xdr:rowOff>
    </xdr:to>
    <xdr:pic>
      <xdr:nvPicPr>
        <xdr:cNvPr id="2054" name="Image 23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0960" y="960120"/>
          <a:ext cx="213360" cy="121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45720</xdr:colOff>
      <xdr:row>18</xdr:row>
      <xdr:rowOff>182880</xdr:rowOff>
    </xdr:from>
    <xdr:to>
      <xdr:col>0</xdr:col>
      <xdr:colOff>259080</xdr:colOff>
      <xdr:row>20</xdr:row>
      <xdr:rowOff>15240</xdr:rowOff>
    </xdr:to>
    <xdr:pic>
      <xdr:nvPicPr>
        <xdr:cNvPr id="2055" name="Image 2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720" y="3474720"/>
          <a:ext cx="21336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</xdr:colOff>
      <xdr:row>21</xdr:row>
      <xdr:rowOff>15240</xdr:rowOff>
    </xdr:from>
    <xdr:to>
      <xdr:col>0</xdr:col>
      <xdr:colOff>274320</xdr:colOff>
      <xdr:row>21</xdr:row>
      <xdr:rowOff>152400</xdr:rowOff>
    </xdr:to>
    <xdr:pic>
      <xdr:nvPicPr>
        <xdr:cNvPr id="2056" name="Image 26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" y="3855720"/>
          <a:ext cx="22098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</xdr:colOff>
      <xdr:row>19</xdr:row>
      <xdr:rowOff>182880</xdr:rowOff>
    </xdr:from>
    <xdr:to>
      <xdr:col>0</xdr:col>
      <xdr:colOff>259080</xdr:colOff>
      <xdr:row>21</xdr:row>
      <xdr:rowOff>0</xdr:rowOff>
    </xdr:to>
    <xdr:pic>
      <xdr:nvPicPr>
        <xdr:cNvPr id="2057" name="Image 27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340" y="3657600"/>
          <a:ext cx="205740" cy="182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60960</xdr:colOff>
      <xdr:row>21</xdr:row>
      <xdr:rowOff>182880</xdr:rowOff>
    </xdr:from>
    <xdr:to>
      <xdr:col>0</xdr:col>
      <xdr:colOff>266700</xdr:colOff>
      <xdr:row>23</xdr:row>
      <xdr:rowOff>7620</xdr:rowOff>
    </xdr:to>
    <xdr:pic>
      <xdr:nvPicPr>
        <xdr:cNvPr id="2058" name="Image 28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960" y="4023360"/>
          <a:ext cx="20574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</xdr:colOff>
      <xdr:row>18</xdr:row>
      <xdr:rowOff>7620</xdr:rowOff>
    </xdr:from>
    <xdr:to>
      <xdr:col>0</xdr:col>
      <xdr:colOff>274320</xdr:colOff>
      <xdr:row>18</xdr:row>
      <xdr:rowOff>175260</xdr:rowOff>
    </xdr:to>
    <xdr:pic>
      <xdr:nvPicPr>
        <xdr:cNvPr id="2059" name="Image 29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3340" y="3299460"/>
          <a:ext cx="220980" cy="167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</xdr:colOff>
      <xdr:row>17</xdr:row>
      <xdr:rowOff>30480</xdr:rowOff>
    </xdr:from>
    <xdr:to>
      <xdr:col>0</xdr:col>
      <xdr:colOff>274320</xdr:colOff>
      <xdr:row>17</xdr:row>
      <xdr:rowOff>160020</xdr:rowOff>
    </xdr:to>
    <xdr:pic>
      <xdr:nvPicPr>
        <xdr:cNvPr id="2060" name="Image 30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3340" y="3139440"/>
          <a:ext cx="220980" cy="129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68580</xdr:colOff>
      <xdr:row>22</xdr:row>
      <xdr:rowOff>182880</xdr:rowOff>
    </xdr:from>
    <xdr:to>
      <xdr:col>0</xdr:col>
      <xdr:colOff>266700</xdr:colOff>
      <xdr:row>24</xdr:row>
      <xdr:rowOff>0</xdr:rowOff>
    </xdr:to>
    <xdr:pic>
      <xdr:nvPicPr>
        <xdr:cNvPr id="2061" name="Image 3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" y="4206240"/>
          <a:ext cx="198120" cy="182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68580</xdr:colOff>
      <xdr:row>10</xdr:row>
      <xdr:rowOff>182880</xdr:rowOff>
    </xdr:from>
    <xdr:to>
      <xdr:col>0</xdr:col>
      <xdr:colOff>266700</xdr:colOff>
      <xdr:row>12</xdr:row>
      <xdr:rowOff>15240</xdr:rowOff>
    </xdr:to>
    <xdr:pic>
      <xdr:nvPicPr>
        <xdr:cNvPr id="2062" name="Image 34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" y="2011680"/>
          <a:ext cx="19812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3</xdr:row>
      <xdr:rowOff>0</xdr:rowOff>
    </xdr:from>
    <xdr:to>
      <xdr:col>3</xdr:col>
      <xdr:colOff>586740</xdr:colOff>
      <xdr:row>4</xdr:row>
      <xdr:rowOff>22860</xdr:rowOff>
    </xdr:to>
    <xdr:pic>
      <xdr:nvPicPr>
        <xdr:cNvPr id="1025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76600" y="548640"/>
          <a:ext cx="205740" cy="205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388620</xdr:colOff>
      <xdr:row>5</xdr:row>
      <xdr:rowOff>22860</xdr:rowOff>
    </xdr:from>
    <xdr:to>
      <xdr:col>3</xdr:col>
      <xdr:colOff>609600</xdr:colOff>
      <xdr:row>5</xdr:row>
      <xdr:rowOff>160020</xdr:rowOff>
    </xdr:to>
    <xdr:pic>
      <xdr:nvPicPr>
        <xdr:cNvPr id="1026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84220" y="937260"/>
          <a:ext cx="22098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388620</xdr:colOff>
      <xdr:row>4</xdr:row>
      <xdr:rowOff>0</xdr:rowOff>
    </xdr:from>
    <xdr:to>
      <xdr:col>3</xdr:col>
      <xdr:colOff>586740</xdr:colOff>
      <xdr:row>5</xdr:row>
      <xdr:rowOff>7620</xdr:rowOff>
    </xdr:to>
    <xdr:pic>
      <xdr:nvPicPr>
        <xdr:cNvPr id="1027" name="Image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284220" y="731520"/>
          <a:ext cx="19812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396240</xdr:colOff>
      <xdr:row>6</xdr:row>
      <xdr:rowOff>0</xdr:rowOff>
    </xdr:from>
    <xdr:to>
      <xdr:col>3</xdr:col>
      <xdr:colOff>601980</xdr:colOff>
      <xdr:row>7</xdr:row>
      <xdr:rowOff>15240</xdr:rowOff>
    </xdr:to>
    <xdr:pic>
      <xdr:nvPicPr>
        <xdr:cNvPr id="1028" name="Image 4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291840" y="1097280"/>
          <a:ext cx="20574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388620</xdr:colOff>
      <xdr:row>2</xdr:row>
      <xdr:rowOff>15240</xdr:rowOff>
    </xdr:from>
    <xdr:to>
      <xdr:col>3</xdr:col>
      <xdr:colOff>609600</xdr:colOff>
      <xdr:row>2</xdr:row>
      <xdr:rowOff>182880</xdr:rowOff>
    </xdr:to>
    <xdr:pic>
      <xdr:nvPicPr>
        <xdr:cNvPr id="1029" name="Image 5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284220" y="381000"/>
          <a:ext cx="220980" cy="167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388620</xdr:colOff>
      <xdr:row>1</xdr:row>
      <xdr:rowOff>45720</xdr:rowOff>
    </xdr:from>
    <xdr:to>
      <xdr:col>3</xdr:col>
      <xdr:colOff>601980</xdr:colOff>
      <xdr:row>1</xdr:row>
      <xdr:rowOff>167640</xdr:rowOff>
    </xdr:to>
    <xdr:pic>
      <xdr:nvPicPr>
        <xdr:cNvPr id="1030" name="Image 6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284220" y="228600"/>
          <a:ext cx="213360" cy="121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396240</xdr:colOff>
      <xdr:row>6</xdr:row>
      <xdr:rowOff>182880</xdr:rowOff>
    </xdr:from>
    <xdr:to>
      <xdr:col>3</xdr:col>
      <xdr:colOff>586740</xdr:colOff>
      <xdr:row>8</xdr:row>
      <xdr:rowOff>15240</xdr:rowOff>
    </xdr:to>
    <xdr:pic>
      <xdr:nvPicPr>
        <xdr:cNvPr id="1031" name="Image 7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291840" y="1280160"/>
          <a:ext cx="19050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queryTables/queryTable1.xml><?xml version="1.0" encoding="utf-8"?>
<queryTable xmlns="http://schemas.openxmlformats.org/spreadsheetml/2006/main" name="?from=EUR&amp;amount=1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topLeftCell="A4" zoomScale="110" zoomScaleNormal="110" workbookViewId="0">
      <selection activeCell="D6" sqref="D6"/>
    </sheetView>
  </sheetViews>
  <sheetFormatPr baseColWidth="10" defaultColWidth="11.44140625" defaultRowHeight="14.4"/>
  <cols>
    <col min="1" max="1" width="5" style="4" customWidth="1"/>
    <col min="2" max="2" width="11.44140625" style="4"/>
    <col min="3" max="3" width="16" style="4" customWidth="1"/>
    <col min="4" max="4" width="13.109375" style="4" bestFit="1" customWidth="1"/>
    <col min="5" max="5" width="12.109375" style="4" bestFit="1" customWidth="1"/>
    <col min="6" max="6" width="13.88671875" style="4" bestFit="1" customWidth="1"/>
    <col min="7" max="7" width="14.109375" style="4" bestFit="1" customWidth="1"/>
    <col min="8" max="16384" width="11.44140625" style="4"/>
  </cols>
  <sheetData>
    <row r="1" spans="1:7">
      <c r="B1" s="43" t="s">
        <v>20</v>
      </c>
      <c r="C1" s="43"/>
      <c r="D1" s="43"/>
      <c r="E1" s="43"/>
      <c r="F1" s="43"/>
    </row>
    <row r="2" spans="1:7">
      <c r="B2" s="18" t="s">
        <v>17</v>
      </c>
      <c r="C2" s="3">
        <v>0.15</v>
      </c>
    </row>
    <row r="3" spans="1:7">
      <c r="B3" s="18"/>
      <c r="C3" s="20"/>
    </row>
    <row r="4" spans="1:7">
      <c r="B4" s="46" t="s">
        <v>26</v>
      </c>
      <c r="C4" s="47"/>
      <c r="D4" s="47"/>
      <c r="E4" s="47"/>
      <c r="F4" s="48"/>
    </row>
    <row r="5" spans="1:7">
      <c r="B5" s="11" t="s">
        <v>18</v>
      </c>
      <c r="C5" s="1">
        <f ca="1">TODAY()</f>
        <v>42401</v>
      </c>
      <c r="D5" s="5" t="s">
        <v>12</v>
      </c>
      <c r="E5" s="5" t="s">
        <v>19</v>
      </c>
      <c r="F5" s="5" t="s">
        <v>13</v>
      </c>
    </row>
    <row r="6" spans="1:7">
      <c r="A6" s="6"/>
      <c r="B6" s="16" t="s">
        <v>0</v>
      </c>
      <c r="C6" s="6" t="s">
        <v>6</v>
      </c>
      <c r="D6" s="7">
        <f ca="1">SUBSTITUTE('SOURCES X-RATES'!B2,".",",")*1</f>
        <v>1.088454</v>
      </c>
      <c r="E6" s="41">
        <f t="shared" ref="E6:E12" si="0">D6*$C$2</f>
        <v>0.1632681</v>
      </c>
      <c r="F6" s="8">
        <f>D6+E6</f>
        <v>1.2517221000000001</v>
      </c>
    </row>
    <row r="7" spans="1:7">
      <c r="A7" s="6"/>
      <c r="B7" s="16" t="s">
        <v>1</v>
      </c>
      <c r="C7" s="6" t="s">
        <v>7</v>
      </c>
      <c r="D7" s="7">
        <f ca="1">SUBSTITUTE('SOURCES X-RATES'!B6,".",",")*1</f>
        <v>1.526332</v>
      </c>
      <c r="E7" s="41">
        <f t="shared" si="0"/>
        <v>0.22894979999999998</v>
      </c>
      <c r="F7" s="8">
        <f t="shared" ref="F7:F12" si="1">D7+E7</f>
        <v>1.7552818000000001</v>
      </c>
    </row>
    <row r="8" spans="1:7">
      <c r="A8" s="6"/>
      <c r="B8" s="16" t="s">
        <v>2</v>
      </c>
      <c r="C8" s="6" t="s">
        <v>8</v>
      </c>
      <c r="D8" s="7">
        <v>1.6846099999999999</v>
      </c>
      <c r="E8" s="6">
        <f t="shared" si="0"/>
        <v>0.25269149999999996</v>
      </c>
      <c r="F8" s="8">
        <f t="shared" si="1"/>
        <v>1.9373014999999998</v>
      </c>
    </row>
    <row r="9" spans="1:7">
      <c r="A9" s="6"/>
      <c r="B9" s="16" t="s">
        <v>3</v>
      </c>
      <c r="C9" s="6" t="s">
        <v>9</v>
      </c>
      <c r="D9" s="7">
        <v>7.6461600000000001</v>
      </c>
      <c r="E9" s="6">
        <f t="shared" si="0"/>
        <v>1.1469240000000001</v>
      </c>
      <c r="F9" s="8">
        <f t="shared" si="1"/>
        <v>8.7930840000000003</v>
      </c>
    </row>
    <row r="10" spans="1:7">
      <c r="A10" s="6"/>
      <c r="B10" s="16" t="s">
        <v>5</v>
      </c>
      <c r="C10" s="6" t="s">
        <v>10</v>
      </c>
      <c r="D10" s="7">
        <v>1.54566</v>
      </c>
      <c r="E10" s="6">
        <f t="shared" si="0"/>
        <v>0.231849</v>
      </c>
      <c r="F10" s="8">
        <f t="shared" si="1"/>
        <v>1.777509</v>
      </c>
    </row>
    <row r="11" spans="1:7">
      <c r="A11" s="6"/>
      <c r="B11" s="19" t="s">
        <v>4</v>
      </c>
      <c r="C11" s="13" t="s">
        <v>11</v>
      </c>
      <c r="D11" s="14">
        <v>1.24613</v>
      </c>
      <c r="E11" s="6">
        <f t="shared" si="0"/>
        <v>0.18691949999999999</v>
      </c>
      <c r="F11" s="15">
        <f t="shared" si="1"/>
        <v>1.4330494999999999</v>
      </c>
    </row>
    <row r="12" spans="1:7">
      <c r="A12" s="6"/>
      <c r="B12" s="16" t="s">
        <v>22</v>
      </c>
      <c r="C12" s="6" t="s">
        <v>23</v>
      </c>
      <c r="D12" s="7">
        <v>2.54565E-2</v>
      </c>
      <c r="E12" s="6">
        <f t="shared" si="0"/>
        <v>3.818475E-3</v>
      </c>
      <c r="F12" s="8">
        <f t="shared" si="1"/>
        <v>2.9274975000000002E-2</v>
      </c>
      <c r="G12" s="12"/>
    </row>
    <row r="13" spans="1:7">
      <c r="A13" s="17"/>
    </row>
    <row r="15" spans="1:7">
      <c r="A15" s="21"/>
      <c r="B15" s="49" t="s">
        <v>24</v>
      </c>
      <c r="C15" s="49"/>
      <c r="D15" s="49"/>
      <c r="E15" s="49"/>
      <c r="F15" s="49"/>
      <c r="G15" s="49"/>
    </row>
    <row r="16" spans="1:7">
      <c r="B16" s="22" t="s">
        <v>18</v>
      </c>
      <c r="C16" s="23">
        <f ca="1">TODAY()</f>
        <v>42401</v>
      </c>
      <c r="D16" s="9" t="s">
        <v>14</v>
      </c>
      <c r="E16" s="9" t="s">
        <v>15</v>
      </c>
      <c r="F16" s="10" t="s">
        <v>21</v>
      </c>
      <c r="G16" s="9" t="s">
        <v>16</v>
      </c>
    </row>
    <row r="17" spans="1:7">
      <c r="B17" s="44" t="s">
        <v>25</v>
      </c>
      <c r="C17" s="45"/>
      <c r="D17" s="2">
        <v>200</v>
      </c>
      <c r="E17" s="9"/>
      <c r="F17" s="10"/>
      <c r="G17" s="9"/>
    </row>
    <row r="18" spans="1:7">
      <c r="A18" s="6"/>
      <c r="B18" s="24" t="s">
        <v>0</v>
      </c>
      <c r="C18" s="25" t="s">
        <v>6</v>
      </c>
      <c r="D18" s="26">
        <f t="shared" ref="D18:D24" si="2">$D$17*F6</f>
        <v>250.34442000000001</v>
      </c>
      <c r="E18" s="27"/>
      <c r="F18" s="26">
        <f>E18-D18</f>
        <v>-250.34442000000001</v>
      </c>
      <c r="G18" s="28">
        <f t="shared" ref="G18:G24" si="3">F18/F6</f>
        <v>-200</v>
      </c>
    </row>
    <row r="19" spans="1:7">
      <c r="A19" s="6"/>
      <c r="B19" s="24" t="s">
        <v>1</v>
      </c>
      <c r="C19" s="25" t="s">
        <v>7</v>
      </c>
      <c r="D19" s="29">
        <f t="shared" si="2"/>
        <v>351.05636000000004</v>
      </c>
      <c r="E19" s="30"/>
      <c r="F19" s="29">
        <f t="shared" ref="F19:F24" si="4">E19-D19</f>
        <v>-351.05636000000004</v>
      </c>
      <c r="G19" s="28">
        <f t="shared" si="3"/>
        <v>-200</v>
      </c>
    </row>
    <row r="20" spans="1:7">
      <c r="A20" s="6"/>
      <c r="B20" s="24" t="s">
        <v>2</v>
      </c>
      <c r="C20" s="25" t="s">
        <v>8</v>
      </c>
      <c r="D20" s="31">
        <f t="shared" si="2"/>
        <v>387.46029999999996</v>
      </c>
      <c r="E20" s="32"/>
      <c r="F20" s="31">
        <f t="shared" si="4"/>
        <v>-387.46029999999996</v>
      </c>
      <c r="G20" s="28">
        <f t="shared" si="3"/>
        <v>-200</v>
      </c>
    </row>
    <row r="21" spans="1:7">
      <c r="A21" s="6"/>
      <c r="B21" s="24" t="s">
        <v>3</v>
      </c>
      <c r="C21" s="25" t="s">
        <v>9</v>
      </c>
      <c r="D21" s="33">
        <f t="shared" si="2"/>
        <v>1758.6168</v>
      </c>
      <c r="E21" s="34"/>
      <c r="F21" s="33">
        <f t="shared" si="4"/>
        <v>-1758.6168</v>
      </c>
      <c r="G21" s="28">
        <f t="shared" si="3"/>
        <v>-200</v>
      </c>
    </row>
    <row r="22" spans="1:7">
      <c r="A22" s="6"/>
      <c r="B22" s="24" t="s">
        <v>5</v>
      </c>
      <c r="C22" s="25" t="s">
        <v>10</v>
      </c>
      <c r="D22" s="35">
        <f t="shared" si="2"/>
        <v>355.5018</v>
      </c>
      <c r="E22" s="36"/>
      <c r="F22" s="35">
        <f t="shared" si="4"/>
        <v>-355.5018</v>
      </c>
      <c r="G22" s="28">
        <f t="shared" si="3"/>
        <v>-200</v>
      </c>
    </row>
    <row r="23" spans="1:7">
      <c r="A23" s="6"/>
      <c r="B23" s="24" t="s">
        <v>4</v>
      </c>
      <c r="C23" s="25" t="s">
        <v>11</v>
      </c>
      <c r="D23" s="37">
        <f t="shared" si="2"/>
        <v>286.60989999999998</v>
      </c>
      <c r="E23" s="38"/>
      <c r="F23" s="37">
        <f t="shared" si="4"/>
        <v>-286.60989999999998</v>
      </c>
      <c r="G23" s="28">
        <f t="shared" si="3"/>
        <v>-200</v>
      </c>
    </row>
    <row r="24" spans="1:7">
      <c r="A24" s="6"/>
      <c r="B24" s="24" t="s">
        <v>22</v>
      </c>
      <c r="C24" s="25" t="s">
        <v>23</v>
      </c>
      <c r="D24" s="39">
        <f t="shared" si="2"/>
        <v>5.8549950000000006</v>
      </c>
      <c r="E24" s="40"/>
      <c r="F24" s="37">
        <f t="shared" si="4"/>
        <v>-5.8549950000000006</v>
      </c>
      <c r="G24" s="28">
        <f t="shared" si="3"/>
        <v>-200</v>
      </c>
    </row>
    <row r="25" spans="1:7">
      <c r="A25" s="17"/>
    </row>
  </sheetData>
  <mergeCells count="4">
    <mergeCell ref="B1:F1"/>
    <mergeCell ref="B17:C17"/>
    <mergeCell ref="B4:F4"/>
    <mergeCell ref="B15:G15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B16" sqref="B16"/>
    </sheetView>
  </sheetViews>
  <sheetFormatPr baseColWidth="10" defaultRowHeight="14.4"/>
  <cols>
    <col min="1" max="1" width="19.88671875" bestFit="1" customWidth="1"/>
    <col min="2" max="2" width="10.5546875" bestFit="1" customWidth="1"/>
    <col min="3" max="3" width="11.77734375" bestFit="1" customWidth="1"/>
  </cols>
  <sheetData>
    <row r="1" spans="1:6">
      <c r="A1" t="s">
        <v>27</v>
      </c>
      <c r="B1" t="s">
        <v>28</v>
      </c>
      <c r="C1" t="s">
        <v>29</v>
      </c>
    </row>
    <row r="2" spans="1:6">
      <c r="A2" t="s">
        <v>30</v>
      </c>
      <c r="B2" s="42" t="s">
        <v>40</v>
      </c>
      <c r="C2" t="s">
        <v>41</v>
      </c>
    </row>
    <row r="3" spans="1:6">
      <c r="A3" t="s">
        <v>31</v>
      </c>
      <c r="B3" t="s">
        <v>42</v>
      </c>
      <c r="C3" t="s">
        <v>43</v>
      </c>
    </row>
    <row r="4" spans="1:6">
      <c r="A4" t="s">
        <v>32</v>
      </c>
      <c r="B4" t="s">
        <v>44</v>
      </c>
      <c r="C4" t="s">
        <v>45</v>
      </c>
    </row>
    <row r="5" spans="1:6">
      <c r="A5" t="s">
        <v>33</v>
      </c>
      <c r="B5" t="s">
        <v>46</v>
      </c>
      <c r="C5" t="s">
        <v>47</v>
      </c>
    </row>
    <row r="6" spans="1:6">
      <c r="A6" t="s">
        <v>34</v>
      </c>
      <c r="B6" t="s">
        <v>48</v>
      </c>
      <c r="C6" t="s">
        <v>49</v>
      </c>
    </row>
    <row r="7" spans="1:6">
      <c r="A7" t="s">
        <v>35</v>
      </c>
      <c r="B7" t="s">
        <v>50</v>
      </c>
      <c r="C7" t="s">
        <v>51</v>
      </c>
    </row>
    <row r="8" spans="1:6">
      <c r="A8" t="s">
        <v>36</v>
      </c>
      <c r="B8" s="42" t="s">
        <v>52</v>
      </c>
      <c r="C8" t="s">
        <v>53</v>
      </c>
      <c r="E8">
        <v>10</v>
      </c>
      <c r="F8" t="e">
        <f>B8*E8</f>
        <v>#VALUE!</v>
      </c>
    </row>
    <row r="9" spans="1:6">
      <c r="A9" t="s">
        <v>37</v>
      </c>
      <c r="B9" t="s">
        <v>54</v>
      </c>
      <c r="C9" t="s">
        <v>55</v>
      </c>
    </row>
    <row r="10" spans="1:6">
      <c r="A10" t="s">
        <v>38</v>
      </c>
      <c r="B10" t="s">
        <v>56</v>
      </c>
      <c r="C10" t="s">
        <v>57</v>
      </c>
    </row>
    <row r="11" spans="1:6">
      <c r="A11" t="s">
        <v>39</v>
      </c>
      <c r="B11" t="s">
        <v>58</v>
      </c>
      <c r="C11" t="s">
        <v>59</v>
      </c>
    </row>
  </sheetData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SOURCES X-RATES</vt:lpstr>
      <vt:lpstr>'SOURCES X-RATES'!_?from_EUR_amount_1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DoDo</dc:creator>
  <cp:lastModifiedBy>Dédé</cp:lastModifiedBy>
  <cp:lastPrinted>2015-10-21T10:16:21Z</cp:lastPrinted>
  <dcterms:created xsi:type="dcterms:W3CDTF">2015-10-21T07:49:14Z</dcterms:created>
  <dcterms:modified xsi:type="dcterms:W3CDTF">2016-02-01T13:56:06Z</dcterms:modified>
</cp:coreProperties>
</file>