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8" tabRatio="866" activeTab="1"/>
  </bookViews>
  <sheets>
    <sheet name="I" sheetId="18" r:id="rId1"/>
    <sheet name="DEVIS" sheetId="91" r:id="rId2"/>
  </sheets>
  <definedNames>
    <definedName name="liste" localSheetId="1">IF(DEVIS!$B1=DEVIS!$B$83,DEVIS!$B$84:$B$119,IF(DEVIS!$B1=DEVIS!$H$83,DEVIS!$H$84:$H$158,IF(DEVIS!$B1=DEVIS!$M$83,DEVIS!$M$84:$M$120,IF(DEVIS!$B1=DEVIS!$M$122,DEVIS!$M$123:$M$140,IF(DEVIS!$B1=DEVIS!$B$160,DEVIS!$B$161:$B$218,IF(DEVIS!$B1=DEVIS!$G$160,DEVIS!$G$161:$G$196,IF(DEVIS!$B1=DEVIS!$L$160,DEVIS!$L$161:$L$210,IF(DEVIS!$B1=DEVIS!$B$220,DEVIS!$B$221:$B$259,IF(DEVIS!$B1=DEVIS!$G$220,DEVIS!$G$221:$G$266,IF(DEVIS!$B1=DEVIS!$L$220,DEVIS!$L$221:$L$253,IF(DEVIS!$B1=DEVIS!$B$268,DEVIS!$B$269:$B$302,IF(DEVIS!$B1=DEVIS!$G$268,DEVIS!$G$269:$G$306,IF(DEVIS!$B1=DEVIS!$L$268,DEVIS!$L$269:$L$303,IF(DEVIS!$B1=DEVIS!$B$308,DEVIS!$B$309:$B$338,IF(DEVIS!$B1=DEVIS!$G$308,DEVIS!$G$309:$G$345,IF(DEVIS!$B1=DEVIS!$M$308,DEVIS!$M$309:$M$341,IF(DEVIS!$B1=DEVIS!$B$347,DEVIS!$B$348:$B$387,IF(DEVIS!$B1=DEVIS!$H$347,DEVIS!$H$348:$H$420,IF(DEVIS!$B1=DEVIS!$N$347,DEVIS!$N$348:$N$384,IF(DEVIS!$B1=DEVIS!$B$390,DEVIS!$B$391:$B$425,IF(DEVIS!$B1=DEVIS!$N$390,DEVIS!$N$391:$N$414,IF(DEVIS!$B1=DEVIS!$B$428,DEVIS!$B$429:$B$499))))))))))))))))))))))</definedName>
    <definedName name="liste">IF(I!$B1=I!$B$83,I!$B$84:$B$119,IF(I!$B1=I!$H$83,I!$H$84:$H$158,IF(I!$B1=I!$M$83,I!$M$84:$M$120,IF(I!$B1=I!$M$122,I!$M$123:$M$140,IF(I!$B1=I!$B$160,I!$B$161:$B$218,IF(I!$B1=I!$G$160,I!$G$161:$G$196,IF(I!$B1=I!$L$160,I!$L$161:$L$210,IF(I!$B1=I!$B$220,I!$B$221:$B$259,IF(I!$B1=I!$G$220,I!$G$221:$G$266,IF(I!$B1=I!$L$220,I!$L$221:$L$253,IF(I!$B1=I!$B$268,I!$B$269:$B$302,IF(I!$B1=I!$G$268,I!$G$269:$G$306,IF(I!$B1=I!$L$268,I!$L$269:$L$303,IF(I!$B1=I!$B$308,I!$B$309:$B$338,IF(I!$B1=I!$G$308,I!$G$309:$G$345,IF(I!$B1=I!$M$308,I!$M$309:$M$341,IF(I!$B1=I!$B$347,I!$B$348:$B$387,IF(I!$B1=I!$H$347,I!$H$348:$H$420,IF(I!$B1=I!$N$347,I!$N$348:$N$384,IF(I!$B1=I!$B$390,I!$B$391:$B$425,IF(I!$B1=I!$N$390,I!$N$391:$N$414,IF(I!$B1=I!$B$428,I!$B$429:$B$499))))))))))))))))))))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91" l="1"/>
  <c r="O9" i="91" s="1"/>
  <c r="J9" i="91"/>
  <c r="L9" i="91" s="1"/>
  <c r="G9" i="91"/>
  <c r="I9" i="91" s="1"/>
  <c r="D9" i="91"/>
  <c r="F9" i="91" s="1"/>
  <c r="M8" i="91"/>
  <c r="O8" i="91" s="1"/>
  <c r="J8" i="91"/>
  <c r="L8" i="91" s="1"/>
  <c r="G8" i="91"/>
  <c r="I8" i="91" s="1"/>
  <c r="D8" i="91"/>
  <c r="F8" i="91" s="1"/>
  <c r="M7" i="91"/>
  <c r="O7" i="91" s="1"/>
  <c r="J7" i="91"/>
  <c r="L7" i="91" s="1"/>
  <c r="G7" i="91"/>
  <c r="I7" i="91" s="1"/>
  <c r="D7" i="91"/>
  <c r="F7" i="91" s="1"/>
  <c r="B1" i="91"/>
  <c r="P7" i="91" l="1"/>
  <c r="P8" i="91"/>
  <c r="R8" i="91" s="1"/>
  <c r="P9" i="91"/>
  <c r="R9" i="91" s="1"/>
  <c r="B1" i="18"/>
  <c r="P11" i="91" l="1"/>
  <c r="R7" i="91"/>
  <c r="R11" i="91" s="1"/>
  <c r="Q11" i="91" s="1"/>
  <c r="P13" i="91"/>
  <c r="R13" i="91" s="1"/>
  <c r="G7" i="18"/>
  <c r="M8" i="18" l="1"/>
  <c r="O8" i="18" s="1"/>
  <c r="J8" i="18"/>
  <c r="L8" i="18" s="1"/>
  <c r="G8" i="18"/>
  <c r="I8" i="18" s="1"/>
  <c r="D8" i="18"/>
  <c r="F8" i="18" s="1"/>
  <c r="P8" i="18" l="1"/>
  <c r="R8" i="18" s="1"/>
  <c r="M9" i="18"/>
  <c r="M7" i="18"/>
  <c r="J9" i="18"/>
  <c r="J7" i="18"/>
  <c r="G9" i="18"/>
  <c r="D7" i="18"/>
  <c r="D9" i="18"/>
  <c r="F7" i="18" l="1"/>
  <c r="I9" i="18"/>
  <c r="O9" i="18"/>
  <c r="L9" i="18"/>
  <c r="F9" i="18"/>
  <c r="I7" i="18" l="1"/>
  <c r="P9" i="18"/>
  <c r="R9" i="18" s="1"/>
  <c r="L7" i="18" l="1"/>
  <c r="O7" i="18" l="1"/>
  <c r="P7" i="18" s="1"/>
  <c r="P13" i="18" s="1"/>
  <c r="R13" i="18" s="1"/>
  <c r="P11" i="18" l="1"/>
  <c r="R7" i="18"/>
  <c r="R11" i="18" l="1"/>
  <c r="Q11" i="18" s="1"/>
</calcChain>
</file>

<file path=xl/sharedStrings.xml><?xml version="1.0" encoding="utf-8"?>
<sst xmlns="http://schemas.openxmlformats.org/spreadsheetml/2006/main" count="1834" uniqueCount="334">
  <si>
    <t>Ecran de base (L 94 x H 66)</t>
  </si>
  <si>
    <t>Double écran (L 94 x H 137)</t>
  </si>
  <si>
    <t>Double écran (L 192 x H 66)</t>
  </si>
  <si>
    <t>LOCALES</t>
  </si>
  <si>
    <t>VILLAGES</t>
  </si>
  <si>
    <t>Semaine</t>
  </si>
  <si>
    <t>V.S.D.</t>
  </si>
  <si>
    <t>TOTAL BRUT</t>
  </si>
  <si>
    <t>REMISE</t>
  </si>
  <si>
    <t>TOTAL NET</t>
  </si>
  <si>
    <t>Bandeau (L 290 X H 66)</t>
  </si>
  <si>
    <t>4 x 4 (L 192 X H 137)</t>
  </si>
  <si>
    <t>Quart de page (L 143 X H 208)</t>
  </si>
  <si>
    <t>Double bandeau (L 290 X H 137)</t>
  </si>
  <si>
    <t>Grand 6 (L 192 X H 208)</t>
  </si>
  <si>
    <t>Chandelle (L 94 X H 421)</t>
  </si>
  <si>
    <t>Grand 8 (L 192 X H 279)</t>
  </si>
  <si>
    <t>Double chandelle (L 192 X H 421)</t>
  </si>
  <si>
    <t>Page (L 290 X H 421)</t>
  </si>
  <si>
    <t>Corner de Une</t>
  </si>
  <si>
    <t>Manchette de Une</t>
  </si>
  <si>
    <t>Ecran de Une</t>
  </si>
  <si>
    <t>Bandeau de Une</t>
  </si>
  <si>
    <t>4 x 4 page 2 ou 3</t>
  </si>
  <si>
    <t>Double bandeau P3</t>
  </si>
  <si>
    <t>Grand 6 page 4</t>
  </si>
  <si>
    <t>Chandelle page 4</t>
  </si>
  <si>
    <t>Double chandelle page 4</t>
  </si>
  <si>
    <t>Page 4</t>
  </si>
  <si>
    <t>Ecran de base page 5</t>
  </si>
  <si>
    <t>Double écran page 5</t>
  </si>
  <si>
    <t>Ecran</t>
  </si>
  <si>
    <t>Double écran</t>
  </si>
  <si>
    <t>FORMATS</t>
  </si>
  <si>
    <t>EMPLACEMENTS PRIVILEGIES</t>
  </si>
  <si>
    <t>PAGE TELEVISION</t>
  </si>
  <si>
    <t>HAUTS CANTONS</t>
  </si>
  <si>
    <t>Ecran de base  (L 94 x H 66)</t>
  </si>
  <si>
    <t>Double écran  (L 94 x H 137)</t>
  </si>
  <si>
    <t>Double écran  (L 192 x H 66)</t>
  </si>
  <si>
    <t>Bandeau  (L 290 X H 66)</t>
  </si>
  <si>
    <t>4 x 4  (L 192 X H 137)</t>
  </si>
  <si>
    <t>Double bandeau  (L 290 X H 137)</t>
  </si>
  <si>
    <t>Grand 6  (L 192 X H 208)</t>
  </si>
  <si>
    <t>Chandelle  (L 94 X H 421)</t>
  </si>
  <si>
    <t>Grand 8  (L 192 X H 279)</t>
  </si>
  <si>
    <t>Double chandelle  (L 192 X H 421)</t>
  </si>
  <si>
    <t>Page  (L 290 X H 421)</t>
  </si>
  <si>
    <t>BEZIERS</t>
  </si>
  <si>
    <t>Qté</t>
  </si>
  <si>
    <t>Sous-total</t>
  </si>
  <si>
    <t>HERAULT</t>
  </si>
  <si>
    <t>4 x 4 page 2 ou 3 ou Der</t>
  </si>
  <si>
    <t>CAHIER SPORT Midi Libre SPORTS</t>
  </si>
  <si>
    <t>MIDI ECONOMIE</t>
  </si>
  <si>
    <t>Grand 8</t>
  </si>
  <si>
    <t>Bandeau de Une Sports</t>
  </si>
  <si>
    <t>Bandeau de Une Economie</t>
  </si>
  <si>
    <t>4 x 4 page 2, 3 ou Der</t>
  </si>
  <si>
    <t>4 x 4 page 5</t>
  </si>
  <si>
    <t>Double bandeau P5</t>
  </si>
  <si>
    <t>PAGE LOISIRS</t>
  </si>
  <si>
    <t>Bandeau Economie</t>
  </si>
  <si>
    <t>Bandeau de Une SPORT</t>
  </si>
  <si>
    <t>Double écran  LOISIRS (L 192 x H 66)</t>
  </si>
  <si>
    <t>GARD</t>
  </si>
  <si>
    <t>NARBONNE</t>
  </si>
  <si>
    <t>Bandeau page 5</t>
  </si>
  <si>
    <t>Double bandeau (L 290 x H 137)</t>
  </si>
  <si>
    <t>ALES</t>
  </si>
  <si>
    <t xml:space="preserve">DEUXIEME CAHIER QUADRI CASTELNAUDARY ET AUTRES PAGES </t>
  </si>
  <si>
    <t>EMPLACEMENTS PRIVILEGIES PREMIER CAHIER</t>
  </si>
  <si>
    <t>Manchette de Une (L 69 x H 45)</t>
  </si>
  <si>
    <t>Duo de Une (L 92 x H 100)</t>
  </si>
  <si>
    <t>Quadro de Une (L 188 x H 100)</t>
  </si>
  <si>
    <t>Duo en Der</t>
  </si>
  <si>
    <t>Quatro en Der</t>
  </si>
  <si>
    <t>Quart de page Der</t>
  </si>
  <si>
    <t>Page Der</t>
  </si>
  <si>
    <t>EMPLACEMENTS PRIVILEGIES DEUXIEME CAHIER</t>
  </si>
  <si>
    <t>DEUXIEME CAHIER PAGES LOCALES NOIRES</t>
  </si>
  <si>
    <t>PAGES LOCALES</t>
  </si>
  <si>
    <t>PAGES LOCALES ET VILLAGES</t>
  </si>
  <si>
    <t>Demie-chandellle (L 94 x H 208)</t>
  </si>
  <si>
    <t>4 x 4 page 4</t>
  </si>
  <si>
    <t>MODULE METEO</t>
  </si>
  <si>
    <t>Manchette de Une* Midi Libre seul format (L 69 x H 45)</t>
  </si>
  <si>
    <t>Module météo tarif unitaire / jour</t>
  </si>
  <si>
    <t>DEUXIEME CAHIER QUADRI PAGES LOCALES</t>
  </si>
  <si>
    <t>4 X 4 page 2 ou 3 (L 192 x H 137)</t>
  </si>
  <si>
    <t>Double bandeau page 3 (L 290 x H137)</t>
  </si>
  <si>
    <t>DEUXIEME CAHIER PAGES SPORTS</t>
  </si>
  <si>
    <t>Quadro de Une (L 188 x H 100) 1er</t>
  </si>
  <si>
    <t>Quart de page (L 143 X H 208) sports</t>
  </si>
  <si>
    <t>Grand 6 (L 192 X H 208) sports</t>
  </si>
  <si>
    <t>4 x 4 (L 192 X H 137) sports</t>
  </si>
  <si>
    <t>Bandeau (L 290 X H 66) sports</t>
  </si>
  <si>
    <t>Double écran (L 192 x H 66) sports</t>
  </si>
  <si>
    <t>Double écran (L 94 x H 137) sports</t>
  </si>
  <si>
    <t>Ecran de base (L 94 x H 66) sports</t>
  </si>
  <si>
    <t>Manchette de Une (L 69 x H 45) 1er</t>
  </si>
  <si>
    <t>Duo de Une (L 92 x H 100) 1er</t>
  </si>
  <si>
    <t>Ecran de base (L 94 x H 66) noires</t>
  </si>
  <si>
    <t>Double écran (L 94 x H 137) noires</t>
  </si>
  <si>
    <t>Double écran (L 192 x H 66) noires</t>
  </si>
  <si>
    <t>Bandeau (L 290 X H 66) noires</t>
  </si>
  <si>
    <t>4 x 4 (L 192 X H 137) noires</t>
  </si>
  <si>
    <t>Quart de page (L 143 X H 208) noires</t>
  </si>
  <si>
    <t>Double bandeau (L 290 x H 137) noires</t>
  </si>
  <si>
    <t>Grand 6 (L 192 X H 208) noires</t>
  </si>
  <si>
    <t>Chandelle (L 94 X H 421) noires</t>
  </si>
  <si>
    <t>Double chandelle (L 192 X H 421) noires</t>
  </si>
  <si>
    <t>Page (L 290 X H 421) noires</t>
  </si>
  <si>
    <t>Duo en Der 1er</t>
  </si>
  <si>
    <t>Quatro en Der 1er</t>
  </si>
  <si>
    <t>Ecran de base (L 94 x H 66) CARCA</t>
  </si>
  <si>
    <t>Double écran (L 94 x H 137) CARCA</t>
  </si>
  <si>
    <t>Double écran (L 192 x H 66) CARCA</t>
  </si>
  <si>
    <t>Bandeau (L 290 X H 66) CARCA</t>
  </si>
  <si>
    <t>4 x 4 (L 192 X H 137) CARCA</t>
  </si>
  <si>
    <t>Quart de page (L 143 X H 208) CARCA</t>
  </si>
  <si>
    <t>Double bandeau (L 290 x H 137) CARCA</t>
  </si>
  <si>
    <t>Grand 6 (L 192 X H 208) CARCA</t>
  </si>
  <si>
    <t>Chandelle (L 94 X H 421) CARCA</t>
  </si>
  <si>
    <t>Double chandelle (L 192 X H 421) CARCA</t>
  </si>
  <si>
    <t>Page (L 290 X H 421) CARCA</t>
  </si>
  <si>
    <t>Ecran de base (L 94 x H 66) NC</t>
  </si>
  <si>
    <t>Double écran (L 94 x H 137) NC</t>
  </si>
  <si>
    <t>Double écran (L 192 x H 66) NC</t>
  </si>
  <si>
    <t>Bandeau (L 290 X H 66) NC</t>
  </si>
  <si>
    <t>4 x 4 (L 192 X H 137) NC</t>
  </si>
  <si>
    <t>Quart de page (L 143 X H 208) NC</t>
  </si>
  <si>
    <t>Double bandeau (L 290 x H 137) NC</t>
  </si>
  <si>
    <t>Grand 6 (L 192 X H 208) NC</t>
  </si>
  <si>
    <t>Chandelle (L 94 X H 421) NC</t>
  </si>
  <si>
    <t>Double chandelle (L 192 X H 421) NC</t>
  </si>
  <si>
    <t>Page (L 290 X H 421) NC</t>
  </si>
  <si>
    <t>Ecran de base (L 94 x H 66) LN</t>
  </si>
  <si>
    <t>Double écran (L 94 x H 137) LN</t>
  </si>
  <si>
    <t>Double écran (L 192 x H 66)  LN</t>
  </si>
  <si>
    <t>Bandeau (L 290 X H 66) LN</t>
  </si>
  <si>
    <t>4 x 4 (L 192 X H 137) LN</t>
  </si>
  <si>
    <t>Quart de page (L 143 X H 208) LN</t>
  </si>
  <si>
    <t>Double bandeau (L 290 x H 137) LN</t>
  </si>
  <si>
    <t>Grand 6 (L 192 X H 208) LN</t>
  </si>
  <si>
    <t>Chandelle (L 94 X H 421) LN</t>
  </si>
  <si>
    <t>Double chandelle (L 192 X H 421) LN</t>
  </si>
  <si>
    <t>Page (L 290 X H 421) LN</t>
  </si>
  <si>
    <t>Double bandeau page 5</t>
  </si>
  <si>
    <t>BAGNOLS</t>
  </si>
  <si>
    <t>CARCASSONNE</t>
  </si>
  <si>
    <t>PAGE SPECTACLES - CINEMA</t>
  </si>
  <si>
    <t>Ecran de base</t>
  </si>
  <si>
    <t>Bandeau</t>
  </si>
  <si>
    <t>4 x 4</t>
  </si>
  <si>
    <t>Demi écran (L 45 x H 66)</t>
  </si>
  <si>
    <t>Demi écran (L 94 x H 33)</t>
  </si>
  <si>
    <t>EMPLACEMENTS PRIVILEGIES EDITION LODEVE</t>
  </si>
  <si>
    <t>EMPLACEMENTS PRIVILEGIES EDITION Montpellier région + Lodève</t>
  </si>
  <si>
    <t>PAGE LOISIRS TOUS LES JOURS SAUF LUNDI</t>
  </si>
  <si>
    <t>Double écran tv</t>
  </si>
  <si>
    <t>LOZERE</t>
  </si>
  <si>
    <t>LODEVE</t>
  </si>
  <si>
    <t>4 x 4 page 2, 3 ou météo</t>
  </si>
  <si>
    <t>Ecran page 5</t>
  </si>
  <si>
    <t>CAHIER SPORTS - MIDI LIBRE SPORTS - LUNDI UNIQUEMENT</t>
  </si>
  <si>
    <t>PAGE TELEVISION LOZERE + AVEYRON MIDI LIBRE SEUL</t>
  </si>
  <si>
    <t>Bandeau de Une sports</t>
  </si>
  <si>
    <t>Double écran sauf lundi</t>
  </si>
  <si>
    <t>LUNEL</t>
  </si>
  <si>
    <t>PAGE LOISIR SAUF LUNDI</t>
  </si>
  <si>
    <t>MILLAU</t>
  </si>
  <si>
    <t>NIMES</t>
  </si>
  <si>
    <t>PO</t>
  </si>
  <si>
    <t>RODEZ</t>
  </si>
  <si>
    <t>SETE</t>
  </si>
  <si>
    <t>4 x 4 page 2 ou 3 ou météo</t>
  </si>
  <si>
    <t>4 x 4 page 2,3 ou Der</t>
  </si>
  <si>
    <t>EMPLACEMENTS PRIVILEGIES PAGES LOCALES MONTPELLIER REGION</t>
  </si>
  <si>
    <t>EMPLACEMENTS PRIVILEGIES MONTPELLIER REGION + LODEVE</t>
  </si>
  <si>
    <t>PAGE LOISIRS sauf lundi</t>
  </si>
  <si>
    <t>Double écran (sauf lundi)</t>
  </si>
  <si>
    <t>4 x 4 page 2,3,4,5 ou météo</t>
  </si>
  <si>
    <t>Double bandeau P3 ou P5</t>
  </si>
  <si>
    <t>CAHIER SPORTS LE LUNDI</t>
  </si>
  <si>
    <t>PAGES LOCALES NOIRES</t>
  </si>
  <si>
    <t>PAGES LOCALES QUADRI</t>
  </si>
  <si>
    <t>Ecran de base (L 94 x H 66) quadri</t>
  </si>
  <si>
    <t>Double écran (L 94 x H 137) quadri</t>
  </si>
  <si>
    <t>Double écran (L 192 x H 66) quadri</t>
  </si>
  <si>
    <t>Bandeau (L 290 X H 66) quadri</t>
  </si>
  <si>
    <t>4 x 4 (L 192 X H 137) quadri</t>
  </si>
  <si>
    <t>Quart de page (L 143 X H 208) quadri</t>
  </si>
  <si>
    <t>Double bandeau (L 290 X H 137) quadri</t>
  </si>
  <si>
    <t>Grand 6 (L 192 X H 208) quadri</t>
  </si>
  <si>
    <t>Chandelle (L 94 X H 421) quadri</t>
  </si>
  <si>
    <t>Grand 8 (L 192 X H 279) quadri</t>
  </si>
  <si>
    <t>Double chandelle (L 192 X H 421) quadri</t>
  </si>
  <si>
    <t>Page (L 290 X H 421) quadri</t>
  </si>
  <si>
    <t>Grand 6 page 4, 6 ou 7</t>
  </si>
  <si>
    <t>4 x 4 page 5, 6 ou 7</t>
  </si>
  <si>
    <t>Double bandeau page 6 ou 7</t>
  </si>
  <si>
    <t>Corner de Une Ne peut-être vendu seul</t>
  </si>
  <si>
    <t>PAGE SPECTACLES CINEMA</t>
  </si>
  <si>
    <t xml:space="preserve">Double écran </t>
  </si>
  <si>
    <t>PAGE TETE DE VILLAGE L'INDEPENDANT SEUL</t>
  </si>
  <si>
    <t>Ecran indep</t>
  </si>
  <si>
    <t>Double écran indep</t>
  </si>
  <si>
    <t>Bandeau indep</t>
  </si>
  <si>
    <t>Ecran de base samedi</t>
  </si>
  <si>
    <t>Double écran samedi</t>
  </si>
  <si>
    <t>1/2 chandelle samedi</t>
  </si>
  <si>
    <t>Ecran tv</t>
  </si>
  <si>
    <t>PAGE BOL D'AIR- L'INDEPENDANT SEUL - SAMEDI OU DIMANCHE</t>
  </si>
  <si>
    <t>ROUSSILLON GOURMAND - L'INDEPENDANT SEUL - PARUTION LE SAMEDI</t>
  </si>
  <si>
    <t>PAGE ECONOMIE - L'INDEPENDANT SEUL - LE MARDI</t>
  </si>
  <si>
    <t>Bandeau éco le mardi</t>
  </si>
  <si>
    <t>Double écran samedi ou dimanche</t>
  </si>
  <si>
    <t>EDITIONS</t>
  </si>
  <si>
    <t>AUDE DEP</t>
  </si>
  <si>
    <t>AUDE INDEP ML</t>
  </si>
  <si>
    <t>AVEYRON CPA ML</t>
  </si>
  <si>
    <t>AVEYRON DEP</t>
  </si>
  <si>
    <t>MONTPELLIER REGION</t>
  </si>
  <si>
    <t>EMPLACEMENTS PRIVILEGIES PAGES LOCALES OU DER</t>
  </si>
  <si>
    <t>Totem de une</t>
  </si>
  <si>
    <t>Top de Une le mercredi</t>
  </si>
  <si>
    <t>Dernière page 4 x 4</t>
  </si>
  <si>
    <t xml:space="preserve">Page entière </t>
  </si>
  <si>
    <t>Dernière page premier cahier bandeau (CPA)</t>
  </si>
  <si>
    <t>Une deuxième cahier bandeau</t>
  </si>
  <si>
    <t>EMPLACEMENTS PRIVILEGIES PAGES LOCALES</t>
  </si>
  <si>
    <t>DIRECT MATIN</t>
  </si>
  <si>
    <t>Page</t>
  </si>
  <si>
    <t>Demi-page</t>
  </si>
  <si>
    <t>Centrale panoramique</t>
  </si>
  <si>
    <t>3 ème de couverture</t>
  </si>
  <si>
    <t>4 ème de couverture</t>
  </si>
  <si>
    <t>PAGE JEUX / DETENTE MODULE DETENTE</t>
  </si>
  <si>
    <t>Pavé mots croisés</t>
  </si>
  <si>
    <t>STIKER</t>
  </si>
  <si>
    <t>Type A</t>
  </si>
  <si>
    <t>Type B</t>
  </si>
  <si>
    <t>SUR - COUVERTURE</t>
  </si>
  <si>
    <t>4 pages parution possible le jeudi</t>
  </si>
  <si>
    <t>3 pages parution possible le lundi et jeudi</t>
  </si>
  <si>
    <t>2 pages 1 + 2, parution possible le lundi et jeudi</t>
  </si>
  <si>
    <t>TOUTES EDITIONS</t>
  </si>
  <si>
    <t>PAGES INFORMATIONS GENERALES MIDI LIBRE</t>
  </si>
  <si>
    <t>4 x 4 ML</t>
  </si>
  <si>
    <t>Grand 8 ML</t>
  </si>
  <si>
    <t>Page ML</t>
  </si>
  <si>
    <t>PAGES INFORMATIONS GENERALES MIDI LIBRE + INDEP</t>
  </si>
  <si>
    <t>4 x 4 ML + INDEP</t>
  </si>
  <si>
    <t>Grand 8 ML + INDEP</t>
  </si>
  <si>
    <t>Page ML + INDEP</t>
  </si>
  <si>
    <t>PAGES INFORMATIONS GENERALES MIDI LIBRE + INDEP + CPA</t>
  </si>
  <si>
    <t>4 x 4 ML + INDEP + CPA</t>
  </si>
  <si>
    <t>Grand 8 ML + INDEP + CPA</t>
  </si>
  <si>
    <t>Page ML + INDEP + CPA</t>
  </si>
  <si>
    <t>PAGES SPORTS MIDI LIBRE</t>
  </si>
  <si>
    <t>Double écran (L 94 x H 137) ML</t>
  </si>
  <si>
    <t>Double écran (L 192 x H 66)  ML</t>
  </si>
  <si>
    <t>Bandeau (L 290 X H 66)  ML</t>
  </si>
  <si>
    <t>4 x 4 (L 192 X H 137)  ML</t>
  </si>
  <si>
    <t>Grand 6 (L 192 X H 208)  ML</t>
  </si>
  <si>
    <t>Chandelle (L 94 X H 421)  ML</t>
  </si>
  <si>
    <t>Page (L 290 X H 421)  ML</t>
  </si>
  <si>
    <t>PAGES SPORTS MIDI LIBRE + INDEP</t>
  </si>
  <si>
    <t>Double écran (L 94 x H 137)  ML + INDEP</t>
  </si>
  <si>
    <t>Double écran (L 192 x H 66)  ML + INDEP</t>
  </si>
  <si>
    <t>Bandeau (L 290 X H 66)  ML + INDEP</t>
  </si>
  <si>
    <t>4 x 4 (L 192 X H 137)  ML + INDEP</t>
  </si>
  <si>
    <t>Grand 6 (L 192 X H 208)  ML + INDEP</t>
  </si>
  <si>
    <t>Chandelle (L 94 X H 421)  ML + INDEP</t>
  </si>
  <si>
    <t>Page (L 290 X H 421)  ML + INDEP</t>
  </si>
  <si>
    <t>PAGES SPORTS MIDI LIBRE + INDEP + CPA</t>
  </si>
  <si>
    <t>Double écran (L 94 x H 137)  ML + INDEP + CPA</t>
  </si>
  <si>
    <t>Double écran (L 192 x H 66)  ML + INDEP + CPA</t>
  </si>
  <si>
    <t>Bandeau (L 290 X H 66)  ML + INDEP + CPA</t>
  </si>
  <si>
    <t>4 x 4 (L 192 X H 137)  ML + INDEP + CPA</t>
  </si>
  <si>
    <t>Grand 6 (L 192 X H 208)  ML + INDEP + CPA</t>
  </si>
  <si>
    <t>Chandelle (L 94 X H 421)  ML + INDEP + CPA</t>
  </si>
  <si>
    <t>Page (L 290 X H 421)  ML + INDEP + CPA</t>
  </si>
  <si>
    <t>PAGE TELEVISION MIDI LIBRE + INDEP</t>
  </si>
  <si>
    <t>PAGE TELEVISION MIDI LIBRE SEUL</t>
  </si>
  <si>
    <t>Ecran ML</t>
  </si>
  <si>
    <t>Double écran ML</t>
  </si>
  <si>
    <t>CAHIER SPORT UNIQUEMENT MIDI LIBRE LE LUNDI</t>
  </si>
  <si>
    <t>Bandeau de Une toutes éditions</t>
  </si>
  <si>
    <t>Bandeau de Une Aude PO Lozère Alès Bagnols</t>
  </si>
  <si>
    <t>MIDI ECONOMIE mardi uniquement Midi Libre</t>
  </si>
  <si>
    <t>Bandeau éco</t>
  </si>
  <si>
    <t>Grand 8 éco</t>
  </si>
  <si>
    <t>Demi-page éco</t>
  </si>
  <si>
    <t>THEMATIQUE MIDI SHOPPING VOTRE VIE Midi Libre uniquement</t>
  </si>
  <si>
    <t>Double écran hauteur</t>
  </si>
  <si>
    <t>Demi-page (L 290 X H 208)</t>
  </si>
  <si>
    <t>Demi-chandelle (L 94 X H 208) CARCA</t>
  </si>
  <si>
    <t>Demi-page (L 290 X H 208) CARCA</t>
  </si>
  <si>
    <t>Demi-chandelle (L 290 X H 66)</t>
  </si>
  <si>
    <t>Demi-chandellle (L 94 x H 208)</t>
  </si>
  <si>
    <t>Demi-page page 4</t>
  </si>
  <si>
    <t>Demi-chandelle (L 94 X H 208)</t>
  </si>
  <si>
    <t>Demi-chandelle (L 94 X H 208) NC</t>
  </si>
  <si>
    <t>Demi-page (L 290 X H 208) NC</t>
  </si>
  <si>
    <t>Demi-chandelle (L 94 X H 208) LN</t>
  </si>
  <si>
    <t>Demi-page (L 290 X H 208) LN</t>
  </si>
  <si>
    <t>Demi-chandelle (L 94 X H 208) noires</t>
  </si>
  <si>
    <t>Demi-page (L 290 X H 208) noires</t>
  </si>
  <si>
    <t>Demi-chandelle  (L 290 X H 66)</t>
  </si>
  <si>
    <t>Demi-page  (L 290 X H 208)</t>
  </si>
  <si>
    <t>Demi-chandelle (L 94 X H 208) sports</t>
  </si>
  <si>
    <t>Demi-chandelle (L 290 X H 66) noires</t>
  </si>
  <si>
    <t>Demi-page (L 290 X H 208) quadri</t>
  </si>
  <si>
    <t>Demi-page ML</t>
  </si>
  <si>
    <t>Demi-page ML + INDEP</t>
  </si>
  <si>
    <t>Demi-page ML + INDEP + CPA</t>
  </si>
  <si>
    <t>Demi-chandelle (L 94 X H 208)  ML</t>
  </si>
  <si>
    <t>Demi-page (L 290 X H 208)  ML</t>
  </si>
  <si>
    <t>Demi-chandelle (L 94 X H 208)  ML + INDEP</t>
  </si>
  <si>
    <t>Demi-chandelle (L 94 X H 208)  ML + INDEP + CPA</t>
  </si>
  <si>
    <t>Demi-page (L 290 X H 208)  ML + INDEP + CPA</t>
  </si>
  <si>
    <t>Demi-chandelle (L 290 X H 66) quadri</t>
  </si>
  <si>
    <t>Demi-page (L 290 X H 208)  ML + INDEP</t>
  </si>
  <si>
    <t xml:space="preserve">                          </t>
  </si>
  <si>
    <t xml:space="preserve">POURCENTAGE GLOBAL MANUEL   </t>
  </si>
  <si>
    <t xml:space="preserve">POURCENTAGE AUTO PAR LIGNE   </t>
  </si>
  <si>
    <t>4 x 4 page 2, 3 ou page météo</t>
  </si>
  <si>
    <t xml:space="preserve">EMPLACEMENTS PRIVILEGIES </t>
  </si>
  <si>
    <t>Demi-page Der</t>
  </si>
  <si>
    <t xml:space="preserve"> sportsDemi-page (L 290 X H 208)</t>
  </si>
  <si>
    <t>DEUXIEME CAHIER QUADRI DEPARTEMENTAL 24 h / CARCASSONNE</t>
  </si>
  <si>
    <t>DEUXIEME CAHIER PAGES NOIRES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</si>
</sst>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\-"/>
    <numFmt numFmtId="166" formatCode="[$-40C]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64" fontId="0" fillId="0" borderId="18" xfId="0" applyNumberFormat="1" applyBorder="1" applyAlignment="1">
      <alignment horizontal="center" vertical="center"/>
    </xf>
    <xf numFmtId="0" fontId="0" fillId="0" borderId="19" xfId="0" applyFill="1" applyBorder="1"/>
    <xf numFmtId="0" fontId="0" fillId="0" borderId="12" xfId="0" applyBorder="1"/>
    <xf numFmtId="0" fontId="0" fillId="0" borderId="19" xfId="0" applyBorder="1"/>
    <xf numFmtId="0" fontId="0" fillId="0" borderId="5" xfId="0" applyBorder="1"/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5" xfId="0" applyFont="1" applyFill="1" applyBorder="1"/>
    <xf numFmtId="164" fontId="0" fillId="2" borderId="26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5" xfId="0" applyBorder="1"/>
    <xf numFmtId="164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/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1" fillId="2" borderId="30" xfId="0" applyFont="1" applyFill="1" applyBorder="1"/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49" fontId="0" fillId="0" borderId="0" xfId="0" applyNumberFormat="1"/>
    <xf numFmtId="49" fontId="2" fillId="0" borderId="0" xfId="0" applyNumberFormat="1" applyFont="1"/>
    <xf numFmtId="0" fontId="0" fillId="0" borderId="19" xfId="0" applyFont="1" applyFill="1" applyBorder="1"/>
    <xf numFmtId="0" fontId="0" fillId="0" borderId="3" xfId="0" applyFont="1" applyFill="1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0" fontId="1" fillId="0" borderId="0" xfId="0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 vertical="center"/>
    </xf>
    <xf numFmtId="0" fontId="1" fillId="0" borderId="25" xfId="0" applyFont="1" applyFill="1" applyBorder="1"/>
    <xf numFmtId="164" fontId="0" fillId="0" borderId="26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/>
    </xf>
    <xf numFmtId="0" fontId="1" fillId="0" borderId="31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30" xfId="0" applyFont="1" applyFill="1" applyBorder="1"/>
    <xf numFmtId="164" fontId="0" fillId="0" borderId="31" xfId="0" applyNumberFormat="1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0" fontId="0" fillId="0" borderId="2" xfId="0" applyFill="1" applyBorder="1"/>
    <xf numFmtId="164" fontId="0" fillId="0" borderId="14" xfId="0" applyNumberForma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3" xfId="0" applyFill="1" applyBorder="1"/>
    <xf numFmtId="164" fontId="0" fillId="0" borderId="1" xfId="0" applyNumberFormat="1" applyFill="1" applyBorder="1" applyAlignment="1">
      <alignment horizontal="center" vertical="center"/>
    </xf>
    <xf numFmtId="0" fontId="0" fillId="0" borderId="12" xfId="0" applyFill="1" applyBorder="1"/>
    <xf numFmtId="0" fontId="0" fillId="0" borderId="35" xfId="0" applyFill="1" applyBorder="1"/>
    <xf numFmtId="164" fontId="0" fillId="0" borderId="36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0" fontId="1" fillId="0" borderId="27" xfId="0" applyFont="1" applyFill="1" applyBorder="1" applyAlignment="1">
      <alignment horizontal="left"/>
    </xf>
    <xf numFmtId="0" fontId="0" fillId="0" borderId="38" xfId="0" applyFill="1" applyBorder="1"/>
    <xf numFmtId="164" fontId="0" fillId="0" borderId="39" xfId="0" applyNumberFormat="1" applyFill="1" applyBorder="1" applyAlignment="1">
      <alignment horizontal="center" vertical="center"/>
    </xf>
    <xf numFmtId="164" fontId="0" fillId="0" borderId="4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5" xfId="0" applyFill="1" applyBorder="1"/>
    <xf numFmtId="164" fontId="0" fillId="0" borderId="7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wrapText="1"/>
    </xf>
    <xf numFmtId="164" fontId="0" fillId="0" borderId="41" xfId="0" applyNumberFormat="1" applyFill="1" applyBorder="1" applyAlignment="1">
      <alignment horizontal="center" vertical="center"/>
    </xf>
    <xf numFmtId="164" fontId="0" fillId="0" borderId="42" xfId="0" applyNumberFormat="1" applyFill="1" applyBorder="1" applyAlignment="1">
      <alignment horizontal="center" vertical="center"/>
    </xf>
    <xf numFmtId="164" fontId="1" fillId="0" borderId="26" xfId="0" applyNumberFormat="1" applyFont="1" applyFill="1" applyBorder="1" applyAlignment="1">
      <alignment horizontal="left"/>
    </xf>
    <xf numFmtId="164" fontId="1" fillId="0" borderId="27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4" fontId="0" fillId="2" borderId="66" xfId="0" applyNumberFormat="1" applyFill="1" applyBorder="1" applyAlignment="1">
      <alignment horizontal="center" vertical="center"/>
    </xf>
    <xf numFmtId="164" fontId="0" fillId="2" borderId="67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0" borderId="4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3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left"/>
    </xf>
    <xf numFmtId="164" fontId="1" fillId="2" borderId="26" xfId="0" applyNumberFormat="1" applyFont="1" applyFill="1" applyBorder="1" applyAlignment="1">
      <alignment horizontal="left"/>
    </xf>
    <xf numFmtId="0" fontId="0" fillId="4" borderId="0" xfId="0" applyFill="1"/>
    <xf numFmtId="164" fontId="0" fillId="0" borderId="6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0" borderId="72" xfId="0" applyNumberFormat="1" applyBorder="1" applyAlignment="1">
      <alignment horizontal="center" vertical="center"/>
    </xf>
    <xf numFmtId="0" fontId="0" fillId="2" borderId="0" xfId="0" applyFill="1"/>
    <xf numFmtId="49" fontId="0" fillId="0" borderId="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165" fontId="1" fillId="0" borderId="0" xfId="0" quotePrefix="1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23" xfId="0" applyFont="1" applyFill="1" applyBorder="1" applyAlignment="1" applyProtection="1">
      <alignment horizontal="center" vertical="center"/>
      <protection hidden="1"/>
    </xf>
    <xf numFmtId="0" fontId="1" fillId="0" borderId="24" xfId="0" applyFont="1" applyFill="1" applyBorder="1" applyAlignment="1" applyProtection="1">
      <alignment horizontal="center" vertical="center"/>
      <protection hidden="1"/>
    </xf>
    <xf numFmtId="0" fontId="1" fillId="0" borderId="44" xfId="0" applyFont="1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/>
      <protection locked="0" hidden="1"/>
    </xf>
    <xf numFmtId="0" fontId="0" fillId="0" borderId="28" xfId="0" applyFill="1" applyBorder="1" applyProtection="1">
      <protection locked="0"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4" xfId="0" applyNumberFormat="1" applyFill="1" applyBorder="1" applyAlignment="1" applyProtection="1">
      <alignment horizontal="center" vertical="center"/>
      <protection locked="0" hidden="1"/>
    </xf>
    <xf numFmtId="164" fontId="0" fillId="0" borderId="16" xfId="0" applyNumberFormat="1" applyFill="1" applyBorder="1" applyAlignment="1" applyProtection="1">
      <alignment horizontal="center" vertical="center"/>
      <protection hidden="1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164" fontId="0" fillId="0" borderId="15" xfId="0" applyNumberFormat="1" applyFill="1" applyBorder="1" applyAlignment="1" applyProtection="1">
      <alignment horizontal="center" vertical="center"/>
      <protection hidden="1"/>
    </xf>
    <xf numFmtId="164" fontId="0" fillId="0" borderId="73" xfId="0" applyNumberFormat="1" applyFill="1" applyBorder="1" applyAlignment="1" applyProtection="1">
      <alignment horizontal="center" vertical="center"/>
      <protection hidden="1"/>
    </xf>
    <xf numFmtId="10" fontId="0" fillId="0" borderId="49" xfId="0" applyNumberFormat="1" applyFill="1" applyBorder="1" applyAlignment="1" applyProtection="1">
      <alignment horizontal="center" vertical="center"/>
      <protection locked="0" hidden="1"/>
    </xf>
    <xf numFmtId="164" fontId="0" fillId="0" borderId="63" xfId="0" applyNumberFormat="1" applyFill="1" applyBorder="1" applyAlignment="1" applyProtection="1">
      <alignment horizontal="center" vertical="center"/>
      <protection hidden="1"/>
    </xf>
    <xf numFmtId="0" fontId="0" fillId="0" borderId="64" xfId="0" applyFill="1" applyBorder="1" applyAlignment="1" applyProtection="1">
      <alignment horizontal="center"/>
      <protection locked="0" hidden="1"/>
    </xf>
    <xf numFmtId="0" fontId="0" fillId="0" borderId="22" xfId="0" applyFill="1" applyBorder="1" applyProtection="1">
      <protection locked="0" hidden="1"/>
    </xf>
    <xf numFmtId="164" fontId="0" fillId="0" borderId="3" xfId="0" applyNumberFormat="1" applyFill="1" applyBorder="1" applyAlignment="1" applyProtection="1">
      <alignment horizontal="center"/>
      <protection hidden="1"/>
    </xf>
    <xf numFmtId="0" fontId="0" fillId="0" borderId="1" xfId="0" applyNumberFormat="1" applyFill="1" applyBorder="1" applyAlignment="1" applyProtection="1">
      <alignment horizontal="center" vertical="center"/>
      <protection locked="0" hidden="1"/>
    </xf>
    <xf numFmtId="164" fontId="0" fillId="0" borderId="9" xfId="0" applyNumberFormat="1" applyFill="1" applyBorder="1" applyAlignment="1" applyProtection="1">
      <alignment horizontal="center" vertical="center"/>
      <protection hidden="1"/>
    </xf>
    <xf numFmtId="164" fontId="2" fillId="0" borderId="3" xfId="0" applyNumberFormat="1" applyFont="1" applyFill="1" applyBorder="1" applyAlignment="1" applyProtection="1">
      <alignment horizontal="center"/>
      <protection hidden="1"/>
    </xf>
    <xf numFmtId="164" fontId="0" fillId="0" borderId="4" xfId="0" applyNumberFormat="1" applyFill="1" applyBorder="1" applyAlignment="1" applyProtection="1">
      <alignment horizontal="center" vertical="center"/>
      <protection hidden="1"/>
    </xf>
    <xf numFmtId="164" fontId="0" fillId="0" borderId="10" xfId="0" applyNumberFormat="1" applyFill="1" applyBorder="1" applyAlignment="1" applyProtection="1">
      <alignment horizontal="center" vertical="center"/>
      <protection hidden="1"/>
    </xf>
    <xf numFmtId="10" fontId="0" fillId="0" borderId="50" xfId="0" applyNumberFormat="1" applyFill="1" applyBorder="1" applyAlignment="1" applyProtection="1">
      <alignment horizontal="center" vertical="center"/>
      <protection locked="0" hidden="1"/>
    </xf>
    <xf numFmtId="164" fontId="0" fillId="0" borderId="65" xfId="0" applyNumberForma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4" fontId="0" fillId="3" borderId="0" xfId="0" applyNumberForma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Alignment="1" applyProtection="1">
      <alignment horizontal="center" vertical="center"/>
      <protection hidden="1"/>
    </xf>
    <xf numFmtId="164" fontId="4" fillId="0" borderId="75" xfId="0" applyNumberFormat="1" applyFont="1" applyFill="1" applyBorder="1" applyAlignment="1" applyProtection="1">
      <alignment horizontal="center" vertical="center"/>
      <protection hidden="1"/>
    </xf>
    <xf numFmtId="10" fontId="4" fillId="0" borderId="7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>
      <alignment horizontal="center" vertical="center"/>
    </xf>
    <xf numFmtId="10" fontId="4" fillId="0" borderId="75" xfId="0" applyNumberFormat="1" applyFont="1" applyFill="1" applyBorder="1" applyAlignment="1" applyProtection="1">
      <alignment horizontal="center" vertical="center"/>
      <protection locked="0" hidden="1"/>
    </xf>
    <xf numFmtId="9" fontId="0" fillId="0" borderId="0" xfId="0" applyNumberFormat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1" fillId="0" borderId="0" xfId="0" applyNumberFormat="1" applyFont="1" applyFill="1" applyBorder="1" applyProtection="1"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166" fontId="9" fillId="3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0" fillId="3" borderId="0" xfId="0" applyFill="1" applyAlignment="1">
      <alignment horizont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5" fillId="3" borderId="0" xfId="0" applyFont="1" applyFill="1" applyAlignment="1">
      <alignment horizontal="right" vertical="center"/>
    </xf>
    <xf numFmtId="0" fontId="5" fillId="3" borderId="76" xfId="0" applyFont="1" applyFill="1" applyBorder="1" applyAlignment="1">
      <alignment horizontal="right" vertical="center"/>
    </xf>
    <xf numFmtId="0" fontId="1" fillId="0" borderId="52" xfId="0" applyFont="1" applyFill="1" applyBorder="1" applyAlignment="1" applyProtection="1">
      <alignment horizontal="center" vertical="center"/>
      <protection hidden="1"/>
    </xf>
    <xf numFmtId="0" fontId="1" fillId="0" borderId="60" xfId="0" applyFont="1" applyFill="1" applyBorder="1" applyAlignment="1" applyProtection="1">
      <alignment horizontal="center" vertical="center"/>
      <protection hidden="1"/>
    </xf>
    <xf numFmtId="0" fontId="1" fillId="0" borderId="59" xfId="0" applyFont="1" applyFill="1" applyBorder="1" applyAlignment="1" applyProtection="1">
      <alignment horizontal="center" vertical="center" wrapText="1"/>
      <protection hidden="1"/>
    </xf>
    <xf numFmtId="0" fontId="1" fillId="0" borderId="61" xfId="0" applyFont="1" applyFill="1" applyBorder="1" applyAlignment="1" applyProtection="1">
      <alignment horizontal="center" vertical="center" wrapText="1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horizontal="center" vertical="center"/>
      <protection hidden="1"/>
    </xf>
    <xf numFmtId="0" fontId="1" fillId="0" borderId="55" xfId="0" applyFont="1" applyFill="1" applyBorder="1" applyAlignment="1" applyProtection="1">
      <alignment horizontal="center" vertical="center"/>
      <protection hidden="1"/>
    </xf>
    <xf numFmtId="0" fontId="1" fillId="0" borderId="58" xfId="0" applyFont="1" applyFill="1" applyBorder="1" applyAlignment="1" applyProtection="1">
      <alignment horizontal="center" vertical="center" wrapText="1"/>
      <protection hidden="1"/>
    </xf>
    <xf numFmtId="0" fontId="1" fillId="0" borderId="74" xfId="0" applyFont="1" applyFill="1" applyBorder="1" applyAlignment="1" applyProtection="1">
      <alignment horizontal="center" vertical="center" wrapText="1"/>
      <protection hidden="1"/>
    </xf>
    <xf numFmtId="0" fontId="1" fillId="0" borderId="58" xfId="0" applyFont="1" applyFill="1" applyBorder="1" applyAlignment="1" applyProtection="1">
      <alignment horizontal="center" vertical="center"/>
      <protection hidden="1"/>
    </xf>
    <xf numFmtId="0" fontId="1" fillId="0" borderId="8" xfId="0" applyFont="1" applyFill="1" applyBorder="1" applyAlignment="1" applyProtection="1">
      <alignment horizontal="center" vertical="center"/>
      <protection hidden="1"/>
    </xf>
    <xf numFmtId="0" fontId="1" fillId="0" borderId="56" xfId="0" applyFont="1" applyFill="1" applyBorder="1" applyAlignment="1" applyProtection="1">
      <alignment horizontal="center" vertical="center"/>
      <protection hidden="1"/>
    </xf>
    <xf numFmtId="0" fontId="1" fillId="0" borderId="57" xfId="0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5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9</xdr:row>
          <xdr:rowOff>30480</xdr:rowOff>
        </xdr:from>
        <xdr:to>
          <xdr:col>1</xdr:col>
          <xdr:colOff>1546860</xdr:colOff>
          <xdr:row>10</xdr:row>
          <xdr:rowOff>198120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276225</xdr:colOff>
      <xdr:row>13</xdr:row>
      <xdr:rowOff>183125</xdr:rowOff>
    </xdr:from>
    <xdr:to>
      <xdr:col>1</xdr:col>
      <xdr:colOff>1295400</xdr:colOff>
      <xdr:row>19</xdr:row>
      <xdr:rowOff>57150</xdr:rowOff>
    </xdr:to>
    <xdr:pic macro="[0]!RESETPRIV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3212075"/>
          <a:ext cx="1019175" cy="106465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9</xdr:row>
          <xdr:rowOff>30480</xdr:rowOff>
        </xdr:from>
        <xdr:to>
          <xdr:col>1</xdr:col>
          <xdr:colOff>1546860</xdr:colOff>
          <xdr:row>10</xdr:row>
          <xdr:rowOff>198120</xdr:rowOff>
        </xdr:to>
        <xdr:sp macro="" textlink="">
          <xdr:nvSpPr>
            <xdr:cNvPr id="91137" name="Button 1" hidden="1">
              <a:extLst>
                <a:ext uri="{63B3BB69-23CF-44E3-9099-C40C66FF867C}">
                  <a14:compatExt spid="_x0000_s9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276225</xdr:colOff>
      <xdr:row>13</xdr:row>
      <xdr:rowOff>183125</xdr:rowOff>
    </xdr:from>
    <xdr:to>
      <xdr:col>1</xdr:col>
      <xdr:colOff>1295400</xdr:colOff>
      <xdr:row>19</xdr:row>
      <xdr:rowOff>57150</xdr:rowOff>
    </xdr:to>
    <xdr:pic macro="[0]!RESETPRIV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" y="3269225"/>
          <a:ext cx="1019175" cy="1039885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501"/>
  <sheetViews>
    <sheetView showGridLines="0" zoomScaleNormal="100" workbookViewId="0">
      <selection activeCell="C512" sqref="C512"/>
    </sheetView>
  </sheetViews>
  <sheetFormatPr baseColWidth="10" defaultColWidth="9.109375" defaultRowHeight="14.4" x14ac:dyDescent="0.3"/>
  <cols>
    <col min="1" max="1" width="4" customWidth="1"/>
    <col min="2" max="2" width="23.33203125" style="16" customWidth="1"/>
    <col min="3" max="3" width="49.6640625" customWidth="1"/>
    <col min="4" max="4" width="13.6640625" style="1" customWidth="1"/>
    <col min="5" max="5" width="8.6640625" style="1" customWidth="1"/>
    <col min="6" max="7" width="13.6640625" style="1" customWidth="1"/>
    <col min="8" max="8" width="8.6640625" style="1" customWidth="1"/>
    <col min="9" max="10" width="13.6640625" style="1" customWidth="1"/>
    <col min="11" max="11" width="8.6640625" style="1" customWidth="1"/>
    <col min="12" max="13" width="13.6640625" style="1" customWidth="1"/>
    <col min="14" max="14" width="8.6640625" style="1" customWidth="1"/>
    <col min="15" max="18" width="13.6640625" style="1" customWidth="1"/>
    <col min="19" max="19" width="4" customWidth="1"/>
    <col min="25" max="25" width="9.109375" customWidth="1"/>
    <col min="26" max="26" width="9.5546875" customWidth="1"/>
    <col min="27" max="34" width="9.109375" customWidth="1"/>
  </cols>
  <sheetData>
    <row r="1" spans="1:19" ht="20.25" customHeight="1" x14ac:dyDescent="0.3">
      <c r="A1" s="47"/>
      <c r="B1" s="181">
        <f ca="1">TODAY()</f>
        <v>42858</v>
      </c>
      <c r="C1" s="47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7"/>
    </row>
    <row r="2" spans="1:19" ht="14.25" customHeight="1" x14ac:dyDescent="0.3">
      <c r="A2" s="47"/>
      <c r="B2" s="48"/>
      <c r="C2" s="47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7"/>
    </row>
    <row r="3" spans="1:19" ht="53.25" customHeight="1" x14ac:dyDescent="0.3">
      <c r="A3" s="91"/>
      <c r="B3" s="92"/>
      <c r="C3" s="93"/>
      <c r="D3" s="93"/>
      <c r="E3" s="93"/>
      <c r="F3" s="93"/>
      <c r="G3" s="93"/>
      <c r="H3" s="93"/>
      <c r="I3" s="93"/>
      <c r="J3" s="90"/>
      <c r="K3" s="90"/>
      <c r="L3" s="90"/>
      <c r="M3" s="90"/>
      <c r="N3" s="90"/>
      <c r="O3" s="90"/>
      <c r="P3" s="93"/>
      <c r="Q3" s="93"/>
      <c r="R3" s="93"/>
      <c r="S3" s="47"/>
    </row>
    <row r="4" spans="1:19" ht="6" customHeight="1" thickBot="1" x14ac:dyDescent="0.35">
      <c r="A4" s="47"/>
      <c r="B4" s="48"/>
      <c r="C4" s="47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47"/>
    </row>
    <row r="5" spans="1:19" ht="21.75" customHeight="1" thickTop="1" thickBot="1" x14ac:dyDescent="0.35">
      <c r="A5" s="47"/>
      <c r="B5" s="189" t="s">
        <v>218</v>
      </c>
      <c r="C5" s="193" t="s">
        <v>33</v>
      </c>
      <c r="D5" s="195" t="s">
        <v>3</v>
      </c>
      <c r="E5" s="196"/>
      <c r="F5" s="196"/>
      <c r="G5" s="196"/>
      <c r="H5" s="196"/>
      <c r="I5" s="193"/>
      <c r="J5" s="201" t="s">
        <v>4</v>
      </c>
      <c r="K5" s="201"/>
      <c r="L5" s="201"/>
      <c r="M5" s="201"/>
      <c r="N5" s="201"/>
      <c r="O5" s="202"/>
      <c r="P5" s="197" t="s">
        <v>7</v>
      </c>
      <c r="Q5" s="199" t="s">
        <v>8</v>
      </c>
      <c r="R5" s="191" t="s">
        <v>9</v>
      </c>
      <c r="S5" s="47"/>
    </row>
    <row r="6" spans="1:19" ht="21.75" customHeight="1" thickBot="1" x14ac:dyDescent="0.35">
      <c r="A6" s="47"/>
      <c r="B6" s="190"/>
      <c r="C6" s="194"/>
      <c r="D6" s="138" t="s">
        <v>5</v>
      </c>
      <c r="E6" s="139" t="s">
        <v>49</v>
      </c>
      <c r="F6" s="140" t="s">
        <v>50</v>
      </c>
      <c r="G6" s="141" t="s">
        <v>6</v>
      </c>
      <c r="H6" s="139" t="s">
        <v>49</v>
      </c>
      <c r="I6" s="140" t="s">
        <v>50</v>
      </c>
      <c r="J6" s="138" t="s">
        <v>5</v>
      </c>
      <c r="K6" s="139" t="s">
        <v>49</v>
      </c>
      <c r="L6" s="140" t="s">
        <v>50</v>
      </c>
      <c r="M6" s="138" t="s">
        <v>6</v>
      </c>
      <c r="N6" s="139" t="s">
        <v>49</v>
      </c>
      <c r="O6" s="140" t="s">
        <v>50</v>
      </c>
      <c r="P6" s="198"/>
      <c r="Q6" s="200"/>
      <c r="R6" s="192"/>
      <c r="S6" s="47"/>
    </row>
    <row r="7" spans="1:19" x14ac:dyDescent="0.3">
      <c r="A7" s="47"/>
      <c r="B7" s="142"/>
      <c r="C7" s="143"/>
      <c r="D7" s="144" t="str">
        <f>IF(C7="","",IF(B7=$B$83,VLOOKUP(C7,$B$86:$F$119,2,FALSE),IF(B7=$H$83,VLOOKUP(C7,$H$85:$L$158,2,FALSE),IF(B7=$M$83,VLOOKUP(C7,$M$85:$Q$120,2,FALSE),IF(B7=$M$122,VLOOKUP(C7,$M$124:$Q$140,2,FALSE),IF(B7=$B$160,VLOOKUP(C7,$B$162:$F$218,2,FALSE),IF(B7=$G$160,VLOOKUP(C7,$G$162:$K$196,2,FALSE),IF(B7=$L$160,VLOOKUP(C7,$L$162:$P$210,2,FALSE),IF(B7=$B$220,VLOOKUP(C7,$B$222:$F$259,2,FALSE),IF(B7=$G$220,VLOOKUP(C7,$G$222:$K$266,2,FALSE),IF(B7=$L$220,VLOOKUP(C7,$L$222:$P$253,2,FALSE),IF(B7=$B$268,VLOOKUP(C7,$B$270:$F$302,2,FALSE),IF(B7=$G$268,VLOOKUP(C7,$G$270:$K$306,2,FALSE),IF(B7=$L$268,VLOOKUP(C7,$L$270:$P$303,2,FALSE),IF(B7=$G$268,VLOOKUP(C7,$G$270:$K$306,2,FALSE),IF(B7=$B$308,VLOOKUP(C7,$B$310:$F$338,2,FALSE),IF(B7=$G$308,VLOOKUP(C7,$G$310:$K$345,2,FALSE),IF(B7=$M$308,VLOOKUP(C7,$M$310:$Q$341,2,FALSE),IF(B7=$B$347,VLOOKUP(C7,$B$349:$F$387,2,FALSE),IF(B7=$H$347,VLOOKUP(C7,$H$349:$L$420,2,FALSE),IF(B7=$N$347,VLOOKUP(C7,$N$349:$R$384,2,FALSE),IF(B7=$B$390,VLOOKUP(C7,$B$392:$F$425,2,FALSE),IF(B7=$N$390,VLOOKUP(C7,$N$392:$R$414,2,FALSE),IF(B7=$B$428,VLOOKUP(C7,$B$430:$F$499,2,FALSE),""))))))))))))))))))))))))</f>
        <v/>
      </c>
      <c r="E7" s="145"/>
      <c r="F7" s="146" t="str">
        <f>IFERROR(D7*E7,"")</f>
        <v/>
      </c>
      <c r="G7" s="144" t="str">
        <f>IF(C7="","",IF(B7=$B$83,VLOOKUP(C7,$B$86:$F$119,3,FALSE),IF(B7=$H$83,VLOOKUP(C7,$H$85:$L$158,3,FALSE),IF(B7=$M$83,VLOOKUP(C7,$M$85:$Q$120,3,FALSE),IF(B7=$M$122,VLOOKUP(C7,$M$124:Q140,3,FALSE),IF(B7=$B$160,VLOOKUP(C7,$B$162:$F$218,3,FALSE),IF(B7=$G$160,VLOOKUP(C7,$G$162:$K$196,3,FALSE),IF(B7=$L$160,VLOOKUP(C7,$L$162:$P$210,3,FALSE),IF(B7=$B$220,VLOOKUP(C7,$B$222:$F$259,3,FALSE),IF(B7=$G$220,VLOOKUP(C7,$G$222:$K$266,3,FALSE),IF(B7=$L$220,VLOOKUP($C$7,$L$222:$P$253,3,FALSE),IF(B7=$B$268,VLOOKUP(C7,$B$270:$F$302,3,FALSE),IF(B7=$G$268,VLOOKUP(C7,$G$270:$K$306,3,FALSE),IF(B7=$L$268,VLOOKUP(C7,$L$270:$P$303,3,FALSE),IF(B7=$G$268,VLOOKUP(C7,$G$270:$K$306,3,FALSE),IF(B7=$B$308,VLOOKUP(C7,$B$310:$F$338,3,FALSE),IF(B7=$G$308,VLOOKUP(C7,$G$310:$K$345,3,FALSE),IF(B7=$M$308,VLOOKUP(C7,$M$310:$Q$341,3,FALSE),IF(B7=$B$347,VLOOKUP(C7,$B$349:$F$387,3,FALSE),IF(B7=$H$347,VLOOKUP(C7,$H$349:$L$420,3,FALSE),IF(B7=$N$347,VLOOKUP(C7,$N$349:$R$384,3,FALSE),IF(B7=$B$390,VLOOKUP(C7,$B$392:$F$425,3,FALSE),IF(B7=$N$390,VLOOKUP(C7,$N$392:$R$414,3,FALSE),IF(B7=$B$428,VLOOKUP(C7,$B$430:$F$499,3,FALSE),""))))))))))))))))))))))))</f>
        <v/>
      </c>
      <c r="H7" s="145"/>
      <c r="I7" s="146" t="str">
        <f>IFERROR(G7*H7,"")</f>
        <v/>
      </c>
      <c r="J7" s="144" t="str">
        <f>IF(C7="","",IF(B7=$B$83,VLOOKUP(C7,$B$86:$F$119,4,FALSE),IF(B7=$H$83,VLOOKUP(C7,$H$85:$L$158,4,FALSE),IF(B7=$M$83,VLOOKUP(C7,$M$85:$Q$120,4,FALSE),IF(B7=$M$122,VLOOKUP(C7,$M$124:$Q$140,4,FALSE),IF(B7=$B$160,VLOOKUP(C7,$B$161:$F$218,4,FALSE),IF(B7=$G$160,VLOOKUP(C7,$G$162:$K$196,4,FALSE),IF(B7=$L$160,VLOOKUP(C7,$L$162:$P$210,4,FALSE),IF(B7=$B$220,VLOOKUP(C7,$B$222:$F$259,4,FALSE),IF(B7=$G$220,VLOOKUP(C7,$G$222:$K$266,4,FALSE),IF(B7=$L$220,VLOOKUP(C7,$L$222:$P$253,4,FALSE),IF(B7=$B$268,VLOOKUP(C7,$B$270:$F$302,4,FALSE),IF(B7=$G$268,VLOOKUP(C7,$G$270:$K$306,4,FALSE),IF(B7=$L$268,VLOOKUP(C7,$L$270:$P$303,4,FALSE),IF(B7=$G$268,VLOOKUP(C7,$G$270:$K$306,4,FALSE),IF(B7=$B$308,VLOOKUP(C7,$B$310:$F$338,4,FALSE),IF(B7=$G$308,VLOOKUP(C7,$G$310:$K$345,4,FALSE),IF(B7=$M$308,VLOOKUP(C7,$M$310:$Q$341,4,FALSE),IF(B7=$B$347,VLOOKUP(C7,$B$349:$F$387,4,FALSE),IF(B7=$H$347,VLOOKUP(C7,$H$349:$L$420,4,FALSE),IF(B7=N$347,VLOOKUP(C7,$N$349:$R$384,4,FALSE),IF(B7=$B$390,VLOOKUP(C7,$B$392:$F$425,4,FALSE),IF(B7=$N$390,VLOOKUP(C7,$N$392:$R$414,4,FALSE),IF(B7=B$428,VLOOKUP(C7,$B$430:$F$499,4,FALSE),""))))))))))))))))))))))))</f>
        <v/>
      </c>
      <c r="K7" s="145"/>
      <c r="L7" s="146" t="str">
        <f>IFERROR(J7*K7,"")</f>
        <v/>
      </c>
      <c r="M7" s="147" t="str">
        <f>IF(C7="","",IF(B7=$B$83,VLOOKUP(C7,$B$86:$F$119,5,FALSE),IF(B7=$H$83,VLOOKUP(C7,$H$85:$L$158,5,FALSE),IF(B7=$M$83,VLOOKUP(C7,$M$85:$Q$120,5,FALSE),IF(B7=$M$122,VLOOKUP(C7,$M$124:$Q$140,5,FALSE),IF(B7=$B$160,VLOOKUP(C7,$B$161:$F$218,5,FALSE),IF(B7=$G$160,VLOOKUP(C7,$G$162:$K$196,5,FALSE),IF(B7=$L$160,VLOOKUP(C7,$L$162:$P$210,5,FALSE),IF(B7=$B$220,VLOOKUP(C7,$B$222:$F$259,5,FALSE),IF(B7=$G$220,VLOOKUP(C7,$G$222:$K$266,5,FALSE),IF(B7=$L$220,VLOOKUP(C7,$L$222:$P$253,5,FALSE),IF(B7=$B$268,VLOOKUP(C7,$B$270:$F$302,5,FALSE),IF(B7=$G$268,VLOOKUP(C7,$G$270:$K$306,5,FALSE),IF(B7=$L$268,VLOOKUP(C7,$L$270:$P$303,5,FALSE),IF(B7=$G$268,VLOOKUP(C7,$G$270:$K$306,5,FALSE),IF(B7=$B$308,VLOOKUP(C7,$B$310:$F$338,5,FALSE),IF(B7=$G$308,VLOOKUP(C7,$G$310:$K$345,5,FALSE),IF(B7=$M$308,VLOOKUP(C7,$M$310:$Q$341,5,FALSE),IF(B7=$B$347,VLOOKUP(C7,$B$349:$F$387,5,FALSE),IF(B7=$H$347,VLOOKUP(C7,$H$349:$L$420,5,FALSE),IF($B$7=N$347,VLOOKUP(C7,$N$349:$R$384,5,FALSE),IF(B7=$B$390,VLOOKUP(C7,$B$392:$F$425,5,FALSE),IF(B7=$N$390,VLOOKUP(C7,$N$392:$R$414,5,FALSE),IF(B7=$B$428,VLOOKUP(C7,$B$430:$F$499,5,FALSE),""))))))))))))))))))))))))</f>
        <v/>
      </c>
      <c r="N7" s="145"/>
      <c r="O7" s="148" t="str">
        <f>IFERROR(M7*N7,"")</f>
        <v/>
      </c>
      <c r="P7" s="149" t="str">
        <f t="shared" ref="P7" si="0">IFERROR(F7+I7+L7+O7,"")</f>
        <v/>
      </c>
      <c r="Q7" s="150"/>
      <c r="R7" s="151" t="str">
        <f>IFERROR(P7-(Q7*P7),"")</f>
        <v/>
      </c>
      <c r="S7" s="47"/>
    </row>
    <row r="8" spans="1:19" x14ac:dyDescent="0.3">
      <c r="A8" s="47"/>
      <c r="B8" s="152"/>
      <c r="C8" s="153"/>
      <c r="D8" s="154" t="str">
        <f>IF(C8="","",IF(B8=$B$83,VLOOKUP(C8,$B$86:$F$119,2,FALSE),IF(B8=$H$83,VLOOKUP(C8,$H$85:$L$158,2,FALSE),IF(B8=$M$83,VLOOKUP(C8,$M$85:$Q$120,2,FALSE),IF(B8=$M$122,VLOOKUP(C8,$M$124:$Q$140,2,FALSE),IF(B8=$B$160,VLOOKUP(C8,$B$162:$F$218,2,FALSE),IF(B8=$G$160,VLOOKUP(C8,$G$162:$K$196,2,FALSE),IF(B8=$L$160,VLOOKUP(C8,$L$162:$P$210,2,FALSE),IF(B8=$B$220,VLOOKUP(C8,$B$222:$F$259,2,FALSE),IF(B8=$G$220,VLOOKUP(C8,$G$222:$K$266,2,FALSE),IF(B8=$L$220,VLOOKUP(C8,$L$222:$P$253,2,FALSE),IF(B8=$B$268,VLOOKUP(C8,$B$270:$F$302,2,FALSE),IF(B8=$G$268,VLOOKUP(C8,$G$270:$K$306,2,FALSE),IF(B8=$L$268,VLOOKUP(C8,$L$270:$P$303,2,FALSE),IF(B8=$G$268,VLOOKUP(C8,$G$270:$K$306,2,FALSE),IF(B8=$B$308,VLOOKUP(C8,$B$310:$F$338,2,FALSE),IF(B8=$G$308,VLOOKUP(C8,$G$310:$K$345,2,FALSE),IF(B8=$M$308,VLOOKUP(C8,$M$310:$Q$341,2,FALSE),IF(B8=$B$347,VLOOKUP(C8,$B$349:$F$387,2,FALSE),IF(B8=$H$347,VLOOKUP(C8,$H$349:$L$420,2,FALSE),IF(B8=$N$347,VLOOKUP(C8,$N$349:$R$384,2,FALSE),IF(B8=$B$390,VLOOKUP(C8,$B$392:$F$425,2,FALSE),IF(B8=$N$390,VLOOKUP(C8,$N$392:$R$414,2,FALSE),IF(B8=$B$428,VLOOKUP(C8,$B$430:$F$499,2,FALSE),""))))))))))))))))))))))))</f>
        <v/>
      </c>
      <c r="E8" s="155"/>
      <c r="F8" s="156" t="str">
        <f t="shared" ref="F8" si="1">IFERROR(D8*E8,"")</f>
        <v/>
      </c>
      <c r="G8" s="154" t="str">
        <f>IF(C8="","",IF(B8=$B$83,VLOOKUP(C8,$B$86:$F$119,3,FALSE),IF(B8=$H$83,VLOOKUP(C8,$H$85:$L$158,3,FALSE),IF(B8=$M$83,VLOOKUP(C8,$M$85:$Q$120,3,FALSE),IF(B8=$M$122,VLOOKUP(C8,$M$124:Q141,3,FALSE),IF(B8=$B$160,VLOOKUP(C8,$B$162:$F$218,3,FALSE),IF(B8=$G$160,VLOOKUP(C8,$G$162:$K$196,3,FALSE),IF(B8=$L$160,VLOOKUP(C8,$L$162:$P$210,3,FALSE),IF(B8=$B$220,VLOOKUP(C8,$B$222:$F$259,3,FALSE),IF(B8=$G$220,VLOOKUP(C8,$G$222:$K$266,3,FALSE),IF(B8=$L$220,VLOOKUP(C8,$L$222:$P$253,3,FALSE),IF(B8=$B$268,VLOOKUP(C8,$B$270:$F$302,3,FALSE),IF(B8=$G$268,VLOOKUP(C8,$G$270:$K$306,3,FALSE),IF(B8=$L$268,VLOOKUP(C8,$L$270:$P$303,3,FALSE),IF(B8=$G$268,VLOOKUP(C8,$G$270:$K$306,3,FALSE),IF(B8=$B$308,VLOOKUP(C8,$B$310:$F$338,3,FALSE),IF(B8=$G$308,VLOOKUP(C8,$G$310:$K$345,3,FALSE),IF(B8=$M$308,VLOOKUP(C8,$M$310:$Q$341,3,FALSE),IF(B8=$B$347,VLOOKUP(C8,$B$349:$F$387,3,FALSE),IF(B8=$H$347,VLOOKUP(C8,$H$349:$L$420,3,FALSE),IF(B8=$N$347,VLOOKUP(C8,$N$349:$R$384,3,FALSE),IF(B8=$B$390,VLOOKUP(C8,$B$392:$F$425,3,FALSE),IF(B8=$N$390,VLOOKUP(C8,$N$392:$R$414,3,FALSE),IF(B8=$B$428,VLOOKUP(C8,$B$430:$F$499,3,FALSE),""))))))))))))))))))))))))</f>
        <v/>
      </c>
      <c r="H8" s="155"/>
      <c r="I8" s="156" t="str">
        <f t="shared" ref="I8" si="2">IFERROR(G8*H8,"")</f>
        <v/>
      </c>
      <c r="J8" s="154" t="str">
        <f>IF(C8="","",IF(B8=$B$83,VLOOKUP(C8,$B$86:$F$119,4,FALSE),IF(B8=$H$83,VLOOKUP(C8,$H$85:$L$158,4,FALSE),IF(B8=$M$83,VLOOKUP(C8,$M$85:$Q$120,4,FALSE),IF(B8=$M$122,VLOOKUP(C8,$M$124:$Q$140,4,FALSE),IF(B8=$B$160,VLOOKUP(C8,$B$161:$F$218,4,FALSE),IF(B8=$G$160,VLOOKUP(C8,$G$162:$K$196,4,FALSE),IF(B8=$L$160,VLOOKUP(C8,$L$162:$P$210,4,FALSE),IF(B8=$B$220,VLOOKUP(C8,$B$222:$F$259,4,FALSE),IF(B8=$G$220,VLOOKUP(C8,$G$222:$K$266,4,FALSE),IF(B8=$L$220,VLOOKUP(C8,$L$222:$P$253,4,FALSE),IF(B8=$B$268,VLOOKUP(C8,$B$270:$F$302,4,FALSE),IF(B8=$G$268,VLOOKUP(C8,$G$270:$K$306,4,FALSE),IF(B8=$L$268,VLOOKUP(C8,$L$270:$P$303,4,FALSE),IF(B8=$G$268,VLOOKUP(C8,$G$270:$K$306,4,FALSE),IF(B8=$B$308,VLOOKUP(C8,$B$310:$F$338,4,FALSE),IF(B8=$G$308,VLOOKUP(C8,$G$310:$K$345,4,FALSE),IF(B8=$M$308,VLOOKUP(C8,$M$310:$Q$341,4,FALSE),IF(B8=$B$347,VLOOKUP(C8,$B$349:$F$387,4,FALSE),IF(B8=$H$347,VLOOKUP(C8,$H$349:$L$420,4,FALSE),IF(B8=N$347,VLOOKUP(C8,$N$349:$R$384,4,FALSE),IF(B8=$B$390,VLOOKUP(C8,$B$392:$F$425,4,FALSE),IF(B8=$N$390,VLOOKUP(C8,$N$392:$R$414,4,FALSE),IF(B8=B$428,VLOOKUP(C8,$B$430:$F$499,4,FALSE),""))))))))))))))))))))))))</f>
        <v/>
      </c>
      <c r="K8" s="155"/>
      <c r="L8" s="156" t="str">
        <f t="shared" ref="L8" si="3">IFERROR(J8*K8,"")</f>
        <v/>
      </c>
      <c r="M8" s="157" t="str">
        <f>IF(C8="","",IF(B8=$B$83,VLOOKUP(C8,$B$86:$F$119,5,FALSE),IF(B8=$H$83,VLOOKUP(C8,$H$85:$L$158,5,FALSE),IF(B8=$M$83,VLOOKUP(C8,$M$85:$Q$120,5,FALSE),IF(B8=$M$122,VLOOKUP(C8,$M$124:$Q$140,5,FALSE),IF(B8=$B$160,VLOOKUP(C8,$B$161:$F$218,5,FALSE),IF(B8=$G$160,VLOOKUP(C8,$G$162:$K$196,5,FALSE),IF(B8=$L$160,VLOOKUP(C8,$L$162:$P$210,5,FALSE),IF(B8=$B$220,VLOOKUP(C8,$B$222:$F$259,5,FALSE),IF(B8=$G$220,VLOOKUP(C8,$G$222:$K$266,5,FALSE),IF(B8=$L$220,VLOOKUP(C8,$L$222:$P$253,5,FALSE),IF(B8=$B$268,VLOOKUP(C8,$B$270:$F$302,5,FALSE),IF(B8=$G$268,VLOOKUP(C8,$G$270:$K$306,5,FALSE),IF(B8=$L$268,VLOOKUP(C8,$L$270:$P$303,5,FALSE),IF(B8=$G$268,VLOOKUP(C8,$G$270:$K$306,5,FALSE),IF(B8=$B$308,VLOOKUP(C8,$B$310:$F$338,5,FALSE),IF(B8=$G$308,VLOOKUP(C8,$G$310:$K$345,5,FALSE),IF(B8=$M$308,VLOOKUP(C8,$M$310:$Q$341,5,FALSE),IF(B8=$B$347,VLOOKUP(C8,$B$349:$F$387,5,FALSE),IF(B8=$H$347,VLOOKUP(C8,$H$349:$L$420,5,FALSE),IF($B$7=N$347,VLOOKUP(C8,$N$349:$R$384,5,FALSE),IF(B8=$B$390,VLOOKUP(C8,$B$392:$F$425,5,FALSE),IF(B8=$N$390,VLOOKUP(C8,$N$392:$R$414,5,FALSE),IF(B8=$B$428,VLOOKUP(C8,$B$430:$F$499,5,FALSE),""))))))))))))))))))))))))</f>
        <v/>
      </c>
      <c r="N8" s="155"/>
      <c r="O8" s="158" t="str">
        <f t="shared" ref="O8" si="4">IFERROR(M8*N8,"")</f>
        <v/>
      </c>
      <c r="P8" s="159" t="str">
        <f t="shared" ref="P8" si="5">IFERROR(F8+I8+L8+O8,"")</f>
        <v/>
      </c>
      <c r="Q8" s="160"/>
      <c r="R8" s="161" t="str">
        <f t="shared" ref="R8" si="6">IFERROR(P8-(Q8*P8),"")</f>
        <v/>
      </c>
      <c r="S8" s="47"/>
    </row>
    <row r="9" spans="1:19" x14ac:dyDescent="0.3">
      <c r="A9" s="47"/>
      <c r="B9" s="152"/>
      <c r="C9" s="153"/>
      <c r="D9" s="154" t="str">
        <f>IF(C9="","",IF(B9=$B$83,VLOOKUP(C9,$B$86:$F$119,2,FALSE),IF(B9=$H$83,VLOOKUP(C9,$H$85:$L$158,2,FALSE),IF(B9=$M$83,VLOOKUP(C9,$M$85:$Q$120,2,FALSE),IF(B9=$M$122,VLOOKUP(C9,$M$124:$Q$140,2,FALSE),IF(B9=$B$160,VLOOKUP(C9,$B$162:$F$218,2,FALSE),IF(B9=$G$160,VLOOKUP(C9,$G$162:$K$196,2,FALSE),IF(B9=$L$160,VLOOKUP(C9,$L$162:$P$210,2,FALSE),IF(B9=$B$220,VLOOKUP(C9,$B$222:$F$259,2,FALSE),IF(B9=$G$220,VLOOKUP(C9,$G$222:$K$266,2,FALSE),IF(B9=$L$220,VLOOKUP(C9,$L$222:$P$253,2,FALSE),IF(B9=$B$268,VLOOKUP(C9,$B$270:$F$302,2,FALSE),IF(B9=$G$268,VLOOKUP(C9,$G$270:$K$306,2,FALSE),IF(B9=$L$268,VLOOKUP(C9,$L$270:$P$303,2,FALSE),IF(B9=$G$268,VLOOKUP(C9,$G$270:$K$306,2,FALSE),IF(B9=$B$308,VLOOKUP(C9,$B$310:$F$338,2,FALSE),IF(B9=$G$308,VLOOKUP(C9,$G$310:$K$345,2,FALSE),IF(B9=$M$308,VLOOKUP(C9,$M$310:$Q$341,2,FALSE),IF(B9=$B$347,VLOOKUP(C9,$B$349:$F$387,2,FALSE),IF(B9=$H$347,VLOOKUP(C9,$H$349:$L$420,2,FALSE),IF(B9=$N$347,VLOOKUP(C9,$N$349:$R$384,2,FALSE),IF(B9=$B$390,VLOOKUP(C9,$B$392:$F$425,2,FALSE),IF(B9=$N$390,VLOOKUP(C9,$N$392:$R$414,2,FALSE),IF(B9=$B$428,VLOOKUP(C9,$B$430:$F$499,2,FALSE),""))))))))))))))))))))))))</f>
        <v/>
      </c>
      <c r="E9" s="155"/>
      <c r="F9" s="156" t="str">
        <f t="shared" ref="F9" si="7">IFERROR(D9*E9,"")</f>
        <v/>
      </c>
      <c r="G9" s="154" t="str">
        <f>IF(C9="","",IF(B9=$B$83,VLOOKUP(C9,$B$86:$F$119,3,FALSE),IF(B9=$H$83,VLOOKUP(C9,$H$85:$L$158,3,FALSE),IF(B9=$M$83,VLOOKUP(C9,$M$85:$Q$120,3,FALSE),IF(B9=$M$122,VLOOKUP(C9,$M$124:Q142,3,FALSE),IF(B9=$B$160,VLOOKUP(C9,$B$162:$F$218,3,FALSE),IF(B9=$G$160,VLOOKUP(C9,$G$162:$K$196,3,FALSE),IF(B9=$L$160,VLOOKUP(C9,$L$162:$P$210,3,FALSE),IF(B9=$B$220,VLOOKUP(C9,$B$222:$F$259,3,FALSE),IF(B9=$G$220,VLOOKUP(C9,$G$222:$K$266,3,FALSE),IF(B9=$L$220,VLOOKUP(C9,$L$222:$P$253,3,FALSE),IF(B9=$B$268,VLOOKUP(C9,$B$270:$F$302,3,FALSE),IF(B9=$G$268,VLOOKUP(C9,$G$270:$K$306,3,FALSE),IF(B9=$L$268,VLOOKUP(C9,$L$270:$P$303,3,FALSE),IF(B9=$G$268,VLOOKUP(C9,$G$270:$K$306,3,FALSE),IF(B9=$B$308,VLOOKUP(C9,$B$310:$F$338,3,FALSE),IF(B9=$G$308,VLOOKUP(C9,$G$310:$K$345,3,FALSE),IF(B9=$M$308,VLOOKUP(C9,$M$310:$Q$341,3,FALSE),IF(B9=$B$347,VLOOKUP(C9,$B$349:$F$387,3,FALSE),IF(B9=$H$347,VLOOKUP(C9,$H$349:$L$420,3,FALSE),IF(B9=$N$347,VLOOKUP(C9,$N$349:$R$384,3,FALSE),IF(B9=$B$390,VLOOKUP(C9,$B$392:$F$425,3,FALSE),IF(B9=$N$390,VLOOKUP(C9,$N$392:$R$414,3,FALSE),IF(B9=$B$428,VLOOKUP(C9,$B$430:$F$499,3,FALSE),""))))))))))))))))))))))))</f>
        <v/>
      </c>
      <c r="H9" s="155"/>
      <c r="I9" s="156" t="str">
        <f t="shared" ref="I9" si="8">IFERROR(G9*H9,"")</f>
        <v/>
      </c>
      <c r="J9" s="154" t="str">
        <f>IF(C9="","",IF(B9=$B$83,VLOOKUP(C9,$B$86:$F$119,4,FALSE),IF(B9=$H$83,VLOOKUP(C9,$H$85:$L$158,4,FALSE),IF(B9=$M$83,VLOOKUP(C9,$M$85:$Q$120,4,FALSE),IF(B9=$M$122,VLOOKUP(C9,$M$124:$Q$140,4,FALSE),IF(B9=$B$160,VLOOKUP(C9,$B$161:$F$218,4,FALSE),IF(B9=$G$160,VLOOKUP(C9,$G$162:$K$196,4,FALSE),IF(B9=$L$160,VLOOKUP(C9,$L$162:$P$210,4,FALSE),IF(B9=$B$220,VLOOKUP(C9,$B$222:$F$259,4,FALSE),IF(B9=$G$220,VLOOKUP(C9,$G$222:$K$266,4,FALSE),IF(B9=$L$220,VLOOKUP(C9,$L$222:$P$253,4,FALSE),IF(B9=$B$268,VLOOKUP(C9,$B$270:$F$302,4,FALSE),IF(B9=$G$268,VLOOKUP(C9,$G$270:$K$306,4,FALSE),IF(B9=$L$268,VLOOKUP(C9,$L$270:$P$303,4,FALSE),IF(B9=$G$268,VLOOKUP(C9,$G$270:$K$306,4,FALSE),IF(B9=$B$308,VLOOKUP(C9,$B$310:$F$338,4,FALSE),IF(B9=$G$308,VLOOKUP(C9,$G$310:$K$345,4,FALSE),IF(B9=$M$308,VLOOKUP(C9,$M$310:$Q$341,4,FALSE),IF(B9=$B$347,VLOOKUP(C9,$B$349:$F$387,4,FALSE),IF(B9=$H$347,VLOOKUP(C9,$H$349:$L$420,4,FALSE),IF(B9=N$347,VLOOKUP(C9,$N$349:$R$384,4,FALSE),IF(B9=$B$390,VLOOKUP(C9,$B$392:$F$425,4,FALSE),IF(B9=$N$390,VLOOKUP(C9,$N$392:$R$414,4,FALSE),IF(B9=B$428,VLOOKUP(C9,$B$430:$F$499,4,FALSE),""))))))))))))))))))))))))</f>
        <v/>
      </c>
      <c r="K9" s="155"/>
      <c r="L9" s="156" t="str">
        <f t="shared" ref="L9" si="9">IFERROR(J9*K9,"")</f>
        <v/>
      </c>
      <c r="M9" s="157" t="str">
        <f>IF(C9="","",IF(B9=$B$83,VLOOKUP(C9,$B$86:$F$119,5,FALSE),IF(B9=$H$83,VLOOKUP(C9,$H$85:$L$158,5,FALSE),IF(B9=$M$83,VLOOKUP(C9,$M$85:$Q$120,5,FALSE),IF(B9=$M$122,VLOOKUP(C9,$M$124:$Q$140,5,FALSE),IF(B9=$B$160,VLOOKUP(C9,$B$161:$F$218,5,FALSE),IF(B9=$G$160,VLOOKUP(C9,$G$162:$K$196,5,FALSE),IF(B9=$L$160,VLOOKUP(C9,$L$162:$P$210,5,FALSE),IF(B9=$B$220,VLOOKUP(C9,$B$222:$F$259,5,FALSE),IF(B9=$G$220,VLOOKUP(C9,$G$222:$K$266,5,FALSE),IF(B9=$L$220,VLOOKUP(C9,$L$222:$P$253,5,FALSE),IF(B9=$B$268,VLOOKUP(C9,$B$270:$F$302,5,FALSE),IF(B9=$G$268,VLOOKUP(C9,$G$270:$K$306,5,FALSE),IF(B9=$L$268,VLOOKUP(C9,$L$270:$P$303,5,FALSE),IF(B9=$G$268,VLOOKUP(C9,$G$270:$K$306,5,FALSE),IF(B9=$B$308,VLOOKUP(C9,$B$310:$F$338,5,FALSE),IF(B9=$G$308,VLOOKUP(C9,$G$310:$K$345,5,FALSE),IF(B9=$M$308,VLOOKUP(C9,$M$310:$Q$341,5,FALSE),IF(B9=$B$347,VLOOKUP(C9,$B$349:$F$387,5,FALSE),IF(B9=$H$347,VLOOKUP(C9,$H$349:$L$420,5,FALSE),IF($B$7=N$347,VLOOKUP(C9,$N$349:$R$384,5,FALSE),IF(B9=$B$390,VLOOKUP(C9,$B$392:$F$425,5,FALSE),IF(B9=$N$390,VLOOKUP(C9,$N$392:$R$414,5,FALSE),IF(B9=$B$428,VLOOKUP(C9,$B$430:$F$499,5,FALSE),""))))))))))))))))))))))))</f>
        <v/>
      </c>
      <c r="N9" s="155"/>
      <c r="O9" s="158" t="str">
        <f t="shared" ref="O9" si="10">IFERROR(M9*N9,"")</f>
        <v/>
      </c>
      <c r="P9" s="159" t="str">
        <f t="shared" ref="P9" si="11">IFERROR(F9+I9+L9+O9,"")</f>
        <v/>
      </c>
      <c r="Q9" s="160"/>
      <c r="R9" s="161" t="str">
        <f t="shared" ref="R9" si="12">IFERROR(P9-(Q9*P9),"")</f>
        <v/>
      </c>
      <c r="S9" s="47"/>
    </row>
    <row r="10" spans="1:19" ht="15" thickBot="1" x14ac:dyDescent="0.35">
      <c r="A10" s="203"/>
      <c r="B10" s="203"/>
      <c r="C10" s="203"/>
      <c r="D10" s="162"/>
      <c r="E10" s="162"/>
      <c r="F10" s="162"/>
      <c r="G10" s="162"/>
      <c r="H10" s="162"/>
      <c r="I10" s="162"/>
      <c r="J10" s="163"/>
      <c r="K10" s="162"/>
      <c r="L10" s="162"/>
      <c r="M10" s="162"/>
      <c r="N10" s="162"/>
      <c r="O10" s="162"/>
      <c r="P10" s="162"/>
      <c r="Q10" s="162"/>
      <c r="R10" s="162"/>
      <c r="S10" s="47"/>
    </row>
    <row r="11" spans="1:19" ht="16.8" thickTop="1" thickBot="1" x14ac:dyDescent="0.35">
      <c r="A11" s="203"/>
      <c r="B11" s="203"/>
      <c r="C11" s="203"/>
      <c r="D11" s="164"/>
      <c r="E11" s="162"/>
      <c r="F11" s="162"/>
      <c r="G11" s="162"/>
      <c r="H11" s="162"/>
      <c r="I11" s="162"/>
      <c r="J11" s="162"/>
      <c r="K11" s="162"/>
      <c r="L11" s="162"/>
      <c r="M11" s="187" t="s">
        <v>327</v>
      </c>
      <c r="N11" s="187"/>
      <c r="O11" s="188"/>
      <c r="P11" s="165">
        <f>SUM(P7:P9)</f>
        <v>0</v>
      </c>
      <c r="Q11" s="166">
        <f>IFERROR((R11-P11)/P11,0)</f>
        <v>0</v>
      </c>
      <c r="R11" s="165">
        <f>SUM(R7:R9)</f>
        <v>0</v>
      </c>
      <c r="S11" s="47"/>
    </row>
    <row r="12" spans="1:19" ht="15.6" thickTop="1" thickBot="1" x14ac:dyDescent="0.35">
      <c r="A12" s="203"/>
      <c r="B12" s="203"/>
      <c r="C12" s="203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7"/>
    </row>
    <row r="13" spans="1:19" ht="16.8" thickTop="1" thickBot="1" x14ac:dyDescent="0.35">
      <c r="A13" s="203"/>
      <c r="B13" s="203"/>
      <c r="C13" s="203"/>
      <c r="D13" s="50"/>
      <c r="E13" s="50"/>
      <c r="F13" s="50"/>
      <c r="G13" s="50"/>
      <c r="H13" s="50"/>
      <c r="I13" s="50"/>
      <c r="J13" s="50"/>
      <c r="K13" s="50"/>
      <c r="L13" s="50"/>
      <c r="M13" s="187" t="s">
        <v>326</v>
      </c>
      <c r="N13" s="187"/>
      <c r="O13" s="188"/>
      <c r="P13" s="165">
        <f>SUM(P7:P9)</f>
        <v>0</v>
      </c>
      <c r="Q13" s="168"/>
      <c r="R13" s="165">
        <f>P13-P13*-Q13</f>
        <v>0</v>
      </c>
      <c r="S13" s="47"/>
    </row>
    <row r="14" spans="1:19" s="45" customFormat="1" ht="15" thickTop="1" x14ac:dyDescent="0.3">
      <c r="A14" s="203"/>
      <c r="B14" s="203"/>
      <c r="C14" s="203"/>
      <c r="D14" s="50"/>
      <c r="E14" s="50"/>
      <c r="F14" s="50"/>
      <c r="G14" s="50"/>
      <c r="H14" s="50"/>
      <c r="I14" s="50"/>
      <c r="J14" s="167"/>
      <c r="K14" s="50"/>
      <c r="L14" s="50"/>
      <c r="M14" s="50"/>
      <c r="N14" s="50"/>
      <c r="O14" s="50"/>
      <c r="P14" s="50"/>
      <c r="Q14" s="50" t="s">
        <v>325</v>
      </c>
      <c r="R14" s="50"/>
      <c r="S14" s="47"/>
    </row>
    <row r="15" spans="1:19" s="45" customFormat="1" x14ac:dyDescent="0.3">
      <c r="A15" s="178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</row>
    <row r="16" spans="1:19" s="45" customFormat="1" ht="15.6" x14ac:dyDescent="0.3">
      <c r="A16" s="178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85"/>
      <c r="N16" s="186"/>
      <c r="O16" s="186"/>
      <c r="P16" s="178"/>
      <c r="Q16" s="178"/>
      <c r="R16" s="178"/>
      <c r="S16" s="178"/>
    </row>
    <row r="17" spans="1:19" s="45" customFormat="1" ht="15.6" x14ac:dyDescent="0.3">
      <c r="A17" s="178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85"/>
      <c r="N17" s="186"/>
      <c r="O17" s="186"/>
      <c r="P17" s="178"/>
      <c r="Q17" s="178"/>
      <c r="R17" s="178"/>
      <c r="S17" s="178"/>
    </row>
    <row r="18" spans="1:19" s="45" customFormat="1" ht="15.6" x14ac:dyDescent="0.3">
      <c r="A18" s="178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9"/>
      <c r="N18" s="180"/>
      <c r="O18" s="180"/>
      <c r="P18" s="178"/>
      <c r="Q18" s="178"/>
      <c r="R18" s="178"/>
      <c r="S18" s="178"/>
    </row>
    <row r="19" spans="1:19" s="45" customFormat="1" ht="15.6" x14ac:dyDescent="0.3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9"/>
      <c r="N19" s="180"/>
      <c r="O19" s="180"/>
      <c r="P19" s="178"/>
      <c r="Q19" s="178"/>
      <c r="R19" s="178"/>
      <c r="S19" s="178"/>
    </row>
    <row r="20" spans="1:19" s="45" customFormat="1" ht="15.6" x14ac:dyDescent="0.3">
      <c r="A20" s="178"/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9"/>
      <c r="N20" s="180"/>
      <c r="O20" s="180"/>
      <c r="P20" s="178"/>
      <c r="Q20" s="178"/>
      <c r="R20" s="178"/>
      <c r="S20" s="178"/>
    </row>
    <row r="21" spans="1:19" s="45" customFormat="1" ht="15.6" x14ac:dyDescent="0.3">
      <c r="A21" s="178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9"/>
      <c r="N21" s="180"/>
      <c r="O21" s="180"/>
      <c r="P21" s="178"/>
      <c r="Q21" s="178"/>
      <c r="R21" s="178"/>
      <c r="S21" s="178"/>
    </row>
    <row r="22" spans="1:19" s="45" customFormat="1" ht="15.6" x14ac:dyDescent="0.3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9"/>
      <c r="N22" s="180"/>
      <c r="O22" s="180"/>
      <c r="P22" s="178"/>
      <c r="Q22" s="178"/>
      <c r="R22" s="178"/>
      <c r="S22" s="178"/>
    </row>
    <row r="23" spans="1:19" s="45" customFormat="1" ht="15.6" x14ac:dyDescent="0.3">
      <c r="A23" s="178"/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 s="180"/>
      <c r="P23" s="178"/>
      <c r="Q23" s="178"/>
      <c r="R23" s="178"/>
      <c r="S23" s="178"/>
    </row>
    <row r="24" spans="1:19" s="45" customFormat="1" ht="15.6" x14ac:dyDescent="0.3">
      <c r="A24" s="178"/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9"/>
      <c r="N24" s="180"/>
      <c r="O24" s="180"/>
      <c r="P24" s="178"/>
      <c r="Q24" s="178"/>
      <c r="R24" s="178"/>
      <c r="S24" s="178"/>
    </row>
    <row r="25" spans="1:19" s="45" customFormat="1" ht="15.6" x14ac:dyDescent="0.3">
      <c r="A25" s="178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9"/>
      <c r="N25" s="180"/>
      <c r="O25" s="180"/>
      <c r="P25" s="178"/>
      <c r="Q25" s="178"/>
      <c r="R25" s="178"/>
      <c r="S25" s="178"/>
    </row>
    <row r="26" spans="1:19" s="45" customFormat="1" ht="15.6" x14ac:dyDescent="0.3">
      <c r="A26" s="178"/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9"/>
      <c r="N26" s="180"/>
      <c r="O26" s="180"/>
      <c r="P26" s="178"/>
      <c r="Q26" s="178"/>
      <c r="R26" s="178"/>
      <c r="S26" s="178"/>
    </row>
    <row r="27" spans="1:19" s="45" customFormat="1" ht="15.6" x14ac:dyDescent="0.3">
      <c r="A27" s="178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9"/>
      <c r="N27" s="180"/>
      <c r="O27" s="180"/>
      <c r="P27" s="178"/>
      <c r="Q27" s="178"/>
      <c r="R27" s="178"/>
      <c r="S27" s="178"/>
    </row>
    <row r="28" spans="1:19" s="45" customFormat="1" ht="15.6" x14ac:dyDescent="0.3">
      <c r="A28" s="178"/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9"/>
      <c r="N28" s="180"/>
      <c r="O28" s="180"/>
      <c r="P28" s="178"/>
      <c r="Q28" s="178"/>
      <c r="R28" s="178"/>
      <c r="S28" s="178"/>
    </row>
    <row r="29" spans="1:19" s="45" customFormat="1" ht="15.6" x14ac:dyDescent="0.3">
      <c r="A29" s="178"/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9"/>
      <c r="N29" s="180"/>
      <c r="O29" s="180"/>
      <c r="P29" s="178"/>
      <c r="Q29" s="178"/>
      <c r="R29" s="178"/>
      <c r="S29" s="178"/>
    </row>
    <row r="30" spans="1:19" s="45" customFormat="1" ht="15.6" x14ac:dyDescent="0.3">
      <c r="A30" s="178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9"/>
      <c r="N30" s="180"/>
      <c r="O30" s="180"/>
      <c r="P30" s="178"/>
      <c r="Q30" s="178"/>
      <c r="R30" s="178"/>
      <c r="S30" s="178"/>
    </row>
    <row r="31" spans="1:19" s="45" customFormat="1" ht="15.6" x14ac:dyDescent="0.3">
      <c r="A31" s="178"/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9"/>
      <c r="N31" s="180"/>
      <c r="O31" s="180"/>
      <c r="P31" s="178"/>
      <c r="Q31" s="178"/>
      <c r="R31" s="178"/>
      <c r="S31" s="178"/>
    </row>
    <row r="32" spans="1:19" s="45" customFormat="1" ht="15.6" x14ac:dyDescent="0.3">
      <c r="A32" s="178"/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9"/>
      <c r="N32" s="180"/>
      <c r="O32" s="180"/>
      <c r="P32" s="178"/>
      <c r="Q32" s="178"/>
      <c r="R32" s="178"/>
      <c r="S32" s="178"/>
    </row>
    <row r="33" spans="1:19" s="45" customFormat="1" ht="15.6" x14ac:dyDescent="0.3">
      <c r="A33" s="178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9"/>
      <c r="N33" s="180"/>
      <c r="O33" s="180"/>
      <c r="P33" s="178"/>
      <c r="Q33" s="178"/>
      <c r="R33" s="178"/>
      <c r="S33" s="178"/>
    </row>
    <row r="34" spans="1:19" s="45" customFormat="1" ht="15.6" x14ac:dyDescent="0.3">
      <c r="A34" s="178"/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9"/>
      <c r="N34" s="180"/>
      <c r="O34" s="180"/>
      <c r="P34" s="178"/>
      <c r="Q34" s="178"/>
      <c r="R34" s="178"/>
      <c r="S34" s="178"/>
    </row>
    <row r="35" spans="1:19" s="45" customFormat="1" ht="15.6" x14ac:dyDescent="0.3">
      <c r="A35" s="178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9"/>
      <c r="N35" s="180"/>
      <c r="O35" s="180"/>
      <c r="P35" s="178"/>
      <c r="Q35" s="178"/>
      <c r="R35" s="178"/>
      <c r="S35" s="178"/>
    </row>
    <row r="36" spans="1:19" s="45" customFormat="1" ht="15.6" x14ac:dyDescent="0.3">
      <c r="A36" s="178"/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9"/>
      <c r="N36" s="180"/>
      <c r="O36" s="180"/>
      <c r="P36" s="178"/>
      <c r="Q36" s="178"/>
      <c r="R36" s="178"/>
      <c r="S36" s="178"/>
    </row>
    <row r="37" spans="1:19" s="45" customFormat="1" ht="15.6" x14ac:dyDescent="0.3">
      <c r="A37" s="178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9"/>
      <c r="N37" s="180"/>
      <c r="O37" s="180"/>
      <c r="P37" s="178"/>
      <c r="Q37" s="178"/>
      <c r="R37" s="178"/>
      <c r="S37" s="178"/>
    </row>
    <row r="38" spans="1:19" s="45" customFormat="1" ht="15.6" x14ac:dyDescent="0.3">
      <c r="A38" s="178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9"/>
      <c r="N38" s="180"/>
      <c r="O38" s="180"/>
      <c r="P38" s="178"/>
      <c r="Q38" s="178"/>
      <c r="R38" s="178"/>
      <c r="S38" s="178"/>
    </row>
    <row r="39" spans="1:19" s="45" customFormat="1" ht="15.6" x14ac:dyDescent="0.3">
      <c r="A39" s="178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9"/>
      <c r="N39" s="180"/>
      <c r="O39" s="180"/>
      <c r="P39" s="178"/>
      <c r="Q39" s="178"/>
      <c r="R39" s="178"/>
      <c r="S39" s="178"/>
    </row>
    <row r="40" spans="1:19" s="45" customFormat="1" ht="15.6" x14ac:dyDescent="0.3">
      <c r="A40" s="178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9"/>
      <c r="N40" s="180"/>
      <c r="O40" s="180"/>
      <c r="P40" s="178"/>
      <c r="Q40" s="178"/>
      <c r="R40" s="178"/>
      <c r="S40" s="178"/>
    </row>
    <row r="41" spans="1:19" s="45" customFormat="1" ht="15.6" x14ac:dyDescent="0.3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9"/>
      <c r="N41" s="180"/>
      <c r="O41" s="180"/>
      <c r="P41" s="178"/>
      <c r="Q41" s="178"/>
      <c r="R41" s="178"/>
      <c r="S41" s="178"/>
    </row>
    <row r="42" spans="1:19" s="45" customFormat="1" ht="15.6" x14ac:dyDescent="0.3">
      <c r="A42" s="178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9"/>
      <c r="N42" s="180"/>
      <c r="O42" s="180"/>
      <c r="P42" s="178"/>
      <c r="Q42" s="178"/>
      <c r="R42" s="178"/>
      <c r="S42" s="178"/>
    </row>
    <row r="43" spans="1:19" s="45" customFormat="1" ht="15.6" x14ac:dyDescent="0.3">
      <c r="A43" s="178"/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9"/>
      <c r="N43" s="180"/>
      <c r="O43" s="180"/>
      <c r="P43" s="178"/>
      <c r="Q43" s="178"/>
      <c r="R43" s="178"/>
      <c r="S43" s="178"/>
    </row>
    <row r="44" spans="1:19" s="45" customFormat="1" ht="15.6" x14ac:dyDescent="0.3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9"/>
      <c r="N44" s="180"/>
      <c r="O44" s="180"/>
      <c r="P44" s="178"/>
      <c r="Q44" s="178"/>
      <c r="R44" s="178"/>
      <c r="S44" s="178"/>
    </row>
    <row r="45" spans="1:19" s="45" customFormat="1" ht="15.6" x14ac:dyDescent="0.3">
      <c r="A45" s="178"/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9"/>
      <c r="N45" s="180"/>
      <c r="O45" s="180"/>
      <c r="P45" s="178"/>
      <c r="Q45" s="178"/>
      <c r="R45" s="178"/>
      <c r="S45" s="178"/>
    </row>
    <row r="46" spans="1:19" s="45" customFormat="1" ht="15.6" x14ac:dyDescent="0.3">
      <c r="A46" s="178"/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9"/>
      <c r="N46" s="180"/>
      <c r="O46" s="180"/>
      <c r="P46" s="178"/>
      <c r="Q46" s="178"/>
      <c r="R46" s="178"/>
      <c r="S46" s="178"/>
    </row>
    <row r="47" spans="1:19" s="45" customFormat="1" ht="15.6" x14ac:dyDescent="0.3">
      <c r="A47" s="178"/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9"/>
      <c r="N47" s="180"/>
      <c r="O47" s="180"/>
      <c r="P47" s="178"/>
      <c r="Q47" s="178"/>
      <c r="R47" s="178"/>
      <c r="S47" s="178"/>
    </row>
    <row r="48" spans="1:19" s="45" customFormat="1" ht="15.6" x14ac:dyDescent="0.3">
      <c r="A48" s="178"/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9"/>
      <c r="N48" s="180"/>
      <c r="O48" s="180"/>
      <c r="P48" s="178"/>
      <c r="Q48" s="178"/>
      <c r="R48" s="178"/>
      <c r="S48" s="178"/>
    </row>
    <row r="49" spans="1:19" s="45" customFormat="1" ht="15.6" x14ac:dyDescent="0.3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9"/>
      <c r="N49" s="180"/>
      <c r="O49" s="180"/>
      <c r="P49" s="178"/>
      <c r="Q49" s="178"/>
      <c r="R49" s="178"/>
      <c r="S49" s="178"/>
    </row>
    <row r="50" spans="1:19" s="45" customFormat="1" ht="15.6" x14ac:dyDescent="0.3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9"/>
      <c r="N50" s="180"/>
      <c r="O50" s="180"/>
      <c r="P50" s="178"/>
      <c r="Q50" s="178"/>
      <c r="R50" s="178"/>
      <c r="S50" s="178"/>
    </row>
    <row r="51" spans="1:19" s="45" customFormat="1" ht="15.6" x14ac:dyDescent="0.3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9"/>
      <c r="N51" s="180"/>
      <c r="O51" s="180"/>
      <c r="P51" s="178"/>
      <c r="Q51" s="178"/>
      <c r="R51" s="178"/>
      <c r="S51" s="178"/>
    </row>
    <row r="52" spans="1:19" s="45" customFormat="1" ht="15.6" x14ac:dyDescent="0.3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9"/>
      <c r="N52" s="180"/>
      <c r="O52" s="180"/>
      <c r="P52" s="178"/>
      <c r="Q52" s="178"/>
      <c r="R52" s="178"/>
      <c r="S52" s="178"/>
    </row>
    <row r="53" spans="1:19" s="45" customFormat="1" ht="15.6" x14ac:dyDescent="0.3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9"/>
      <c r="N53" s="180"/>
      <c r="O53" s="180"/>
      <c r="P53" s="178"/>
      <c r="Q53" s="178"/>
      <c r="R53" s="178"/>
      <c r="S53" s="178"/>
    </row>
    <row r="54" spans="1:19" s="45" customFormat="1" ht="15.6" x14ac:dyDescent="0.3">
      <c r="A54" s="178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9"/>
      <c r="N54" s="180"/>
      <c r="O54" s="180"/>
      <c r="P54" s="178"/>
      <c r="Q54" s="178"/>
      <c r="R54" s="178"/>
      <c r="S54" s="178"/>
    </row>
    <row r="55" spans="1:19" s="45" customFormat="1" ht="15.6" x14ac:dyDescent="0.3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9"/>
      <c r="N55" s="180"/>
      <c r="O55" s="180"/>
      <c r="P55" s="178"/>
      <c r="Q55" s="178"/>
      <c r="R55" s="178"/>
      <c r="S55" s="178"/>
    </row>
    <row r="56" spans="1:19" s="45" customFormat="1" ht="15.6" x14ac:dyDescent="0.3">
      <c r="A56" s="178"/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9"/>
      <c r="N56" s="180"/>
      <c r="O56" s="180"/>
      <c r="P56" s="178"/>
      <c r="Q56" s="178"/>
      <c r="R56" s="178"/>
      <c r="S56" s="178"/>
    </row>
    <row r="57" spans="1:19" s="45" customFormat="1" ht="15.6" x14ac:dyDescent="0.3">
      <c r="A57" s="178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9"/>
      <c r="N57" s="180"/>
      <c r="O57" s="180"/>
      <c r="P57" s="178"/>
      <c r="Q57" s="178"/>
      <c r="R57" s="178"/>
      <c r="S57" s="178"/>
    </row>
    <row r="58" spans="1:19" s="45" customFormat="1" ht="15.6" x14ac:dyDescent="0.3">
      <c r="A58" s="178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9"/>
      <c r="N58" s="180"/>
      <c r="O58" s="180"/>
      <c r="P58" s="178"/>
      <c r="Q58" s="178"/>
      <c r="R58" s="178"/>
      <c r="S58" s="178"/>
    </row>
    <row r="59" spans="1:19" s="45" customFormat="1" ht="15.6" x14ac:dyDescent="0.3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9"/>
      <c r="N59" s="180"/>
      <c r="O59" s="180"/>
      <c r="P59" s="178"/>
      <c r="Q59" s="178"/>
      <c r="R59" s="178"/>
      <c r="S59" s="178"/>
    </row>
    <row r="60" spans="1:19" s="45" customFormat="1" ht="15.6" x14ac:dyDescent="0.3">
      <c r="A60" s="178"/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9"/>
      <c r="N60" s="180"/>
      <c r="O60" s="180"/>
      <c r="P60" s="178"/>
      <c r="Q60" s="178"/>
      <c r="R60" s="178"/>
      <c r="S60" s="178"/>
    </row>
    <row r="61" spans="1:19" s="45" customFormat="1" ht="15.6" x14ac:dyDescent="0.3">
      <c r="A61" s="178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9"/>
      <c r="N61" s="180"/>
      <c r="O61" s="180"/>
      <c r="P61" s="178"/>
      <c r="Q61" s="178"/>
      <c r="R61" s="178"/>
      <c r="S61" s="178"/>
    </row>
    <row r="62" spans="1:19" s="45" customFormat="1" ht="15.6" x14ac:dyDescent="0.3">
      <c r="A62" s="178"/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9"/>
      <c r="N62" s="180"/>
      <c r="O62" s="180"/>
      <c r="P62" s="178"/>
      <c r="Q62" s="178"/>
      <c r="R62" s="178"/>
      <c r="S62" s="178"/>
    </row>
    <row r="63" spans="1:19" s="45" customFormat="1" ht="15.6" x14ac:dyDescent="0.3">
      <c r="A63" s="178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9"/>
      <c r="N63" s="180"/>
      <c r="O63" s="180"/>
      <c r="P63" s="178"/>
      <c r="Q63" s="178"/>
      <c r="R63" s="178"/>
      <c r="S63" s="178"/>
    </row>
    <row r="64" spans="1:19" s="45" customFormat="1" ht="15.6" x14ac:dyDescent="0.3">
      <c r="A64" s="178"/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9"/>
      <c r="N64" s="180"/>
      <c r="O64" s="180"/>
      <c r="P64" s="178"/>
      <c r="Q64" s="178"/>
      <c r="R64" s="178"/>
      <c r="S64" s="178"/>
    </row>
    <row r="65" spans="1:19" s="45" customFormat="1" ht="15.6" x14ac:dyDescent="0.3">
      <c r="A65" s="178"/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79"/>
      <c r="N65" s="180"/>
      <c r="O65" s="180"/>
      <c r="P65" s="178"/>
      <c r="Q65" s="178"/>
      <c r="R65" s="178"/>
      <c r="S65" s="178"/>
    </row>
    <row r="66" spans="1:19" s="45" customFormat="1" ht="15.6" x14ac:dyDescent="0.3">
      <c r="A66" s="178"/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9"/>
      <c r="N66" s="180"/>
      <c r="O66" s="180"/>
      <c r="P66" s="178"/>
      <c r="Q66" s="178"/>
      <c r="R66" s="178"/>
      <c r="S66" s="178"/>
    </row>
    <row r="67" spans="1:19" s="45" customFormat="1" ht="15.6" x14ac:dyDescent="0.3">
      <c r="A67" s="178"/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9"/>
      <c r="N67" s="180"/>
      <c r="O67" s="180"/>
      <c r="P67" s="178"/>
      <c r="Q67" s="178"/>
      <c r="R67" s="178"/>
      <c r="S67" s="178"/>
    </row>
    <row r="68" spans="1:19" s="45" customFormat="1" ht="15.6" x14ac:dyDescent="0.3">
      <c r="A68" s="178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9"/>
      <c r="N68" s="180"/>
      <c r="O68" s="180"/>
      <c r="P68" s="178"/>
      <c r="Q68" s="178"/>
      <c r="R68" s="178"/>
      <c r="S68" s="178"/>
    </row>
    <row r="69" spans="1:19" s="45" customFormat="1" ht="15.6" x14ac:dyDescent="0.3">
      <c r="A69" s="178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9"/>
      <c r="N69" s="180"/>
      <c r="O69" s="180"/>
      <c r="P69" s="178"/>
      <c r="Q69" s="178"/>
      <c r="R69" s="178"/>
      <c r="S69" s="178"/>
    </row>
    <row r="70" spans="1:19" s="45" customFormat="1" ht="15.6" x14ac:dyDescent="0.3">
      <c r="A70" s="178"/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9"/>
      <c r="N70" s="180"/>
      <c r="O70" s="180"/>
      <c r="P70" s="178"/>
      <c r="Q70" s="178"/>
      <c r="R70" s="178"/>
      <c r="S70" s="178"/>
    </row>
    <row r="71" spans="1:19" s="45" customFormat="1" ht="15.6" x14ac:dyDescent="0.3">
      <c r="A71" s="178"/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9"/>
      <c r="N71" s="180"/>
      <c r="O71" s="180"/>
      <c r="P71" s="178"/>
      <c r="Q71" s="178"/>
      <c r="R71" s="178"/>
      <c r="S71" s="178"/>
    </row>
    <row r="72" spans="1:19" s="45" customFormat="1" ht="15.6" x14ac:dyDescent="0.3">
      <c r="A72" s="178"/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9"/>
      <c r="N72" s="180"/>
      <c r="O72" s="180"/>
      <c r="P72" s="178"/>
      <c r="Q72" s="178"/>
      <c r="R72" s="178"/>
      <c r="S72" s="178"/>
    </row>
    <row r="73" spans="1:19" s="45" customFormat="1" ht="15.6" x14ac:dyDescent="0.3">
      <c r="A73" s="178"/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9"/>
      <c r="N73" s="180"/>
      <c r="O73" s="180"/>
      <c r="P73" s="178"/>
      <c r="Q73" s="178"/>
      <c r="R73" s="178"/>
      <c r="S73" s="178"/>
    </row>
    <row r="74" spans="1:19" s="45" customFormat="1" ht="15.6" x14ac:dyDescent="0.3">
      <c r="A74" s="178"/>
      <c r="B74" s="178"/>
      <c r="C74" s="178"/>
      <c r="D74" s="178"/>
      <c r="E74" s="178"/>
      <c r="F74" s="178"/>
      <c r="G74" s="178"/>
      <c r="H74" s="178"/>
      <c r="I74" s="178"/>
      <c r="J74" s="178"/>
      <c r="K74" s="178"/>
      <c r="L74" s="178"/>
      <c r="M74" s="179"/>
      <c r="N74" s="180"/>
      <c r="O74" s="180"/>
      <c r="P74" s="178"/>
      <c r="Q74" s="178"/>
      <c r="R74" s="178"/>
      <c r="S74" s="178"/>
    </row>
    <row r="75" spans="1:19" s="45" customFormat="1" ht="15.6" x14ac:dyDescent="0.3">
      <c r="A75" s="178"/>
      <c r="B75" s="178"/>
      <c r="C75" s="178"/>
      <c r="D75" s="178"/>
      <c r="E75" s="178"/>
      <c r="F75" s="178"/>
      <c r="G75" s="178"/>
      <c r="H75" s="178"/>
      <c r="I75" s="178"/>
      <c r="J75" s="178"/>
      <c r="K75" s="178"/>
      <c r="L75" s="178"/>
      <c r="M75" s="179"/>
      <c r="N75" s="180"/>
      <c r="O75" s="180"/>
      <c r="P75" s="178"/>
      <c r="Q75" s="178"/>
      <c r="R75" s="178"/>
      <c r="S75" s="178"/>
    </row>
    <row r="76" spans="1:19" s="45" customFormat="1" ht="15.6" x14ac:dyDescent="0.3">
      <c r="A76" s="178"/>
      <c r="B76" s="178"/>
      <c r="C76" s="178"/>
      <c r="D76" s="178"/>
      <c r="E76" s="178"/>
      <c r="F76" s="178"/>
      <c r="G76" s="178"/>
      <c r="H76" s="178"/>
      <c r="I76" s="178"/>
      <c r="J76" s="178"/>
      <c r="K76" s="178"/>
      <c r="L76" s="178"/>
      <c r="M76" s="179"/>
      <c r="N76" s="180"/>
      <c r="O76" s="180"/>
      <c r="P76" s="178"/>
      <c r="Q76" s="178"/>
      <c r="R76" s="178"/>
      <c r="S76" s="178"/>
    </row>
    <row r="77" spans="1:19" s="45" customFormat="1" ht="15.6" x14ac:dyDescent="0.3">
      <c r="A77" s="170"/>
      <c r="B77" s="171"/>
      <c r="C77" s="170"/>
      <c r="D77" s="172"/>
      <c r="E77" s="172"/>
      <c r="F77" s="172"/>
      <c r="G77" s="172"/>
      <c r="H77" s="172"/>
      <c r="I77" s="172"/>
      <c r="J77" s="172"/>
      <c r="K77" s="172"/>
      <c r="L77" s="172"/>
      <c r="M77" s="173"/>
      <c r="N77" s="174"/>
      <c r="O77" s="174"/>
      <c r="P77" s="172"/>
      <c r="Q77" s="172"/>
      <c r="R77" s="172"/>
      <c r="S77" s="170"/>
    </row>
    <row r="78" spans="1:19" s="45" customFormat="1" ht="15.6" x14ac:dyDescent="0.3">
      <c r="A78" s="170"/>
      <c r="B78" s="171"/>
      <c r="C78" s="170"/>
      <c r="D78" s="172"/>
      <c r="E78" s="172"/>
      <c r="F78" s="172"/>
      <c r="G78" s="172"/>
      <c r="H78" s="172"/>
      <c r="I78" s="172"/>
      <c r="J78" s="172"/>
      <c r="K78" s="172"/>
      <c r="L78" s="172"/>
      <c r="M78" s="173"/>
      <c r="N78" s="174"/>
      <c r="O78" s="174"/>
      <c r="P78" s="172"/>
      <c r="Q78" s="172"/>
      <c r="R78" s="172"/>
      <c r="S78" s="170"/>
    </row>
    <row r="79" spans="1:19" s="45" customFormat="1" ht="15.6" x14ac:dyDescent="0.3">
      <c r="A79" s="170"/>
      <c r="B79" s="171"/>
      <c r="C79" s="170"/>
      <c r="D79" s="172"/>
      <c r="E79" s="172"/>
      <c r="F79" s="172"/>
      <c r="G79" s="172"/>
      <c r="H79" s="172"/>
      <c r="I79" s="172"/>
      <c r="J79" s="172"/>
      <c r="K79" s="172"/>
      <c r="L79" s="172"/>
      <c r="M79" s="173"/>
      <c r="N79" s="174"/>
      <c r="O79" s="174"/>
      <c r="P79" s="172"/>
      <c r="Q79" s="172"/>
      <c r="R79" s="172"/>
      <c r="S79" s="170"/>
    </row>
    <row r="80" spans="1:19" s="45" customFormat="1" ht="15.6" x14ac:dyDescent="0.3">
      <c r="A80" s="170"/>
      <c r="B80" s="171"/>
      <c r="C80" s="170"/>
      <c r="D80" s="172"/>
      <c r="E80" s="172"/>
      <c r="F80" s="172"/>
      <c r="G80" s="172"/>
      <c r="H80" s="172"/>
      <c r="I80" s="172"/>
      <c r="J80" s="172"/>
      <c r="K80" s="172"/>
      <c r="L80" s="172"/>
      <c r="M80" s="173"/>
      <c r="N80" s="174"/>
      <c r="O80" s="174"/>
      <c r="P80" s="172"/>
      <c r="Q80" s="172"/>
      <c r="R80" s="172"/>
      <c r="S80" s="170"/>
    </row>
    <row r="81" spans="1:33" s="45" customFormat="1" x14ac:dyDescent="0.3">
      <c r="A81" s="170"/>
      <c r="B81" s="171"/>
      <c r="C81" s="175"/>
      <c r="D81" s="175"/>
      <c r="E81" s="175"/>
      <c r="F81" s="175"/>
      <c r="G81" s="175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0"/>
    </row>
    <row r="82" spans="1:33" s="45" customFormat="1" hidden="1" x14ac:dyDescent="0.3">
      <c r="B82" s="46"/>
      <c r="C82" s="44"/>
      <c r="D82" s="44"/>
      <c r="E82" s="44"/>
      <c r="F82" s="44"/>
      <c r="G82" s="4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</row>
    <row r="83" spans="1:33" s="54" customFormat="1" ht="15" hidden="1" customHeight="1" x14ac:dyDescent="0.3">
      <c r="B83" s="54" t="s">
        <v>69</v>
      </c>
      <c r="H83" s="54" t="s">
        <v>219</v>
      </c>
      <c r="M83" s="55" t="s">
        <v>220</v>
      </c>
      <c r="S83" s="45"/>
      <c r="T83" s="45"/>
      <c r="U83" s="45"/>
      <c r="V83" s="45"/>
      <c r="W83" s="45"/>
      <c r="X83" s="45"/>
    </row>
    <row r="84" spans="1:33" s="54" customFormat="1" ht="15.75" hidden="1" customHeight="1" thickBot="1" x14ac:dyDescent="0.35">
      <c r="E84" s="56"/>
      <c r="F84" s="56"/>
      <c r="S84" s="45"/>
      <c r="T84" s="45"/>
      <c r="U84" s="45"/>
      <c r="V84" s="45"/>
      <c r="W84" s="45"/>
      <c r="X84" s="45"/>
    </row>
    <row r="85" spans="1:33" s="54" customFormat="1" ht="16.5" hidden="1" customHeight="1" thickTop="1" thickBot="1" x14ac:dyDescent="0.35">
      <c r="B85" s="57" t="s">
        <v>81</v>
      </c>
      <c r="C85" s="58"/>
      <c r="D85" s="59"/>
      <c r="E85" s="56"/>
      <c r="F85" s="56"/>
      <c r="H85" s="60" t="s">
        <v>332</v>
      </c>
      <c r="I85" s="61"/>
      <c r="J85" s="62"/>
      <c r="M85" s="63" t="s">
        <v>81</v>
      </c>
      <c r="N85" s="64"/>
      <c r="O85" s="65"/>
      <c r="S85" s="45"/>
      <c r="T85" s="45"/>
      <c r="U85" s="45"/>
      <c r="V85" s="45"/>
      <c r="W85" s="45"/>
      <c r="X85" s="45"/>
    </row>
    <row r="86" spans="1:33" s="54" customFormat="1" ht="15.75" hidden="1" customHeight="1" thickTop="1" x14ac:dyDescent="0.3">
      <c r="B86" s="66" t="s">
        <v>0</v>
      </c>
      <c r="C86" s="67">
        <v>1</v>
      </c>
      <c r="D86" s="51">
        <v>1</v>
      </c>
      <c r="E86" s="136"/>
      <c r="F86" s="137"/>
      <c r="H86" s="66" t="s">
        <v>115</v>
      </c>
      <c r="I86" s="67">
        <v>1</v>
      </c>
      <c r="J86" s="51">
        <v>1</v>
      </c>
      <c r="K86" s="68"/>
      <c r="L86" s="68"/>
      <c r="M86" s="66" t="s">
        <v>0</v>
      </c>
      <c r="N86" s="67">
        <v>1</v>
      </c>
      <c r="O86" s="51">
        <v>1</v>
      </c>
      <c r="P86" s="68"/>
      <c r="Q86" s="68"/>
      <c r="S86" s="45"/>
      <c r="T86" s="45"/>
      <c r="U86" s="45"/>
      <c r="V86" s="45"/>
      <c r="W86" s="45"/>
      <c r="X86" s="45"/>
      <c r="Z86" s="35"/>
      <c r="AA86"/>
      <c r="AB86"/>
      <c r="AC86"/>
      <c r="AD86"/>
      <c r="AE86"/>
      <c r="AF86"/>
      <c r="AG86"/>
    </row>
    <row r="87" spans="1:33" s="54" customFormat="1" ht="15" hidden="1" customHeight="1" thickBot="1" x14ac:dyDescent="0.35">
      <c r="B87" s="69" t="s">
        <v>1</v>
      </c>
      <c r="C87" s="70">
        <v>1</v>
      </c>
      <c r="D87" s="52">
        <v>1</v>
      </c>
      <c r="E87" s="137"/>
      <c r="F87" s="137"/>
      <c r="H87" s="69" t="s">
        <v>116</v>
      </c>
      <c r="I87" s="70">
        <v>1</v>
      </c>
      <c r="J87" s="52">
        <v>1</v>
      </c>
      <c r="K87" s="68"/>
      <c r="L87" s="68"/>
      <c r="M87" s="69" t="s">
        <v>1</v>
      </c>
      <c r="N87" s="70">
        <v>1</v>
      </c>
      <c r="O87" s="52">
        <v>1</v>
      </c>
      <c r="P87" s="68"/>
      <c r="Q87" s="68"/>
      <c r="S87" s="45"/>
      <c r="T87" s="45"/>
      <c r="U87" s="45"/>
      <c r="V87" s="45"/>
      <c r="W87" s="45"/>
      <c r="X87" s="45"/>
      <c r="Z87" s="35" t="s">
        <v>69</v>
      </c>
      <c r="AA87"/>
      <c r="AB87"/>
      <c r="AC87">
        <v>1</v>
      </c>
      <c r="AD87"/>
      <c r="AE87" s="169">
        <v>0.01</v>
      </c>
      <c r="AF87"/>
      <c r="AG87" s="169">
        <v>-0.01</v>
      </c>
    </row>
    <row r="88" spans="1:33" s="45" customFormat="1" ht="15" hidden="1" customHeight="1" x14ac:dyDescent="0.3">
      <c r="B88" s="69" t="s">
        <v>2</v>
      </c>
      <c r="C88" s="67">
        <v>1</v>
      </c>
      <c r="D88" s="51">
        <v>1</v>
      </c>
      <c r="E88" s="137"/>
      <c r="F88" s="137"/>
      <c r="G88" s="54"/>
      <c r="H88" s="69" t="s">
        <v>117</v>
      </c>
      <c r="I88" s="67">
        <v>1</v>
      </c>
      <c r="J88" s="51">
        <v>1</v>
      </c>
      <c r="K88" s="68"/>
      <c r="L88" s="68"/>
      <c r="M88" s="69" t="s">
        <v>2</v>
      </c>
      <c r="N88" s="67">
        <v>1</v>
      </c>
      <c r="O88" s="51">
        <v>1</v>
      </c>
      <c r="P88" s="68"/>
      <c r="Q88" s="68"/>
      <c r="R88" s="54"/>
      <c r="Z88" s="36" t="s">
        <v>219</v>
      </c>
      <c r="AA88"/>
      <c r="AB88"/>
      <c r="AC88">
        <v>2</v>
      </c>
      <c r="AD88"/>
      <c r="AE88" s="169">
        <v>0.02</v>
      </c>
      <c r="AF88"/>
      <c r="AG88" s="169">
        <v>-0.02</v>
      </c>
    </row>
    <row r="89" spans="1:33" s="45" customFormat="1" ht="15" hidden="1" customHeight="1" thickBot="1" x14ac:dyDescent="0.35">
      <c r="B89" s="69" t="s">
        <v>10</v>
      </c>
      <c r="C89" s="70">
        <v>1</v>
      </c>
      <c r="D89" s="52">
        <v>1</v>
      </c>
      <c r="E89" s="68"/>
      <c r="F89" s="68"/>
      <c r="G89" s="54"/>
      <c r="H89" s="69" t="s">
        <v>118</v>
      </c>
      <c r="I89" s="70">
        <v>1</v>
      </c>
      <c r="J89" s="52">
        <v>1</v>
      </c>
      <c r="K89" s="68"/>
      <c r="L89" s="68"/>
      <c r="M89" s="69" t="s">
        <v>10</v>
      </c>
      <c r="N89" s="70">
        <v>1</v>
      </c>
      <c r="O89" s="52">
        <v>1</v>
      </c>
      <c r="P89" s="68"/>
      <c r="Q89" s="68"/>
      <c r="R89" s="54"/>
      <c r="Z89" s="35" t="s">
        <v>220</v>
      </c>
      <c r="AA89"/>
      <c r="AB89"/>
      <c r="AC89">
        <v>3</v>
      </c>
      <c r="AD89"/>
      <c r="AE89" s="169">
        <v>0.03</v>
      </c>
      <c r="AF89"/>
      <c r="AG89" s="169">
        <v>-0.03</v>
      </c>
    </row>
    <row r="90" spans="1:33" s="45" customFormat="1" ht="15" hidden="1" customHeight="1" x14ac:dyDescent="0.3">
      <c r="B90" s="69" t="s">
        <v>300</v>
      </c>
      <c r="C90" s="67">
        <v>1</v>
      </c>
      <c r="D90" s="51">
        <v>1</v>
      </c>
      <c r="E90" s="68"/>
      <c r="F90" s="68"/>
      <c r="G90" s="54"/>
      <c r="H90" s="69" t="s">
        <v>298</v>
      </c>
      <c r="I90" s="67">
        <v>1</v>
      </c>
      <c r="J90" s="51">
        <v>1</v>
      </c>
      <c r="K90" s="68"/>
      <c r="L90" s="68"/>
      <c r="M90" s="69" t="s">
        <v>301</v>
      </c>
      <c r="N90" s="67">
        <v>1</v>
      </c>
      <c r="O90" s="51">
        <v>1</v>
      </c>
      <c r="P90" s="68"/>
      <c r="Q90" s="68"/>
      <c r="R90" s="54"/>
      <c r="Z90" s="35" t="s">
        <v>221</v>
      </c>
      <c r="AA90"/>
      <c r="AB90"/>
      <c r="AC90">
        <v>4</v>
      </c>
      <c r="AD90"/>
      <c r="AE90" s="169">
        <v>0.04</v>
      </c>
      <c r="AF90"/>
      <c r="AG90" s="169">
        <v>-0.04</v>
      </c>
    </row>
    <row r="91" spans="1:33" s="45" customFormat="1" ht="15" hidden="1" customHeight="1" thickBot="1" x14ac:dyDescent="0.35">
      <c r="B91" s="69" t="s">
        <v>11</v>
      </c>
      <c r="C91" s="70">
        <v>1</v>
      </c>
      <c r="D91" s="52">
        <v>1</v>
      </c>
      <c r="E91" s="68"/>
      <c r="F91" s="68"/>
      <c r="G91" s="54"/>
      <c r="H91" s="69" t="s">
        <v>119</v>
      </c>
      <c r="I91" s="70">
        <v>1</v>
      </c>
      <c r="J91" s="52">
        <v>1</v>
      </c>
      <c r="K91" s="68"/>
      <c r="L91" s="68"/>
      <c r="M91" s="69" t="s">
        <v>11</v>
      </c>
      <c r="N91" s="70">
        <v>1</v>
      </c>
      <c r="O91" s="52">
        <v>1</v>
      </c>
      <c r="P91" s="68"/>
      <c r="Q91" s="68"/>
      <c r="R91" s="54"/>
      <c r="Z91" s="35" t="s">
        <v>222</v>
      </c>
      <c r="AA91"/>
      <c r="AB91"/>
      <c r="AC91">
        <v>5</v>
      </c>
      <c r="AD91"/>
      <c r="AE91" s="169">
        <v>0.05</v>
      </c>
      <c r="AF91"/>
      <c r="AG91" s="169">
        <v>-0.05</v>
      </c>
    </row>
    <row r="92" spans="1:33" s="45" customFormat="1" ht="15" hidden="1" customHeight="1" x14ac:dyDescent="0.3">
      <c r="B92" s="69" t="s">
        <v>12</v>
      </c>
      <c r="C92" s="67">
        <v>1</v>
      </c>
      <c r="D92" s="51">
        <v>1</v>
      </c>
      <c r="E92" s="68"/>
      <c r="F92" s="68"/>
      <c r="G92" s="54"/>
      <c r="H92" s="69" t="s">
        <v>120</v>
      </c>
      <c r="I92" s="67">
        <v>1</v>
      </c>
      <c r="J92" s="51">
        <v>1</v>
      </c>
      <c r="K92" s="68"/>
      <c r="L92" s="68"/>
      <c r="M92" s="69" t="s">
        <v>12</v>
      </c>
      <c r="N92" s="67">
        <v>1</v>
      </c>
      <c r="O92" s="51">
        <v>1</v>
      </c>
      <c r="P92" s="68"/>
      <c r="Q92" s="68"/>
      <c r="R92" s="54"/>
      <c r="Z92" s="35" t="s">
        <v>149</v>
      </c>
      <c r="AA92"/>
      <c r="AB92"/>
      <c r="AC92">
        <v>6</v>
      </c>
      <c r="AD92"/>
      <c r="AE92" s="169">
        <v>0.06</v>
      </c>
      <c r="AF92"/>
      <c r="AG92" s="169">
        <v>-0.06</v>
      </c>
    </row>
    <row r="93" spans="1:33" s="45" customFormat="1" ht="15" hidden="1" customHeight="1" thickBot="1" x14ac:dyDescent="0.35">
      <c r="B93" s="69" t="s">
        <v>68</v>
      </c>
      <c r="C93" s="70">
        <v>1</v>
      </c>
      <c r="D93" s="52">
        <v>1</v>
      </c>
      <c r="E93" s="68"/>
      <c r="F93" s="68"/>
      <c r="G93" s="54"/>
      <c r="H93" s="69" t="s">
        <v>121</v>
      </c>
      <c r="I93" s="70">
        <v>1</v>
      </c>
      <c r="J93" s="52">
        <v>1</v>
      </c>
      <c r="K93" s="68"/>
      <c r="L93" s="68"/>
      <c r="M93" s="71" t="s">
        <v>13</v>
      </c>
      <c r="N93" s="70">
        <v>1</v>
      </c>
      <c r="O93" s="52">
        <v>1</v>
      </c>
      <c r="P93" s="68"/>
      <c r="Q93" s="68"/>
      <c r="R93" s="54"/>
      <c r="Z93" s="35" t="s">
        <v>48</v>
      </c>
      <c r="AA93"/>
      <c r="AB93"/>
      <c r="AC93">
        <v>7</v>
      </c>
      <c r="AD93"/>
      <c r="AE93" s="169">
        <v>7.0000000000000007E-2</v>
      </c>
      <c r="AF93"/>
      <c r="AG93" s="169">
        <v>-7.0000000000000007E-2</v>
      </c>
    </row>
    <row r="94" spans="1:33" s="45" customFormat="1" ht="15" hidden="1" customHeight="1" x14ac:dyDescent="0.3">
      <c r="B94" s="69" t="s">
        <v>14</v>
      </c>
      <c r="C94" s="67">
        <v>1</v>
      </c>
      <c r="D94" s="51">
        <v>1</v>
      </c>
      <c r="E94" s="68"/>
      <c r="F94" s="68"/>
      <c r="G94" s="54"/>
      <c r="H94" s="69" t="s">
        <v>122</v>
      </c>
      <c r="I94" s="67">
        <v>1</v>
      </c>
      <c r="J94" s="51">
        <v>1</v>
      </c>
      <c r="K94" s="68"/>
      <c r="L94" s="68"/>
      <c r="M94" s="69" t="s">
        <v>14</v>
      </c>
      <c r="N94" s="67">
        <v>1</v>
      </c>
      <c r="O94" s="51">
        <v>1</v>
      </c>
      <c r="P94" s="68"/>
      <c r="Q94" s="68"/>
      <c r="R94" s="54"/>
      <c r="Z94" s="55" t="s">
        <v>150</v>
      </c>
      <c r="AA94"/>
      <c r="AB94"/>
      <c r="AC94">
        <v>8</v>
      </c>
      <c r="AD94"/>
      <c r="AE94" s="169">
        <v>0.08</v>
      </c>
      <c r="AF94"/>
      <c r="AG94" s="169">
        <v>-0.08</v>
      </c>
    </row>
    <row r="95" spans="1:33" s="45" customFormat="1" ht="15" hidden="1" customHeight="1" thickBot="1" x14ac:dyDescent="0.35">
      <c r="B95" s="69" t="s">
        <v>15</v>
      </c>
      <c r="C95" s="70">
        <v>1</v>
      </c>
      <c r="D95" s="52">
        <v>1</v>
      </c>
      <c r="E95" s="68"/>
      <c r="F95" s="68"/>
      <c r="G95" s="54"/>
      <c r="H95" s="69" t="s">
        <v>123</v>
      </c>
      <c r="I95" s="70">
        <v>1</v>
      </c>
      <c r="J95" s="52">
        <v>1</v>
      </c>
      <c r="K95" s="68"/>
      <c r="L95" s="68"/>
      <c r="M95" s="69" t="s">
        <v>15</v>
      </c>
      <c r="N95" s="70">
        <v>1</v>
      </c>
      <c r="O95" s="52">
        <v>1</v>
      </c>
      <c r="P95" s="68"/>
      <c r="Q95" s="68"/>
      <c r="R95" s="54"/>
      <c r="Z95" s="55" t="s">
        <v>232</v>
      </c>
      <c r="AA95"/>
      <c r="AB95"/>
      <c r="AC95">
        <v>9</v>
      </c>
      <c r="AD95"/>
      <c r="AE95" s="169">
        <v>0.09</v>
      </c>
      <c r="AF95"/>
      <c r="AG95" s="169">
        <v>-0.09</v>
      </c>
    </row>
    <row r="96" spans="1:33" s="45" customFormat="1" ht="15" hidden="1" customHeight="1" x14ac:dyDescent="0.3">
      <c r="B96" s="69" t="s">
        <v>16</v>
      </c>
      <c r="C96" s="67">
        <v>1</v>
      </c>
      <c r="D96" s="51">
        <v>1</v>
      </c>
      <c r="E96" s="68"/>
      <c r="F96" s="68"/>
      <c r="G96" s="54"/>
      <c r="H96" s="69" t="s">
        <v>299</v>
      </c>
      <c r="I96" s="67">
        <v>1</v>
      </c>
      <c r="J96" s="51">
        <v>1</v>
      </c>
      <c r="K96" s="68"/>
      <c r="L96" s="68"/>
      <c r="M96" s="69" t="s">
        <v>16</v>
      </c>
      <c r="N96" s="67">
        <v>1</v>
      </c>
      <c r="O96" s="51">
        <v>1</v>
      </c>
      <c r="P96" s="68"/>
      <c r="Q96" s="68"/>
      <c r="R96" s="54"/>
      <c r="Z96" s="55" t="s">
        <v>65</v>
      </c>
      <c r="AA96"/>
      <c r="AB96"/>
      <c r="AC96">
        <v>10</v>
      </c>
      <c r="AD96"/>
      <c r="AE96" s="169">
        <v>0.1</v>
      </c>
      <c r="AF96"/>
      <c r="AG96" s="169">
        <v>-0.1</v>
      </c>
    </row>
    <row r="97" spans="2:33" s="45" customFormat="1" ht="15" hidden="1" customHeight="1" thickBot="1" x14ac:dyDescent="0.35">
      <c r="B97" s="69" t="s">
        <v>297</v>
      </c>
      <c r="C97" s="70">
        <v>1</v>
      </c>
      <c r="D97" s="52">
        <v>1</v>
      </c>
      <c r="E97" s="68"/>
      <c r="F97" s="68"/>
      <c r="G97" s="54"/>
      <c r="H97" s="69" t="s">
        <v>124</v>
      </c>
      <c r="I97" s="70">
        <v>1</v>
      </c>
      <c r="J97" s="52">
        <v>1</v>
      </c>
      <c r="K97" s="68"/>
      <c r="L97" s="68"/>
      <c r="M97" s="69" t="s">
        <v>297</v>
      </c>
      <c r="N97" s="70">
        <v>1</v>
      </c>
      <c r="O97" s="52">
        <v>1</v>
      </c>
      <c r="P97" s="68"/>
      <c r="Q97" s="68"/>
      <c r="R97" s="54"/>
      <c r="Z97" s="55" t="s">
        <v>51</v>
      </c>
      <c r="AA97"/>
      <c r="AB97"/>
      <c r="AC97">
        <v>11</v>
      </c>
      <c r="AD97"/>
      <c r="AE97" s="169">
        <v>0.11</v>
      </c>
      <c r="AF97"/>
      <c r="AG97" s="169">
        <v>-0.11</v>
      </c>
    </row>
    <row r="98" spans="2:33" s="45" customFormat="1" ht="15" hidden="1" customHeight="1" thickBot="1" x14ac:dyDescent="0.35">
      <c r="B98" s="69" t="s">
        <v>17</v>
      </c>
      <c r="C98" s="67">
        <v>1</v>
      </c>
      <c r="D98" s="51">
        <v>1</v>
      </c>
      <c r="E98" s="68"/>
      <c r="F98" s="68"/>
      <c r="G98" s="54"/>
      <c r="H98" s="71" t="s">
        <v>125</v>
      </c>
      <c r="I98" s="67">
        <v>1</v>
      </c>
      <c r="J98" s="51">
        <v>1</v>
      </c>
      <c r="K98" s="68"/>
      <c r="L98" s="68"/>
      <c r="M98" s="69" t="s">
        <v>17</v>
      </c>
      <c r="N98" s="67">
        <v>1</v>
      </c>
      <c r="O98" s="51">
        <v>1</v>
      </c>
      <c r="P98" s="68"/>
      <c r="Q98" s="68"/>
      <c r="R98" s="54"/>
      <c r="Z98" s="55" t="s">
        <v>162</v>
      </c>
      <c r="AA98"/>
      <c r="AB98"/>
      <c r="AC98">
        <v>12</v>
      </c>
      <c r="AD98"/>
      <c r="AE98" s="169">
        <v>0.12</v>
      </c>
      <c r="AF98"/>
      <c r="AG98" s="169">
        <v>-0.12</v>
      </c>
    </row>
    <row r="99" spans="2:33" s="45" customFormat="1" ht="15.75" hidden="1" customHeight="1" thickBot="1" x14ac:dyDescent="0.35">
      <c r="B99" s="71" t="s">
        <v>18</v>
      </c>
      <c r="C99" s="70">
        <v>1</v>
      </c>
      <c r="D99" s="52">
        <v>1</v>
      </c>
      <c r="E99" s="68"/>
      <c r="F99" s="68"/>
      <c r="G99" s="54"/>
      <c r="H99" s="72"/>
      <c r="I99" s="73"/>
      <c r="J99" s="74"/>
      <c r="K99" s="68"/>
      <c r="L99" s="68"/>
      <c r="M99" s="69" t="s">
        <v>18</v>
      </c>
      <c r="N99" s="67">
        <v>1</v>
      </c>
      <c r="O99" s="51">
        <v>1</v>
      </c>
      <c r="P99" s="68"/>
      <c r="Q99" s="68"/>
      <c r="R99" s="54"/>
      <c r="Z99" s="55" t="s">
        <v>161</v>
      </c>
      <c r="AA99"/>
      <c r="AB99"/>
      <c r="AC99">
        <v>13</v>
      </c>
      <c r="AD99"/>
      <c r="AE99" s="169">
        <v>0.13</v>
      </c>
      <c r="AF99"/>
      <c r="AG99" s="169">
        <v>-0.13</v>
      </c>
    </row>
    <row r="100" spans="2:33" s="45" customFormat="1" ht="16.5" hidden="1" customHeight="1" thickTop="1" thickBot="1" x14ac:dyDescent="0.35">
      <c r="B100" s="72"/>
      <c r="C100" s="73"/>
      <c r="D100" s="74"/>
      <c r="E100" s="68"/>
      <c r="F100" s="68"/>
      <c r="G100" s="54"/>
      <c r="H100" s="75" t="s">
        <v>70</v>
      </c>
      <c r="I100" s="76"/>
      <c r="J100" s="77"/>
      <c r="K100" s="68"/>
      <c r="L100" s="68"/>
      <c r="M100" s="78"/>
      <c r="N100" s="79"/>
      <c r="O100" s="80"/>
      <c r="P100" s="68"/>
      <c r="Q100" s="68"/>
      <c r="R100" s="54"/>
      <c r="Z100" s="55" t="s">
        <v>169</v>
      </c>
      <c r="AA100"/>
      <c r="AB100"/>
      <c r="AC100">
        <v>14</v>
      </c>
      <c r="AD100"/>
      <c r="AE100" s="169">
        <v>0.14000000000000001</v>
      </c>
      <c r="AF100"/>
      <c r="AG100" s="169">
        <v>-0.14000000000000001</v>
      </c>
    </row>
    <row r="101" spans="2:33" s="45" customFormat="1" ht="16.5" hidden="1" customHeight="1" thickTop="1" thickBot="1" x14ac:dyDescent="0.35">
      <c r="B101" s="57" t="s">
        <v>34</v>
      </c>
      <c r="C101" s="58"/>
      <c r="D101" s="59"/>
      <c r="E101" s="68"/>
      <c r="F101" s="68"/>
      <c r="G101" s="54"/>
      <c r="H101" s="66" t="s">
        <v>0</v>
      </c>
      <c r="I101" s="81">
        <v>1</v>
      </c>
      <c r="J101" s="82">
        <v>1</v>
      </c>
      <c r="K101" s="68"/>
      <c r="L101" s="68"/>
      <c r="M101" s="57" t="s">
        <v>34</v>
      </c>
      <c r="N101" s="58"/>
      <c r="O101" s="59"/>
      <c r="P101" s="68"/>
      <c r="Q101" s="68"/>
      <c r="R101" s="54"/>
      <c r="Z101" s="55" t="s">
        <v>171</v>
      </c>
      <c r="AA101"/>
      <c r="AB101"/>
      <c r="AC101">
        <v>15</v>
      </c>
      <c r="AD101"/>
      <c r="AE101" s="169">
        <v>0.15</v>
      </c>
      <c r="AF101"/>
      <c r="AG101" s="169">
        <v>-0.15</v>
      </c>
    </row>
    <row r="102" spans="2:33" s="45" customFormat="1" ht="15.75" hidden="1" customHeight="1" thickTop="1" x14ac:dyDescent="0.3">
      <c r="B102" s="11" t="s">
        <v>19</v>
      </c>
      <c r="C102" s="81">
        <v>1</v>
      </c>
      <c r="D102" s="82">
        <v>1</v>
      </c>
      <c r="E102" s="68"/>
      <c r="F102" s="68"/>
      <c r="G102" s="54"/>
      <c r="H102" s="69" t="s">
        <v>1</v>
      </c>
      <c r="I102" s="70">
        <v>1</v>
      </c>
      <c r="J102" s="52">
        <v>1</v>
      </c>
      <c r="K102" s="68"/>
      <c r="L102" s="68"/>
      <c r="M102" s="69" t="s">
        <v>20</v>
      </c>
      <c r="N102" s="81">
        <v>1</v>
      </c>
      <c r="O102" s="82">
        <v>1</v>
      </c>
      <c r="P102" s="68"/>
      <c r="Q102" s="68"/>
      <c r="R102" s="54"/>
      <c r="Z102" s="55" t="s">
        <v>223</v>
      </c>
      <c r="AA102"/>
      <c r="AB102"/>
      <c r="AC102">
        <v>16</v>
      </c>
      <c r="AD102"/>
      <c r="AE102" s="169">
        <v>0.16</v>
      </c>
      <c r="AF102"/>
      <c r="AG102" s="169">
        <v>-0.16</v>
      </c>
    </row>
    <row r="103" spans="2:33" s="45" customFormat="1" ht="15" hidden="1" customHeight="1" x14ac:dyDescent="0.3">
      <c r="B103" s="69" t="s">
        <v>20</v>
      </c>
      <c r="C103" s="70">
        <v>1</v>
      </c>
      <c r="D103" s="52">
        <v>1</v>
      </c>
      <c r="E103" s="68"/>
      <c r="F103" s="68"/>
      <c r="G103" s="54"/>
      <c r="H103" s="69" t="s">
        <v>2</v>
      </c>
      <c r="I103" s="81">
        <v>1</v>
      </c>
      <c r="J103" s="82">
        <v>1</v>
      </c>
      <c r="K103" s="68"/>
      <c r="L103" s="68"/>
      <c r="M103" s="69" t="s">
        <v>21</v>
      </c>
      <c r="N103" s="70">
        <v>1</v>
      </c>
      <c r="O103" s="52">
        <v>1</v>
      </c>
      <c r="P103" s="68"/>
      <c r="Q103" s="68"/>
      <c r="R103" s="54"/>
      <c r="Z103" s="55" t="s">
        <v>66</v>
      </c>
      <c r="AA103"/>
      <c r="AB103"/>
      <c r="AC103">
        <v>17</v>
      </c>
      <c r="AD103"/>
      <c r="AE103" s="169">
        <v>0.17</v>
      </c>
      <c r="AF103"/>
      <c r="AG103" s="169">
        <v>-0.17</v>
      </c>
    </row>
    <row r="104" spans="2:33" s="45" customFormat="1" ht="15" hidden="1" customHeight="1" x14ac:dyDescent="0.3">
      <c r="B104" s="69" t="s">
        <v>21</v>
      </c>
      <c r="C104" s="81">
        <v>1</v>
      </c>
      <c r="D104" s="82">
        <v>1</v>
      </c>
      <c r="E104" s="68"/>
      <c r="F104" s="68"/>
      <c r="G104" s="54"/>
      <c r="H104" s="69" t="s">
        <v>10</v>
      </c>
      <c r="I104" s="70">
        <v>1</v>
      </c>
      <c r="J104" s="52">
        <v>1</v>
      </c>
      <c r="K104" s="68"/>
      <c r="L104" s="68"/>
      <c r="M104" s="69" t="s">
        <v>22</v>
      </c>
      <c r="N104" s="81">
        <v>1</v>
      </c>
      <c r="O104" s="82">
        <v>1</v>
      </c>
      <c r="P104" s="68"/>
      <c r="Q104" s="68"/>
      <c r="R104" s="54"/>
      <c r="Z104" s="55" t="s">
        <v>172</v>
      </c>
      <c r="AA104"/>
      <c r="AB104"/>
      <c r="AC104">
        <v>18</v>
      </c>
      <c r="AD104"/>
      <c r="AE104" s="169">
        <v>0.18</v>
      </c>
      <c r="AF104"/>
      <c r="AG104" s="169">
        <v>-0.18</v>
      </c>
    </row>
    <row r="105" spans="2:33" s="45" customFormat="1" ht="15" hidden="1" customHeight="1" x14ac:dyDescent="0.3">
      <c r="B105" s="69" t="s">
        <v>22</v>
      </c>
      <c r="C105" s="70">
        <v>1</v>
      </c>
      <c r="D105" s="52">
        <v>1</v>
      </c>
      <c r="E105" s="68"/>
      <c r="F105" s="68"/>
      <c r="G105" s="54"/>
      <c r="H105" s="69" t="s">
        <v>303</v>
      </c>
      <c r="I105" s="81">
        <v>1</v>
      </c>
      <c r="J105" s="82">
        <v>1</v>
      </c>
      <c r="K105" s="68"/>
      <c r="L105" s="68"/>
      <c r="M105" s="69" t="s">
        <v>52</v>
      </c>
      <c r="N105" s="70">
        <v>1</v>
      </c>
      <c r="O105" s="52">
        <v>1</v>
      </c>
      <c r="P105" s="68"/>
      <c r="Q105" s="68"/>
      <c r="R105" s="54"/>
      <c r="Z105" s="55" t="s">
        <v>173</v>
      </c>
      <c r="AA105"/>
      <c r="AB105"/>
      <c r="AC105">
        <v>19</v>
      </c>
      <c r="AD105"/>
      <c r="AE105" s="169">
        <v>0.19</v>
      </c>
      <c r="AF105"/>
      <c r="AG105" s="169">
        <v>-0.19</v>
      </c>
    </row>
    <row r="106" spans="2:33" s="45" customFormat="1" ht="15" hidden="1" customHeight="1" x14ac:dyDescent="0.3">
      <c r="B106" s="69" t="s">
        <v>58</v>
      </c>
      <c r="C106" s="81">
        <v>1</v>
      </c>
      <c r="D106" s="82">
        <v>1</v>
      </c>
      <c r="E106" s="68"/>
      <c r="F106" s="68"/>
      <c r="G106" s="54"/>
      <c r="H106" s="69" t="s">
        <v>11</v>
      </c>
      <c r="I106" s="70">
        <v>1</v>
      </c>
      <c r="J106" s="52">
        <v>1</v>
      </c>
      <c r="K106" s="68"/>
      <c r="L106" s="68"/>
      <c r="M106" s="69" t="s">
        <v>24</v>
      </c>
      <c r="N106" s="81">
        <v>1</v>
      </c>
      <c r="O106" s="82">
        <v>1</v>
      </c>
      <c r="P106" s="68"/>
      <c r="Q106" s="68"/>
      <c r="R106" s="54"/>
      <c r="Z106" s="55" t="s">
        <v>174</v>
      </c>
      <c r="AA106"/>
      <c r="AB106"/>
      <c r="AC106">
        <v>20</v>
      </c>
      <c r="AD106"/>
      <c r="AE106" s="169">
        <v>0.2</v>
      </c>
      <c r="AF106"/>
      <c r="AG106" s="169">
        <v>-0.2</v>
      </c>
    </row>
    <row r="107" spans="2:33" s="45" customFormat="1" ht="15" hidden="1" customHeight="1" x14ac:dyDescent="0.3">
      <c r="B107" s="69" t="s">
        <v>24</v>
      </c>
      <c r="C107" s="70">
        <v>1</v>
      </c>
      <c r="D107" s="52">
        <v>1</v>
      </c>
      <c r="E107" s="68"/>
      <c r="F107" s="68"/>
      <c r="G107" s="54"/>
      <c r="H107" s="69" t="s">
        <v>12</v>
      </c>
      <c r="I107" s="81">
        <v>1</v>
      </c>
      <c r="J107" s="82">
        <v>1</v>
      </c>
      <c r="K107" s="68"/>
      <c r="L107" s="68"/>
      <c r="M107" s="69" t="s">
        <v>19</v>
      </c>
      <c r="N107" s="70">
        <v>1</v>
      </c>
      <c r="O107" s="52">
        <v>1</v>
      </c>
      <c r="P107" s="68"/>
      <c r="Q107" s="68"/>
      <c r="R107" s="54"/>
      <c r="Z107" s="55" t="s">
        <v>175</v>
      </c>
      <c r="AA107"/>
      <c r="AB107"/>
      <c r="AC107">
        <v>21</v>
      </c>
      <c r="AD107"/>
      <c r="AE107" s="169">
        <v>0.21</v>
      </c>
      <c r="AF107"/>
      <c r="AG107" s="169">
        <v>-0.21</v>
      </c>
    </row>
    <row r="108" spans="2:33" s="45" customFormat="1" ht="15" hidden="1" customHeight="1" x14ac:dyDescent="0.3">
      <c r="B108" s="69" t="s">
        <v>25</v>
      </c>
      <c r="C108" s="81">
        <v>1</v>
      </c>
      <c r="D108" s="82">
        <v>1</v>
      </c>
      <c r="E108" s="68"/>
      <c r="F108" s="68"/>
      <c r="G108" s="54"/>
      <c r="H108" s="69" t="s">
        <v>68</v>
      </c>
      <c r="I108" s="70">
        <v>1</v>
      </c>
      <c r="J108" s="52">
        <v>1</v>
      </c>
      <c r="K108" s="68"/>
      <c r="L108" s="68"/>
      <c r="M108" s="69" t="s">
        <v>25</v>
      </c>
      <c r="N108" s="81">
        <v>1</v>
      </c>
      <c r="O108" s="82">
        <v>1</v>
      </c>
      <c r="P108" s="68"/>
      <c r="Q108" s="68"/>
      <c r="R108" s="54"/>
      <c r="Z108" s="55" t="s">
        <v>247</v>
      </c>
      <c r="AA108"/>
      <c r="AB108"/>
      <c r="AC108">
        <v>22</v>
      </c>
      <c r="AD108"/>
      <c r="AE108" s="169">
        <v>0.22</v>
      </c>
      <c r="AF108"/>
      <c r="AG108" s="169">
        <v>-0.22</v>
      </c>
    </row>
    <row r="109" spans="2:33" s="45" customFormat="1" ht="15" hidden="1" customHeight="1" x14ac:dyDescent="0.3">
      <c r="B109" s="69" t="s">
        <v>26</v>
      </c>
      <c r="C109" s="70">
        <v>1</v>
      </c>
      <c r="D109" s="52">
        <v>1</v>
      </c>
      <c r="E109" s="68"/>
      <c r="F109" s="68"/>
      <c r="G109" s="54"/>
      <c r="H109" s="69" t="s">
        <v>14</v>
      </c>
      <c r="I109" s="81">
        <v>1</v>
      </c>
      <c r="J109" s="82">
        <v>1</v>
      </c>
      <c r="K109" s="68"/>
      <c r="L109" s="68"/>
      <c r="M109" s="69" t="s">
        <v>26</v>
      </c>
      <c r="N109" s="70">
        <v>1</v>
      </c>
      <c r="O109" s="52">
        <v>1</v>
      </c>
      <c r="P109" s="68"/>
      <c r="Q109" s="68"/>
      <c r="R109" s="54"/>
      <c r="Z109"/>
      <c r="AA109"/>
      <c r="AB109"/>
      <c r="AC109">
        <v>23</v>
      </c>
      <c r="AD109"/>
      <c r="AE109" s="169">
        <v>0.23</v>
      </c>
      <c r="AF109"/>
      <c r="AG109" s="169">
        <v>-0.23</v>
      </c>
    </row>
    <row r="110" spans="2:33" s="45" customFormat="1" ht="15" hidden="1" customHeight="1" x14ac:dyDescent="0.3">
      <c r="B110" s="69" t="s">
        <v>302</v>
      </c>
      <c r="C110" s="81">
        <v>1</v>
      </c>
      <c r="D110" s="82">
        <v>1</v>
      </c>
      <c r="E110" s="68"/>
      <c r="F110" s="68"/>
      <c r="G110" s="54"/>
      <c r="H110" s="69" t="s">
        <v>15</v>
      </c>
      <c r="I110" s="70">
        <v>1</v>
      </c>
      <c r="J110" s="52">
        <v>1</v>
      </c>
      <c r="K110" s="68"/>
      <c r="L110" s="68"/>
      <c r="M110" s="69" t="s">
        <v>302</v>
      </c>
      <c r="N110" s="81">
        <v>1</v>
      </c>
      <c r="O110" s="82">
        <v>1</v>
      </c>
      <c r="P110" s="68"/>
      <c r="Q110" s="68"/>
      <c r="R110" s="54"/>
      <c r="Z110"/>
      <c r="AA110"/>
      <c r="AB110"/>
      <c r="AC110">
        <v>24</v>
      </c>
      <c r="AD110"/>
      <c r="AE110" s="169">
        <v>0.24</v>
      </c>
      <c r="AF110"/>
      <c r="AG110" s="169">
        <v>-0.24</v>
      </c>
    </row>
    <row r="111" spans="2:33" s="45" customFormat="1" ht="15" hidden="1" customHeight="1" x14ac:dyDescent="0.3">
      <c r="B111" s="69" t="s">
        <v>27</v>
      </c>
      <c r="C111" s="70">
        <v>1</v>
      </c>
      <c r="D111" s="52">
        <v>1</v>
      </c>
      <c r="E111" s="68"/>
      <c r="F111" s="68"/>
      <c r="G111" s="54"/>
      <c r="H111" s="69" t="s">
        <v>297</v>
      </c>
      <c r="I111" s="81">
        <v>1</v>
      </c>
      <c r="J111" s="82">
        <v>1</v>
      </c>
      <c r="K111" s="68"/>
      <c r="L111" s="68"/>
      <c r="M111" s="69" t="s">
        <v>27</v>
      </c>
      <c r="N111" s="70">
        <v>1</v>
      </c>
      <c r="O111" s="52">
        <v>1</v>
      </c>
      <c r="P111" s="68"/>
      <c r="Q111" s="68"/>
      <c r="R111" s="54"/>
      <c r="Z111"/>
      <c r="AA111"/>
      <c r="AB111"/>
      <c r="AC111">
        <v>25</v>
      </c>
      <c r="AD111"/>
      <c r="AE111" s="169">
        <v>0.25</v>
      </c>
      <c r="AF111"/>
      <c r="AG111" s="169">
        <v>-0.25</v>
      </c>
    </row>
    <row r="112" spans="2:33" s="45" customFormat="1" ht="15" hidden="1" customHeight="1" x14ac:dyDescent="0.3">
      <c r="B112" s="69" t="s">
        <v>28</v>
      </c>
      <c r="C112" s="81">
        <v>1</v>
      </c>
      <c r="D112" s="82">
        <v>1</v>
      </c>
      <c r="E112" s="68"/>
      <c r="F112" s="68"/>
      <c r="G112" s="54"/>
      <c r="H112" s="69" t="s">
        <v>17</v>
      </c>
      <c r="I112" s="70">
        <v>1</v>
      </c>
      <c r="J112" s="52">
        <v>1</v>
      </c>
      <c r="K112" s="68"/>
      <c r="L112" s="68"/>
      <c r="M112" s="71" t="s">
        <v>28</v>
      </c>
      <c r="N112" s="81">
        <v>1</v>
      </c>
      <c r="O112" s="82">
        <v>1</v>
      </c>
      <c r="P112" s="68"/>
      <c r="Q112" s="68"/>
      <c r="R112" s="54"/>
      <c r="Z112"/>
      <c r="AA112"/>
      <c r="AB112"/>
      <c r="AC112">
        <v>26</v>
      </c>
      <c r="AD112"/>
      <c r="AE112" s="169">
        <v>0.26</v>
      </c>
      <c r="AF112"/>
      <c r="AG112" s="169">
        <v>-0.26</v>
      </c>
    </row>
    <row r="113" spans="2:33" s="45" customFormat="1" ht="15" hidden="1" customHeight="1" x14ac:dyDescent="0.3">
      <c r="B113" s="71" t="s">
        <v>30</v>
      </c>
      <c r="C113" s="70">
        <v>1</v>
      </c>
      <c r="D113" s="52">
        <v>1</v>
      </c>
      <c r="E113" s="68"/>
      <c r="F113" s="68"/>
      <c r="G113" s="54"/>
      <c r="H113" s="71" t="s">
        <v>18</v>
      </c>
      <c r="I113" s="81">
        <v>1</v>
      </c>
      <c r="J113" s="82">
        <v>1</v>
      </c>
      <c r="K113" s="68"/>
      <c r="L113" s="68"/>
      <c r="M113" s="71" t="s">
        <v>29</v>
      </c>
      <c r="N113" s="70">
        <v>1</v>
      </c>
      <c r="O113" s="52">
        <v>1</v>
      </c>
      <c r="P113" s="68"/>
      <c r="Q113" s="68"/>
      <c r="R113" s="54"/>
      <c r="Z113"/>
      <c r="AA113"/>
      <c r="AB113"/>
      <c r="AC113">
        <v>27</v>
      </c>
      <c r="AD113"/>
      <c r="AE113" s="169">
        <v>0.27</v>
      </c>
      <c r="AF113"/>
      <c r="AG113" s="169">
        <v>-0.27</v>
      </c>
    </row>
    <row r="114" spans="2:33" s="45" customFormat="1" ht="15.75" hidden="1" customHeight="1" thickBot="1" x14ac:dyDescent="0.35">
      <c r="B114" s="69" t="s">
        <v>59</v>
      </c>
      <c r="C114" s="81">
        <v>1</v>
      </c>
      <c r="D114" s="82">
        <v>1</v>
      </c>
      <c r="E114" s="68"/>
      <c r="F114" s="68"/>
      <c r="G114" s="54"/>
      <c r="H114" s="72"/>
      <c r="I114" s="73"/>
      <c r="J114" s="74"/>
      <c r="K114" s="68"/>
      <c r="L114" s="68"/>
      <c r="M114" s="71" t="s">
        <v>30</v>
      </c>
      <c r="N114" s="81">
        <v>1</v>
      </c>
      <c r="O114" s="82">
        <v>1</v>
      </c>
      <c r="P114" s="68"/>
      <c r="Q114" s="68"/>
      <c r="R114" s="54"/>
      <c r="Z114"/>
      <c r="AA114"/>
      <c r="AB114"/>
      <c r="AC114">
        <v>28</v>
      </c>
      <c r="AD114"/>
      <c r="AE114" s="169">
        <v>0.28000000000000003</v>
      </c>
      <c r="AF114"/>
      <c r="AG114" s="169">
        <v>-0.28000000000000003</v>
      </c>
    </row>
    <row r="115" spans="2:33" s="45" customFormat="1" ht="16.5" hidden="1" customHeight="1" thickTop="1" thickBot="1" x14ac:dyDescent="0.35">
      <c r="B115" s="71" t="s">
        <v>67</v>
      </c>
      <c r="C115" s="70">
        <v>1</v>
      </c>
      <c r="D115" s="52">
        <v>1</v>
      </c>
      <c r="E115" s="68"/>
      <c r="F115" s="68"/>
      <c r="G115" s="54"/>
      <c r="H115" s="57" t="s">
        <v>71</v>
      </c>
      <c r="I115" s="58"/>
      <c r="J115" s="59"/>
      <c r="K115" s="68"/>
      <c r="L115" s="68"/>
      <c r="M115" s="71" t="s">
        <v>67</v>
      </c>
      <c r="N115" s="70">
        <v>1</v>
      </c>
      <c r="O115" s="52">
        <v>1</v>
      </c>
      <c r="P115" s="68"/>
      <c r="Q115" s="68"/>
      <c r="R115" s="54"/>
      <c r="AC115">
        <v>29</v>
      </c>
      <c r="AE115" s="169">
        <v>0.28999999999999998</v>
      </c>
      <c r="AG115" s="169">
        <v>-0.28999999999999998</v>
      </c>
    </row>
    <row r="116" spans="2:33" s="45" customFormat="1" ht="16.5" hidden="1" customHeight="1" thickTop="1" thickBot="1" x14ac:dyDescent="0.35">
      <c r="B116" s="72"/>
      <c r="C116" s="73"/>
      <c r="D116" s="74"/>
      <c r="E116" s="68"/>
      <c r="F116" s="68"/>
      <c r="G116" s="54"/>
      <c r="H116" s="69" t="s">
        <v>100</v>
      </c>
      <c r="I116" s="81">
        <v>1</v>
      </c>
      <c r="J116" s="82">
        <v>1</v>
      </c>
      <c r="K116" s="68"/>
      <c r="L116" s="68"/>
      <c r="M116" s="71" t="s">
        <v>59</v>
      </c>
      <c r="N116" s="81">
        <v>1</v>
      </c>
      <c r="O116" s="82">
        <v>1</v>
      </c>
      <c r="P116" s="68"/>
      <c r="Q116" s="68"/>
      <c r="R116" s="54"/>
      <c r="AC116">
        <v>30</v>
      </c>
      <c r="AE116" s="169">
        <v>0.3</v>
      </c>
      <c r="AG116" s="169">
        <v>-0.3</v>
      </c>
    </row>
    <row r="117" spans="2:33" s="45" customFormat="1" ht="16.5" hidden="1" customHeight="1" thickTop="1" thickBot="1" x14ac:dyDescent="0.35">
      <c r="B117" s="57" t="s">
        <v>35</v>
      </c>
      <c r="C117" s="58"/>
      <c r="D117" s="59"/>
      <c r="E117" s="68"/>
      <c r="F117" s="68"/>
      <c r="G117" s="54"/>
      <c r="H117" s="69" t="s">
        <v>101</v>
      </c>
      <c r="I117" s="70">
        <v>1</v>
      </c>
      <c r="J117" s="52">
        <v>1</v>
      </c>
      <c r="K117" s="68"/>
      <c r="L117" s="68"/>
      <c r="M117" s="72"/>
      <c r="N117" s="73"/>
      <c r="O117" s="74"/>
      <c r="P117" s="68"/>
      <c r="Q117" s="68"/>
      <c r="R117" s="54"/>
      <c r="AC117">
        <v>31</v>
      </c>
      <c r="AE117" s="169">
        <v>0.31</v>
      </c>
      <c r="AG117" s="169">
        <v>-0.31</v>
      </c>
    </row>
    <row r="118" spans="2:33" s="45" customFormat="1" ht="15.75" hidden="1" customHeight="1" thickTop="1" thickBot="1" x14ac:dyDescent="0.35">
      <c r="B118" s="11" t="s">
        <v>31</v>
      </c>
      <c r="C118" s="81">
        <v>1</v>
      </c>
      <c r="D118" s="82">
        <v>1</v>
      </c>
      <c r="E118" s="68"/>
      <c r="F118" s="68"/>
      <c r="G118" s="54"/>
      <c r="H118" s="69" t="s">
        <v>92</v>
      </c>
      <c r="I118" s="81">
        <v>1</v>
      </c>
      <c r="J118" s="82">
        <v>1</v>
      </c>
      <c r="K118" s="68"/>
      <c r="L118" s="68"/>
      <c r="M118" s="57" t="s">
        <v>35</v>
      </c>
      <c r="N118" s="58"/>
      <c r="O118" s="59"/>
      <c r="P118" s="68"/>
      <c r="Q118" s="68"/>
      <c r="R118" s="54"/>
      <c r="AC118">
        <v>32</v>
      </c>
      <c r="AE118" s="169">
        <v>0.32</v>
      </c>
      <c r="AG118" s="169">
        <v>-0.32</v>
      </c>
    </row>
    <row r="119" spans="2:33" s="45" customFormat="1" ht="15.75" hidden="1" customHeight="1" thickTop="1" thickBot="1" x14ac:dyDescent="0.35">
      <c r="B119" s="83" t="s">
        <v>32</v>
      </c>
      <c r="C119" s="84">
        <v>1</v>
      </c>
      <c r="D119" s="53">
        <v>1</v>
      </c>
      <c r="E119" s="68"/>
      <c r="F119" s="68"/>
      <c r="G119" s="54"/>
      <c r="H119" s="69" t="s">
        <v>113</v>
      </c>
      <c r="I119" s="70">
        <v>1</v>
      </c>
      <c r="J119" s="52">
        <v>1</v>
      </c>
      <c r="K119" s="68"/>
      <c r="L119" s="68"/>
      <c r="M119" s="11" t="s">
        <v>31</v>
      </c>
      <c r="N119" s="81">
        <v>1</v>
      </c>
      <c r="O119" s="82">
        <v>1</v>
      </c>
      <c r="P119" s="68"/>
      <c r="Q119" s="68"/>
      <c r="R119" s="54"/>
      <c r="Z119" s="54"/>
      <c r="AA119" s="54"/>
      <c r="AB119" s="54"/>
      <c r="AC119">
        <v>33</v>
      </c>
      <c r="AD119" s="54"/>
      <c r="AE119" s="169">
        <v>0.33</v>
      </c>
      <c r="AF119" s="54"/>
      <c r="AG119" s="169">
        <v>-0.33</v>
      </c>
    </row>
    <row r="120" spans="2:33" s="45" customFormat="1" ht="15" hidden="1" thickBot="1" x14ac:dyDescent="0.35">
      <c r="B120" s="54"/>
      <c r="C120" s="54"/>
      <c r="D120" s="54"/>
      <c r="E120" s="68"/>
      <c r="F120" s="68"/>
      <c r="G120" s="54"/>
      <c r="H120" s="71" t="s">
        <v>114</v>
      </c>
      <c r="I120" s="81">
        <v>1</v>
      </c>
      <c r="J120" s="82">
        <v>1</v>
      </c>
      <c r="K120" s="68"/>
      <c r="L120" s="68"/>
      <c r="M120" s="83" t="s">
        <v>32</v>
      </c>
      <c r="N120" s="84">
        <v>1</v>
      </c>
      <c r="O120" s="53">
        <v>1</v>
      </c>
      <c r="P120" s="68"/>
      <c r="Q120" s="68"/>
      <c r="R120" s="54"/>
      <c r="Z120" s="54"/>
      <c r="AA120" s="54"/>
      <c r="AB120" s="54"/>
      <c r="AC120">
        <v>34</v>
      </c>
      <c r="AD120" s="54"/>
      <c r="AE120" s="169">
        <v>0.34</v>
      </c>
      <c r="AF120" s="54"/>
      <c r="AG120" s="169">
        <v>-0.34</v>
      </c>
    </row>
    <row r="121" spans="2:33" s="45" customFormat="1" ht="15" hidden="1" thickBot="1" x14ac:dyDescent="0.35">
      <c r="B121" s="55" t="s">
        <v>220</v>
      </c>
      <c r="C121" s="54"/>
      <c r="D121" s="54"/>
      <c r="E121" s="68"/>
      <c r="F121" s="68"/>
      <c r="G121" s="54"/>
      <c r="H121" s="72"/>
      <c r="I121" s="73"/>
      <c r="J121" s="74"/>
      <c r="K121" s="68"/>
      <c r="L121" s="68"/>
      <c r="M121" s="54"/>
      <c r="N121" s="54"/>
      <c r="O121" s="54"/>
      <c r="P121" s="54"/>
      <c r="Q121" s="54"/>
      <c r="R121" s="54"/>
      <c r="Z121" s="54"/>
      <c r="AA121" s="54"/>
      <c r="AB121" s="54"/>
      <c r="AC121">
        <v>35</v>
      </c>
      <c r="AD121" s="54"/>
      <c r="AE121" s="169">
        <v>0.35</v>
      </c>
      <c r="AF121" s="54"/>
      <c r="AG121" s="169">
        <v>-0.35</v>
      </c>
    </row>
    <row r="122" spans="2:33" s="45" customFormat="1" ht="15.6" hidden="1" thickTop="1" thickBot="1" x14ac:dyDescent="0.35">
      <c r="B122" s="54"/>
      <c r="C122" s="54"/>
      <c r="D122" s="54"/>
      <c r="E122" s="68"/>
      <c r="F122" s="68"/>
      <c r="G122" s="54"/>
      <c r="H122" s="57" t="s">
        <v>79</v>
      </c>
      <c r="I122" s="58"/>
      <c r="J122" s="59"/>
      <c r="K122" s="68"/>
      <c r="L122" s="68"/>
      <c r="M122" s="54" t="s">
        <v>221</v>
      </c>
      <c r="N122" s="54"/>
      <c r="O122" s="54"/>
      <c r="P122" s="54"/>
      <c r="Q122" s="54"/>
      <c r="R122" s="54"/>
      <c r="Z122" s="54"/>
      <c r="AA122" s="54"/>
      <c r="AB122" s="54"/>
      <c r="AC122">
        <v>36</v>
      </c>
      <c r="AD122" s="54"/>
      <c r="AE122" s="169">
        <v>0.36</v>
      </c>
      <c r="AF122" s="54"/>
      <c r="AG122" s="169">
        <v>-0.36</v>
      </c>
    </row>
    <row r="123" spans="2:33" s="45" customFormat="1" ht="15.6" hidden="1" thickTop="1" thickBot="1" x14ac:dyDescent="0.35">
      <c r="B123" s="63" t="s">
        <v>81</v>
      </c>
      <c r="C123" s="64"/>
      <c r="D123" s="65"/>
      <c r="E123" s="68"/>
      <c r="F123" s="68"/>
      <c r="G123" s="54"/>
      <c r="H123" s="69" t="s">
        <v>72</v>
      </c>
      <c r="I123" s="81">
        <v>1</v>
      </c>
      <c r="J123" s="82">
        <v>1</v>
      </c>
      <c r="K123" s="68"/>
      <c r="L123" s="68"/>
      <c r="M123" s="54"/>
      <c r="N123" s="54"/>
      <c r="O123" s="54"/>
      <c r="P123" s="54"/>
      <c r="Q123" s="54"/>
      <c r="R123" s="54"/>
      <c r="Z123" s="54"/>
      <c r="AA123" s="54"/>
      <c r="AB123" s="54"/>
      <c r="AC123">
        <v>37</v>
      </c>
      <c r="AD123" s="54"/>
      <c r="AE123" s="169">
        <v>0.37</v>
      </c>
      <c r="AF123" s="54"/>
      <c r="AG123" s="169">
        <v>-0.37</v>
      </c>
    </row>
    <row r="124" spans="2:33" s="45" customFormat="1" ht="15.6" hidden="1" thickTop="1" thickBot="1" x14ac:dyDescent="0.35">
      <c r="B124" s="66" t="s">
        <v>0</v>
      </c>
      <c r="C124" s="81">
        <v>1</v>
      </c>
      <c r="D124" s="82">
        <v>1</v>
      </c>
      <c r="E124" s="68"/>
      <c r="F124" s="68"/>
      <c r="G124" s="54"/>
      <c r="H124" s="69" t="s">
        <v>73</v>
      </c>
      <c r="I124" s="70">
        <v>1</v>
      </c>
      <c r="J124" s="52">
        <v>1</v>
      </c>
      <c r="K124" s="68"/>
      <c r="L124" s="68"/>
      <c r="M124" s="63" t="s">
        <v>34</v>
      </c>
      <c r="N124" s="64"/>
      <c r="O124" s="65"/>
      <c r="P124" s="54"/>
      <c r="Q124" s="54"/>
      <c r="R124" s="54"/>
      <c r="AC124">
        <v>38</v>
      </c>
      <c r="AE124" s="169">
        <v>0.38</v>
      </c>
      <c r="AG124" s="169">
        <v>-0.38</v>
      </c>
    </row>
    <row r="125" spans="2:33" s="45" customFormat="1" ht="72.599999999999994" hidden="1" thickTop="1" x14ac:dyDescent="0.3">
      <c r="B125" s="69" t="s">
        <v>1</v>
      </c>
      <c r="C125" s="70">
        <v>1</v>
      </c>
      <c r="D125" s="52">
        <v>1</v>
      </c>
      <c r="E125" s="68"/>
      <c r="F125" s="68"/>
      <c r="G125" s="54"/>
      <c r="H125" s="69" t="s">
        <v>74</v>
      </c>
      <c r="I125" s="81">
        <v>1</v>
      </c>
      <c r="J125" s="82">
        <v>1</v>
      </c>
      <c r="K125" s="68"/>
      <c r="L125" s="68"/>
      <c r="M125" s="85" t="s">
        <v>86</v>
      </c>
      <c r="N125" s="81">
        <v>1</v>
      </c>
      <c r="O125" s="82">
        <v>1</v>
      </c>
      <c r="P125" s="68"/>
      <c r="Q125" s="68"/>
      <c r="R125" s="54"/>
      <c r="AC125">
        <v>39</v>
      </c>
      <c r="AE125" s="169">
        <v>0.39</v>
      </c>
      <c r="AG125" s="169">
        <v>-0.39</v>
      </c>
    </row>
    <row r="126" spans="2:33" s="45" customFormat="1" hidden="1" x14ac:dyDescent="0.3">
      <c r="B126" s="69" t="s">
        <v>2</v>
      </c>
      <c r="C126" s="81">
        <v>1</v>
      </c>
      <c r="D126" s="82">
        <v>1</v>
      </c>
      <c r="E126" s="68"/>
      <c r="F126" s="68"/>
      <c r="G126" s="54"/>
      <c r="H126" s="69" t="s">
        <v>77</v>
      </c>
      <c r="I126" s="70">
        <v>1</v>
      </c>
      <c r="J126" s="52">
        <v>1</v>
      </c>
      <c r="K126" s="68"/>
      <c r="L126" s="68"/>
      <c r="M126" s="69" t="s">
        <v>22</v>
      </c>
      <c r="N126" s="70">
        <v>1</v>
      </c>
      <c r="O126" s="52">
        <v>1</v>
      </c>
      <c r="P126" s="68"/>
      <c r="Q126" s="68"/>
      <c r="R126" s="54"/>
      <c r="AC126">
        <v>40</v>
      </c>
      <c r="AE126" s="169">
        <v>0.4</v>
      </c>
      <c r="AG126" s="169">
        <v>-0.4</v>
      </c>
    </row>
    <row r="127" spans="2:33" s="45" customFormat="1" hidden="1" x14ac:dyDescent="0.3">
      <c r="B127" s="69" t="s">
        <v>10</v>
      </c>
      <c r="C127" s="70">
        <v>1</v>
      </c>
      <c r="D127" s="52">
        <v>1</v>
      </c>
      <c r="E127" s="68"/>
      <c r="F127" s="68"/>
      <c r="G127" s="54"/>
      <c r="H127" s="71" t="s">
        <v>330</v>
      </c>
      <c r="I127" s="81">
        <v>1</v>
      </c>
      <c r="J127" s="82">
        <v>1</v>
      </c>
      <c r="K127" s="68"/>
      <c r="L127" s="68"/>
      <c r="M127" s="69" t="s">
        <v>58</v>
      </c>
      <c r="N127" s="81">
        <v>1</v>
      </c>
      <c r="O127" s="82">
        <v>1</v>
      </c>
      <c r="P127" s="68"/>
      <c r="Q127" s="68"/>
      <c r="R127" s="54"/>
      <c r="AC127">
        <v>41</v>
      </c>
      <c r="AE127" s="169">
        <v>0.41</v>
      </c>
      <c r="AG127" s="169">
        <v>-0.41</v>
      </c>
    </row>
    <row r="128" spans="2:33" s="45" customFormat="1" hidden="1" x14ac:dyDescent="0.3">
      <c r="B128" s="69" t="s">
        <v>83</v>
      </c>
      <c r="C128" s="81">
        <v>1</v>
      </c>
      <c r="D128" s="82">
        <v>1</v>
      </c>
      <c r="E128" s="68"/>
      <c r="F128" s="68"/>
      <c r="G128" s="54"/>
      <c r="H128" s="71" t="s">
        <v>78</v>
      </c>
      <c r="I128" s="70">
        <v>1</v>
      </c>
      <c r="J128" s="52">
        <v>1</v>
      </c>
      <c r="K128" s="68"/>
      <c r="L128" s="68"/>
      <c r="M128" s="69" t="s">
        <v>84</v>
      </c>
      <c r="N128" s="70">
        <v>1</v>
      </c>
      <c r="O128" s="52">
        <v>1</v>
      </c>
      <c r="P128" s="68"/>
      <c r="Q128" s="68"/>
      <c r="R128" s="54"/>
      <c r="AC128">
        <v>42</v>
      </c>
      <c r="AE128" s="169">
        <v>0.42</v>
      </c>
      <c r="AG128" s="169">
        <v>-0.42</v>
      </c>
    </row>
    <row r="129" spans="2:33" s="45" customFormat="1" ht="15" hidden="1" thickBot="1" x14ac:dyDescent="0.35">
      <c r="B129" s="69" t="s">
        <v>11</v>
      </c>
      <c r="C129" s="70">
        <v>1</v>
      </c>
      <c r="D129" s="52">
        <v>1</v>
      </c>
      <c r="E129" s="68"/>
      <c r="F129" s="68"/>
      <c r="G129" s="54"/>
      <c r="H129" s="72"/>
      <c r="I129" s="73"/>
      <c r="J129" s="74"/>
      <c r="K129" s="68"/>
      <c r="L129" s="68"/>
      <c r="M129" s="69" t="s">
        <v>25</v>
      </c>
      <c r="N129" s="81">
        <v>1</v>
      </c>
      <c r="O129" s="82">
        <v>1</v>
      </c>
      <c r="P129" s="68"/>
      <c r="Q129" s="68"/>
      <c r="R129" s="54"/>
      <c r="AC129">
        <v>43</v>
      </c>
      <c r="AE129" s="169">
        <v>0.43</v>
      </c>
      <c r="AG129" s="169">
        <v>-0.43</v>
      </c>
    </row>
    <row r="130" spans="2:33" s="45" customFormat="1" ht="15.6" hidden="1" thickTop="1" thickBot="1" x14ac:dyDescent="0.35">
      <c r="B130" s="69" t="s">
        <v>12</v>
      </c>
      <c r="C130" s="81">
        <v>1</v>
      </c>
      <c r="D130" s="82">
        <v>1</v>
      </c>
      <c r="E130" s="68"/>
      <c r="F130" s="68"/>
      <c r="G130" s="54"/>
      <c r="H130" s="75" t="s">
        <v>333</v>
      </c>
      <c r="I130" s="76"/>
      <c r="J130" s="77"/>
      <c r="K130" s="68"/>
      <c r="L130" s="68"/>
      <c r="M130" s="69" t="s">
        <v>26</v>
      </c>
      <c r="N130" s="70">
        <v>1</v>
      </c>
      <c r="O130" s="52">
        <v>1</v>
      </c>
      <c r="P130" s="68"/>
      <c r="Q130" s="68"/>
      <c r="R130" s="54"/>
      <c r="AC130">
        <v>44</v>
      </c>
      <c r="AE130" s="169">
        <v>0.44</v>
      </c>
      <c r="AG130" s="169">
        <v>-0.44</v>
      </c>
    </row>
    <row r="131" spans="2:33" s="45" customFormat="1" ht="15" hidden="1" thickTop="1" x14ac:dyDescent="0.3">
      <c r="B131" s="71" t="s">
        <v>13</v>
      </c>
      <c r="C131" s="70">
        <v>1</v>
      </c>
      <c r="D131" s="52">
        <v>1</v>
      </c>
      <c r="E131" s="68"/>
      <c r="F131" s="68"/>
      <c r="G131" s="54"/>
      <c r="H131" s="66" t="s">
        <v>126</v>
      </c>
      <c r="I131" s="81">
        <v>1</v>
      </c>
      <c r="J131" s="82">
        <v>1</v>
      </c>
      <c r="K131" s="68"/>
      <c r="L131" s="68"/>
      <c r="M131" s="69" t="s">
        <v>302</v>
      </c>
      <c r="N131" s="81">
        <v>1</v>
      </c>
      <c r="O131" s="82">
        <v>1</v>
      </c>
      <c r="P131" s="68"/>
      <c r="Q131" s="68"/>
      <c r="R131" s="54"/>
      <c r="AC131">
        <v>45</v>
      </c>
      <c r="AE131" s="169">
        <v>0.45</v>
      </c>
      <c r="AG131" s="169">
        <v>-0.45</v>
      </c>
    </row>
    <row r="132" spans="2:33" s="45" customFormat="1" hidden="1" x14ac:dyDescent="0.3">
      <c r="B132" s="69" t="s">
        <v>14</v>
      </c>
      <c r="C132" s="81">
        <v>1</v>
      </c>
      <c r="D132" s="82">
        <v>1</v>
      </c>
      <c r="E132" s="68"/>
      <c r="F132" s="68"/>
      <c r="G132" s="54"/>
      <c r="H132" s="69" t="s">
        <v>127</v>
      </c>
      <c r="I132" s="70">
        <v>1</v>
      </c>
      <c r="J132" s="52">
        <v>1</v>
      </c>
      <c r="K132" s="68"/>
      <c r="L132" s="68"/>
      <c r="M132" s="69" t="s">
        <v>27</v>
      </c>
      <c r="N132" s="70">
        <v>1</v>
      </c>
      <c r="O132" s="52">
        <v>1</v>
      </c>
      <c r="P132" s="68"/>
      <c r="Q132" s="68"/>
      <c r="R132" s="54"/>
      <c r="AC132">
        <v>46</v>
      </c>
      <c r="AE132" s="169">
        <v>0.46</v>
      </c>
      <c r="AG132" s="169">
        <v>-0.46</v>
      </c>
    </row>
    <row r="133" spans="2:33" s="45" customFormat="1" hidden="1" x14ac:dyDescent="0.3">
      <c r="B133" s="69" t="s">
        <v>15</v>
      </c>
      <c r="C133" s="70">
        <v>1</v>
      </c>
      <c r="D133" s="52">
        <v>1</v>
      </c>
      <c r="E133" s="68"/>
      <c r="F133" s="68"/>
      <c r="G133" s="54"/>
      <c r="H133" s="69" t="s">
        <v>128</v>
      </c>
      <c r="I133" s="81">
        <v>1</v>
      </c>
      <c r="J133" s="82">
        <v>1</v>
      </c>
      <c r="K133" s="68"/>
      <c r="L133" s="68"/>
      <c r="M133" s="69" t="s">
        <v>28</v>
      </c>
      <c r="N133" s="81">
        <v>1</v>
      </c>
      <c r="O133" s="82">
        <v>1</v>
      </c>
      <c r="P133" s="68"/>
      <c r="Q133" s="68"/>
      <c r="R133" s="54"/>
      <c r="AC133">
        <v>47</v>
      </c>
      <c r="AE133" s="169">
        <v>0.47</v>
      </c>
      <c r="AG133" s="169">
        <v>-0.47</v>
      </c>
    </row>
    <row r="134" spans="2:33" s="45" customFormat="1" ht="15" hidden="1" thickBot="1" x14ac:dyDescent="0.35">
      <c r="B134" s="69" t="s">
        <v>16</v>
      </c>
      <c r="C134" s="81">
        <v>1</v>
      </c>
      <c r="D134" s="82">
        <v>1</v>
      </c>
      <c r="E134" s="68"/>
      <c r="F134" s="68"/>
      <c r="G134" s="54"/>
      <c r="H134" s="69" t="s">
        <v>129</v>
      </c>
      <c r="I134" s="70">
        <v>1</v>
      </c>
      <c r="J134" s="52">
        <v>1</v>
      </c>
      <c r="K134" s="68"/>
      <c r="L134" s="68"/>
      <c r="M134" s="72"/>
      <c r="N134" s="73"/>
      <c r="O134" s="74"/>
      <c r="P134" s="68"/>
      <c r="Q134" s="68"/>
      <c r="R134" s="54"/>
      <c r="AC134">
        <v>48</v>
      </c>
      <c r="AE134" s="169">
        <v>0.48</v>
      </c>
      <c r="AG134" s="169">
        <v>-0.48</v>
      </c>
    </row>
    <row r="135" spans="2:33" s="45" customFormat="1" ht="15.6" hidden="1" thickTop="1" thickBot="1" x14ac:dyDescent="0.35">
      <c r="B135" s="69" t="s">
        <v>297</v>
      </c>
      <c r="C135" s="70">
        <v>1</v>
      </c>
      <c r="D135" s="52">
        <v>1</v>
      </c>
      <c r="E135" s="68"/>
      <c r="F135" s="68"/>
      <c r="G135" s="54"/>
      <c r="H135" s="69" t="s">
        <v>304</v>
      </c>
      <c r="I135" s="81">
        <v>1</v>
      </c>
      <c r="J135" s="82">
        <v>1</v>
      </c>
      <c r="K135" s="68"/>
      <c r="L135" s="68"/>
      <c r="M135" s="57" t="s">
        <v>35</v>
      </c>
      <c r="N135" s="58"/>
      <c r="O135" s="59"/>
      <c r="P135" s="68"/>
      <c r="Q135" s="68"/>
      <c r="R135" s="54"/>
      <c r="AC135">
        <v>49</v>
      </c>
      <c r="AE135" s="169">
        <v>0.49</v>
      </c>
      <c r="AG135" s="169">
        <v>-0.49</v>
      </c>
    </row>
    <row r="136" spans="2:33" s="45" customFormat="1" ht="15" hidden="1" thickTop="1" x14ac:dyDescent="0.3">
      <c r="B136" s="69" t="s">
        <v>17</v>
      </c>
      <c r="C136" s="81">
        <v>1</v>
      </c>
      <c r="D136" s="82">
        <v>1</v>
      </c>
      <c r="E136" s="68"/>
      <c r="F136" s="68"/>
      <c r="G136" s="54"/>
      <c r="H136" s="69" t="s">
        <v>130</v>
      </c>
      <c r="I136" s="70">
        <v>1</v>
      </c>
      <c r="J136" s="52">
        <v>1</v>
      </c>
      <c r="K136" s="68"/>
      <c r="L136" s="68"/>
      <c r="M136" s="11" t="s">
        <v>31</v>
      </c>
      <c r="N136" s="70">
        <v>1</v>
      </c>
      <c r="O136" s="52">
        <v>1</v>
      </c>
      <c r="P136" s="68"/>
      <c r="Q136" s="68"/>
      <c r="R136" s="54"/>
      <c r="AC136">
        <v>50</v>
      </c>
      <c r="AE136" s="169">
        <v>0.5</v>
      </c>
      <c r="AG136" s="169">
        <v>-0.5</v>
      </c>
    </row>
    <row r="137" spans="2:33" s="45" customFormat="1" hidden="1" x14ac:dyDescent="0.3">
      <c r="B137" s="69" t="s">
        <v>18</v>
      </c>
      <c r="C137" s="70">
        <v>1</v>
      </c>
      <c r="D137" s="52">
        <v>1</v>
      </c>
      <c r="E137" s="68"/>
      <c r="F137" s="68"/>
      <c r="G137" s="54"/>
      <c r="H137" s="69" t="s">
        <v>131</v>
      </c>
      <c r="I137" s="81">
        <v>1</v>
      </c>
      <c r="J137" s="82">
        <v>1</v>
      </c>
      <c r="K137" s="68"/>
      <c r="L137" s="68"/>
      <c r="M137" s="71" t="s">
        <v>32</v>
      </c>
      <c r="N137" s="81">
        <v>1</v>
      </c>
      <c r="O137" s="82">
        <v>1</v>
      </c>
      <c r="P137" s="68"/>
      <c r="Q137" s="68"/>
      <c r="R137" s="54"/>
      <c r="AC137">
        <v>51</v>
      </c>
      <c r="AE137" s="169">
        <v>0.51</v>
      </c>
      <c r="AG137" s="169">
        <v>-0.51</v>
      </c>
    </row>
    <row r="138" spans="2:33" s="45" customFormat="1" ht="15" hidden="1" thickBot="1" x14ac:dyDescent="0.35">
      <c r="B138" s="78"/>
      <c r="C138" s="79"/>
      <c r="D138" s="80"/>
      <c r="E138" s="68"/>
      <c r="F138" s="68"/>
      <c r="G138" s="54"/>
      <c r="H138" s="69" t="s">
        <v>132</v>
      </c>
      <c r="I138" s="70">
        <v>1</v>
      </c>
      <c r="J138" s="52">
        <v>1</v>
      </c>
      <c r="K138" s="68"/>
      <c r="L138" s="68"/>
      <c r="M138" s="72"/>
      <c r="N138" s="73"/>
      <c r="O138" s="74"/>
      <c r="P138" s="68"/>
      <c r="Q138" s="68"/>
      <c r="R138" s="54"/>
      <c r="AC138">
        <v>52</v>
      </c>
      <c r="AE138" s="169">
        <v>0.52</v>
      </c>
      <c r="AG138" s="169">
        <v>-0.52</v>
      </c>
    </row>
    <row r="139" spans="2:33" s="45" customFormat="1" ht="15.6" hidden="1" thickTop="1" thickBot="1" x14ac:dyDescent="0.35">
      <c r="B139" s="57" t="s">
        <v>34</v>
      </c>
      <c r="C139" s="58"/>
      <c r="D139" s="59"/>
      <c r="E139" s="68"/>
      <c r="F139" s="68"/>
      <c r="G139" s="54"/>
      <c r="H139" s="69" t="s">
        <v>133</v>
      </c>
      <c r="I139" s="81">
        <v>1</v>
      </c>
      <c r="J139" s="82">
        <v>1</v>
      </c>
      <c r="K139" s="68"/>
      <c r="L139" s="68"/>
      <c r="M139" s="57" t="s">
        <v>85</v>
      </c>
      <c r="N139" s="58"/>
      <c r="O139" s="59"/>
      <c r="P139" s="68"/>
      <c r="Q139" s="68"/>
      <c r="R139" s="54"/>
      <c r="AC139">
        <v>53</v>
      </c>
      <c r="AE139" s="169">
        <v>0.53</v>
      </c>
      <c r="AG139" s="169">
        <v>-0.53</v>
      </c>
    </row>
    <row r="140" spans="2:33" s="45" customFormat="1" ht="15.6" hidden="1" thickTop="1" thickBot="1" x14ac:dyDescent="0.35">
      <c r="B140" s="69" t="s">
        <v>20</v>
      </c>
      <c r="C140" s="81">
        <v>1</v>
      </c>
      <c r="D140" s="82">
        <v>1</v>
      </c>
      <c r="E140" s="68"/>
      <c r="F140" s="68"/>
      <c r="G140" s="54"/>
      <c r="H140" s="69" t="s">
        <v>134</v>
      </c>
      <c r="I140" s="70">
        <v>1</v>
      </c>
      <c r="J140" s="52">
        <v>1</v>
      </c>
      <c r="K140" s="68"/>
      <c r="L140" s="68"/>
      <c r="M140" s="83" t="s">
        <v>87</v>
      </c>
      <c r="N140" s="86">
        <v>1</v>
      </c>
      <c r="O140" s="87">
        <v>1</v>
      </c>
      <c r="P140" s="68"/>
      <c r="Q140" s="68"/>
      <c r="R140" s="54"/>
      <c r="AC140">
        <v>54</v>
      </c>
      <c r="AE140" s="169">
        <v>0.54</v>
      </c>
      <c r="AG140" s="169">
        <v>-0.54</v>
      </c>
    </row>
    <row r="141" spans="2:33" s="45" customFormat="1" hidden="1" x14ac:dyDescent="0.3">
      <c r="B141" s="69" t="s">
        <v>21</v>
      </c>
      <c r="C141" s="70">
        <v>1</v>
      </c>
      <c r="D141" s="52">
        <v>1</v>
      </c>
      <c r="E141" s="68"/>
      <c r="F141" s="68"/>
      <c r="G141" s="54"/>
      <c r="H141" s="69" t="s">
        <v>305</v>
      </c>
      <c r="I141" s="81">
        <v>1</v>
      </c>
      <c r="J141" s="82">
        <v>1</v>
      </c>
      <c r="K141" s="68"/>
      <c r="L141" s="68"/>
      <c r="M141" s="54"/>
      <c r="N141" s="54"/>
      <c r="O141" s="54"/>
      <c r="P141" s="54"/>
      <c r="Q141" s="54"/>
      <c r="R141" s="54"/>
      <c r="AC141">
        <v>55</v>
      </c>
      <c r="AE141" s="169">
        <v>0.55000000000000004</v>
      </c>
      <c r="AG141" s="169">
        <v>-0.55000000000000004</v>
      </c>
    </row>
    <row r="142" spans="2:33" s="45" customFormat="1" hidden="1" x14ac:dyDescent="0.3">
      <c r="B142" s="69" t="s">
        <v>22</v>
      </c>
      <c r="C142" s="81">
        <v>1</v>
      </c>
      <c r="D142" s="82">
        <v>1</v>
      </c>
      <c r="E142" s="68"/>
      <c r="F142" s="68"/>
      <c r="G142" s="54"/>
      <c r="H142" s="69" t="s">
        <v>135</v>
      </c>
      <c r="I142" s="70">
        <v>1</v>
      </c>
      <c r="J142" s="52">
        <v>1</v>
      </c>
      <c r="K142" s="68"/>
      <c r="L142" s="68"/>
      <c r="M142" s="54"/>
      <c r="N142" s="54"/>
      <c r="O142" s="54"/>
      <c r="P142" s="54"/>
      <c r="Q142" s="54"/>
      <c r="R142" s="54"/>
      <c r="AC142">
        <v>56</v>
      </c>
      <c r="AE142" s="169">
        <v>0.56000000000000005</v>
      </c>
      <c r="AG142" s="169">
        <v>-0.56000000000000005</v>
      </c>
    </row>
    <row r="143" spans="2:33" s="45" customFormat="1" hidden="1" x14ac:dyDescent="0.3">
      <c r="B143" s="69" t="s">
        <v>52</v>
      </c>
      <c r="C143" s="70">
        <v>1</v>
      </c>
      <c r="D143" s="52">
        <v>1</v>
      </c>
      <c r="E143" s="68"/>
      <c r="F143" s="68"/>
      <c r="G143" s="54"/>
      <c r="H143" s="71" t="s">
        <v>136</v>
      </c>
      <c r="I143" s="81">
        <v>1</v>
      </c>
      <c r="J143" s="82">
        <v>1</v>
      </c>
      <c r="K143" s="68"/>
      <c r="L143" s="68"/>
      <c r="M143" s="54"/>
      <c r="N143" s="54"/>
      <c r="O143" s="54"/>
      <c r="P143" s="54"/>
      <c r="Q143" s="54"/>
      <c r="R143" s="54"/>
      <c r="AC143">
        <v>57</v>
      </c>
      <c r="AE143" s="169">
        <v>0.56999999999999995</v>
      </c>
      <c r="AG143" s="169">
        <v>-0.56999999999999995</v>
      </c>
    </row>
    <row r="144" spans="2:33" s="45" customFormat="1" ht="15" hidden="1" thickBot="1" x14ac:dyDescent="0.35">
      <c r="B144" s="69" t="s">
        <v>24</v>
      </c>
      <c r="C144" s="81">
        <v>1</v>
      </c>
      <c r="D144" s="82">
        <v>1</v>
      </c>
      <c r="E144" s="68"/>
      <c r="F144" s="68"/>
      <c r="G144" s="54"/>
      <c r="H144" s="72"/>
      <c r="I144" s="73"/>
      <c r="J144" s="74"/>
      <c r="K144" s="68"/>
      <c r="L144" s="68"/>
      <c r="M144" s="54"/>
      <c r="N144" s="54"/>
      <c r="O144" s="54"/>
      <c r="P144" s="54"/>
      <c r="Q144" s="54"/>
      <c r="R144" s="54"/>
      <c r="AC144">
        <v>58</v>
      </c>
      <c r="AE144" s="169">
        <v>0.57999999999999996</v>
      </c>
      <c r="AG144" s="169">
        <v>-0.57999999999999996</v>
      </c>
    </row>
    <row r="145" spans="2:33" s="45" customFormat="1" ht="15.6" hidden="1" thickTop="1" thickBot="1" x14ac:dyDescent="0.35">
      <c r="B145" s="69" t="s">
        <v>19</v>
      </c>
      <c r="C145" s="70">
        <v>1</v>
      </c>
      <c r="D145" s="52">
        <v>1</v>
      </c>
      <c r="E145" s="68"/>
      <c r="F145" s="68"/>
      <c r="G145" s="54"/>
      <c r="H145" s="75" t="s">
        <v>80</v>
      </c>
      <c r="I145" s="76"/>
      <c r="J145" s="77"/>
      <c r="K145" s="68"/>
      <c r="L145" s="68"/>
      <c r="M145" s="54"/>
      <c r="N145" s="54"/>
      <c r="O145" s="54"/>
      <c r="P145" s="54"/>
      <c r="Q145" s="54"/>
      <c r="R145" s="54"/>
      <c r="AC145">
        <v>59</v>
      </c>
      <c r="AE145" s="169">
        <v>0.59</v>
      </c>
      <c r="AG145" s="169">
        <v>-0.59</v>
      </c>
    </row>
    <row r="146" spans="2:33" s="45" customFormat="1" ht="15" hidden="1" thickTop="1" x14ac:dyDescent="0.3">
      <c r="B146" s="69" t="s">
        <v>25</v>
      </c>
      <c r="C146" s="81">
        <v>1</v>
      </c>
      <c r="D146" s="82">
        <v>1</v>
      </c>
      <c r="E146" s="68"/>
      <c r="F146" s="68"/>
      <c r="G146" s="54"/>
      <c r="H146" s="66" t="s">
        <v>137</v>
      </c>
      <c r="I146" s="70">
        <v>1</v>
      </c>
      <c r="J146" s="52">
        <v>1</v>
      </c>
      <c r="K146" s="68"/>
      <c r="L146" s="68"/>
      <c r="M146" s="54"/>
      <c r="N146" s="54"/>
      <c r="O146" s="54"/>
      <c r="P146" s="54"/>
      <c r="Q146" s="54"/>
      <c r="R146" s="54"/>
      <c r="AC146">
        <v>60</v>
      </c>
      <c r="AE146" s="169">
        <v>0.6</v>
      </c>
      <c r="AG146" s="169">
        <v>-0.6</v>
      </c>
    </row>
    <row r="147" spans="2:33" s="45" customFormat="1" hidden="1" x14ac:dyDescent="0.3">
      <c r="B147" s="69" t="s">
        <v>26</v>
      </c>
      <c r="C147" s="70">
        <v>1</v>
      </c>
      <c r="D147" s="52">
        <v>1</v>
      </c>
      <c r="E147" s="68"/>
      <c r="F147" s="68"/>
      <c r="G147" s="54"/>
      <c r="H147" s="69" t="s">
        <v>138</v>
      </c>
      <c r="I147" s="81">
        <v>1</v>
      </c>
      <c r="J147" s="82">
        <v>1</v>
      </c>
      <c r="K147" s="68"/>
      <c r="L147" s="68"/>
      <c r="M147" s="54"/>
      <c r="N147" s="54"/>
      <c r="O147" s="54"/>
      <c r="P147" s="54"/>
      <c r="Q147" s="54"/>
      <c r="R147" s="54"/>
      <c r="AC147">
        <v>61</v>
      </c>
      <c r="AE147" s="169">
        <v>0.61</v>
      </c>
      <c r="AG147" s="169">
        <v>-0.61</v>
      </c>
    </row>
    <row r="148" spans="2:33" s="45" customFormat="1" hidden="1" x14ac:dyDescent="0.3">
      <c r="B148" s="69" t="s">
        <v>302</v>
      </c>
      <c r="C148" s="81">
        <v>1</v>
      </c>
      <c r="D148" s="82">
        <v>1</v>
      </c>
      <c r="E148" s="68"/>
      <c r="F148" s="68"/>
      <c r="G148" s="54"/>
      <c r="H148" s="69" t="s">
        <v>139</v>
      </c>
      <c r="I148" s="70">
        <v>1</v>
      </c>
      <c r="J148" s="52">
        <v>1</v>
      </c>
      <c r="K148" s="68"/>
      <c r="L148" s="68"/>
      <c r="M148" s="54"/>
      <c r="N148" s="54"/>
      <c r="O148" s="54"/>
      <c r="P148" s="54"/>
      <c r="Q148" s="54"/>
      <c r="R148" s="54"/>
      <c r="AC148">
        <v>62</v>
      </c>
      <c r="AE148" s="169">
        <v>0.62</v>
      </c>
      <c r="AG148" s="169">
        <v>-0.62</v>
      </c>
    </row>
    <row r="149" spans="2:33" s="45" customFormat="1" hidden="1" x14ac:dyDescent="0.3">
      <c r="B149" s="69" t="s">
        <v>27</v>
      </c>
      <c r="C149" s="70">
        <v>1</v>
      </c>
      <c r="D149" s="52">
        <v>1</v>
      </c>
      <c r="E149" s="68"/>
      <c r="F149" s="68"/>
      <c r="G149" s="54"/>
      <c r="H149" s="69" t="s">
        <v>140</v>
      </c>
      <c r="I149" s="81">
        <v>1</v>
      </c>
      <c r="J149" s="82">
        <v>1</v>
      </c>
      <c r="K149" s="68"/>
      <c r="L149" s="68"/>
      <c r="M149" s="54"/>
      <c r="N149" s="54"/>
      <c r="O149" s="54"/>
      <c r="P149" s="54"/>
      <c r="Q149" s="54"/>
      <c r="R149" s="54"/>
      <c r="AC149">
        <v>63</v>
      </c>
      <c r="AE149" s="169">
        <v>0.63</v>
      </c>
      <c r="AG149" s="169">
        <v>-0.63</v>
      </c>
    </row>
    <row r="150" spans="2:33" s="45" customFormat="1" hidden="1" x14ac:dyDescent="0.3">
      <c r="B150" s="71" t="s">
        <v>28</v>
      </c>
      <c r="C150" s="81">
        <v>1</v>
      </c>
      <c r="D150" s="82">
        <v>1</v>
      </c>
      <c r="E150" s="68"/>
      <c r="F150" s="68"/>
      <c r="G150" s="54"/>
      <c r="H150" s="69" t="s">
        <v>306</v>
      </c>
      <c r="I150" s="70">
        <v>1</v>
      </c>
      <c r="J150" s="52">
        <v>1</v>
      </c>
      <c r="K150" s="68"/>
      <c r="L150" s="68"/>
      <c r="M150" s="54"/>
      <c r="N150" s="54"/>
      <c r="O150" s="54"/>
      <c r="P150" s="54"/>
      <c r="Q150" s="54"/>
      <c r="R150" s="54"/>
      <c r="AC150">
        <v>64</v>
      </c>
      <c r="AE150" s="169">
        <v>0.64</v>
      </c>
      <c r="AG150" s="169">
        <v>-0.64</v>
      </c>
    </row>
    <row r="151" spans="2:33" s="45" customFormat="1" hidden="1" x14ac:dyDescent="0.3">
      <c r="B151" s="71" t="s">
        <v>29</v>
      </c>
      <c r="C151" s="70">
        <v>1</v>
      </c>
      <c r="D151" s="52">
        <v>1</v>
      </c>
      <c r="E151" s="68"/>
      <c r="F151" s="68"/>
      <c r="G151" s="54"/>
      <c r="H151" s="69" t="s">
        <v>141</v>
      </c>
      <c r="I151" s="81">
        <v>1</v>
      </c>
      <c r="J151" s="82">
        <v>1</v>
      </c>
      <c r="K151" s="68"/>
      <c r="L151" s="68"/>
      <c r="M151" s="54"/>
      <c r="N151" s="54"/>
      <c r="O151" s="54"/>
      <c r="P151" s="54"/>
      <c r="Q151" s="54"/>
      <c r="R151" s="54"/>
      <c r="AC151">
        <v>65</v>
      </c>
      <c r="AE151" s="169">
        <v>0.65</v>
      </c>
      <c r="AG151" s="169">
        <v>-0.65</v>
      </c>
    </row>
    <row r="152" spans="2:33" s="45" customFormat="1" hidden="1" x14ac:dyDescent="0.3">
      <c r="B152" s="71" t="s">
        <v>30</v>
      </c>
      <c r="C152" s="81">
        <v>1</v>
      </c>
      <c r="D152" s="82">
        <v>1</v>
      </c>
      <c r="E152" s="68"/>
      <c r="F152" s="68"/>
      <c r="G152" s="54"/>
      <c r="H152" s="69" t="s">
        <v>142</v>
      </c>
      <c r="I152" s="70">
        <v>1</v>
      </c>
      <c r="J152" s="52">
        <v>1</v>
      </c>
      <c r="K152" s="68"/>
      <c r="L152" s="68"/>
      <c r="M152" s="54"/>
      <c r="N152" s="54"/>
      <c r="O152" s="54"/>
      <c r="P152" s="54"/>
      <c r="Q152" s="54"/>
      <c r="R152" s="54"/>
      <c r="AC152">
        <v>66</v>
      </c>
      <c r="AE152" s="169">
        <v>0.66</v>
      </c>
      <c r="AG152" s="169">
        <v>-0.66</v>
      </c>
    </row>
    <row r="153" spans="2:33" s="45" customFormat="1" hidden="1" x14ac:dyDescent="0.3">
      <c r="B153" s="71" t="s">
        <v>67</v>
      </c>
      <c r="C153" s="70">
        <v>1</v>
      </c>
      <c r="D153" s="52">
        <v>1</v>
      </c>
      <c r="E153" s="68"/>
      <c r="F153" s="68"/>
      <c r="G153" s="54"/>
      <c r="H153" s="69" t="s">
        <v>143</v>
      </c>
      <c r="I153" s="70">
        <v>1</v>
      </c>
      <c r="J153" s="52">
        <v>1</v>
      </c>
      <c r="K153" s="68"/>
      <c r="L153" s="68"/>
      <c r="M153" s="54"/>
      <c r="N153" s="54"/>
      <c r="O153" s="54"/>
      <c r="P153" s="54"/>
      <c r="Q153" s="54"/>
      <c r="R153" s="54"/>
      <c r="AC153">
        <v>67</v>
      </c>
      <c r="AE153" s="169">
        <v>0.67</v>
      </c>
      <c r="AG153" s="169">
        <v>-0.67</v>
      </c>
    </row>
    <row r="154" spans="2:33" s="45" customFormat="1" hidden="1" x14ac:dyDescent="0.3">
      <c r="B154" s="71" t="s">
        <v>59</v>
      </c>
      <c r="C154" s="81">
        <v>1</v>
      </c>
      <c r="D154" s="82">
        <v>1</v>
      </c>
      <c r="E154" s="68"/>
      <c r="F154" s="68"/>
      <c r="G154" s="54"/>
      <c r="H154" s="69" t="s">
        <v>144</v>
      </c>
      <c r="I154" s="81">
        <v>1</v>
      </c>
      <c r="J154" s="82">
        <v>1</v>
      </c>
      <c r="K154" s="68"/>
      <c r="L154" s="68"/>
      <c r="M154" s="54"/>
      <c r="N154" s="54"/>
      <c r="O154" s="54"/>
      <c r="P154" s="54"/>
      <c r="Q154" s="54"/>
      <c r="R154" s="54"/>
      <c r="AC154">
        <v>68</v>
      </c>
      <c r="AE154" s="169">
        <v>0.68</v>
      </c>
      <c r="AG154" s="169">
        <v>-0.68</v>
      </c>
    </row>
    <row r="155" spans="2:33" s="45" customFormat="1" ht="15" hidden="1" thickBot="1" x14ac:dyDescent="0.35">
      <c r="B155" s="72"/>
      <c r="C155" s="73"/>
      <c r="D155" s="74"/>
      <c r="E155" s="68"/>
      <c r="F155" s="68"/>
      <c r="G155" s="54"/>
      <c r="H155" s="69" t="s">
        <v>145</v>
      </c>
      <c r="I155" s="70">
        <v>1</v>
      </c>
      <c r="J155" s="52">
        <v>1</v>
      </c>
      <c r="K155" s="68"/>
      <c r="L155" s="68"/>
      <c r="M155" s="54"/>
      <c r="N155" s="54"/>
      <c r="O155" s="54"/>
      <c r="P155" s="54"/>
      <c r="Q155" s="54"/>
      <c r="R155" s="54"/>
      <c r="AC155">
        <v>69</v>
      </c>
      <c r="AE155" s="169">
        <v>0.69</v>
      </c>
      <c r="AG155" s="169">
        <v>-0.69</v>
      </c>
    </row>
    <row r="156" spans="2:33" s="45" customFormat="1" ht="15.6" hidden="1" thickTop="1" thickBot="1" x14ac:dyDescent="0.35">
      <c r="B156" s="57" t="s">
        <v>35</v>
      </c>
      <c r="C156" s="58"/>
      <c r="D156" s="59"/>
      <c r="E156" s="68"/>
      <c r="F156" s="68"/>
      <c r="G156" s="54"/>
      <c r="H156" s="69" t="s">
        <v>307</v>
      </c>
      <c r="I156" s="81">
        <v>1</v>
      </c>
      <c r="J156" s="82">
        <v>1</v>
      </c>
      <c r="K156" s="68"/>
      <c r="L156" s="68"/>
      <c r="M156" s="54"/>
      <c r="N156" s="54"/>
      <c r="O156" s="54"/>
      <c r="P156" s="54"/>
      <c r="Q156" s="54"/>
      <c r="R156" s="54"/>
      <c r="AC156">
        <v>70</v>
      </c>
      <c r="AE156" s="169">
        <v>0.7</v>
      </c>
      <c r="AG156" s="169">
        <v>-0.7</v>
      </c>
    </row>
    <row r="157" spans="2:33" s="45" customFormat="1" ht="15" hidden="1" thickTop="1" x14ac:dyDescent="0.3">
      <c r="B157" s="11" t="s">
        <v>31</v>
      </c>
      <c r="C157" s="81">
        <v>1</v>
      </c>
      <c r="D157" s="82">
        <v>1</v>
      </c>
      <c r="E157" s="68"/>
      <c r="F157" s="68"/>
      <c r="G157" s="54"/>
      <c r="H157" s="69" t="s">
        <v>146</v>
      </c>
      <c r="I157" s="70">
        <v>1</v>
      </c>
      <c r="J157" s="52">
        <v>1</v>
      </c>
      <c r="K157" s="68"/>
      <c r="L157" s="68"/>
      <c r="M157" s="54"/>
      <c r="N157" s="54"/>
      <c r="O157" s="54"/>
      <c r="P157" s="54"/>
      <c r="Q157" s="54"/>
      <c r="R157" s="54"/>
      <c r="AC157">
        <v>71</v>
      </c>
      <c r="AE157" s="169">
        <v>0.71</v>
      </c>
      <c r="AG157" s="169">
        <v>-0.71</v>
      </c>
    </row>
    <row r="158" spans="2:33" s="45" customFormat="1" ht="15" hidden="1" thickBot="1" x14ac:dyDescent="0.35">
      <c r="B158" s="83" t="s">
        <v>32</v>
      </c>
      <c r="C158" s="70">
        <v>1</v>
      </c>
      <c r="D158" s="52">
        <v>1</v>
      </c>
      <c r="E158" s="68"/>
      <c r="F158" s="68"/>
      <c r="G158" s="54"/>
      <c r="H158" s="83" t="s">
        <v>147</v>
      </c>
      <c r="I158" s="81">
        <v>1</v>
      </c>
      <c r="J158" s="82">
        <v>1</v>
      </c>
      <c r="K158" s="68"/>
      <c r="L158" s="68"/>
      <c r="M158" s="54"/>
      <c r="N158" s="54"/>
      <c r="O158" s="54"/>
      <c r="P158" s="54"/>
      <c r="Q158" s="54"/>
      <c r="R158" s="54"/>
      <c r="AC158">
        <v>72</v>
      </c>
      <c r="AE158" s="169">
        <v>0.72</v>
      </c>
      <c r="AG158" s="169">
        <v>-0.72</v>
      </c>
    </row>
    <row r="159" spans="2:33" s="45" customFormat="1" hidden="1" x14ac:dyDescent="0.3">
      <c r="B159" s="46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AC159">
        <v>73</v>
      </c>
      <c r="AE159" s="169">
        <v>0.73</v>
      </c>
      <c r="AG159" s="169">
        <v>-0.73</v>
      </c>
    </row>
    <row r="160" spans="2:33" s="45" customFormat="1" hidden="1" x14ac:dyDescent="0.3">
      <c r="B160" s="46" t="s">
        <v>222</v>
      </c>
      <c r="D160" s="54"/>
      <c r="E160" s="54"/>
      <c r="F160" s="54"/>
      <c r="G160" s="54" t="s">
        <v>149</v>
      </c>
      <c r="H160" s="54"/>
      <c r="I160" s="54"/>
      <c r="J160" s="54"/>
      <c r="K160" s="54"/>
      <c r="L160" s="54" t="s">
        <v>48</v>
      </c>
      <c r="M160" s="54"/>
      <c r="N160" s="54"/>
      <c r="O160" s="54"/>
      <c r="P160" s="54"/>
      <c r="Q160" s="54"/>
      <c r="R160" s="54"/>
      <c r="AC160">
        <v>74</v>
      </c>
      <c r="AE160" s="169">
        <v>0.74</v>
      </c>
      <c r="AG160" s="169">
        <v>-0.74</v>
      </c>
    </row>
    <row r="161" spans="2:33" s="45" customFormat="1" ht="15" hidden="1" thickBot="1" x14ac:dyDescent="0.35">
      <c r="B161" s="46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AC161">
        <v>75</v>
      </c>
      <c r="AE161" s="169">
        <v>0.75</v>
      </c>
      <c r="AG161" s="169">
        <v>-0.75</v>
      </c>
    </row>
    <row r="162" spans="2:33" s="45" customFormat="1" ht="15.6" hidden="1" thickTop="1" thickBot="1" x14ac:dyDescent="0.35">
      <c r="B162" s="60" t="s">
        <v>88</v>
      </c>
      <c r="C162" s="61"/>
      <c r="D162" s="62"/>
      <c r="E162" s="54"/>
      <c r="F162" s="54"/>
      <c r="G162" s="29" t="s">
        <v>81</v>
      </c>
      <c r="H162" s="30"/>
      <c r="I162" s="31"/>
      <c r="J162" s="54"/>
      <c r="K162" s="54"/>
      <c r="L162" s="17" t="s">
        <v>82</v>
      </c>
      <c r="M162" s="18"/>
      <c r="N162" s="18"/>
      <c r="O162" s="18"/>
      <c r="P162" s="19"/>
      <c r="Q162" s="54"/>
      <c r="R162" s="54"/>
      <c r="AC162">
        <v>76</v>
      </c>
      <c r="AE162" s="169">
        <v>0.76</v>
      </c>
      <c r="AG162" s="169">
        <v>-0.76</v>
      </c>
    </row>
    <row r="163" spans="2:33" s="45" customFormat="1" ht="15" hidden="1" thickTop="1" x14ac:dyDescent="0.3">
      <c r="B163" s="66" t="s">
        <v>0</v>
      </c>
      <c r="C163" s="81">
        <v>1</v>
      </c>
      <c r="D163" s="82">
        <v>1</v>
      </c>
      <c r="E163" s="56"/>
      <c r="F163" s="56"/>
      <c r="G163" s="8" t="s">
        <v>0</v>
      </c>
      <c r="H163" s="81">
        <v>1</v>
      </c>
      <c r="I163" s="82">
        <v>1</v>
      </c>
      <c r="J163" s="56"/>
      <c r="K163" s="56"/>
      <c r="L163" s="8" t="s">
        <v>0</v>
      </c>
      <c r="M163" s="81">
        <v>1</v>
      </c>
      <c r="N163" s="82">
        <v>1</v>
      </c>
      <c r="O163" s="81">
        <v>1</v>
      </c>
      <c r="P163" s="82">
        <v>1</v>
      </c>
      <c r="Q163" s="54"/>
      <c r="R163" s="54"/>
      <c r="AC163">
        <v>77</v>
      </c>
      <c r="AE163" s="169">
        <v>0.77</v>
      </c>
      <c r="AG163" s="169">
        <v>-0.77</v>
      </c>
    </row>
    <row r="164" spans="2:33" s="45" customFormat="1" hidden="1" x14ac:dyDescent="0.3">
      <c r="B164" s="69" t="s">
        <v>1</v>
      </c>
      <c r="C164" s="70">
        <v>1</v>
      </c>
      <c r="D164" s="52">
        <v>1</v>
      </c>
      <c r="E164" s="56"/>
      <c r="F164" s="56"/>
      <c r="G164" s="9" t="s">
        <v>1</v>
      </c>
      <c r="H164" s="70">
        <v>1</v>
      </c>
      <c r="I164" s="52">
        <v>1</v>
      </c>
      <c r="J164" s="56"/>
      <c r="K164" s="56"/>
      <c r="L164" s="9" t="s">
        <v>1</v>
      </c>
      <c r="M164" s="70">
        <v>1</v>
      </c>
      <c r="N164" s="52">
        <v>1</v>
      </c>
      <c r="O164" s="70">
        <v>1</v>
      </c>
      <c r="P164" s="52">
        <v>1</v>
      </c>
      <c r="Q164" s="54"/>
      <c r="R164" s="54"/>
      <c r="AC164">
        <v>78</v>
      </c>
      <c r="AE164" s="169">
        <v>0.78</v>
      </c>
      <c r="AG164" s="169">
        <v>-0.78</v>
      </c>
    </row>
    <row r="165" spans="2:33" s="45" customFormat="1" hidden="1" x14ac:dyDescent="0.3">
      <c r="B165" s="69" t="s">
        <v>2</v>
      </c>
      <c r="C165" s="81">
        <v>1</v>
      </c>
      <c r="D165" s="82">
        <v>1</v>
      </c>
      <c r="E165" s="56"/>
      <c r="F165" s="56"/>
      <c r="G165" s="9" t="s">
        <v>2</v>
      </c>
      <c r="H165" s="81">
        <v>1</v>
      </c>
      <c r="I165" s="82">
        <v>1</v>
      </c>
      <c r="J165" s="56"/>
      <c r="K165" s="56"/>
      <c r="L165" s="9" t="s">
        <v>2</v>
      </c>
      <c r="M165" s="81">
        <v>1</v>
      </c>
      <c r="N165" s="82">
        <v>1</v>
      </c>
      <c r="O165" s="81">
        <v>1</v>
      </c>
      <c r="P165" s="82">
        <v>1</v>
      </c>
      <c r="Q165" s="54"/>
      <c r="R165" s="54"/>
      <c r="AC165">
        <v>79</v>
      </c>
      <c r="AE165" s="169">
        <v>0.79</v>
      </c>
      <c r="AG165" s="169">
        <v>-0.79</v>
      </c>
    </row>
    <row r="166" spans="2:33" s="45" customFormat="1" hidden="1" x14ac:dyDescent="0.3">
      <c r="B166" s="69" t="s">
        <v>10</v>
      </c>
      <c r="C166" s="81">
        <v>1</v>
      </c>
      <c r="D166" s="82">
        <v>1</v>
      </c>
      <c r="E166" s="56"/>
      <c r="F166" s="56"/>
      <c r="G166" s="9" t="s">
        <v>10</v>
      </c>
      <c r="H166" s="81">
        <v>1</v>
      </c>
      <c r="I166" s="82">
        <v>1</v>
      </c>
      <c r="J166" s="56"/>
      <c r="K166" s="56"/>
      <c r="L166" s="9" t="s">
        <v>10</v>
      </c>
      <c r="M166" s="70">
        <v>1</v>
      </c>
      <c r="N166" s="52">
        <v>1</v>
      </c>
      <c r="O166" s="70">
        <v>1</v>
      </c>
      <c r="P166" s="52">
        <v>1</v>
      </c>
      <c r="Q166" s="54"/>
      <c r="R166" s="54"/>
      <c r="AC166">
        <v>80</v>
      </c>
      <c r="AE166" s="169">
        <v>0.8</v>
      </c>
      <c r="AG166" s="169">
        <v>-0.8</v>
      </c>
    </row>
    <row r="167" spans="2:33" s="45" customFormat="1" hidden="1" x14ac:dyDescent="0.3">
      <c r="B167" s="69" t="s">
        <v>303</v>
      </c>
      <c r="C167" s="70">
        <v>1</v>
      </c>
      <c r="D167" s="52">
        <v>1</v>
      </c>
      <c r="E167" s="56"/>
      <c r="F167" s="56"/>
      <c r="G167" s="9" t="s">
        <v>301</v>
      </c>
      <c r="H167" s="81">
        <v>1</v>
      </c>
      <c r="I167" s="82">
        <v>1</v>
      </c>
      <c r="J167" s="56"/>
      <c r="K167" s="56"/>
      <c r="L167" s="9" t="s">
        <v>300</v>
      </c>
      <c r="M167" s="81">
        <v>1</v>
      </c>
      <c r="N167" s="82">
        <v>1</v>
      </c>
      <c r="O167" s="81">
        <v>1</v>
      </c>
      <c r="P167" s="82">
        <v>1</v>
      </c>
      <c r="Q167" s="54"/>
      <c r="R167" s="54"/>
      <c r="AC167">
        <v>81</v>
      </c>
      <c r="AE167" s="169">
        <v>0.81</v>
      </c>
      <c r="AG167" s="169">
        <v>-0.81</v>
      </c>
    </row>
    <row r="168" spans="2:33" s="45" customFormat="1" hidden="1" x14ac:dyDescent="0.3">
      <c r="B168" s="69" t="s">
        <v>11</v>
      </c>
      <c r="C168" s="81">
        <v>1</v>
      </c>
      <c r="D168" s="82">
        <v>1</v>
      </c>
      <c r="E168" s="56"/>
      <c r="F168" s="56"/>
      <c r="G168" s="9" t="s">
        <v>11</v>
      </c>
      <c r="H168" s="70">
        <v>1</v>
      </c>
      <c r="I168" s="52">
        <v>1</v>
      </c>
      <c r="J168" s="56"/>
      <c r="K168" s="56"/>
      <c r="L168" s="9" t="s">
        <v>11</v>
      </c>
      <c r="M168" s="70">
        <v>1</v>
      </c>
      <c r="N168" s="52">
        <v>1</v>
      </c>
      <c r="O168" s="70">
        <v>1</v>
      </c>
      <c r="P168" s="52">
        <v>1</v>
      </c>
      <c r="Q168" s="54"/>
      <c r="R168" s="54"/>
      <c r="AC168">
        <v>82</v>
      </c>
      <c r="AE168" s="169">
        <v>0.82</v>
      </c>
      <c r="AG168" s="169">
        <v>-0.82</v>
      </c>
    </row>
    <row r="169" spans="2:33" s="45" customFormat="1" hidden="1" x14ac:dyDescent="0.3">
      <c r="B169" s="69" t="s">
        <v>12</v>
      </c>
      <c r="C169" s="81">
        <v>1</v>
      </c>
      <c r="D169" s="82">
        <v>1</v>
      </c>
      <c r="E169" s="56"/>
      <c r="F169" s="56"/>
      <c r="G169" s="9" t="s">
        <v>12</v>
      </c>
      <c r="H169" s="81">
        <v>1</v>
      </c>
      <c r="I169" s="82">
        <v>1</v>
      </c>
      <c r="J169" s="56"/>
      <c r="K169" s="56"/>
      <c r="L169" s="9" t="s">
        <v>12</v>
      </c>
      <c r="M169" s="81">
        <v>1</v>
      </c>
      <c r="N169" s="82">
        <v>1</v>
      </c>
      <c r="O169" s="81">
        <v>1</v>
      </c>
      <c r="P169" s="82">
        <v>1</v>
      </c>
      <c r="Q169" s="54"/>
      <c r="R169" s="54"/>
      <c r="AC169">
        <v>83</v>
      </c>
      <c r="AE169" s="169">
        <v>0.83</v>
      </c>
      <c r="AG169" s="169">
        <v>-0.83</v>
      </c>
    </row>
    <row r="170" spans="2:33" s="45" customFormat="1" hidden="1" x14ac:dyDescent="0.3">
      <c r="B170" s="69" t="s">
        <v>68</v>
      </c>
      <c r="C170" s="70">
        <v>1</v>
      </c>
      <c r="D170" s="52">
        <v>1</v>
      </c>
      <c r="E170" s="56"/>
      <c r="F170" s="56"/>
      <c r="G170" s="12" t="s">
        <v>13</v>
      </c>
      <c r="H170" s="81">
        <v>1</v>
      </c>
      <c r="I170" s="82">
        <v>1</v>
      </c>
      <c r="J170" s="56"/>
      <c r="K170" s="56"/>
      <c r="L170" s="9" t="s">
        <v>13</v>
      </c>
      <c r="M170" s="70">
        <v>1</v>
      </c>
      <c r="N170" s="52">
        <v>1</v>
      </c>
      <c r="O170" s="70">
        <v>1</v>
      </c>
      <c r="P170" s="52">
        <v>1</v>
      </c>
      <c r="Q170" s="54"/>
      <c r="R170" s="54"/>
      <c r="AC170">
        <v>84</v>
      </c>
      <c r="AE170" s="169">
        <v>0.84</v>
      </c>
      <c r="AG170" s="169">
        <v>-0.84</v>
      </c>
    </row>
    <row r="171" spans="2:33" s="45" customFormat="1" hidden="1" x14ac:dyDescent="0.3">
      <c r="B171" s="69" t="s">
        <v>14</v>
      </c>
      <c r="C171" s="81">
        <v>1</v>
      </c>
      <c r="D171" s="82">
        <v>1</v>
      </c>
      <c r="E171" s="56"/>
      <c r="F171" s="56"/>
      <c r="G171" s="9" t="s">
        <v>14</v>
      </c>
      <c r="H171" s="81">
        <v>1</v>
      </c>
      <c r="I171" s="82">
        <v>1</v>
      </c>
      <c r="J171" s="56"/>
      <c r="K171" s="56"/>
      <c r="L171" s="9" t="s">
        <v>14</v>
      </c>
      <c r="M171" s="81">
        <v>1</v>
      </c>
      <c r="N171" s="82">
        <v>1</v>
      </c>
      <c r="O171" s="81">
        <v>1</v>
      </c>
      <c r="P171" s="82">
        <v>1</v>
      </c>
      <c r="Q171" s="54"/>
      <c r="R171" s="54"/>
      <c r="AC171">
        <v>85</v>
      </c>
      <c r="AE171" s="169">
        <v>0.85</v>
      </c>
      <c r="AG171" s="169">
        <v>-0.85</v>
      </c>
    </row>
    <row r="172" spans="2:33" s="45" customFormat="1" hidden="1" x14ac:dyDescent="0.3">
      <c r="B172" s="69" t="s">
        <v>15</v>
      </c>
      <c r="C172" s="81">
        <v>1</v>
      </c>
      <c r="D172" s="82">
        <v>1</v>
      </c>
      <c r="E172" s="56"/>
      <c r="F172" s="56"/>
      <c r="G172" s="9" t="s">
        <v>15</v>
      </c>
      <c r="H172" s="70">
        <v>1</v>
      </c>
      <c r="I172" s="52">
        <v>1</v>
      </c>
      <c r="J172" s="56"/>
      <c r="K172" s="56"/>
      <c r="L172" s="9" t="s">
        <v>15</v>
      </c>
      <c r="M172" s="70">
        <v>1</v>
      </c>
      <c r="N172" s="52">
        <v>1</v>
      </c>
      <c r="O172" s="70">
        <v>1</v>
      </c>
      <c r="P172" s="52">
        <v>1</v>
      </c>
      <c r="Q172" s="54"/>
      <c r="R172" s="54"/>
      <c r="AC172">
        <v>86</v>
      </c>
      <c r="AE172" s="169">
        <v>0.86</v>
      </c>
      <c r="AG172" s="169">
        <v>-0.86</v>
      </c>
    </row>
    <row r="173" spans="2:33" s="45" customFormat="1" hidden="1" x14ac:dyDescent="0.3">
      <c r="B173" s="69" t="s">
        <v>297</v>
      </c>
      <c r="C173" s="70">
        <v>1</v>
      </c>
      <c r="D173" s="52">
        <v>1</v>
      </c>
      <c r="E173" s="56"/>
      <c r="F173" s="56"/>
      <c r="G173" s="9" t="s">
        <v>16</v>
      </c>
      <c r="H173" s="81">
        <v>1</v>
      </c>
      <c r="I173" s="82">
        <v>1</v>
      </c>
      <c r="J173" s="56"/>
      <c r="K173" s="56"/>
      <c r="L173" s="9" t="s">
        <v>16</v>
      </c>
      <c r="M173" s="81">
        <v>1</v>
      </c>
      <c r="N173" s="82">
        <v>1</v>
      </c>
      <c r="O173" s="81">
        <v>1</v>
      </c>
      <c r="P173" s="82">
        <v>1</v>
      </c>
      <c r="Q173" s="54"/>
      <c r="R173" s="54"/>
      <c r="AC173">
        <v>87</v>
      </c>
      <c r="AE173" s="169">
        <v>0.87</v>
      </c>
      <c r="AG173" s="169">
        <v>-0.87</v>
      </c>
    </row>
    <row r="174" spans="2:33" s="45" customFormat="1" hidden="1" x14ac:dyDescent="0.3">
      <c r="B174" s="69" t="s">
        <v>17</v>
      </c>
      <c r="C174" s="81">
        <v>1</v>
      </c>
      <c r="D174" s="82">
        <v>1</v>
      </c>
      <c r="E174" s="56"/>
      <c r="F174" s="56"/>
      <c r="G174" s="9" t="s">
        <v>297</v>
      </c>
      <c r="H174" s="81">
        <v>1</v>
      </c>
      <c r="I174" s="82">
        <v>1</v>
      </c>
      <c r="J174" s="56"/>
      <c r="K174" s="56"/>
      <c r="L174" s="9" t="s">
        <v>297</v>
      </c>
      <c r="M174" s="70">
        <v>1</v>
      </c>
      <c r="N174" s="52">
        <v>1</v>
      </c>
      <c r="O174" s="70">
        <v>1</v>
      </c>
      <c r="P174" s="52">
        <v>1</v>
      </c>
      <c r="Q174" s="54"/>
      <c r="R174" s="54"/>
      <c r="AC174">
        <v>88</v>
      </c>
      <c r="AE174" s="169">
        <v>0.88</v>
      </c>
      <c r="AG174" s="169">
        <v>-0.88</v>
      </c>
    </row>
    <row r="175" spans="2:33" s="45" customFormat="1" hidden="1" x14ac:dyDescent="0.3">
      <c r="B175" s="71" t="s">
        <v>18</v>
      </c>
      <c r="C175" s="81">
        <v>1</v>
      </c>
      <c r="D175" s="82">
        <v>1</v>
      </c>
      <c r="E175" s="56"/>
      <c r="F175" s="56"/>
      <c r="G175" s="9" t="s">
        <v>17</v>
      </c>
      <c r="H175" s="81">
        <v>1</v>
      </c>
      <c r="I175" s="82">
        <v>1</v>
      </c>
      <c r="J175" s="56"/>
      <c r="K175" s="56"/>
      <c r="L175" s="9" t="s">
        <v>17</v>
      </c>
      <c r="M175" s="81">
        <v>1</v>
      </c>
      <c r="N175" s="82">
        <v>1</v>
      </c>
      <c r="O175" s="81">
        <v>1</v>
      </c>
      <c r="P175" s="82">
        <v>1</v>
      </c>
      <c r="Q175" s="54"/>
      <c r="R175" s="54"/>
      <c r="AC175">
        <v>89</v>
      </c>
      <c r="AE175" s="169">
        <v>0.89</v>
      </c>
      <c r="AG175" s="169">
        <v>-0.89</v>
      </c>
    </row>
    <row r="176" spans="2:33" s="45" customFormat="1" ht="15" hidden="1" thickBot="1" x14ac:dyDescent="0.35">
      <c r="B176" s="72"/>
      <c r="C176" s="73"/>
      <c r="D176" s="74"/>
      <c r="E176" s="56"/>
      <c r="F176" s="56"/>
      <c r="G176" s="9" t="s">
        <v>18</v>
      </c>
      <c r="H176" s="70">
        <v>1</v>
      </c>
      <c r="I176" s="52">
        <v>1</v>
      </c>
      <c r="J176" s="56"/>
      <c r="K176" s="56"/>
      <c r="L176" s="12" t="s">
        <v>18</v>
      </c>
      <c r="M176" s="70">
        <v>1</v>
      </c>
      <c r="N176" s="52">
        <v>1</v>
      </c>
      <c r="O176" s="70">
        <v>1</v>
      </c>
      <c r="P176" s="52">
        <v>1</v>
      </c>
      <c r="Q176" s="54"/>
      <c r="R176" s="54"/>
      <c r="AC176">
        <v>90</v>
      </c>
      <c r="AE176" s="169">
        <v>0.9</v>
      </c>
      <c r="AG176" s="169">
        <v>-0.9</v>
      </c>
    </row>
    <row r="177" spans="2:33" s="45" customFormat="1" ht="15.6" hidden="1" thickTop="1" thickBot="1" x14ac:dyDescent="0.35">
      <c r="B177" s="75" t="s">
        <v>80</v>
      </c>
      <c r="C177" s="88"/>
      <c r="D177" s="89"/>
      <c r="E177" s="56"/>
      <c r="F177" s="56"/>
      <c r="G177" s="26"/>
      <c r="H177" s="27"/>
      <c r="I177" s="28"/>
      <c r="J177" s="56"/>
      <c r="K177" s="56"/>
      <c r="L177" s="23"/>
      <c r="M177" s="24"/>
      <c r="N177" s="24"/>
      <c r="O177" s="24"/>
      <c r="P177" s="25"/>
      <c r="Q177" s="54"/>
      <c r="R177" s="54"/>
      <c r="AC177">
        <v>91</v>
      </c>
      <c r="AE177" s="169">
        <v>0.91</v>
      </c>
      <c r="AG177" s="169">
        <v>-0.91</v>
      </c>
    </row>
    <row r="178" spans="2:33" s="45" customFormat="1" ht="15.6" hidden="1" thickTop="1" thickBot="1" x14ac:dyDescent="0.35">
      <c r="B178" s="66" t="s">
        <v>102</v>
      </c>
      <c r="C178" s="81">
        <v>1</v>
      </c>
      <c r="D178" s="82">
        <v>1</v>
      </c>
      <c r="E178" s="56"/>
      <c r="F178" s="56"/>
      <c r="G178" s="17" t="s">
        <v>34</v>
      </c>
      <c r="H178" s="18"/>
      <c r="I178" s="19"/>
      <c r="J178" s="56"/>
      <c r="K178" s="56"/>
      <c r="L178" s="17" t="s">
        <v>34</v>
      </c>
      <c r="M178" s="18"/>
      <c r="N178" s="18"/>
      <c r="O178" s="94"/>
      <c r="P178" s="95"/>
      <c r="Q178" s="54"/>
      <c r="R178" s="54"/>
      <c r="AC178">
        <v>92</v>
      </c>
      <c r="AE178" s="169">
        <v>0.92</v>
      </c>
      <c r="AG178" s="169">
        <v>-0.92</v>
      </c>
    </row>
    <row r="179" spans="2:33" s="45" customFormat="1" ht="15" hidden="1" thickTop="1" x14ac:dyDescent="0.3">
      <c r="B179" s="69" t="s">
        <v>103</v>
      </c>
      <c r="C179" s="70">
        <v>1</v>
      </c>
      <c r="D179" s="52">
        <v>1</v>
      </c>
      <c r="E179" s="56"/>
      <c r="F179" s="56"/>
      <c r="G179" s="9" t="s">
        <v>19</v>
      </c>
      <c r="H179" s="81">
        <v>1</v>
      </c>
      <c r="I179" s="82">
        <v>1</v>
      </c>
      <c r="J179" s="56"/>
      <c r="K179" s="56"/>
      <c r="L179" s="11" t="s">
        <v>19</v>
      </c>
      <c r="M179" s="81">
        <v>1</v>
      </c>
      <c r="N179" s="82">
        <v>1</v>
      </c>
      <c r="O179" s="96"/>
      <c r="P179" s="97"/>
      <c r="Q179" s="54"/>
      <c r="R179" s="54"/>
      <c r="AC179">
        <v>93</v>
      </c>
      <c r="AE179" s="169">
        <v>0.93</v>
      </c>
      <c r="AG179" s="169">
        <v>-0.93</v>
      </c>
    </row>
    <row r="180" spans="2:33" s="45" customFormat="1" hidden="1" x14ac:dyDescent="0.3">
      <c r="B180" s="69" t="s">
        <v>104</v>
      </c>
      <c r="C180" s="81">
        <v>1</v>
      </c>
      <c r="D180" s="82">
        <v>1</v>
      </c>
      <c r="E180" s="56"/>
      <c r="F180" s="56"/>
      <c r="G180" s="9" t="s">
        <v>20</v>
      </c>
      <c r="H180" s="70">
        <v>1</v>
      </c>
      <c r="I180" s="52">
        <v>1</v>
      </c>
      <c r="J180" s="56"/>
      <c r="K180" s="56"/>
      <c r="L180" s="9" t="s">
        <v>20</v>
      </c>
      <c r="M180" s="70">
        <v>1</v>
      </c>
      <c r="N180" s="52">
        <v>1</v>
      </c>
      <c r="O180" s="96"/>
      <c r="P180" s="97"/>
      <c r="Q180" s="54"/>
      <c r="R180" s="54"/>
      <c r="AC180">
        <v>94</v>
      </c>
      <c r="AE180" s="169">
        <v>0.94</v>
      </c>
      <c r="AG180" s="169">
        <v>-0.94</v>
      </c>
    </row>
    <row r="181" spans="2:33" s="45" customFormat="1" hidden="1" x14ac:dyDescent="0.3">
      <c r="B181" s="69" t="s">
        <v>105</v>
      </c>
      <c r="C181" s="70">
        <v>1</v>
      </c>
      <c r="D181" s="52">
        <v>1</v>
      </c>
      <c r="E181" s="56"/>
      <c r="F181" s="56"/>
      <c r="G181" s="9" t="s">
        <v>21</v>
      </c>
      <c r="H181" s="81">
        <v>1</v>
      </c>
      <c r="I181" s="82">
        <v>1</v>
      </c>
      <c r="J181" s="56"/>
      <c r="K181" s="56"/>
      <c r="L181" s="9" t="s">
        <v>21</v>
      </c>
      <c r="M181" s="81">
        <v>1</v>
      </c>
      <c r="N181" s="82">
        <v>1</v>
      </c>
      <c r="O181" s="96"/>
      <c r="P181" s="97"/>
      <c r="Q181" s="54"/>
      <c r="R181" s="54"/>
      <c r="AC181">
        <v>95</v>
      </c>
      <c r="AE181" s="169">
        <v>0.95</v>
      </c>
      <c r="AG181" s="169">
        <v>-0.95</v>
      </c>
    </row>
    <row r="182" spans="2:33" s="45" customFormat="1" hidden="1" x14ac:dyDescent="0.3">
      <c r="B182" s="69" t="s">
        <v>308</v>
      </c>
      <c r="C182" s="81">
        <v>1</v>
      </c>
      <c r="D182" s="82">
        <v>1</v>
      </c>
      <c r="E182" s="56"/>
      <c r="F182" s="56"/>
      <c r="G182" s="9" t="s">
        <v>22</v>
      </c>
      <c r="H182" s="70">
        <v>1</v>
      </c>
      <c r="I182" s="52">
        <v>1</v>
      </c>
      <c r="J182" s="56"/>
      <c r="K182" s="56"/>
      <c r="L182" s="9" t="s">
        <v>22</v>
      </c>
      <c r="M182" s="70">
        <v>1</v>
      </c>
      <c r="N182" s="52">
        <v>1</v>
      </c>
      <c r="O182" s="96"/>
      <c r="P182" s="97"/>
      <c r="Q182" s="54"/>
      <c r="R182" s="54"/>
      <c r="AC182">
        <v>96</v>
      </c>
      <c r="AE182" s="169">
        <v>0.96</v>
      </c>
      <c r="AG182" s="169">
        <v>-0.96</v>
      </c>
    </row>
    <row r="183" spans="2:33" s="45" customFormat="1" hidden="1" x14ac:dyDescent="0.3">
      <c r="B183" s="69" t="s">
        <v>106</v>
      </c>
      <c r="C183" s="70">
        <v>1</v>
      </c>
      <c r="D183" s="52">
        <v>1</v>
      </c>
      <c r="E183" s="56"/>
      <c r="F183" s="56"/>
      <c r="G183" s="9" t="s">
        <v>52</v>
      </c>
      <c r="H183" s="81">
        <v>1</v>
      </c>
      <c r="I183" s="82">
        <v>1</v>
      </c>
      <c r="J183" s="56"/>
      <c r="K183" s="56"/>
      <c r="L183" s="9" t="s">
        <v>328</v>
      </c>
      <c r="M183" s="81">
        <v>1</v>
      </c>
      <c r="N183" s="82">
        <v>1</v>
      </c>
      <c r="O183" s="96"/>
      <c r="P183" s="97"/>
      <c r="Q183" s="54"/>
      <c r="R183" s="54"/>
      <c r="AC183">
        <v>97</v>
      </c>
      <c r="AE183" s="169">
        <v>0.97</v>
      </c>
      <c r="AG183" s="169">
        <v>-0.97</v>
      </c>
    </row>
    <row r="184" spans="2:33" s="45" customFormat="1" hidden="1" x14ac:dyDescent="0.3">
      <c r="B184" s="69" t="s">
        <v>107</v>
      </c>
      <c r="C184" s="81">
        <v>1</v>
      </c>
      <c r="D184" s="82">
        <v>1</v>
      </c>
      <c r="E184" s="56"/>
      <c r="F184" s="56"/>
      <c r="G184" s="9" t="s">
        <v>24</v>
      </c>
      <c r="H184" s="70">
        <v>1</v>
      </c>
      <c r="I184" s="52">
        <v>1</v>
      </c>
      <c r="J184" s="56"/>
      <c r="K184" s="56"/>
      <c r="L184" s="9" t="s">
        <v>24</v>
      </c>
      <c r="M184" s="70">
        <v>1</v>
      </c>
      <c r="N184" s="52">
        <v>1</v>
      </c>
      <c r="O184" s="96"/>
      <c r="P184" s="97"/>
      <c r="Q184" s="54"/>
      <c r="R184" s="54"/>
      <c r="AC184">
        <v>98</v>
      </c>
      <c r="AE184" s="169">
        <v>0.98</v>
      </c>
      <c r="AG184" s="169">
        <v>-0.98</v>
      </c>
    </row>
    <row r="185" spans="2:33" s="45" customFormat="1" hidden="1" x14ac:dyDescent="0.3">
      <c r="B185" s="69" t="s">
        <v>108</v>
      </c>
      <c r="C185" s="70">
        <v>1</v>
      </c>
      <c r="D185" s="52">
        <v>1</v>
      </c>
      <c r="E185" s="56"/>
      <c r="F185" s="56"/>
      <c r="G185" s="9" t="s">
        <v>25</v>
      </c>
      <c r="H185" s="81">
        <v>1</v>
      </c>
      <c r="I185" s="82">
        <v>1</v>
      </c>
      <c r="J185" s="56"/>
      <c r="K185" s="56"/>
      <c r="L185" s="9" t="s">
        <v>25</v>
      </c>
      <c r="M185" s="81">
        <v>1</v>
      </c>
      <c r="N185" s="82">
        <v>1</v>
      </c>
      <c r="O185" s="96"/>
      <c r="P185" s="97"/>
      <c r="Q185" s="54"/>
      <c r="R185" s="54"/>
      <c r="AC185">
        <v>99</v>
      </c>
      <c r="AE185" s="169">
        <v>0.99</v>
      </c>
      <c r="AG185" s="169">
        <v>-0.99</v>
      </c>
    </row>
    <row r="186" spans="2:33" s="45" customFormat="1" hidden="1" x14ac:dyDescent="0.3">
      <c r="B186" s="69" t="s">
        <v>109</v>
      </c>
      <c r="C186" s="81">
        <v>1</v>
      </c>
      <c r="D186" s="82">
        <v>1</v>
      </c>
      <c r="E186" s="56"/>
      <c r="F186" s="56"/>
      <c r="G186" s="9" t="s">
        <v>26</v>
      </c>
      <c r="H186" s="70">
        <v>1</v>
      </c>
      <c r="I186" s="52">
        <v>1</v>
      </c>
      <c r="J186" s="56"/>
      <c r="K186" s="56"/>
      <c r="L186" s="9" t="s">
        <v>26</v>
      </c>
      <c r="M186" s="70">
        <v>1</v>
      </c>
      <c r="N186" s="52">
        <v>1</v>
      </c>
      <c r="O186" s="96"/>
      <c r="P186" s="97"/>
      <c r="Q186" s="54"/>
      <c r="R186" s="54"/>
      <c r="AC186">
        <v>100</v>
      </c>
      <c r="AE186" s="169">
        <v>1</v>
      </c>
      <c r="AG186" s="169">
        <v>-1</v>
      </c>
    </row>
    <row r="187" spans="2:33" s="45" customFormat="1" hidden="1" x14ac:dyDescent="0.3">
      <c r="B187" s="69" t="s">
        <v>110</v>
      </c>
      <c r="C187" s="70">
        <v>1</v>
      </c>
      <c r="D187" s="52">
        <v>1</v>
      </c>
      <c r="E187" s="56"/>
      <c r="F187" s="56"/>
      <c r="G187" s="9" t="s">
        <v>302</v>
      </c>
      <c r="H187" s="81">
        <v>1</v>
      </c>
      <c r="I187" s="82">
        <v>1</v>
      </c>
      <c r="J187" s="56"/>
      <c r="K187" s="56"/>
      <c r="L187" s="9" t="s">
        <v>302</v>
      </c>
      <c r="M187" s="81">
        <v>1</v>
      </c>
      <c r="N187" s="82">
        <v>1</v>
      </c>
      <c r="O187" s="96"/>
      <c r="P187" s="97"/>
      <c r="Q187" s="54"/>
      <c r="R187" s="54"/>
      <c r="AC187">
        <v>101</v>
      </c>
      <c r="AE187" s="169">
        <v>1.01</v>
      </c>
      <c r="AG187" s="169">
        <v>-1.01</v>
      </c>
    </row>
    <row r="188" spans="2:33" s="45" customFormat="1" hidden="1" x14ac:dyDescent="0.3">
      <c r="B188" s="69" t="s">
        <v>309</v>
      </c>
      <c r="C188" s="81">
        <v>1</v>
      </c>
      <c r="D188" s="82">
        <v>1</v>
      </c>
      <c r="E188" s="56"/>
      <c r="F188" s="56"/>
      <c r="G188" s="9" t="s">
        <v>27</v>
      </c>
      <c r="H188" s="70">
        <v>1</v>
      </c>
      <c r="I188" s="52">
        <v>1</v>
      </c>
      <c r="J188" s="56"/>
      <c r="K188" s="56"/>
      <c r="L188" s="9" t="s">
        <v>27</v>
      </c>
      <c r="M188" s="70">
        <v>1</v>
      </c>
      <c r="N188" s="52">
        <v>1</v>
      </c>
      <c r="O188" s="96"/>
      <c r="P188" s="97"/>
      <c r="Q188" s="54"/>
      <c r="R188" s="54"/>
      <c r="AC188">
        <v>102</v>
      </c>
      <c r="AE188" s="169">
        <v>1.02</v>
      </c>
      <c r="AG188" s="169">
        <v>-1.02</v>
      </c>
    </row>
    <row r="189" spans="2:33" s="45" customFormat="1" hidden="1" x14ac:dyDescent="0.3">
      <c r="B189" s="69" t="s">
        <v>111</v>
      </c>
      <c r="C189" s="70">
        <v>1</v>
      </c>
      <c r="D189" s="52">
        <v>1</v>
      </c>
      <c r="E189" s="56"/>
      <c r="F189" s="56"/>
      <c r="G189" s="12" t="s">
        <v>28</v>
      </c>
      <c r="H189" s="81">
        <v>1</v>
      </c>
      <c r="I189" s="82">
        <v>1</v>
      </c>
      <c r="J189" s="56"/>
      <c r="K189" s="56"/>
      <c r="L189" s="9" t="s">
        <v>28</v>
      </c>
      <c r="M189" s="81">
        <v>1</v>
      </c>
      <c r="N189" s="82">
        <v>1</v>
      </c>
      <c r="O189" s="96"/>
      <c r="P189" s="97"/>
      <c r="Q189" s="54"/>
      <c r="R189" s="54"/>
      <c r="AC189">
        <v>103</v>
      </c>
      <c r="AE189" s="169">
        <v>1.03</v>
      </c>
      <c r="AG189" s="169">
        <v>-1.03</v>
      </c>
    </row>
    <row r="190" spans="2:33" s="45" customFormat="1" hidden="1" x14ac:dyDescent="0.3">
      <c r="B190" s="71" t="s">
        <v>112</v>
      </c>
      <c r="C190" s="81">
        <v>1</v>
      </c>
      <c r="D190" s="82">
        <v>1</v>
      </c>
      <c r="E190" s="56"/>
      <c r="F190" s="56"/>
      <c r="G190" s="12" t="s">
        <v>30</v>
      </c>
      <c r="H190" s="70">
        <v>1</v>
      </c>
      <c r="I190" s="52">
        <v>1</v>
      </c>
      <c r="J190" s="56"/>
      <c r="K190" s="56"/>
      <c r="L190" s="12" t="s">
        <v>29</v>
      </c>
      <c r="M190" s="70">
        <v>1</v>
      </c>
      <c r="N190" s="52">
        <v>1</v>
      </c>
      <c r="O190" s="96"/>
      <c r="P190" s="97"/>
      <c r="Q190" s="54"/>
      <c r="R190" s="54"/>
      <c r="AC190">
        <v>104</v>
      </c>
      <c r="AE190" s="169">
        <v>1.04</v>
      </c>
      <c r="AG190" s="169">
        <v>-1.04</v>
      </c>
    </row>
    <row r="191" spans="2:33" s="45" customFormat="1" ht="15" hidden="1" thickBot="1" x14ac:dyDescent="0.35">
      <c r="B191" s="72"/>
      <c r="C191" s="73"/>
      <c r="D191" s="74"/>
      <c r="E191" s="56"/>
      <c r="F191" s="56"/>
      <c r="G191" s="12" t="s">
        <v>59</v>
      </c>
      <c r="H191" s="81">
        <v>1</v>
      </c>
      <c r="I191" s="82">
        <v>1</v>
      </c>
      <c r="J191" s="56"/>
      <c r="K191" s="56"/>
      <c r="L191" s="12" t="s">
        <v>30</v>
      </c>
      <c r="M191" s="81">
        <v>1</v>
      </c>
      <c r="N191" s="82">
        <v>1</v>
      </c>
      <c r="O191" s="96"/>
      <c r="P191" s="97"/>
      <c r="Q191" s="54"/>
      <c r="R191" s="54"/>
      <c r="AC191">
        <v>105</v>
      </c>
      <c r="AE191" s="169">
        <v>1.05</v>
      </c>
      <c r="AG191" s="169">
        <v>-1.05</v>
      </c>
    </row>
    <row r="192" spans="2:33" s="45" customFormat="1" ht="15.6" hidden="1" thickTop="1" thickBot="1" x14ac:dyDescent="0.35">
      <c r="B192" s="57" t="s">
        <v>71</v>
      </c>
      <c r="C192" s="58"/>
      <c r="D192" s="59"/>
      <c r="E192" s="56"/>
      <c r="F192" s="56"/>
      <c r="G192" s="12" t="s">
        <v>148</v>
      </c>
      <c r="H192" s="70">
        <v>1</v>
      </c>
      <c r="I192" s="52">
        <v>1</v>
      </c>
      <c r="J192" s="56"/>
      <c r="K192" s="56"/>
      <c r="L192" s="23"/>
      <c r="M192" s="24"/>
      <c r="N192" s="24"/>
      <c r="O192" s="24"/>
      <c r="P192" s="25"/>
      <c r="Q192" s="54"/>
      <c r="R192" s="54"/>
      <c r="AC192">
        <v>106</v>
      </c>
      <c r="AE192" s="169">
        <v>1.06</v>
      </c>
      <c r="AG192" s="169">
        <v>-1.06</v>
      </c>
    </row>
    <row r="193" spans="2:33" s="45" customFormat="1" ht="15.6" hidden="1" thickTop="1" thickBot="1" x14ac:dyDescent="0.35">
      <c r="B193" s="69" t="s">
        <v>100</v>
      </c>
      <c r="C193" s="81">
        <v>1</v>
      </c>
      <c r="D193" s="82">
        <v>1</v>
      </c>
      <c r="E193" s="56"/>
      <c r="F193" s="56"/>
      <c r="G193" s="23"/>
      <c r="H193" s="24"/>
      <c r="I193" s="25"/>
      <c r="J193" s="56"/>
      <c r="K193" s="56"/>
      <c r="L193" s="17" t="s">
        <v>35</v>
      </c>
      <c r="M193" s="18"/>
      <c r="N193" s="18"/>
      <c r="O193" s="94"/>
      <c r="P193" s="95"/>
      <c r="Q193" s="54"/>
      <c r="R193" s="54"/>
      <c r="AC193">
        <v>107</v>
      </c>
      <c r="AE193" s="169">
        <v>1.07</v>
      </c>
      <c r="AG193" s="169">
        <v>-1.07</v>
      </c>
    </row>
    <row r="194" spans="2:33" s="45" customFormat="1" ht="15.6" hidden="1" thickTop="1" thickBot="1" x14ac:dyDescent="0.35">
      <c r="B194" s="69" t="s">
        <v>101</v>
      </c>
      <c r="C194" s="70">
        <v>1</v>
      </c>
      <c r="D194" s="52">
        <v>1</v>
      </c>
      <c r="E194" s="56"/>
      <c r="F194" s="56"/>
      <c r="G194" s="17" t="s">
        <v>35</v>
      </c>
      <c r="H194" s="18"/>
      <c r="I194" s="19"/>
      <c r="J194" s="56"/>
      <c r="K194" s="56"/>
      <c r="L194" s="13" t="s">
        <v>31</v>
      </c>
      <c r="M194" s="81">
        <v>1</v>
      </c>
      <c r="N194" s="82">
        <v>1</v>
      </c>
      <c r="O194" s="99"/>
      <c r="P194" s="99"/>
      <c r="Q194" s="54"/>
      <c r="R194" s="54"/>
      <c r="AC194">
        <v>108</v>
      </c>
      <c r="AE194" s="169">
        <v>1.08</v>
      </c>
      <c r="AG194" s="169">
        <v>-1.08</v>
      </c>
    </row>
    <row r="195" spans="2:33" s="45" customFormat="1" ht="15" hidden="1" thickTop="1" x14ac:dyDescent="0.3">
      <c r="B195" s="69" t="s">
        <v>92</v>
      </c>
      <c r="C195" s="81">
        <v>1</v>
      </c>
      <c r="D195" s="82">
        <v>1</v>
      </c>
      <c r="E195" s="56"/>
      <c r="F195" s="56"/>
      <c r="G195" s="13" t="s">
        <v>31</v>
      </c>
      <c r="H195" s="81">
        <v>1</v>
      </c>
      <c r="I195" s="82">
        <v>1</v>
      </c>
      <c r="J195" s="56"/>
      <c r="K195" s="56"/>
      <c r="L195" s="12" t="s">
        <v>32</v>
      </c>
      <c r="M195" s="70">
        <v>1</v>
      </c>
      <c r="N195" s="52">
        <v>1</v>
      </c>
      <c r="O195" s="96"/>
      <c r="P195" s="96"/>
      <c r="Q195" s="54"/>
      <c r="R195" s="54"/>
      <c r="AC195">
        <v>109</v>
      </c>
      <c r="AE195" s="169">
        <v>1.0900000000000001</v>
      </c>
      <c r="AG195" s="169">
        <v>-1.0900000000000001</v>
      </c>
    </row>
    <row r="196" spans="2:33" s="45" customFormat="1" ht="15" hidden="1" thickBot="1" x14ac:dyDescent="0.35">
      <c r="B196" s="69" t="s">
        <v>75</v>
      </c>
      <c r="C196" s="70">
        <v>1</v>
      </c>
      <c r="D196" s="52">
        <v>1</v>
      </c>
      <c r="E196" s="56"/>
      <c r="F196" s="56"/>
      <c r="G196" s="14" t="s">
        <v>32</v>
      </c>
      <c r="H196" s="70">
        <v>1</v>
      </c>
      <c r="I196" s="52">
        <v>1</v>
      </c>
      <c r="J196" s="56"/>
      <c r="K196" s="56"/>
      <c r="L196" s="23"/>
      <c r="M196" s="24"/>
      <c r="N196" s="24"/>
      <c r="O196" s="24"/>
      <c r="P196" s="25"/>
      <c r="Q196" s="54"/>
      <c r="R196" s="54"/>
      <c r="AC196">
        <v>110</v>
      </c>
      <c r="AE196" s="169">
        <v>1.1000000000000001</v>
      </c>
      <c r="AG196" s="169">
        <v>-1.1000000000000001</v>
      </c>
    </row>
    <row r="197" spans="2:33" s="45" customFormat="1" ht="15.6" hidden="1" thickTop="1" thickBot="1" x14ac:dyDescent="0.35">
      <c r="B197" s="71" t="s">
        <v>76</v>
      </c>
      <c r="C197" s="81">
        <v>1</v>
      </c>
      <c r="D197" s="82">
        <v>1</v>
      </c>
      <c r="E197" s="56"/>
      <c r="F197" s="56"/>
      <c r="G197" s="54"/>
      <c r="H197" s="54"/>
      <c r="I197" s="54"/>
      <c r="J197" s="54"/>
      <c r="K197" s="54"/>
      <c r="L197" s="17" t="s">
        <v>36</v>
      </c>
      <c r="M197" s="18"/>
      <c r="N197" s="94"/>
      <c r="O197" s="18"/>
      <c r="P197" s="19"/>
      <c r="Q197" s="54"/>
      <c r="R197" s="54"/>
      <c r="AC197">
        <v>111</v>
      </c>
      <c r="AE197" s="169">
        <v>1.1100000000000001</v>
      </c>
      <c r="AG197" s="169">
        <v>-1.1100000000000001</v>
      </c>
    </row>
    <row r="198" spans="2:33" s="45" customFormat="1" ht="15.6" hidden="1" thickTop="1" thickBot="1" x14ac:dyDescent="0.35">
      <c r="B198" s="72"/>
      <c r="C198" s="73"/>
      <c r="D198" s="74"/>
      <c r="E198" s="56"/>
      <c r="F198" s="56"/>
      <c r="G198" s="54"/>
      <c r="H198" s="54"/>
      <c r="I198" s="54"/>
      <c r="J198" s="54"/>
      <c r="K198" s="54"/>
      <c r="L198" s="13" t="s">
        <v>37</v>
      </c>
      <c r="M198" s="6"/>
      <c r="N198" s="99"/>
      <c r="O198" s="81">
        <v>1</v>
      </c>
      <c r="P198" s="82">
        <v>1</v>
      </c>
      <c r="Q198" s="54"/>
      <c r="R198" s="54"/>
      <c r="AC198">
        <v>112</v>
      </c>
      <c r="AE198" s="169">
        <v>1.1200000000000001</v>
      </c>
      <c r="AG198" s="169">
        <v>-1.1200000000000001</v>
      </c>
    </row>
    <row r="199" spans="2:33" s="45" customFormat="1" ht="15.6" hidden="1" thickTop="1" thickBot="1" x14ac:dyDescent="0.35">
      <c r="B199" s="57" t="s">
        <v>79</v>
      </c>
      <c r="C199" s="58"/>
      <c r="D199" s="59"/>
      <c r="E199" s="56"/>
      <c r="F199" s="56"/>
      <c r="G199" s="54"/>
      <c r="H199" s="54"/>
      <c r="I199" s="54"/>
      <c r="J199" s="54"/>
      <c r="K199" s="54"/>
      <c r="L199" s="9" t="s">
        <v>38</v>
      </c>
      <c r="M199" s="4"/>
      <c r="N199" s="96"/>
      <c r="O199" s="70">
        <v>1</v>
      </c>
      <c r="P199" s="52">
        <v>1</v>
      </c>
      <c r="Q199" s="54"/>
      <c r="R199" s="54"/>
      <c r="AC199">
        <v>113</v>
      </c>
      <c r="AE199" s="169">
        <v>1.1299999999999999</v>
      </c>
      <c r="AG199" s="169">
        <v>-1.1299999999999999</v>
      </c>
    </row>
    <row r="200" spans="2:33" s="45" customFormat="1" ht="15" hidden="1" thickTop="1" x14ac:dyDescent="0.3">
      <c r="B200" s="69" t="s">
        <v>72</v>
      </c>
      <c r="C200" s="81">
        <v>1</v>
      </c>
      <c r="D200" s="82">
        <v>1</v>
      </c>
      <c r="E200" s="56"/>
      <c r="F200" s="56"/>
      <c r="G200" s="54"/>
      <c r="H200" s="54"/>
      <c r="I200" s="54"/>
      <c r="J200" s="54"/>
      <c r="K200" s="54"/>
      <c r="L200" s="9" t="s">
        <v>39</v>
      </c>
      <c r="M200" s="4"/>
      <c r="N200" s="96"/>
      <c r="O200" s="81">
        <v>1</v>
      </c>
      <c r="P200" s="82">
        <v>1</v>
      </c>
      <c r="Q200" s="54"/>
      <c r="R200" s="54"/>
      <c r="AC200">
        <v>114</v>
      </c>
      <c r="AE200" s="169">
        <v>1.1399999999999999</v>
      </c>
      <c r="AG200" s="169">
        <v>-1.1399999999999999</v>
      </c>
    </row>
    <row r="201" spans="2:33" s="45" customFormat="1" hidden="1" x14ac:dyDescent="0.3">
      <c r="B201" s="69" t="s">
        <v>73</v>
      </c>
      <c r="C201" s="70">
        <v>1</v>
      </c>
      <c r="D201" s="52">
        <v>1</v>
      </c>
      <c r="E201" s="56"/>
      <c r="F201" s="56"/>
      <c r="G201" s="54"/>
      <c r="H201" s="54"/>
      <c r="I201" s="54"/>
      <c r="J201" s="54"/>
      <c r="K201" s="54"/>
      <c r="L201" s="9" t="s">
        <v>40</v>
      </c>
      <c r="M201" s="4"/>
      <c r="N201" s="96"/>
      <c r="O201" s="70">
        <v>1</v>
      </c>
      <c r="P201" s="52">
        <v>1</v>
      </c>
      <c r="Q201" s="54"/>
      <c r="R201" s="54"/>
      <c r="AC201">
        <v>115</v>
      </c>
      <c r="AE201" s="169">
        <v>1.1499999999999999</v>
      </c>
      <c r="AG201" s="169">
        <v>-1.1499999999999999</v>
      </c>
    </row>
    <row r="202" spans="2:33" s="45" customFormat="1" hidden="1" x14ac:dyDescent="0.3">
      <c r="B202" s="69" t="s">
        <v>74</v>
      </c>
      <c r="C202" s="81">
        <v>1</v>
      </c>
      <c r="D202" s="82">
        <v>1</v>
      </c>
      <c r="E202" s="56"/>
      <c r="F202" s="56"/>
      <c r="G202" s="54"/>
      <c r="H202" s="54"/>
      <c r="I202" s="54"/>
      <c r="J202" s="54"/>
      <c r="K202" s="54"/>
      <c r="L202" s="9" t="s">
        <v>310</v>
      </c>
      <c r="M202" s="4"/>
      <c r="N202" s="96"/>
      <c r="O202" s="81">
        <v>1</v>
      </c>
      <c r="P202" s="82">
        <v>1</v>
      </c>
      <c r="Q202" s="54"/>
      <c r="R202" s="54"/>
      <c r="AC202">
        <v>116</v>
      </c>
      <c r="AE202" s="169">
        <v>1.1599999999999999</v>
      </c>
      <c r="AG202" s="169">
        <v>-1.1599999999999999</v>
      </c>
    </row>
    <row r="203" spans="2:33" s="45" customFormat="1" hidden="1" x14ac:dyDescent="0.3">
      <c r="B203" s="69" t="s">
        <v>89</v>
      </c>
      <c r="C203" s="70">
        <v>1</v>
      </c>
      <c r="D203" s="52">
        <v>1</v>
      </c>
      <c r="E203" s="56"/>
      <c r="F203" s="56"/>
      <c r="G203" s="54"/>
      <c r="H203" s="54"/>
      <c r="I203" s="54"/>
      <c r="J203" s="54"/>
      <c r="K203" s="54"/>
      <c r="L203" s="9" t="s">
        <v>41</v>
      </c>
      <c r="M203" s="4"/>
      <c r="N203" s="96"/>
      <c r="O203" s="70">
        <v>1</v>
      </c>
      <c r="P203" s="52">
        <v>1</v>
      </c>
      <c r="Q203" s="54"/>
      <c r="R203" s="54"/>
      <c r="AC203">
        <v>117</v>
      </c>
      <c r="AE203" s="169">
        <v>1.17</v>
      </c>
      <c r="AG203" s="169">
        <v>-1.17</v>
      </c>
    </row>
    <row r="204" spans="2:33" s="45" customFormat="1" hidden="1" x14ac:dyDescent="0.3">
      <c r="B204" s="69" t="s">
        <v>90</v>
      </c>
      <c r="C204" s="81">
        <v>1</v>
      </c>
      <c r="D204" s="82">
        <v>1</v>
      </c>
      <c r="E204" s="56"/>
      <c r="F204" s="56"/>
      <c r="G204" s="54"/>
      <c r="H204" s="54"/>
      <c r="I204" s="54"/>
      <c r="J204" s="54"/>
      <c r="K204" s="54"/>
      <c r="L204" s="9" t="s">
        <v>42</v>
      </c>
      <c r="M204" s="4"/>
      <c r="N204" s="96"/>
      <c r="O204" s="81">
        <v>1</v>
      </c>
      <c r="P204" s="82">
        <v>1</v>
      </c>
      <c r="Q204" s="54"/>
      <c r="R204" s="54"/>
      <c r="AC204">
        <v>118</v>
      </c>
      <c r="AE204" s="169">
        <v>1.18</v>
      </c>
      <c r="AG204" s="169">
        <v>-1.18</v>
      </c>
    </row>
    <row r="205" spans="2:33" s="45" customFormat="1" hidden="1" x14ac:dyDescent="0.3">
      <c r="B205" s="69" t="s">
        <v>77</v>
      </c>
      <c r="C205" s="70">
        <v>1</v>
      </c>
      <c r="D205" s="52">
        <v>1</v>
      </c>
      <c r="E205" s="56"/>
      <c r="F205" s="56"/>
      <c r="G205" s="54"/>
      <c r="H205" s="54"/>
      <c r="I205" s="54"/>
      <c r="J205" s="54"/>
      <c r="K205" s="54"/>
      <c r="L205" s="9" t="s">
        <v>43</v>
      </c>
      <c r="M205" s="4"/>
      <c r="N205" s="96"/>
      <c r="O205" s="70">
        <v>1</v>
      </c>
      <c r="P205" s="52">
        <v>1</v>
      </c>
      <c r="Q205" s="54"/>
      <c r="R205" s="54"/>
      <c r="AC205">
        <v>119</v>
      </c>
      <c r="AE205" s="169">
        <v>1.19</v>
      </c>
      <c r="AG205" s="169">
        <v>-1.19</v>
      </c>
    </row>
    <row r="206" spans="2:33" s="45" customFormat="1" hidden="1" x14ac:dyDescent="0.3">
      <c r="B206" s="71" t="s">
        <v>330</v>
      </c>
      <c r="C206" s="81">
        <v>1</v>
      </c>
      <c r="D206" s="82">
        <v>1</v>
      </c>
      <c r="E206" s="56"/>
      <c r="F206" s="56"/>
      <c r="G206" s="54"/>
      <c r="H206" s="54"/>
      <c r="I206" s="54"/>
      <c r="J206" s="54"/>
      <c r="K206" s="54"/>
      <c r="L206" s="9" t="s">
        <v>44</v>
      </c>
      <c r="M206" s="4"/>
      <c r="N206" s="96"/>
      <c r="O206" s="81">
        <v>1</v>
      </c>
      <c r="P206" s="82">
        <v>1</v>
      </c>
      <c r="Q206" s="54"/>
      <c r="R206" s="54"/>
      <c r="AC206">
        <v>120</v>
      </c>
      <c r="AE206" s="169">
        <v>1.2</v>
      </c>
      <c r="AG206" s="169">
        <v>-1.2</v>
      </c>
    </row>
    <row r="207" spans="2:33" s="45" customFormat="1" hidden="1" x14ac:dyDescent="0.3">
      <c r="B207" s="71" t="s">
        <v>78</v>
      </c>
      <c r="C207" s="70">
        <v>1</v>
      </c>
      <c r="D207" s="52">
        <v>1</v>
      </c>
      <c r="E207" s="56"/>
      <c r="F207" s="56"/>
      <c r="G207" s="54"/>
      <c r="H207" s="54"/>
      <c r="I207" s="54"/>
      <c r="J207" s="54"/>
      <c r="K207" s="54"/>
      <c r="L207" s="9" t="s">
        <v>45</v>
      </c>
      <c r="M207" s="4"/>
      <c r="N207" s="96"/>
      <c r="O207" s="70">
        <v>1</v>
      </c>
      <c r="P207" s="52">
        <v>1</v>
      </c>
      <c r="Q207" s="54"/>
      <c r="R207" s="54"/>
      <c r="AC207">
        <v>121</v>
      </c>
      <c r="AE207" s="169">
        <v>1.21</v>
      </c>
      <c r="AG207" s="169">
        <v>-1.21</v>
      </c>
    </row>
    <row r="208" spans="2:33" s="45" customFormat="1" ht="15" hidden="1" thickBot="1" x14ac:dyDescent="0.35">
      <c r="B208" s="72"/>
      <c r="C208" s="73"/>
      <c r="D208" s="74"/>
      <c r="E208" s="56"/>
      <c r="F208" s="56"/>
      <c r="G208" s="54"/>
      <c r="H208" s="54"/>
      <c r="I208" s="54"/>
      <c r="J208" s="54"/>
      <c r="K208" s="54"/>
      <c r="L208" s="9" t="s">
        <v>311</v>
      </c>
      <c r="M208" s="4"/>
      <c r="N208" s="96"/>
      <c r="O208" s="81">
        <v>1</v>
      </c>
      <c r="P208" s="82">
        <v>1</v>
      </c>
      <c r="Q208" s="54"/>
      <c r="R208" s="54"/>
      <c r="AC208">
        <v>122</v>
      </c>
      <c r="AE208" s="169">
        <v>1.22</v>
      </c>
      <c r="AG208" s="169">
        <v>-1.22</v>
      </c>
    </row>
    <row r="209" spans="2:33" s="45" customFormat="1" ht="15.6" hidden="1" thickTop="1" thickBot="1" x14ac:dyDescent="0.35">
      <c r="B209" s="75" t="s">
        <v>91</v>
      </c>
      <c r="C209" s="88"/>
      <c r="D209" s="89"/>
      <c r="E209" s="56"/>
      <c r="F209" s="56"/>
      <c r="G209" s="54"/>
      <c r="H209" s="54"/>
      <c r="I209" s="54"/>
      <c r="J209" s="54"/>
      <c r="K209" s="54"/>
      <c r="L209" s="9" t="s">
        <v>46</v>
      </c>
      <c r="M209" s="4"/>
      <c r="N209" s="96"/>
      <c r="O209" s="70">
        <v>1</v>
      </c>
      <c r="P209" s="52">
        <v>1</v>
      </c>
      <c r="Q209" s="54"/>
      <c r="R209" s="54"/>
      <c r="AC209">
        <v>123</v>
      </c>
      <c r="AE209" s="169">
        <v>1.23</v>
      </c>
      <c r="AG209" s="169">
        <v>-1.23</v>
      </c>
    </row>
    <row r="210" spans="2:33" s="45" customFormat="1" ht="15.6" hidden="1" thickTop="1" thickBot="1" x14ac:dyDescent="0.35">
      <c r="B210" s="66" t="s">
        <v>99</v>
      </c>
      <c r="C210" s="81">
        <v>1</v>
      </c>
      <c r="D210" s="82">
        <v>1</v>
      </c>
      <c r="E210" s="56"/>
      <c r="F210" s="56"/>
      <c r="G210" s="54"/>
      <c r="H210" s="54"/>
      <c r="I210" s="54"/>
      <c r="J210" s="54"/>
      <c r="K210" s="54"/>
      <c r="L210" s="14" t="s">
        <v>47</v>
      </c>
      <c r="M210" s="15"/>
      <c r="N210" s="98"/>
      <c r="O210" s="81">
        <v>1</v>
      </c>
      <c r="P210" s="82">
        <v>1</v>
      </c>
      <c r="Q210" s="54"/>
      <c r="R210" s="54"/>
      <c r="AC210">
        <v>124</v>
      </c>
      <c r="AE210" s="169">
        <v>1.24</v>
      </c>
      <c r="AG210" s="169">
        <v>-1.24</v>
      </c>
    </row>
    <row r="211" spans="2:33" s="45" customFormat="1" hidden="1" x14ac:dyDescent="0.3">
      <c r="B211" s="69" t="s">
        <v>98</v>
      </c>
      <c r="C211" s="70">
        <v>1</v>
      </c>
      <c r="D211" s="52">
        <v>1</v>
      </c>
      <c r="E211" s="56"/>
      <c r="F211" s="56"/>
      <c r="G211" s="54"/>
      <c r="H211" s="54"/>
      <c r="I211" s="54"/>
      <c r="J211" s="54"/>
      <c r="K211" s="54"/>
      <c r="Q211" s="54"/>
      <c r="R211" s="54"/>
      <c r="AC211">
        <v>125</v>
      </c>
      <c r="AE211" s="169">
        <v>1.25</v>
      </c>
      <c r="AG211" s="169">
        <v>-1.25</v>
      </c>
    </row>
    <row r="212" spans="2:33" s="45" customFormat="1" hidden="1" x14ac:dyDescent="0.3">
      <c r="B212" s="69" t="s">
        <v>97</v>
      </c>
      <c r="C212" s="81">
        <v>1</v>
      </c>
      <c r="D212" s="82">
        <v>1</v>
      </c>
      <c r="E212" s="56"/>
      <c r="F212" s="56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AC212">
        <v>126</v>
      </c>
      <c r="AE212" s="169">
        <v>1.26</v>
      </c>
      <c r="AG212" s="169">
        <v>-1.26</v>
      </c>
    </row>
    <row r="213" spans="2:33" s="45" customFormat="1" hidden="1" x14ac:dyDescent="0.3">
      <c r="B213" s="69" t="s">
        <v>96</v>
      </c>
      <c r="C213" s="70">
        <v>1</v>
      </c>
      <c r="D213" s="52">
        <v>1</v>
      </c>
      <c r="E213" s="56"/>
      <c r="F213" s="56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AC213">
        <v>127</v>
      </c>
      <c r="AE213" s="169">
        <v>1.27</v>
      </c>
      <c r="AG213" s="169">
        <v>-1.27</v>
      </c>
    </row>
    <row r="214" spans="2:33" s="45" customFormat="1" hidden="1" x14ac:dyDescent="0.3">
      <c r="B214" s="69" t="s">
        <v>312</v>
      </c>
      <c r="C214" s="81">
        <v>1</v>
      </c>
      <c r="D214" s="82">
        <v>1</v>
      </c>
      <c r="E214" s="56"/>
      <c r="F214" s="56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AC214">
        <v>128</v>
      </c>
      <c r="AE214" s="169">
        <v>1.28</v>
      </c>
      <c r="AG214" s="169">
        <v>-1.28</v>
      </c>
    </row>
    <row r="215" spans="2:33" s="45" customFormat="1" hidden="1" x14ac:dyDescent="0.3">
      <c r="B215" s="69" t="s">
        <v>95</v>
      </c>
      <c r="C215" s="70">
        <v>1</v>
      </c>
      <c r="D215" s="52">
        <v>1</v>
      </c>
      <c r="E215" s="56"/>
      <c r="F215" s="56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AC215">
        <v>129</v>
      </c>
      <c r="AE215" s="169">
        <v>1.29</v>
      </c>
      <c r="AG215" s="169">
        <v>-1.29</v>
      </c>
    </row>
    <row r="216" spans="2:33" s="45" customFormat="1" hidden="1" x14ac:dyDescent="0.3">
      <c r="B216" s="69" t="s">
        <v>93</v>
      </c>
      <c r="C216" s="81">
        <v>1</v>
      </c>
      <c r="D216" s="82">
        <v>1</v>
      </c>
      <c r="E216" s="56"/>
      <c r="F216" s="56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AC216">
        <v>130</v>
      </c>
      <c r="AE216" s="169">
        <v>1.3</v>
      </c>
      <c r="AG216" s="169">
        <v>-1.3</v>
      </c>
    </row>
    <row r="217" spans="2:33" s="45" customFormat="1" hidden="1" x14ac:dyDescent="0.3">
      <c r="B217" s="69" t="s">
        <v>94</v>
      </c>
      <c r="C217" s="70">
        <v>1</v>
      </c>
      <c r="D217" s="52">
        <v>1</v>
      </c>
      <c r="E217" s="56"/>
      <c r="F217" s="56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AC217">
        <v>131</v>
      </c>
      <c r="AE217" s="169">
        <v>1.31</v>
      </c>
      <c r="AG217" s="169">
        <v>-1.31</v>
      </c>
    </row>
    <row r="218" spans="2:33" s="45" customFormat="1" ht="15" hidden="1" thickBot="1" x14ac:dyDescent="0.35">
      <c r="B218" s="83" t="s">
        <v>331</v>
      </c>
      <c r="C218" s="81">
        <v>1</v>
      </c>
      <c r="D218" s="82">
        <v>1</v>
      </c>
      <c r="E218" s="56"/>
      <c r="F218" s="56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AC218">
        <v>132</v>
      </c>
      <c r="AE218" s="169">
        <v>1.32</v>
      </c>
      <c r="AG218" s="169">
        <v>-1.32</v>
      </c>
    </row>
    <row r="219" spans="2:33" hidden="1" x14ac:dyDescent="0.3">
      <c r="Z219" s="45"/>
      <c r="AA219" s="45"/>
      <c r="AB219" s="45"/>
      <c r="AC219">
        <v>133</v>
      </c>
      <c r="AD219" s="45"/>
      <c r="AE219" s="169">
        <v>1.33</v>
      </c>
      <c r="AF219" s="45"/>
      <c r="AG219" s="169">
        <v>-1.33</v>
      </c>
    </row>
    <row r="220" spans="2:33" hidden="1" x14ac:dyDescent="0.3">
      <c r="B220" s="16" t="s">
        <v>150</v>
      </c>
      <c r="G220" s="1" t="s">
        <v>65</v>
      </c>
      <c r="L220" s="1" t="s">
        <v>51</v>
      </c>
      <c r="Z220" s="45"/>
      <c r="AA220" s="45"/>
      <c r="AB220" s="45"/>
      <c r="AC220">
        <v>134</v>
      </c>
      <c r="AD220" s="45"/>
      <c r="AE220" s="169">
        <v>1.34</v>
      </c>
      <c r="AF220" s="45"/>
      <c r="AG220" s="169">
        <v>-1.34</v>
      </c>
    </row>
    <row r="221" spans="2:33" ht="15" hidden="1" thickBot="1" x14ac:dyDescent="0.35">
      <c r="Z221" s="45"/>
      <c r="AA221" s="45"/>
      <c r="AB221" s="45"/>
      <c r="AC221">
        <v>135</v>
      </c>
      <c r="AD221" s="45"/>
      <c r="AE221" s="169">
        <v>1.35</v>
      </c>
      <c r="AF221" s="45"/>
      <c r="AG221" s="169">
        <v>-1.35</v>
      </c>
    </row>
    <row r="222" spans="2:33" ht="15.6" hidden="1" thickTop="1" thickBot="1" x14ac:dyDescent="0.35">
      <c r="B222" s="17" t="s">
        <v>81</v>
      </c>
      <c r="C222" s="18"/>
      <c r="D222" s="19"/>
      <c r="G222" s="17" t="s">
        <v>81</v>
      </c>
      <c r="H222" s="18"/>
      <c r="I222" s="19"/>
      <c r="L222" s="17" t="s">
        <v>81</v>
      </c>
      <c r="M222" s="18"/>
      <c r="N222" s="19"/>
      <c r="Z222" s="45"/>
      <c r="AA222" s="45"/>
      <c r="AB222" s="45"/>
      <c r="AC222">
        <v>136</v>
      </c>
      <c r="AD222" s="45"/>
      <c r="AE222" s="169">
        <v>1.36</v>
      </c>
      <c r="AF222" s="45"/>
      <c r="AG222" s="169">
        <v>-1.36</v>
      </c>
    </row>
    <row r="223" spans="2:33" ht="15" hidden="1" thickTop="1" x14ac:dyDescent="0.3">
      <c r="B223" s="8" t="s">
        <v>0</v>
      </c>
      <c r="C223" s="81">
        <v>1</v>
      </c>
      <c r="D223" s="82">
        <v>1</v>
      </c>
      <c r="G223" s="8" t="s">
        <v>0</v>
      </c>
      <c r="H223" s="81">
        <v>1</v>
      </c>
      <c r="I223" s="82">
        <v>1</v>
      </c>
      <c r="L223" s="8" t="s">
        <v>0</v>
      </c>
      <c r="M223" s="81">
        <v>1</v>
      </c>
      <c r="N223" s="82">
        <v>1</v>
      </c>
      <c r="Z223" s="45"/>
      <c r="AA223" s="45"/>
      <c r="AB223" s="45"/>
      <c r="AC223">
        <v>137</v>
      </c>
      <c r="AD223" s="45"/>
      <c r="AE223" s="169">
        <v>1.37</v>
      </c>
      <c r="AF223" s="45"/>
      <c r="AG223" s="169">
        <v>-1.37</v>
      </c>
    </row>
    <row r="224" spans="2:33" hidden="1" x14ac:dyDescent="0.3">
      <c r="B224" s="9" t="s">
        <v>1</v>
      </c>
      <c r="C224" s="70">
        <v>1</v>
      </c>
      <c r="D224" s="52">
        <v>1</v>
      </c>
      <c r="G224" s="9" t="s">
        <v>1</v>
      </c>
      <c r="H224" s="70">
        <v>1</v>
      </c>
      <c r="I224" s="52">
        <v>1</v>
      </c>
      <c r="L224" s="9" t="s">
        <v>1</v>
      </c>
      <c r="M224" s="70">
        <v>1</v>
      </c>
      <c r="N224" s="52">
        <v>1</v>
      </c>
      <c r="Z224" s="45"/>
      <c r="AA224" s="45"/>
      <c r="AB224" s="45"/>
      <c r="AC224">
        <v>138</v>
      </c>
      <c r="AD224" s="45"/>
      <c r="AE224" s="169">
        <v>1.38</v>
      </c>
      <c r="AF224" s="45"/>
      <c r="AG224" s="169">
        <v>-1.38</v>
      </c>
    </row>
    <row r="225" spans="2:33" hidden="1" x14ac:dyDescent="0.3">
      <c r="B225" s="9" t="s">
        <v>2</v>
      </c>
      <c r="C225" s="81">
        <v>1</v>
      </c>
      <c r="D225" s="82">
        <v>1</v>
      </c>
      <c r="G225" s="9" t="s">
        <v>2</v>
      </c>
      <c r="H225" s="81">
        <v>1</v>
      </c>
      <c r="I225" s="82">
        <v>1</v>
      </c>
      <c r="L225" s="9" t="s">
        <v>2</v>
      </c>
      <c r="M225" s="81">
        <v>1</v>
      </c>
      <c r="N225" s="82">
        <v>1</v>
      </c>
      <c r="Z225" s="45"/>
      <c r="AA225" s="45"/>
      <c r="AB225" s="45"/>
      <c r="AC225">
        <v>139</v>
      </c>
      <c r="AD225" s="45"/>
      <c r="AE225" s="169">
        <v>1.39</v>
      </c>
      <c r="AF225" s="45"/>
      <c r="AG225" s="169">
        <v>-1.39</v>
      </c>
    </row>
    <row r="226" spans="2:33" hidden="1" x14ac:dyDescent="0.3">
      <c r="B226" s="9" t="s">
        <v>10</v>
      </c>
      <c r="C226" s="70">
        <v>1</v>
      </c>
      <c r="D226" s="52">
        <v>1</v>
      </c>
      <c r="G226" s="9" t="s">
        <v>10</v>
      </c>
      <c r="H226" s="70">
        <v>1</v>
      </c>
      <c r="I226" s="52">
        <v>1</v>
      </c>
      <c r="L226" s="9" t="s">
        <v>10</v>
      </c>
      <c r="M226" s="70">
        <v>1</v>
      </c>
      <c r="N226" s="52">
        <v>1</v>
      </c>
      <c r="Z226" s="45"/>
      <c r="AA226" s="45"/>
      <c r="AB226" s="45"/>
      <c r="AC226">
        <v>140</v>
      </c>
      <c r="AD226" s="45"/>
      <c r="AE226" s="169">
        <v>1.4</v>
      </c>
      <c r="AF226" s="45"/>
      <c r="AG226" s="169">
        <v>-1.4</v>
      </c>
    </row>
    <row r="227" spans="2:33" hidden="1" x14ac:dyDescent="0.3">
      <c r="B227" s="9" t="s">
        <v>300</v>
      </c>
      <c r="C227" s="81">
        <v>1</v>
      </c>
      <c r="D227" s="82">
        <v>1</v>
      </c>
      <c r="G227" s="9" t="s">
        <v>300</v>
      </c>
      <c r="H227" s="81">
        <v>1</v>
      </c>
      <c r="I227" s="82">
        <v>1</v>
      </c>
      <c r="L227" s="9" t="s">
        <v>11</v>
      </c>
      <c r="M227" s="81">
        <v>1</v>
      </c>
      <c r="N227" s="82">
        <v>1</v>
      </c>
      <c r="Z227" s="45"/>
      <c r="AA227" s="45"/>
      <c r="AB227" s="45"/>
      <c r="AC227">
        <v>141</v>
      </c>
      <c r="AD227" s="45"/>
      <c r="AE227" s="169">
        <v>1.41</v>
      </c>
      <c r="AF227" s="45"/>
      <c r="AG227" s="169">
        <v>-1.41</v>
      </c>
    </row>
    <row r="228" spans="2:33" hidden="1" x14ac:dyDescent="0.3">
      <c r="B228" s="9" t="s">
        <v>11</v>
      </c>
      <c r="C228" s="70">
        <v>1</v>
      </c>
      <c r="D228" s="52">
        <v>1</v>
      </c>
      <c r="G228" s="9" t="s">
        <v>11</v>
      </c>
      <c r="H228" s="70">
        <v>1</v>
      </c>
      <c r="I228" s="52">
        <v>1</v>
      </c>
      <c r="L228" s="9" t="s">
        <v>12</v>
      </c>
      <c r="M228" s="70">
        <v>1</v>
      </c>
      <c r="N228" s="52">
        <v>1</v>
      </c>
      <c r="Z228" s="45"/>
      <c r="AA228" s="45"/>
      <c r="AB228" s="45"/>
      <c r="AC228">
        <v>142</v>
      </c>
      <c r="AD228" s="45"/>
      <c r="AE228" s="169">
        <v>1.42</v>
      </c>
      <c r="AF228" s="45"/>
      <c r="AG228" s="169">
        <v>-1.42</v>
      </c>
    </row>
    <row r="229" spans="2:33" hidden="1" x14ac:dyDescent="0.3">
      <c r="B229" s="9" t="s">
        <v>12</v>
      </c>
      <c r="C229" s="81">
        <v>1</v>
      </c>
      <c r="D229" s="82">
        <v>1</v>
      </c>
      <c r="G229" s="9" t="s">
        <v>12</v>
      </c>
      <c r="H229" s="81">
        <v>1</v>
      </c>
      <c r="I229" s="82">
        <v>1</v>
      </c>
      <c r="L229" s="12" t="s">
        <v>13</v>
      </c>
      <c r="M229" s="81">
        <v>1</v>
      </c>
      <c r="N229" s="82">
        <v>1</v>
      </c>
      <c r="Z229" s="45"/>
      <c r="AA229" s="45"/>
      <c r="AB229" s="45"/>
      <c r="AC229">
        <v>143</v>
      </c>
      <c r="AD229" s="45"/>
      <c r="AE229" s="169">
        <v>1.43</v>
      </c>
      <c r="AF229" s="45"/>
      <c r="AG229" s="169">
        <v>-1.43</v>
      </c>
    </row>
    <row r="230" spans="2:33" ht="15" hidden="1" thickBot="1" x14ac:dyDescent="0.35">
      <c r="B230" s="9" t="s">
        <v>68</v>
      </c>
      <c r="C230" s="70">
        <v>1</v>
      </c>
      <c r="D230" s="52">
        <v>1</v>
      </c>
      <c r="G230" s="9" t="s">
        <v>14</v>
      </c>
      <c r="H230" s="70">
        <v>1</v>
      </c>
      <c r="I230" s="52">
        <v>1</v>
      </c>
      <c r="L230" s="23"/>
      <c r="M230" s="24"/>
      <c r="N230" s="25"/>
      <c r="Z230" s="45"/>
      <c r="AA230" s="45"/>
      <c r="AB230" s="45"/>
      <c r="AC230">
        <v>144</v>
      </c>
      <c r="AD230" s="45"/>
      <c r="AE230" s="169">
        <v>1.44</v>
      </c>
      <c r="AF230" s="45"/>
      <c r="AG230" s="169">
        <v>-1.44</v>
      </c>
    </row>
    <row r="231" spans="2:33" ht="15.6" hidden="1" thickTop="1" thickBot="1" x14ac:dyDescent="0.35">
      <c r="B231" s="9" t="s">
        <v>14</v>
      </c>
      <c r="C231" s="81">
        <v>1</v>
      </c>
      <c r="D231" s="82">
        <v>1</v>
      </c>
      <c r="G231" s="9" t="s">
        <v>15</v>
      </c>
      <c r="H231" s="81">
        <v>1</v>
      </c>
      <c r="I231" s="82">
        <v>1</v>
      </c>
      <c r="L231" s="17" t="s">
        <v>34</v>
      </c>
      <c r="M231" s="18"/>
      <c r="N231" s="19"/>
      <c r="Z231" s="45"/>
      <c r="AA231" s="45"/>
      <c r="AB231" s="45"/>
      <c r="AC231">
        <v>145</v>
      </c>
      <c r="AD231" s="45"/>
      <c r="AE231" s="169">
        <v>1.45</v>
      </c>
      <c r="AF231" s="45"/>
      <c r="AG231" s="169">
        <v>-1.45</v>
      </c>
    </row>
    <row r="232" spans="2:33" ht="15" hidden="1" thickTop="1" x14ac:dyDescent="0.3">
      <c r="B232" s="9" t="s">
        <v>15</v>
      </c>
      <c r="C232" s="70">
        <v>1</v>
      </c>
      <c r="D232" s="52">
        <v>1</v>
      </c>
      <c r="G232" s="9" t="s">
        <v>16</v>
      </c>
      <c r="H232" s="70">
        <v>1</v>
      </c>
      <c r="I232" s="52">
        <v>1</v>
      </c>
      <c r="L232" s="9" t="s">
        <v>20</v>
      </c>
      <c r="M232" s="81">
        <v>1</v>
      </c>
      <c r="N232" s="82">
        <v>1</v>
      </c>
      <c r="Z232" s="45"/>
      <c r="AA232" s="45"/>
      <c r="AB232" s="45"/>
      <c r="AC232">
        <v>146</v>
      </c>
      <c r="AD232" s="45"/>
      <c r="AE232" s="169">
        <v>1.46</v>
      </c>
      <c r="AF232" s="45"/>
      <c r="AG232" s="169">
        <v>-1.46</v>
      </c>
    </row>
    <row r="233" spans="2:33" hidden="1" x14ac:dyDescent="0.3">
      <c r="B233" s="9" t="s">
        <v>16</v>
      </c>
      <c r="C233" s="81">
        <v>1</v>
      </c>
      <c r="D233" s="82">
        <v>1</v>
      </c>
      <c r="G233" s="9" t="s">
        <v>297</v>
      </c>
      <c r="H233" s="81">
        <v>1</v>
      </c>
      <c r="I233" s="82">
        <v>1</v>
      </c>
      <c r="L233" s="9" t="s">
        <v>21</v>
      </c>
      <c r="M233" s="70">
        <v>1</v>
      </c>
      <c r="N233" s="52">
        <v>1</v>
      </c>
      <c r="Z233" s="45"/>
      <c r="AA233" s="45"/>
      <c r="AB233" s="45"/>
      <c r="AC233">
        <v>147</v>
      </c>
      <c r="AD233" s="45"/>
      <c r="AE233" s="169">
        <v>1.47</v>
      </c>
      <c r="AF233" s="45"/>
      <c r="AG233" s="169">
        <v>-1.47</v>
      </c>
    </row>
    <row r="234" spans="2:33" hidden="1" x14ac:dyDescent="0.3">
      <c r="B234" s="9" t="s">
        <v>297</v>
      </c>
      <c r="C234" s="70">
        <v>1</v>
      </c>
      <c r="D234" s="52">
        <v>1</v>
      </c>
      <c r="G234" s="9" t="s">
        <v>17</v>
      </c>
      <c r="H234" s="70">
        <v>1</v>
      </c>
      <c r="I234" s="52">
        <v>1</v>
      </c>
      <c r="L234" s="9" t="s">
        <v>22</v>
      </c>
      <c r="M234" s="81">
        <v>1</v>
      </c>
      <c r="N234" s="82">
        <v>1</v>
      </c>
      <c r="Z234" s="45"/>
      <c r="AA234" s="45"/>
      <c r="AB234" s="45"/>
      <c r="AC234">
        <v>148</v>
      </c>
      <c r="AD234" s="45"/>
      <c r="AE234" s="169">
        <v>1.48</v>
      </c>
      <c r="AF234" s="45"/>
      <c r="AG234" s="169">
        <v>-1.48</v>
      </c>
    </row>
    <row r="235" spans="2:33" hidden="1" x14ac:dyDescent="0.3">
      <c r="B235" s="9" t="s">
        <v>17</v>
      </c>
      <c r="C235" s="81">
        <v>1</v>
      </c>
      <c r="D235" s="82">
        <v>1</v>
      </c>
      <c r="G235" s="12" t="s">
        <v>18</v>
      </c>
      <c r="H235" s="81">
        <v>1</v>
      </c>
      <c r="I235" s="82">
        <v>1</v>
      </c>
      <c r="L235" s="9" t="s">
        <v>52</v>
      </c>
      <c r="M235" s="70">
        <v>1</v>
      </c>
      <c r="N235" s="52">
        <v>1</v>
      </c>
      <c r="Z235" s="45"/>
      <c r="AA235" s="45"/>
      <c r="AB235" s="45"/>
      <c r="AC235">
        <v>149</v>
      </c>
      <c r="AD235" s="45"/>
      <c r="AE235" s="169">
        <v>1.49</v>
      </c>
      <c r="AF235" s="45"/>
      <c r="AG235" s="169">
        <v>-1.49</v>
      </c>
    </row>
    <row r="236" spans="2:33" ht="15" hidden="1" thickBot="1" x14ac:dyDescent="0.35">
      <c r="B236" s="12" t="s">
        <v>18</v>
      </c>
      <c r="C236" s="70">
        <v>1</v>
      </c>
      <c r="D236" s="52">
        <v>1</v>
      </c>
      <c r="G236" s="23"/>
      <c r="H236" s="24"/>
      <c r="I236" s="25"/>
      <c r="L236" s="9" t="s">
        <v>24</v>
      </c>
      <c r="M236" s="81">
        <v>1</v>
      </c>
      <c r="N236" s="82">
        <v>1</v>
      </c>
      <c r="Z236" s="45"/>
      <c r="AA236" s="45"/>
      <c r="AB236" s="45"/>
      <c r="AC236">
        <v>150</v>
      </c>
      <c r="AD236" s="45"/>
      <c r="AE236" s="169">
        <v>1.5</v>
      </c>
      <c r="AF236" s="45"/>
      <c r="AG236" s="169">
        <v>-1.5</v>
      </c>
    </row>
    <row r="237" spans="2:33" ht="15.6" hidden="1" thickTop="1" thickBot="1" x14ac:dyDescent="0.35">
      <c r="B237" s="23"/>
      <c r="C237" s="24"/>
      <c r="D237" s="25"/>
      <c r="G237" s="17" t="s">
        <v>34</v>
      </c>
      <c r="H237" s="18"/>
      <c r="I237" s="19"/>
      <c r="L237" s="9" t="s">
        <v>25</v>
      </c>
      <c r="M237" s="70">
        <v>1</v>
      </c>
      <c r="N237" s="52">
        <v>1</v>
      </c>
    </row>
    <row r="238" spans="2:33" ht="15.6" hidden="1" thickTop="1" thickBot="1" x14ac:dyDescent="0.35">
      <c r="B238" s="17" t="s">
        <v>34</v>
      </c>
      <c r="C238" s="18"/>
      <c r="D238" s="19"/>
      <c r="G238" s="11" t="s">
        <v>19</v>
      </c>
      <c r="H238" s="81">
        <v>1</v>
      </c>
      <c r="I238" s="82">
        <v>1</v>
      </c>
      <c r="L238" s="9" t="s">
        <v>26</v>
      </c>
      <c r="M238" s="81">
        <v>1</v>
      </c>
      <c r="N238" s="82">
        <v>1</v>
      </c>
    </row>
    <row r="239" spans="2:33" ht="15" hidden="1" thickTop="1" x14ac:dyDescent="0.3">
      <c r="B239" s="9" t="s">
        <v>20</v>
      </c>
      <c r="C239" s="81">
        <v>1</v>
      </c>
      <c r="D239" s="82">
        <v>1</v>
      </c>
      <c r="G239" s="9" t="s">
        <v>20</v>
      </c>
      <c r="H239" s="70">
        <v>1</v>
      </c>
      <c r="I239" s="52">
        <v>1</v>
      </c>
      <c r="L239" s="9" t="s">
        <v>302</v>
      </c>
      <c r="M239" s="70">
        <v>1</v>
      </c>
      <c r="N239" s="52">
        <v>1</v>
      </c>
    </row>
    <row r="240" spans="2:33" hidden="1" x14ac:dyDescent="0.3">
      <c r="B240" s="9" t="s">
        <v>21</v>
      </c>
      <c r="C240" s="70">
        <v>1</v>
      </c>
      <c r="D240" s="52">
        <v>1</v>
      </c>
      <c r="G240" s="9" t="s">
        <v>21</v>
      </c>
      <c r="H240" s="81">
        <v>1</v>
      </c>
      <c r="I240" s="82">
        <v>1</v>
      </c>
      <c r="L240" s="9" t="s">
        <v>27</v>
      </c>
      <c r="M240" s="81">
        <v>1</v>
      </c>
      <c r="N240" s="82">
        <v>1</v>
      </c>
    </row>
    <row r="241" spans="2:14" hidden="1" x14ac:dyDescent="0.3">
      <c r="B241" s="9" t="s">
        <v>22</v>
      </c>
      <c r="C241" s="81">
        <v>1</v>
      </c>
      <c r="D241" s="82">
        <v>1</v>
      </c>
      <c r="G241" s="9" t="s">
        <v>22</v>
      </c>
      <c r="H241" s="70">
        <v>1</v>
      </c>
      <c r="I241" s="52">
        <v>1</v>
      </c>
      <c r="L241" s="12" t="s">
        <v>28</v>
      </c>
      <c r="M241" s="70">
        <v>1</v>
      </c>
      <c r="N241" s="52">
        <v>1</v>
      </c>
    </row>
    <row r="242" spans="2:14" ht="15" hidden="1" thickBot="1" x14ac:dyDescent="0.35">
      <c r="B242" s="9" t="s">
        <v>58</v>
      </c>
      <c r="C242" s="70">
        <v>1</v>
      </c>
      <c r="D242" s="52">
        <v>1</v>
      </c>
      <c r="G242" s="9" t="s">
        <v>58</v>
      </c>
      <c r="H242" s="81">
        <v>1</v>
      </c>
      <c r="I242" s="82">
        <v>1</v>
      </c>
      <c r="L242" s="23"/>
      <c r="M242" s="24"/>
      <c r="N242" s="25"/>
    </row>
    <row r="243" spans="2:14" ht="15.6" hidden="1" thickTop="1" thickBot="1" x14ac:dyDescent="0.35">
      <c r="B243" s="9" t="s">
        <v>24</v>
      </c>
      <c r="C243" s="81">
        <v>1</v>
      </c>
      <c r="D243" s="82">
        <v>1</v>
      </c>
      <c r="G243" s="9" t="s">
        <v>24</v>
      </c>
      <c r="H243" s="70">
        <v>1</v>
      </c>
      <c r="I243" s="52">
        <v>1</v>
      </c>
      <c r="L243" s="17" t="s">
        <v>35</v>
      </c>
      <c r="M243" s="18"/>
      <c r="N243" s="19"/>
    </row>
    <row r="244" spans="2:14" ht="15" hidden="1" thickTop="1" x14ac:dyDescent="0.3">
      <c r="B244" s="11" t="s">
        <v>19</v>
      </c>
      <c r="C244" s="70">
        <v>1</v>
      </c>
      <c r="D244" s="52">
        <v>1</v>
      </c>
      <c r="G244" s="9" t="s">
        <v>25</v>
      </c>
      <c r="H244" s="81">
        <v>1</v>
      </c>
      <c r="I244" s="82">
        <v>1</v>
      </c>
      <c r="L244" s="13" t="s">
        <v>31</v>
      </c>
      <c r="M244" s="81">
        <v>1</v>
      </c>
      <c r="N244" s="82">
        <v>1</v>
      </c>
    </row>
    <row r="245" spans="2:14" hidden="1" x14ac:dyDescent="0.3">
      <c r="B245" s="9" t="s">
        <v>25</v>
      </c>
      <c r="C245" s="81">
        <v>1</v>
      </c>
      <c r="D245" s="82">
        <v>1</v>
      </c>
      <c r="G245" s="9" t="s">
        <v>26</v>
      </c>
      <c r="H245" s="70">
        <v>1</v>
      </c>
      <c r="I245" s="52">
        <v>1</v>
      </c>
      <c r="L245" s="12" t="s">
        <v>32</v>
      </c>
      <c r="M245" s="70">
        <v>1</v>
      </c>
      <c r="N245" s="52">
        <v>1</v>
      </c>
    </row>
    <row r="246" spans="2:14" ht="15" hidden="1" thickBot="1" x14ac:dyDescent="0.35">
      <c r="B246" s="9" t="s">
        <v>26</v>
      </c>
      <c r="C246" s="70">
        <v>1</v>
      </c>
      <c r="D246" s="52">
        <v>1</v>
      </c>
      <c r="G246" s="9" t="s">
        <v>302</v>
      </c>
      <c r="H246" s="81">
        <v>1</v>
      </c>
      <c r="I246" s="82">
        <v>1</v>
      </c>
      <c r="L246" s="23"/>
      <c r="M246" s="24"/>
      <c r="N246" s="25"/>
    </row>
    <row r="247" spans="2:14" ht="15.6" hidden="1" thickTop="1" thickBot="1" x14ac:dyDescent="0.35">
      <c r="B247" s="9" t="s">
        <v>302</v>
      </c>
      <c r="C247" s="81">
        <v>1</v>
      </c>
      <c r="D247" s="82">
        <v>1</v>
      </c>
      <c r="G247" s="9" t="s">
        <v>27</v>
      </c>
      <c r="H247" s="70">
        <v>1</v>
      </c>
      <c r="I247" s="52">
        <v>1</v>
      </c>
      <c r="L247" s="17" t="s">
        <v>53</v>
      </c>
      <c r="M247" s="18"/>
      <c r="N247" s="19"/>
    </row>
    <row r="248" spans="2:14" ht="15" hidden="1" thickTop="1" x14ac:dyDescent="0.3">
      <c r="B248" s="9" t="s">
        <v>27</v>
      </c>
      <c r="C248" s="70">
        <v>1</v>
      </c>
      <c r="D248" s="52">
        <v>1</v>
      </c>
      <c r="G248" s="9" t="s">
        <v>28</v>
      </c>
      <c r="H248" s="81">
        <v>1</v>
      </c>
      <c r="I248" s="82">
        <v>1</v>
      </c>
      <c r="L248" s="12" t="s">
        <v>56</v>
      </c>
      <c r="M248" s="21">
        <v>1</v>
      </c>
      <c r="N248" s="22"/>
    </row>
    <row r="249" spans="2:14" ht="15" hidden="1" thickBot="1" x14ac:dyDescent="0.35">
      <c r="B249" s="9" t="s">
        <v>28</v>
      </c>
      <c r="C249" s="81">
        <v>1</v>
      </c>
      <c r="D249" s="82">
        <v>1</v>
      </c>
      <c r="G249" s="12" t="s">
        <v>30</v>
      </c>
      <c r="H249" s="70">
        <v>1</v>
      </c>
      <c r="I249" s="52">
        <v>1</v>
      </c>
      <c r="L249" s="23"/>
      <c r="M249" s="24"/>
      <c r="N249" s="25"/>
    </row>
    <row r="250" spans="2:14" ht="15.6" hidden="1" thickTop="1" thickBot="1" x14ac:dyDescent="0.35">
      <c r="B250" s="12" t="s">
        <v>29</v>
      </c>
      <c r="C250" s="70">
        <v>1</v>
      </c>
      <c r="D250" s="52">
        <v>1</v>
      </c>
      <c r="G250" s="9" t="s">
        <v>59</v>
      </c>
      <c r="H250" s="81">
        <v>1</v>
      </c>
      <c r="I250" s="82">
        <v>1</v>
      </c>
      <c r="L250" s="17" t="s">
        <v>54</v>
      </c>
      <c r="M250" s="18"/>
      <c r="N250" s="19"/>
    </row>
    <row r="251" spans="2:14" ht="15" hidden="1" thickTop="1" x14ac:dyDescent="0.3">
      <c r="B251" s="12" t="s">
        <v>30</v>
      </c>
      <c r="C251" s="81">
        <v>1</v>
      </c>
      <c r="D251" s="82">
        <v>1</v>
      </c>
      <c r="G251" s="12" t="s">
        <v>60</v>
      </c>
      <c r="H251" s="70">
        <v>1</v>
      </c>
      <c r="I251" s="52">
        <v>1</v>
      </c>
      <c r="L251" s="9" t="s">
        <v>57</v>
      </c>
      <c r="M251" s="4">
        <v>1</v>
      </c>
      <c r="N251" s="2"/>
    </row>
    <row r="252" spans="2:14" ht="15" hidden="1" thickBot="1" x14ac:dyDescent="0.35">
      <c r="B252" s="9" t="s">
        <v>67</v>
      </c>
      <c r="C252" s="70">
        <v>1</v>
      </c>
      <c r="D252" s="52">
        <v>1</v>
      </c>
      <c r="G252" s="23"/>
      <c r="H252" s="24"/>
      <c r="I252" s="25"/>
      <c r="L252" s="9" t="s">
        <v>55</v>
      </c>
      <c r="M252" s="4">
        <v>1</v>
      </c>
      <c r="N252" s="2"/>
    </row>
    <row r="253" spans="2:14" ht="15.6" hidden="1" thickTop="1" thickBot="1" x14ac:dyDescent="0.35">
      <c r="B253" s="14" t="s">
        <v>59</v>
      </c>
      <c r="C253" s="81">
        <v>1</v>
      </c>
      <c r="D253" s="82">
        <v>1</v>
      </c>
      <c r="G253" s="17" t="s">
        <v>35</v>
      </c>
      <c r="H253" s="18"/>
      <c r="I253" s="19"/>
      <c r="L253" s="14" t="s">
        <v>234</v>
      </c>
      <c r="M253" s="15">
        <v>1</v>
      </c>
      <c r="N253" s="3"/>
    </row>
    <row r="254" spans="2:14" ht="15" hidden="1" thickBot="1" x14ac:dyDescent="0.35">
      <c r="B254" s="23"/>
      <c r="C254" s="24"/>
      <c r="D254" s="25"/>
      <c r="G254" s="13" t="s">
        <v>31</v>
      </c>
      <c r="H254" s="70">
        <v>1</v>
      </c>
      <c r="I254" s="52">
        <v>1</v>
      </c>
    </row>
    <row r="255" spans="2:14" ht="15.6" hidden="1" thickTop="1" thickBot="1" x14ac:dyDescent="0.35">
      <c r="B255" s="17" t="s">
        <v>151</v>
      </c>
      <c r="C255" s="18"/>
      <c r="D255" s="19"/>
      <c r="G255" s="12" t="s">
        <v>32</v>
      </c>
      <c r="H255" s="81">
        <v>1</v>
      </c>
      <c r="I255" s="82">
        <v>1</v>
      </c>
    </row>
    <row r="256" spans="2:14" ht="15.6" hidden="1" thickTop="1" thickBot="1" x14ac:dyDescent="0.35">
      <c r="B256" s="9" t="s">
        <v>152</v>
      </c>
      <c r="C256" s="81">
        <v>1</v>
      </c>
      <c r="D256" s="82">
        <v>1</v>
      </c>
      <c r="G256" s="23"/>
      <c r="H256" s="24"/>
      <c r="I256" s="25"/>
    </row>
    <row r="257" spans="2:14" ht="15.6" hidden="1" thickTop="1" thickBot="1" x14ac:dyDescent="0.35">
      <c r="B257" s="9" t="s">
        <v>32</v>
      </c>
      <c r="C257" s="70">
        <v>1</v>
      </c>
      <c r="D257" s="52">
        <v>1</v>
      </c>
      <c r="G257" s="17" t="s">
        <v>53</v>
      </c>
      <c r="H257" s="18"/>
      <c r="I257" s="19"/>
    </row>
    <row r="258" spans="2:14" ht="15" hidden="1" thickTop="1" x14ac:dyDescent="0.3">
      <c r="B258" s="9" t="s">
        <v>153</v>
      </c>
      <c r="C258" s="81">
        <v>1</v>
      </c>
      <c r="D258" s="82">
        <v>1</v>
      </c>
      <c r="G258" s="12" t="s">
        <v>63</v>
      </c>
      <c r="H258" s="21">
        <v>1</v>
      </c>
      <c r="I258" s="22"/>
    </row>
    <row r="259" spans="2:14" ht="15" hidden="1" thickBot="1" x14ac:dyDescent="0.35">
      <c r="B259" s="9" t="s">
        <v>154</v>
      </c>
      <c r="C259" s="70">
        <v>1</v>
      </c>
      <c r="D259" s="52">
        <v>1</v>
      </c>
      <c r="G259" s="23"/>
      <c r="H259" s="24"/>
      <c r="I259" s="25"/>
    </row>
    <row r="260" spans="2:14" ht="15.6" hidden="1" thickTop="1" thickBot="1" x14ac:dyDescent="0.35">
      <c r="G260" s="17" t="s">
        <v>61</v>
      </c>
      <c r="H260" s="18"/>
      <c r="I260" s="19"/>
    </row>
    <row r="261" spans="2:14" ht="15" hidden="1" thickTop="1" x14ac:dyDescent="0.3">
      <c r="G261" s="12" t="s">
        <v>64</v>
      </c>
      <c r="H261" s="5">
        <v>1</v>
      </c>
      <c r="I261" s="20">
        <v>1</v>
      </c>
    </row>
    <row r="262" spans="2:14" ht="15" hidden="1" thickBot="1" x14ac:dyDescent="0.35">
      <c r="G262" s="23"/>
      <c r="H262" s="24"/>
      <c r="I262" s="25"/>
    </row>
    <row r="263" spans="2:14" ht="15.6" hidden="1" thickTop="1" thickBot="1" x14ac:dyDescent="0.35">
      <c r="G263" s="17" t="s">
        <v>54</v>
      </c>
      <c r="H263" s="18"/>
      <c r="I263" s="19"/>
    </row>
    <row r="264" spans="2:14" ht="15" hidden="1" thickTop="1" x14ac:dyDescent="0.3">
      <c r="G264" s="9" t="s">
        <v>62</v>
      </c>
      <c r="H264" s="4">
        <v>1</v>
      </c>
      <c r="I264" s="2"/>
    </row>
    <row r="265" spans="2:14" hidden="1" x14ac:dyDescent="0.3">
      <c r="G265" s="9" t="s">
        <v>55</v>
      </c>
      <c r="H265" s="4">
        <v>1</v>
      </c>
      <c r="I265" s="2"/>
    </row>
    <row r="266" spans="2:14" ht="15" hidden="1" thickBot="1" x14ac:dyDescent="0.35">
      <c r="G266" s="14" t="s">
        <v>234</v>
      </c>
      <c r="H266" s="15">
        <v>1</v>
      </c>
      <c r="I266" s="3"/>
    </row>
    <row r="267" spans="2:14" hidden="1" x14ac:dyDescent="0.3"/>
    <row r="268" spans="2:14" hidden="1" x14ac:dyDescent="0.3">
      <c r="B268" s="16" t="s">
        <v>162</v>
      </c>
      <c r="G268" s="1" t="s">
        <v>161</v>
      </c>
      <c r="L268" s="1" t="s">
        <v>169</v>
      </c>
    </row>
    <row r="269" spans="2:14" ht="15" hidden="1" thickBot="1" x14ac:dyDescent="0.35"/>
    <row r="270" spans="2:14" ht="15" hidden="1" thickBot="1" x14ac:dyDescent="0.35">
      <c r="B270" s="29" t="s">
        <v>81</v>
      </c>
      <c r="C270" s="30"/>
      <c r="D270" s="31"/>
      <c r="G270" s="29" t="s">
        <v>81</v>
      </c>
      <c r="H270" s="30"/>
      <c r="I270" s="31"/>
      <c r="L270" s="29" t="s">
        <v>81</v>
      </c>
      <c r="M270" s="30"/>
      <c r="N270" s="31"/>
    </row>
    <row r="271" spans="2:14" ht="15" hidden="1" thickTop="1" x14ac:dyDescent="0.3">
      <c r="B271" s="33" t="s">
        <v>155</v>
      </c>
      <c r="C271" s="70">
        <v>1</v>
      </c>
      <c r="D271" s="52">
        <v>1</v>
      </c>
      <c r="G271" s="8" t="s">
        <v>0</v>
      </c>
      <c r="H271" s="70">
        <v>1</v>
      </c>
      <c r="I271" s="52">
        <v>1</v>
      </c>
      <c r="L271" s="8" t="s">
        <v>0</v>
      </c>
      <c r="M271" s="70">
        <v>1</v>
      </c>
      <c r="N271" s="52">
        <v>1</v>
      </c>
    </row>
    <row r="272" spans="2:14" hidden="1" x14ac:dyDescent="0.3">
      <c r="B272" s="9" t="s">
        <v>156</v>
      </c>
      <c r="C272" s="81">
        <v>1</v>
      </c>
      <c r="D272" s="82">
        <v>1</v>
      </c>
      <c r="G272" s="9" t="s">
        <v>1</v>
      </c>
      <c r="H272" s="81">
        <v>1</v>
      </c>
      <c r="I272" s="82">
        <v>1</v>
      </c>
      <c r="L272" s="9" t="s">
        <v>1</v>
      </c>
      <c r="M272" s="81">
        <v>1</v>
      </c>
      <c r="N272" s="82">
        <v>1</v>
      </c>
    </row>
    <row r="273" spans="2:14" hidden="1" x14ac:dyDescent="0.3">
      <c r="B273" s="13" t="s">
        <v>0</v>
      </c>
      <c r="C273" s="70">
        <v>1</v>
      </c>
      <c r="D273" s="52">
        <v>1</v>
      </c>
      <c r="G273" s="9" t="s">
        <v>2</v>
      </c>
      <c r="H273" s="70">
        <v>1</v>
      </c>
      <c r="I273" s="52">
        <v>1</v>
      </c>
      <c r="L273" s="9" t="s">
        <v>2</v>
      </c>
      <c r="M273" s="70">
        <v>1</v>
      </c>
      <c r="N273" s="52">
        <v>1</v>
      </c>
    </row>
    <row r="274" spans="2:14" hidden="1" x14ac:dyDescent="0.3">
      <c r="B274" s="9" t="s">
        <v>1</v>
      </c>
      <c r="C274" s="81">
        <v>1</v>
      </c>
      <c r="D274" s="82">
        <v>1</v>
      </c>
      <c r="G274" s="9" t="s">
        <v>10</v>
      </c>
      <c r="H274" s="81">
        <v>1</v>
      </c>
      <c r="I274" s="82">
        <v>1</v>
      </c>
      <c r="L274" s="9" t="s">
        <v>10</v>
      </c>
      <c r="M274" s="81">
        <v>1</v>
      </c>
      <c r="N274" s="82">
        <v>1</v>
      </c>
    </row>
    <row r="275" spans="2:14" hidden="1" x14ac:dyDescent="0.3">
      <c r="B275" s="9" t="s">
        <v>2</v>
      </c>
      <c r="C275" s="70">
        <v>1</v>
      </c>
      <c r="D275" s="52">
        <v>1</v>
      </c>
      <c r="G275" s="9" t="s">
        <v>300</v>
      </c>
      <c r="H275" s="70">
        <v>1</v>
      </c>
      <c r="I275" s="52">
        <v>1</v>
      </c>
      <c r="L275" s="9" t="s">
        <v>300</v>
      </c>
      <c r="M275" s="70">
        <v>1</v>
      </c>
      <c r="N275" s="52">
        <v>1</v>
      </c>
    </row>
    <row r="276" spans="2:14" hidden="1" x14ac:dyDescent="0.3">
      <c r="B276" s="9" t="s">
        <v>10</v>
      </c>
      <c r="C276" s="81">
        <v>1</v>
      </c>
      <c r="D276" s="82">
        <v>1</v>
      </c>
      <c r="G276" s="9" t="s">
        <v>11</v>
      </c>
      <c r="H276" s="81">
        <v>1</v>
      </c>
      <c r="I276" s="82">
        <v>1</v>
      </c>
      <c r="L276" s="9" t="s">
        <v>11</v>
      </c>
      <c r="M276" s="81">
        <v>1</v>
      </c>
      <c r="N276" s="82">
        <v>1</v>
      </c>
    </row>
    <row r="277" spans="2:14" hidden="1" x14ac:dyDescent="0.3">
      <c r="B277" s="9" t="s">
        <v>11</v>
      </c>
      <c r="C277" s="70">
        <v>1</v>
      </c>
      <c r="D277" s="52">
        <v>1</v>
      </c>
      <c r="G277" s="9" t="s">
        <v>12</v>
      </c>
      <c r="H277" s="70">
        <v>1</v>
      </c>
      <c r="I277" s="52">
        <v>1</v>
      </c>
      <c r="L277" s="9" t="s">
        <v>12</v>
      </c>
      <c r="M277" s="70">
        <v>1</v>
      </c>
      <c r="N277" s="52">
        <v>1</v>
      </c>
    </row>
    <row r="278" spans="2:14" hidden="1" x14ac:dyDescent="0.3">
      <c r="B278" s="9" t="s">
        <v>14</v>
      </c>
      <c r="C278" s="81">
        <v>1</v>
      </c>
      <c r="D278" s="82">
        <v>1</v>
      </c>
      <c r="G278" s="9" t="s">
        <v>68</v>
      </c>
      <c r="H278" s="81">
        <v>1</v>
      </c>
      <c r="I278" s="82">
        <v>1</v>
      </c>
      <c r="L278" s="9" t="s">
        <v>68</v>
      </c>
      <c r="M278" s="81">
        <v>1</v>
      </c>
      <c r="N278" s="82">
        <v>1</v>
      </c>
    </row>
    <row r="279" spans="2:14" ht="15" hidden="1" thickBot="1" x14ac:dyDescent="0.35">
      <c r="B279" s="23"/>
      <c r="C279" s="24"/>
      <c r="D279" s="25"/>
      <c r="G279" s="9" t="s">
        <v>14</v>
      </c>
      <c r="H279" s="70">
        <v>1</v>
      </c>
      <c r="I279" s="52">
        <v>1</v>
      </c>
      <c r="L279" s="9" t="s">
        <v>14</v>
      </c>
      <c r="M279" s="70">
        <v>1</v>
      </c>
      <c r="N279" s="52">
        <v>1</v>
      </c>
    </row>
    <row r="280" spans="2:14" ht="15.6" hidden="1" thickTop="1" thickBot="1" x14ac:dyDescent="0.35">
      <c r="B280" s="17" t="s">
        <v>157</v>
      </c>
      <c r="C280" s="18"/>
      <c r="D280" s="19"/>
      <c r="G280" s="9" t="s">
        <v>15</v>
      </c>
      <c r="H280" s="81">
        <v>1</v>
      </c>
      <c r="I280" s="82">
        <v>1</v>
      </c>
      <c r="L280" s="9" t="s">
        <v>15</v>
      </c>
      <c r="M280" s="81">
        <v>1</v>
      </c>
      <c r="N280" s="82">
        <v>1</v>
      </c>
    </row>
    <row r="281" spans="2:14" ht="15" hidden="1" thickTop="1" x14ac:dyDescent="0.3">
      <c r="B281" s="9" t="s">
        <v>20</v>
      </c>
      <c r="C281" s="70">
        <v>1</v>
      </c>
      <c r="D281" s="52">
        <v>1</v>
      </c>
      <c r="G281" s="9" t="s">
        <v>16</v>
      </c>
      <c r="H281" s="70">
        <v>1</v>
      </c>
      <c r="I281" s="52">
        <v>1</v>
      </c>
      <c r="L281" s="9" t="s">
        <v>16</v>
      </c>
      <c r="M281" s="70">
        <v>1</v>
      </c>
      <c r="N281" s="52">
        <v>1</v>
      </c>
    </row>
    <row r="282" spans="2:14" hidden="1" x14ac:dyDescent="0.3">
      <c r="B282" s="9" t="s">
        <v>21</v>
      </c>
      <c r="C282" s="81">
        <v>1</v>
      </c>
      <c r="D282" s="82">
        <v>1</v>
      </c>
      <c r="G282" s="9" t="s">
        <v>297</v>
      </c>
      <c r="H282" s="81">
        <v>1</v>
      </c>
      <c r="I282" s="82">
        <v>1</v>
      </c>
      <c r="L282" s="9" t="s">
        <v>297</v>
      </c>
      <c r="M282" s="81">
        <v>1</v>
      </c>
      <c r="N282" s="82">
        <v>1</v>
      </c>
    </row>
    <row r="283" spans="2:14" hidden="1" x14ac:dyDescent="0.3">
      <c r="B283" s="9" t="s">
        <v>22</v>
      </c>
      <c r="C283" s="70">
        <v>1</v>
      </c>
      <c r="D283" s="52">
        <v>1</v>
      </c>
      <c r="G283" s="9" t="s">
        <v>17</v>
      </c>
      <c r="H283" s="70">
        <v>1</v>
      </c>
      <c r="I283" s="52">
        <v>1</v>
      </c>
      <c r="L283" s="9" t="s">
        <v>17</v>
      </c>
      <c r="M283" s="70">
        <v>1</v>
      </c>
      <c r="N283" s="52">
        <v>1</v>
      </c>
    </row>
    <row r="284" spans="2:14" hidden="1" x14ac:dyDescent="0.3">
      <c r="B284" s="9" t="s">
        <v>23</v>
      </c>
      <c r="C284" s="81">
        <v>1</v>
      </c>
      <c r="D284" s="82">
        <v>1</v>
      </c>
      <c r="G284" s="12" t="s">
        <v>18</v>
      </c>
      <c r="H284" s="81">
        <v>1</v>
      </c>
      <c r="I284" s="82">
        <v>1</v>
      </c>
      <c r="L284" s="12" t="s">
        <v>18</v>
      </c>
      <c r="M284" s="81">
        <v>1</v>
      </c>
      <c r="N284" s="82">
        <v>1</v>
      </c>
    </row>
    <row r="285" spans="2:14" ht="15" hidden="1" thickBot="1" x14ac:dyDescent="0.35">
      <c r="B285" s="9" t="s">
        <v>24</v>
      </c>
      <c r="C285" s="70">
        <v>1</v>
      </c>
      <c r="D285" s="52">
        <v>1</v>
      </c>
      <c r="G285" s="23"/>
      <c r="H285" s="24"/>
      <c r="I285" s="25"/>
      <c r="L285" s="23"/>
      <c r="M285" s="24"/>
      <c r="N285" s="25"/>
    </row>
    <row r="286" spans="2:14" ht="15.6" hidden="1" thickTop="1" thickBot="1" x14ac:dyDescent="0.35">
      <c r="B286" s="23"/>
      <c r="C286" s="24"/>
      <c r="D286" s="25"/>
      <c r="G286" s="17" t="s">
        <v>34</v>
      </c>
      <c r="H286" s="18"/>
      <c r="I286" s="19"/>
      <c r="L286" s="17" t="s">
        <v>34</v>
      </c>
      <c r="M286" s="18"/>
      <c r="N286" s="19"/>
    </row>
    <row r="287" spans="2:14" ht="15.6" hidden="1" thickTop="1" thickBot="1" x14ac:dyDescent="0.35">
      <c r="B287" s="17" t="s">
        <v>158</v>
      </c>
      <c r="C287" s="18"/>
      <c r="D287" s="19"/>
      <c r="G287" s="9" t="s">
        <v>20</v>
      </c>
      <c r="H287" s="70">
        <v>1</v>
      </c>
      <c r="I287" s="52">
        <v>1</v>
      </c>
      <c r="L287" s="9" t="s">
        <v>20</v>
      </c>
      <c r="M287" s="70">
        <v>1</v>
      </c>
      <c r="N287" s="52">
        <v>1</v>
      </c>
    </row>
    <row r="288" spans="2:14" ht="15" hidden="1" thickTop="1" x14ac:dyDescent="0.3">
      <c r="B288" s="12" t="s">
        <v>30</v>
      </c>
      <c r="C288" s="70">
        <v>1</v>
      </c>
      <c r="D288" s="52">
        <v>1</v>
      </c>
      <c r="G288" s="9" t="s">
        <v>21</v>
      </c>
      <c r="H288" s="81">
        <v>1</v>
      </c>
      <c r="I288" s="82">
        <v>1</v>
      </c>
      <c r="L288" s="9" t="s">
        <v>21</v>
      </c>
      <c r="M288" s="81">
        <v>1</v>
      </c>
      <c r="N288" s="82">
        <v>1</v>
      </c>
    </row>
    <row r="289" spans="2:14" hidden="1" x14ac:dyDescent="0.3">
      <c r="B289" s="9" t="s">
        <v>59</v>
      </c>
      <c r="C289" s="81">
        <v>1</v>
      </c>
      <c r="D289" s="82">
        <v>1</v>
      </c>
      <c r="G289" s="9" t="s">
        <v>22</v>
      </c>
      <c r="H289" s="70">
        <v>1</v>
      </c>
      <c r="I289" s="52">
        <v>1</v>
      </c>
      <c r="L289" s="9" t="s">
        <v>22</v>
      </c>
      <c r="M289" s="70">
        <v>1</v>
      </c>
      <c r="N289" s="52">
        <v>1</v>
      </c>
    </row>
    <row r="290" spans="2:14" hidden="1" x14ac:dyDescent="0.3">
      <c r="B290" s="13" t="s">
        <v>60</v>
      </c>
      <c r="C290" s="70">
        <v>1</v>
      </c>
      <c r="D290" s="52">
        <v>1</v>
      </c>
      <c r="G290" s="9" t="s">
        <v>163</v>
      </c>
      <c r="H290" s="81">
        <v>1</v>
      </c>
      <c r="I290" s="82">
        <v>1</v>
      </c>
      <c r="L290" s="9" t="s">
        <v>163</v>
      </c>
      <c r="M290" s="81">
        <v>1</v>
      </c>
      <c r="N290" s="82">
        <v>1</v>
      </c>
    </row>
    <row r="291" spans="2:14" hidden="1" x14ac:dyDescent="0.3">
      <c r="B291" s="9" t="s">
        <v>25</v>
      </c>
      <c r="C291" s="81">
        <v>1</v>
      </c>
      <c r="D291" s="82">
        <v>1</v>
      </c>
      <c r="G291" s="9" t="s">
        <v>24</v>
      </c>
      <c r="H291" s="70">
        <v>1</v>
      </c>
      <c r="I291" s="52">
        <v>1</v>
      </c>
      <c r="L291" s="9" t="s">
        <v>24</v>
      </c>
      <c r="M291" s="70">
        <v>1</v>
      </c>
      <c r="N291" s="52">
        <v>1</v>
      </c>
    </row>
    <row r="292" spans="2:14" hidden="1" x14ac:dyDescent="0.3">
      <c r="B292" s="9" t="s">
        <v>26</v>
      </c>
      <c r="C292" s="70">
        <v>1</v>
      </c>
      <c r="D292" s="52">
        <v>1</v>
      </c>
      <c r="G292" s="9" t="s">
        <v>84</v>
      </c>
      <c r="H292" s="81">
        <v>1</v>
      </c>
      <c r="I292" s="82">
        <v>1</v>
      </c>
      <c r="L292" s="13" t="s">
        <v>25</v>
      </c>
      <c r="M292" s="81">
        <v>1</v>
      </c>
      <c r="N292" s="82">
        <v>1</v>
      </c>
    </row>
    <row r="293" spans="2:14" hidden="1" x14ac:dyDescent="0.3">
      <c r="B293" s="9" t="s">
        <v>302</v>
      </c>
      <c r="C293" s="81">
        <v>1</v>
      </c>
      <c r="D293" s="82">
        <v>1</v>
      </c>
      <c r="G293" s="13" t="s">
        <v>25</v>
      </c>
      <c r="H293" s="70">
        <v>1</v>
      </c>
      <c r="I293" s="52">
        <v>1</v>
      </c>
      <c r="L293" s="9" t="s">
        <v>26</v>
      </c>
      <c r="M293" s="70">
        <v>1</v>
      </c>
      <c r="N293" s="52">
        <v>1</v>
      </c>
    </row>
    <row r="294" spans="2:14" hidden="1" x14ac:dyDescent="0.3">
      <c r="B294" s="12" t="s">
        <v>27</v>
      </c>
      <c r="C294" s="70">
        <v>1</v>
      </c>
      <c r="D294" s="52">
        <v>1</v>
      </c>
      <c r="G294" s="9" t="s">
        <v>26</v>
      </c>
      <c r="H294" s="81">
        <v>1</v>
      </c>
      <c r="I294" s="82">
        <v>1</v>
      </c>
      <c r="L294" s="9" t="s">
        <v>302</v>
      </c>
      <c r="M294" s="81">
        <v>1</v>
      </c>
      <c r="N294" s="82">
        <v>1</v>
      </c>
    </row>
    <row r="295" spans="2:14" hidden="1" x14ac:dyDescent="0.3">
      <c r="B295" s="12" t="s">
        <v>28</v>
      </c>
      <c r="C295" s="81">
        <v>1</v>
      </c>
      <c r="D295" s="82">
        <v>1</v>
      </c>
      <c r="G295" s="9" t="s">
        <v>302</v>
      </c>
      <c r="H295" s="70">
        <v>1</v>
      </c>
      <c r="I295" s="52">
        <v>1</v>
      </c>
      <c r="L295" s="9" t="s">
        <v>27</v>
      </c>
      <c r="M295" s="70">
        <v>1</v>
      </c>
      <c r="N295" s="52">
        <v>1</v>
      </c>
    </row>
    <row r="296" spans="2:14" ht="15" hidden="1" thickBot="1" x14ac:dyDescent="0.35">
      <c r="B296" s="23"/>
      <c r="C296" s="24"/>
      <c r="D296" s="25"/>
      <c r="G296" s="9" t="s">
        <v>27</v>
      </c>
      <c r="H296" s="81">
        <v>1</v>
      </c>
      <c r="I296" s="82">
        <v>1</v>
      </c>
      <c r="L296" s="9" t="s">
        <v>28</v>
      </c>
      <c r="M296" s="81">
        <v>1</v>
      </c>
      <c r="N296" s="82">
        <v>1</v>
      </c>
    </row>
    <row r="297" spans="2:14" ht="15.6" hidden="1" thickTop="1" thickBot="1" x14ac:dyDescent="0.35">
      <c r="B297" s="17" t="s">
        <v>159</v>
      </c>
      <c r="C297" s="18"/>
      <c r="D297" s="19"/>
      <c r="G297" s="9" t="s">
        <v>28</v>
      </c>
      <c r="H297" s="70">
        <v>1</v>
      </c>
      <c r="I297" s="52">
        <v>1</v>
      </c>
      <c r="L297" s="23"/>
      <c r="M297" s="24"/>
      <c r="N297" s="25"/>
    </row>
    <row r="298" spans="2:14" ht="15.6" hidden="1" thickTop="1" thickBot="1" x14ac:dyDescent="0.35">
      <c r="B298" s="9" t="s">
        <v>168</v>
      </c>
      <c r="C298" s="4">
        <v>1</v>
      </c>
      <c r="D298" s="2"/>
      <c r="G298" s="12" t="s">
        <v>164</v>
      </c>
      <c r="H298" s="81">
        <v>1</v>
      </c>
      <c r="I298" s="82">
        <v>1</v>
      </c>
      <c r="L298" s="17" t="s">
        <v>35</v>
      </c>
      <c r="M298" s="18"/>
      <c r="N298" s="19"/>
    </row>
    <row r="299" spans="2:14" ht="15.6" hidden="1" thickTop="1" thickBot="1" x14ac:dyDescent="0.35">
      <c r="B299" s="23"/>
      <c r="C299" s="24"/>
      <c r="D299" s="25"/>
      <c r="G299" s="12" t="s">
        <v>30</v>
      </c>
      <c r="H299" s="70">
        <v>1</v>
      </c>
      <c r="I299" s="52">
        <v>1</v>
      </c>
      <c r="L299" s="9" t="s">
        <v>31</v>
      </c>
      <c r="M299" s="70">
        <v>1</v>
      </c>
      <c r="N299" s="52">
        <v>1</v>
      </c>
    </row>
    <row r="300" spans="2:14" ht="15.6" hidden="1" thickTop="1" thickBot="1" x14ac:dyDescent="0.35">
      <c r="B300" s="17" t="s">
        <v>35</v>
      </c>
      <c r="C300" s="18"/>
      <c r="D300" s="19"/>
      <c r="G300" s="23"/>
      <c r="H300" s="24"/>
      <c r="I300" s="25"/>
      <c r="L300" s="9" t="s">
        <v>32</v>
      </c>
      <c r="M300" s="81">
        <v>1</v>
      </c>
      <c r="N300" s="82">
        <v>1</v>
      </c>
    </row>
    <row r="301" spans="2:14" ht="15.6" hidden="1" thickTop="1" thickBot="1" x14ac:dyDescent="0.35">
      <c r="B301" s="9" t="s">
        <v>31</v>
      </c>
      <c r="C301" s="70">
        <v>1</v>
      </c>
      <c r="D301" s="52">
        <v>1</v>
      </c>
      <c r="G301" s="17" t="s">
        <v>165</v>
      </c>
      <c r="H301" s="18"/>
      <c r="I301" s="19"/>
      <c r="L301" s="34"/>
      <c r="M301" s="24"/>
      <c r="N301" s="25"/>
    </row>
    <row r="302" spans="2:14" ht="15.6" hidden="1" thickTop="1" thickBot="1" x14ac:dyDescent="0.35">
      <c r="B302" s="14" t="s">
        <v>160</v>
      </c>
      <c r="C302" s="81">
        <v>1</v>
      </c>
      <c r="D302" s="82">
        <v>1</v>
      </c>
      <c r="G302" s="9" t="s">
        <v>167</v>
      </c>
      <c r="H302" s="4">
        <v>1</v>
      </c>
      <c r="I302" s="2"/>
      <c r="L302" s="17" t="s">
        <v>170</v>
      </c>
      <c r="M302" s="18"/>
      <c r="N302" s="19"/>
    </row>
    <row r="303" spans="2:14" ht="15" hidden="1" thickBot="1" x14ac:dyDescent="0.35">
      <c r="G303" s="23"/>
      <c r="H303" s="24"/>
      <c r="I303" s="25"/>
      <c r="L303" s="14" t="s">
        <v>168</v>
      </c>
      <c r="M303" s="15">
        <v>1</v>
      </c>
      <c r="N303" s="3"/>
    </row>
    <row r="304" spans="2:14" ht="15.6" hidden="1" thickTop="1" thickBot="1" x14ac:dyDescent="0.35">
      <c r="G304" s="17" t="s">
        <v>166</v>
      </c>
      <c r="H304" s="18"/>
      <c r="I304" s="19"/>
    </row>
    <row r="305" spans="2:17" ht="15" hidden="1" thickTop="1" x14ac:dyDescent="0.3">
      <c r="G305" s="9" t="s">
        <v>31</v>
      </c>
      <c r="H305" s="70">
        <v>1</v>
      </c>
      <c r="I305" s="52">
        <v>1</v>
      </c>
    </row>
    <row r="306" spans="2:17" ht="15" hidden="1" thickBot="1" x14ac:dyDescent="0.35">
      <c r="G306" s="14" t="s">
        <v>32</v>
      </c>
      <c r="H306" s="81">
        <v>1</v>
      </c>
      <c r="I306" s="82">
        <v>1</v>
      </c>
    </row>
    <row r="307" spans="2:17" hidden="1" x14ac:dyDescent="0.3"/>
    <row r="308" spans="2:17" hidden="1" x14ac:dyDescent="0.3">
      <c r="B308" s="16" t="s">
        <v>171</v>
      </c>
      <c r="G308" s="100" t="s">
        <v>223</v>
      </c>
      <c r="M308" s="1" t="s">
        <v>66</v>
      </c>
    </row>
    <row r="309" spans="2:17" ht="15" hidden="1" thickBot="1" x14ac:dyDescent="0.35"/>
    <row r="310" spans="2:17" ht="15" hidden="1" thickBot="1" x14ac:dyDescent="0.35">
      <c r="B310" s="29" t="s">
        <v>81</v>
      </c>
      <c r="C310" s="30"/>
      <c r="D310" s="31"/>
      <c r="G310" s="29" t="s">
        <v>82</v>
      </c>
      <c r="H310" s="30"/>
      <c r="I310" s="30"/>
      <c r="J310" s="30"/>
      <c r="K310" s="31"/>
      <c r="M310" s="29" t="s">
        <v>81</v>
      </c>
      <c r="N310" s="30"/>
      <c r="O310" s="30"/>
      <c r="P310" s="111"/>
      <c r="Q310" s="112"/>
    </row>
    <row r="311" spans="2:17" ht="15" hidden="1" thickTop="1" x14ac:dyDescent="0.3">
      <c r="B311" s="8" t="s">
        <v>0</v>
      </c>
      <c r="C311" s="70">
        <v>1</v>
      </c>
      <c r="D311" s="52">
        <v>1</v>
      </c>
      <c r="G311" s="8" t="s">
        <v>0</v>
      </c>
      <c r="H311" s="70">
        <v>1</v>
      </c>
      <c r="I311" s="52">
        <v>1</v>
      </c>
      <c r="J311" s="70">
        <v>1</v>
      </c>
      <c r="K311" s="52">
        <v>1</v>
      </c>
      <c r="M311" s="8" t="s">
        <v>0</v>
      </c>
      <c r="N311" s="70">
        <v>1</v>
      </c>
      <c r="O311" s="52">
        <v>1</v>
      </c>
      <c r="P311" s="109"/>
      <c r="Q311" s="110"/>
    </row>
    <row r="312" spans="2:17" hidden="1" x14ac:dyDescent="0.3">
      <c r="B312" s="9" t="s">
        <v>1</v>
      </c>
      <c r="C312" s="81">
        <v>1</v>
      </c>
      <c r="D312" s="82">
        <v>1</v>
      </c>
      <c r="G312" s="9" t="s">
        <v>1</v>
      </c>
      <c r="H312" s="81">
        <v>1</v>
      </c>
      <c r="I312" s="82">
        <v>1</v>
      </c>
      <c r="J312" s="81">
        <v>1</v>
      </c>
      <c r="K312" s="82">
        <v>1</v>
      </c>
      <c r="M312" s="9" t="s">
        <v>1</v>
      </c>
      <c r="N312" s="81">
        <v>1</v>
      </c>
      <c r="O312" s="82">
        <v>1</v>
      </c>
      <c r="P312" s="109"/>
      <c r="Q312" s="110"/>
    </row>
    <row r="313" spans="2:17" hidden="1" x14ac:dyDescent="0.3">
      <c r="B313" s="9" t="s">
        <v>2</v>
      </c>
      <c r="C313" s="70">
        <v>1</v>
      </c>
      <c r="D313" s="52">
        <v>1</v>
      </c>
      <c r="G313" s="9" t="s">
        <v>2</v>
      </c>
      <c r="H313" s="70">
        <v>1</v>
      </c>
      <c r="I313" s="52">
        <v>1</v>
      </c>
      <c r="J313" s="70">
        <v>1</v>
      </c>
      <c r="K313" s="52">
        <v>1</v>
      </c>
      <c r="M313" s="9" t="s">
        <v>2</v>
      </c>
      <c r="N313" s="70">
        <v>1</v>
      </c>
      <c r="O313" s="52">
        <v>1</v>
      </c>
      <c r="P313" s="109"/>
      <c r="Q313" s="110"/>
    </row>
    <row r="314" spans="2:17" hidden="1" x14ac:dyDescent="0.3">
      <c r="B314" s="9" t="s">
        <v>10</v>
      </c>
      <c r="C314" s="81">
        <v>1</v>
      </c>
      <c r="D314" s="82">
        <v>1</v>
      </c>
      <c r="G314" s="9" t="s">
        <v>10</v>
      </c>
      <c r="H314" s="81">
        <v>1</v>
      </c>
      <c r="I314" s="82">
        <v>1</v>
      </c>
      <c r="J314" s="81">
        <v>1</v>
      </c>
      <c r="K314" s="82">
        <v>1</v>
      </c>
      <c r="M314" s="9" t="s">
        <v>10</v>
      </c>
      <c r="N314" s="81">
        <v>1</v>
      </c>
      <c r="O314" s="82">
        <v>1</v>
      </c>
      <c r="P314" s="109"/>
      <c r="Q314" s="110"/>
    </row>
    <row r="315" spans="2:17" hidden="1" x14ac:dyDescent="0.3">
      <c r="B315" s="9" t="s">
        <v>301</v>
      </c>
      <c r="C315" s="70">
        <v>1</v>
      </c>
      <c r="D315" s="52">
        <v>1</v>
      </c>
      <c r="G315" s="9" t="s">
        <v>300</v>
      </c>
      <c r="H315" s="70">
        <v>1</v>
      </c>
      <c r="I315" s="52">
        <v>1</v>
      </c>
      <c r="J315" s="70">
        <v>1</v>
      </c>
      <c r="K315" s="52">
        <v>1</v>
      </c>
      <c r="M315" s="9" t="s">
        <v>300</v>
      </c>
      <c r="N315" s="70">
        <v>1</v>
      </c>
      <c r="O315" s="52">
        <v>1</v>
      </c>
      <c r="P315" s="109"/>
      <c r="Q315" s="110"/>
    </row>
    <row r="316" spans="2:17" hidden="1" x14ac:dyDescent="0.3">
      <c r="B316" s="9" t="s">
        <v>11</v>
      </c>
      <c r="C316" s="81">
        <v>1</v>
      </c>
      <c r="D316" s="82">
        <v>1</v>
      </c>
      <c r="G316" s="9" t="s">
        <v>11</v>
      </c>
      <c r="H316" s="81">
        <v>1</v>
      </c>
      <c r="I316" s="82">
        <v>1</v>
      </c>
      <c r="J316" s="81">
        <v>1</v>
      </c>
      <c r="K316" s="82">
        <v>1</v>
      </c>
      <c r="M316" s="9" t="s">
        <v>11</v>
      </c>
      <c r="N316" s="81">
        <v>1</v>
      </c>
      <c r="O316" s="82">
        <v>1</v>
      </c>
      <c r="P316" s="109"/>
      <c r="Q316" s="110"/>
    </row>
    <row r="317" spans="2:17" hidden="1" x14ac:dyDescent="0.3">
      <c r="B317" s="9" t="s">
        <v>12</v>
      </c>
      <c r="C317" s="70">
        <v>1</v>
      </c>
      <c r="D317" s="52">
        <v>1</v>
      </c>
      <c r="G317" s="9" t="s">
        <v>12</v>
      </c>
      <c r="H317" s="70">
        <v>1</v>
      </c>
      <c r="I317" s="52">
        <v>1</v>
      </c>
      <c r="J317" s="70">
        <v>1</v>
      </c>
      <c r="K317" s="52">
        <v>1</v>
      </c>
      <c r="M317" s="9" t="s">
        <v>12</v>
      </c>
      <c r="N317" s="70">
        <v>1</v>
      </c>
      <c r="O317" s="52">
        <v>1</v>
      </c>
      <c r="P317" s="109"/>
      <c r="Q317" s="110"/>
    </row>
    <row r="318" spans="2:17" hidden="1" x14ac:dyDescent="0.3">
      <c r="B318" s="12" t="s">
        <v>13</v>
      </c>
      <c r="C318" s="81">
        <v>1</v>
      </c>
      <c r="D318" s="82">
        <v>1</v>
      </c>
      <c r="G318" s="9" t="s">
        <v>13</v>
      </c>
      <c r="H318" s="81">
        <v>1</v>
      </c>
      <c r="I318" s="82">
        <v>1</v>
      </c>
      <c r="J318" s="81">
        <v>1</v>
      </c>
      <c r="K318" s="82">
        <v>1</v>
      </c>
      <c r="M318" s="9" t="s">
        <v>68</v>
      </c>
      <c r="N318" s="81">
        <v>1</v>
      </c>
      <c r="O318" s="82">
        <v>1</v>
      </c>
      <c r="P318" s="109"/>
      <c r="Q318" s="110"/>
    </row>
    <row r="319" spans="2:17" hidden="1" x14ac:dyDescent="0.3">
      <c r="B319" s="9" t="s">
        <v>14</v>
      </c>
      <c r="C319" s="70">
        <v>1</v>
      </c>
      <c r="D319" s="52">
        <v>1</v>
      </c>
      <c r="G319" s="9" t="s">
        <v>14</v>
      </c>
      <c r="H319" s="70">
        <v>1</v>
      </c>
      <c r="I319" s="52">
        <v>1</v>
      </c>
      <c r="J319" s="70">
        <v>1</v>
      </c>
      <c r="K319" s="52">
        <v>1</v>
      </c>
      <c r="M319" s="9" t="s">
        <v>14</v>
      </c>
      <c r="N319" s="70">
        <v>1</v>
      </c>
      <c r="O319" s="52">
        <v>1</v>
      </c>
      <c r="P319" s="109"/>
      <c r="Q319" s="110"/>
    </row>
    <row r="320" spans="2:17" hidden="1" x14ac:dyDescent="0.3">
      <c r="B320" s="9" t="s">
        <v>15</v>
      </c>
      <c r="C320" s="81">
        <v>1</v>
      </c>
      <c r="D320" s="82">
        <v>1</v>
      </c>
      <c r="G320" s="9" t="s">
        <v>15</v>
      </c>
      <c r="H320" s="81">
        <v>1</v>
      </c>
      <c r="I320" s="82">
        <v>1</v>
      </c>
      <c r="J320" s="81">
        <v>1</v>
      </c>
      <c r="K320" s="82">
        <v>1</v>
      </c>
      <c r="M320" s="9" t="s">
        <v>15</v>
      </c>
      <c r="N320" s="81">
        <v>1</v>
      </c>
      <c r="O320" s="82">
        <v>1</v>
      </c>
      <c r="P320" s="109"/>
      <c r="Q320" s="110"/>
    </row>
    <row r="321" spans="2:17" hidden="1" x14ac:dyDescent="0.3">
      <c r="B321" s="9" t="s">
        <v>16</v>
      </c>
      <c r="C321" s="70">
        <v>1</v>
      </c>
      <c r="D321" s="52">
        <v>1</v>
      </c>
      <c r="G321" s="9" t="s">
        <v>16</v>
      </c>
      <c r="H321" s="70">
        <v>1</v>
      </c>
      <c r="I321" s="52">
        <v>1</v>
      </c>
      <c r="J321" s="70">
        <v>1</v>
      </c>
      <c r="K321" s="52">
        <v>1</v>
      </c>
      <c r="M321" s="9" t="s">
        <v>16</v>
      </c>
      <c r="N321" s="70">
        <v>1</v>
      </c>
      <c r="O321" s="52">
        <v>1</v>
      </c>
      <c r="P321" s="109"/>
      <c r="Q321" s="110"/>
    </row>
    <row r="322" spans="2:17" hidden="1" x14ac:dyDescent="0.3">
      <c r="B322" s="9" t="s">
        <v>297</v>
      </c>
      <c r="C322" s="81">
        <v>1</v>
      </c>
      <c r="D322" s="82">
        <v>1</v>
      </c>
      <c r="G322" s="9" t="s">
        <v>297</v>
      </c>
      <c r="H322" s="81">
        <v>1</v>
      </c>
      <c r="I322" s="82">
        <v>1</v>
      </c>
      <c r="J322" s="81">
        <v>1</v>
      </c>
      <c r="K322" s="82">
        <v>1</v>
      </c>
      <c r="M322" s="9" t="s">
        <v>297</v>
      </c>
      <c r="N322" s="81">
        <v>1</v>
      </c>
      <c r="O322" s="82">
        <v>1</v>
      </c>
      <c r="P322" s="109"/>
      <c r="Q322" s="110"/>
    </row>
    <row r="323" spans="2:17" hidden="1" x14ac:dyDescent="0.3">
      <c r="B323" s="9" t="s">
        <v>17</v>
      </c>
      <c r="C323" s="70">
        <v>1</v>
      </c>
      <c r="D323" s="52">
        <v>1</v>
      </c>
      <c r="G323" s="9" t="s">
        <v>17</v>
      </c>
      <c r="H323" s="70">
        <v>1</v>
      </c>
      <c r="I323" s="52">
        <v>1</v>
      </c>
      <c r="J323" s="70">
        <v>1</v>
      </c>
      <c r="K323" s="52">
        <v>1</v>
      </c>
      <c r="M323" s="9" t="s">
        <v>17</v>
      </c>
      <c r="N323" s="70">
        <v>1</v>
      </c>
      <c r="O323" s="52">
        <v>1</v>
      </c>
      <c r="P323" s="109"/>
      <c r="Q323" s="110"/>
    </row>
    <row r="324" spans="2:17" hidden="1" x14ac:dyDescent="0.3">
      <c r="B324" s="9" t="s">
        <v>18</v>
      </c>
      <c r="C324" s="81">
        <v>1</v>
      </c>
      <c r="D324" s="82">
        <v>1</v>
      </c>
      <c r="G324" s="12" t="s">
        <v>18</v>
      </c>
      <c r="H324" s="81">
        <v>1</v>
      </c>
      <c r="I324" s="82">
        <v>1</v>
      </c>
      <c r="J324" s="81">
        <v>1</v>
      </c>
      <c r="K324" s="82">
        <v>1</v>
      </c>
      <c r="M324" s="12" t="s">
        <v>18</v>
      </c>
      <c r="N324" s="81">
        <v>1</v>
      </c>
      <c r="O324" s="82">
        <v>1</v>
      </c>
      <c r="P324" s="109"/>
      <c r="Q324" s="110"/>
    </row>
    <row r="325" spans="2:17" ht="15" hidden="1" thickBot="1" x14ac:dyDescent="0.35">
      <c r="B325" s="26"/>
      <c r="C325" s="27"/>
      <c r="D325" s="28"/>
      <c r="G325" s="23"/>
      <c r="H325" s="24"/>
      <c r="I325" s="24"/>
      <c r="J325" s="24"/>
      <c r="K325" s="25"/>
      <c r="M325" s="23"/>
      <c r="N325" s="24"/>
      <c r="O325" s="24"/>
      <c r="P325" s="109"/>
      <c r="Q325" s="110"/>
    </row>
    <row r="326" spans="2:17" ht="15.6" hidden="1" thickTop="1" thickBot="1" x14ac:dyDescent="0.35">
      <c r="B326" s="17" t="s">
        <v>34</v>
      </c>
      <c r="C326" s="18"/>
      <c r="D326" s="19"/>
      <c r="G326" s="17" t="s">
        <v>178</v>
      </c>
      <c r="H326" s="18"/>
      <c r="I326" s="18"/>
      <c r="J326" s="18"/>
      <c r="K326" s="19"/>
      <c r="M326" s="17" t="s">
        <v>34</v>
      </c>
      <c r="N326" s="18"/>
      <c r="O326" s="18"/>
      <c r="P326" s="109"/>
      <c r="Q326" s="110"/>
    </row>
    <row r="327" spans="2:17" ht="15" hidden="1" thickTop="1" x14ac:dyDescent="0.3">
      <c r="B327" s="9" t="s">
        <v>19</v>
      </c>
      <c r="C327" s="70">
        <v>1</v>
      </c>
      <c r="D327" s="52">
        <v>1</v>
      </c>
      <c r="G327" s="11" t="s">
        <v>19</v>
      </c>
      <c r="H327" s="70">
        <v>1</v>
      </c>
      <c r="I327" s="52">
        <v>1</v>
      </c>
      <c r="J327" s="131"/>
      <c r="K327" s="132"/>
      <c r="M327" s="11" t="s">
        <v>19</v>
      </c>
      <c r="N327" s="70">
        <v>1</v>
      </c>
      <c r="O327" s="52">
        <v>1</v>
      </c>
      <c r="P327" s="109"/>
      <c r="Q327" s="110"/>
    </row>
    <row r="328" spans="2:17" hidden="1" x14ac:dyDescent="0.3">
      <c r="B328" s="9" t="s">
        <v>20</v>
      </c>
      <c r="C328" s="81">
        <v>1</v>
      </c>
      <c r="D328" s="82">
        <v>1</v>
      </c>
      <c r="G328" s="9" t="s">
        <v>20</v>
      </c>
      <c r="H328" s="81">
        <v>1</v>
      </c>
      <c r="I328" s="82">
        <v>1</v>
      </c>
      <c r="J328" s="131"/>
      <c r="K328" s="132"/>
      <c r="M328" s="9" t="s">
        <v>20</v>
      </c>
      <c r="N328" s="81">
        <v>1</v>
      </c>
      <c r="O328" s="82">
        <v>1</v>
      </c>
      <c r="P328" s="109"/>
      <c r="Q328" s="110"/>
    </row>
    <row r="329" spans="2:17" hidden="1" x14ac:dyDescent="0.3">
      <c r="B329" s="9" t="s">
        <v>21</v>
      </c>
      <c r="C329" s="70">
        <v>1</v>
      </c>
      <c r="D329" s="52">
        <v>1</v>
      </c>
      <c r="G329" s="9" t="s">
        <v>21</v>
      </c>
      <c r="H329" s="70">
        <v>1</v>
      </c>
      <c r="I329" s="52">
        <v>1</v>
      </c>
      <c r="J329" s="131"/>
      <c r="K329" s="132"/>
      <c r="M329" s="9" t="s">
        <v>21</v>
      </c>
      <c r="N329" s="70">
        <v>1</v>
      </c>
      <c r="O329" s="52">
        <v>1</v>
      </c>
      <c r="P329" s="109"/>
      <c r="Q329" s="110"/>
    </row>
    <row r="330" spans="2:17" hidden="1" x14ac:dyDescent="0.3">
      <c r="B330" s="9" t="s">
        <v>22</v>
      </c>
      <c r="C330" s="81">
        <v>1</v>
      </c>
      <c r="D330" s="82">
        <v>1</v>
      </c>
      <c r="G330" s="9" t="s">
        <v>22</v>
      </c>
      <c r="H330" s="81">
        <v>1</v>
      </c>
      <c r="I330" s="82">
        <v>1</v>
      </c>
      <c r="J330" s="131"/>
      <c r="K330" s="132"/>
      <c r="M330" s="9" t="s">
        <v>22</v>
      </c>
      <c r="N330" s="81">
        <v>1</v>
      </c>
      <c r="O330" s="82">
        <v>1</v>
      </c>
      <c r="P330" s="109"/>
      <c r="Q330" s="110"/>
    </row>
    <row r="331" spans="2:17" hidden="1" x14ac:dyDescent="0.3">
      <c r="B331" s="9" t="s">
        <v>176</v>
      </c>
      <c r="C331" s="70">
        <v>1</v>
      </c>
      <c r="D331" s="52">
        <v>1</v>
      </c>
      <c r="G331" s="9" t="s">
        <v>177</v>
      </c>
      <c r="H331" s="70">
        <v>1</v>
      </c>
      <c r="I331" s="52">
        <v>1</v>
      </c>
      <c r="J331" s="131"/>
      <c r="K331" s="132"/>
      <c r="M331" s="9" t="s">
        <v>58</v>
      </c>
      <c r="N331" s="70">
        <v>1</v>
      </c>
      <c r="O331" s="52">
        <v>1</v>
      </c>
      <c r="P331" s="109"/>
      <c r="Q331" s="110"/>
    </row>
    <row r="332" spans="2:17" hidden="1" x14ac:dyDescent="0.3">
      <c r="B332" s="9" t="s">
        <v>24</v>
      </c>
      <c r="C332" s="81">
        <v>1</v>
      </c>
      <c r="D332" s="82">
        <v>1</v>
      </c>
      <c r="G332" s="9" t="s">
        <v>24</v>
      </c>
      <c r="H332" s="81">
        <v>1</v>
      </c>
      <c r="I332" s="82">
        <v>1</v>
      </c>
      <c r="J332" s="131"/>
      <c r="K332" s="132"/>
      <c r="M332" s="9" t="s">
        <v>24</v>
      </c>
      <c r="N332" s="81">
        <v>1</v>
      </c>
      <c r="O332" s="82">
        <v>1</v>
      </c>
      <c r="P332" s="109"/>
      <c r="Q332" s="110"/>
    </row>
    <row r="333" spans="2:17" ht="15" hidden="1" thickBot="1" x14ac:dyDescent="0.35">
      <c r="B333" s="9" t="s">
        <v>84</v>
      </c>
      <c r="C333" s="70">
        <v>1</v>
      </c>
      <c r="D333" s="52">
        <v>1</v>
      </c>
      <c r="G333" s="23"/>
      <c r="H333" s="24"/>
      <c r="I333" s="24"/>
      <c r="J333" s="24"/>
      <c r="K333" s="25"/>
      <c r="M333" s="9" t="s">
        <v>25</v>
      </c>
      <c r="N333" s="70">
        <v>1</v>
      </c>
      <c r="O333" s="52">
        <v>1</v>
      </c>
      <c r="P333" s="109"/>
      <c r="Q333" s="110"/>
    </row>
    <row r="334" spans="2:17" ht="15.6" hidden="1" thickTop="1" thickBot="1" x14ac:dyDescent="0.35">
      <c r="B334" s="9" t="s">
        <v>25</v>
      </c>
      <c r="C334" s="81">
        <v>1</v>
      </c>
      <c r="D334" s="82">
        <v>1</v>
      </c>
      <c r="G334" s="17" t="s">
        <v>179</v>
      </c>
      <c r="H334" s="18"/>
      <c r="I334" s="18"/>
      <c r="J334" s="18"/>
      <c r="K334" s="19"/>
      <c r="M334" s="9" t="s">
        <v>26</v>
      </c>
      <c r="N334" s="81">
        <v>1</v>
      </c>
      <c r="O334" s="82">
        <v>1</v>
      </c>
      <c r="P334" s="109"/>
      <c r="Q334" s="110"/>
    </row>
    <row r="335" spans="2:17" ht="15" hidden="1" thickTop="1" x14ac:dyDescent="0.3">
      <c r="B335" s="9" t="s">
        <v>26</v>
      </c>
      <c r="C335" s="70">
        <v>1</v>
      </c>
      <c r="D335" s="52">
        <v>1</v>
      </c>
      <c r="G335" s="37" t="s">
        <v>30</v>
      </c>
      <c r="H335" s="70">
        <v>1</v>
      </c>
      <c r="I335" s="52">
        <v>1</v>
      </c>
      <c r="J335" s="131"/>
      <c r="K335" s="132"/>
      <c r="M335" s="9" t="s">
        <v>302</v>
      </c>
      <c r="N335" s="70">
        <v>1</v>
      </c>
      <c r="O335" s="52">
        <v>1</v>
      </c>
      <c r="P335" s="109"/>
      <c r="Q335" s="110"/>
    </row>
    <row r="336" spans="2:17" hidden="1" x14ac:dyDescent="0.3">
      <c r="B336" s="9" t="s">
        <v>302</v>
      </c>
      <c r="C336" s="81">
        <v>1</v>
      </c>
      <c r="D336" s="82">
        <v>1</v>
      </c>
      <c r="G336" s="38" t="s">
        <v>59</v>
      </c>
      <c r="H336" s="81">
        <v>1</v>
      </c>
      <c r="I336" s="82">
        <v>1</v>
      </c>
      <c r="J336" s="131"/>
      <c r="K336" s="132"/>
      <c r="M336" s="9" t="s">
        <v>27</v>
      </c>
      <c r="N336" s="81">
        <v>1</v>
      </c>
      <c r="O336" s="82">
        <v>1</v>
      </c>
      <c r="P336" s="109"/>
      <c r="Q336" s="110"/>
    </row>
    <row r="337" spans="2:18" hidden="1" x14ac:dyDescent="0.3">
      <c r="B337" s="9" t="s">
        <v>27</v>
      </c>
      <c r="C337" s="70">
        <v>1</v>
      </c>
      <c r="D337" s="52">
        <v>1</v>
      </c>
      <c r="G337" s="38" t="s">
        <v>148</v>
      </c>
      <c r="H337" s="70">
        <v>1</v>
      </c>
      <c r="I337" s="52">
        <v>1</v>
      </c>
      <c r="J337" s="131"/>
      <c r="K337" s="132"/>
      <c r="M337" s="9" t="s">
        <v>28</v>
      </c>
      <c r="N337" s="70">
        <v>1</v>
      </c>
      <c r="O337" s="52">
        <v>1</v>
      </c>
      <c r="P337" s="109"/>
      <c r="Q337" s="110"/>
    </row>
    <row r="338" spans="2:18" ht="15" hidden="1" thickBot="1" x14ac:dyDescent="0.35">
      <c r="B338" s="14" t="s">
        <v>28</v>
      </c>
      <c r="C338" s="81">
        <v>1</v>
      </c>
      <c r="D338" s="82">
        <v>1</v>
      </c>
      <c r="G338" s="9" t="s">
        <v>25</v>
      </c>
      <c r="H338" s="81">
        <v>1</v>
      </c>
      <c r="I338" s="82">
        <v>1</v>
      </c>
      <c r="J338" s="131"/>
      <c r="K338" s="132"/>
      <c r="M338" s="12" t="s">
        <v>29</v>
      </c>
      <c r="N338" s="81">
        <v>1</v>
      </c>
      <c r="O338" s="82">
        <v>1</v>
      </c>
      <c r="P338" s="109"/>
      <c r="Q338" s="110"/>
    </row>
    <row r="339" spans="2:18" hidden="1" x14ac:dyDescent="0.3">
      <c r="G339" s="9" t="s">
        <v>26</v>
      </c>
      <c r="H339" s="70">
        <v>1</v>
      </c>
      <c r="I339" s="52">
        <v>1</v>
      </c>
      <c r="J339" s="131"/>
      <c r="K339" s="132"/>
      <c r="M339" s="12" t="s">
        <v>30</v>
      </c>
      <c r="N339" s="70">
        <v>1</v>
      </c>
      <c r="O339" s="52">
        <v>1</v>
      </c>
      <c r="P339" s="109"/>
      <c r="Q339" s="110"/>
    </row>
    <row r="340" spans="2:18" hidden="1" x14ac:dyDescent="0.3">
      <c r="G340" s="9" t="s">
        <v>302</v>
      </c>
      <c r="H340" s="81">
        <v>1</v>
      </c>
      <c r="I340" s="82">
        <v>1</v>
      </c>
      <c r="J340" s="131"/>
      <c r="K340" s="132"/>
      <c r="M340" s="9" t="s">
        <v>67</v>
      </c>
      <c r="N340" s="81">
        <v>1</v>
      </c>
      <c r="O340" s="82">
        <v>1</v>
      </c>
      <c r="P340" s="109"/>
      <c r="Q340" s="110"/>
    </row>
    <row r="341" spans="2:18" ht="15" hidden="1" thickBot="1" x14ac:dyDescent="0.35">
      <c r="G341" s="9" t="s">
        <v>27</v>
      </c>
      <c r="H341" s="70">
        <v>1</v>
      </c>
      <c r="I341" s="52">
        <v>1</v>
      </c>
      <c r="J341" s="131"/>
      <c r="K341" s="132"/>
      <c r="M341" s="14" t="s">
        <v>59</v>
      </c>
      <c r="N341" s="70">
        <v>1</v>
      </c>
      <c r="O341" s="52">
        <v>1</v>
      </c>
      <c r="P341" s="113"/>
      <c r="Q341" s="114"/>
    </row>
    <row r="342" spans="2:18" hidden="1" x14ac:dyDescent="0.3">
      <c r="G342" s="9" t="s">
        <v>28</v>
      </c>
      <c r="H342" s="81">
        <v>1</v>
      </c>
      <c r="I342" s="82">
        <v>1</v>
      </c>
      <c r="J342" s="131"/>
      <c r="K342" s="132"/>
    </row>
    <row r="343" spans="2:18" ht="15" hidden="1" thickBot="1" x14ac:dyDescent="0.35">
      <c r="G343" s="23"/>
      <c r="H343" s="24"/>
      <c r="I343" s="24"/>
      <c r="J343" s="24"/>
      <c r="K343" s="25"/>
    </row>
    <row r="344" spans="2:18" ht="15.6" hidden="1" thickTop="1" thickBot="1" x14ac:dyDescent="0.35">
      <c r="G344" s="17" t="s">
        <v>180</v>
      </c>
      <c r="H344" s="18"/>
      <c r="I344" s="18"/>
      <c r="J344" s="18"/>
      <c r="K344" s="19"/>
    </row>
    <row r="345" spans="2:18" ht="15.6" hidden="1" thickTop="1" thickBot="1" x14ac:dyDescent="0.35">
      <c r="G345" s="14" t="s">
        <v>181</v>
      </c>
      <c r="H345" s="15">
        <v>1</v>
      </c>
      <c r="I345" s="133"/>
      <c r="J345" s="134"/>
      <c r="K345" s="135"/>
    </row>
    <row r="346" spans="2:18" hidden="1" x14ac:dyDescent="0.3"/>
    <row r="347" spans="2:18" hidden="1" x14ac:dyDescent="0.3">
      <c r="B347" s="16" t="s">
        <v>172</v>
      </c>
      <c r="H347" s="1" t="s">
        <v>173</v>
      </c>
      <c r="N347" s="105" t="s">
        <v>174</v>
      </c>
    </row>
    <row r="348" spans="2:18" ht="15" hidden="1" thickBot="1" x14ac:dyDescent="0.35">
      <c r="N348"/>
    </row>
    <row r="349" spans="2:18" ht="15" hidden="1" thickBot="1" x14ac:dyDescent="0.35">
      <c r="B349" s="29" t="s">
        <v>82</v>
      </c>
      <c r="C349" s="30"/>
      <c r="D349" s="30"/>
      <c r="E349" s="30"/>
      <c r="F349" s="31"/>
      <c r="H349" s="29" t="s">
        <v>185</v>
      </c>
      <c r="I349" s="30"/>
      <c r="J349" s="30"/>
      <c r="K349" s="30"/>
      <c r="L349" s="31"/>
      <c r="N349" s="29" t="s">
        <v>82</v>
      </c>
      <c r="O349" s="30"/>
      <c r="P349" s="30"/>
      <c r="Q349" s="30"/>
      <c r="R349" s="31"/>
    </row>
    <row r="350" spans="2:18" ht="15" hidden="1" thickTop="1" x14ac:dyDescent="0.3">
      <c r="B350" s="8" t="s">
        <v>0</v>
      </c>
      <c r="C350" s="70">
        <v>1</v>
      </c>
      <c r="D350" s="52">
        <v>1</v>
      </c>
      <c r="E350" s="70">
        <v>1</v>
      </c>
      <c r="F350" s="52">
        <v>1</v>
      </c>
      <c r="H350" s="8" t="s">
        <v>102</v>
      </c>
      <c r="I350" s="70">
        <v>1</v>
      </c>
      <c r="J350" s="52">
        <v>1</v>
      </c>
      <c r="K350" s="7"/>
      <c r="L350" s="10"/>
      <c r="N350" s="8" t="s">
        <v>0</v>
      </c>
      <c r="O350" s="70">
        <v>1</v>
      </c>
      <c r="P350" s="52">
        <v>1</v>
      </c>
      <c r="Q350" s="70">
        <v>1</v>
      </c>
      <c r="R350" s="52">
        <v>1</v>
      </c>
    </row>
    <row r="351" spans="2:18" hidden="1" x14ac:dyDescent="0.3">
      <c r="B351" s="9" t="s">
        <v>1</v>
      </c>
      <c r="C351" s="81">
        <v>1</v>
      </c>
      <c r="D351" s="82">
        <v>1</v>
      </c>
      <c r="E351" s="81">
        <v>1</v>
      </c>
      <c r="F351" s="82">
        <v>1</v>
      </c>
      <c r="H351" s="9" t="s">
        <v>103</v>
      </c>
      <c r="I351" s="81">
        <v>1</v>
      </c>
      <c r="J351" s="82">
        <v>1</v>
      </c>
      <c r="K351" s="7"/>
      <c r="L351" s="10"/>
      <c r="N351" s="9" t="s">
        <v>1</v>
      </c>
      <c r="O351" s="81">
        <v>1</v>
      </c>
      <c r="P351" s="82">
        <v>1</v>
      </c>
      <c r="Q351" s="81">
        <v>1</v>
      </c>
      <c r="R351" s="82">
        <v>1</v>
      </c>
    </row>
    <row r="352" spans="2:18" hidden="1" x14ac:dyDescent="0.3">
      <c r="B352" s="9" t="s">
        <v>2</v>
      </c>
      <c r="C352" s="70">
        <v>1</v>
      </c>
      <c r="D352" s="52">
        <v>1</v>
      </c>
      <c r="E352" s="70">
        <v>1</v>
      </c>
      <c r="F352" s="52">
        <v>1</v>
      </c>
      <c r="H352" s="9" t="s">
        <v>104</v>
      </c>
      <c r="I352" s="70">
        <v>1</v>
      </c>
      <c r="J352" s="52">
        <v>1</v>
      </c>
      <c r="K352" s="7"/>
      <c r="L352" s="10"/>
      <c r="N352" s="9" t="s">
        <v>2</v>
      </c>
      <c r="O352" s="70">
        <v>1</v>
      </c>
      <c r="P352" s="52">
        <v>1</v>
      </c>
      <c r="Q352" s="70">
        <v>1</v>
      </c>
      <c r="R352" s="52">
        <v>1</v>
      </c>
    </row>
    <row r="353" spans="2:18" hidden="1" x14ac:dyDescent="0.3">
      <c r="B353" s="9" t="s">
        <v>10</v>
      </c>
      <c r="C353" s="81">
        <v>1</v>
      </c>
      <c r="D353" s="82">
        <v>1</v>
      </c>
      <c r="E353" s="81">
        <v>1</v>
      </c>
      <c r="F353" s="82">
        <v>1</v>
      </c>
      <c r="H353" s="9" t="s">
        <v>105</v>
      </c>
      <c r="I353" s="81">
        <v>1</v>
      </c>
      <c r="J353" s="82">
        <v>1</v>
      </c>
      <c r="K353" s="7"/>
      <c r="L353" s="10"/>
      <c r="N353" s="9" t="s">
        <v>10</v>
      </c>
      <c r="O353" s="81">
        <v>1</v>
      </c>
      <c r="P353" s="82">
        <v>1</v>
      </c>
      <c r="Q353" s="81">
        <v>1</v>
      </c>
      <c r="R353" s="82">
        <v>1</v>
      </c>
    </row>
    <row r="354" spans="2:18" hidden="1" x14ac:dyDescent="0.3">
      <c r="B354" s="9" t="s">
        <v>300</v>
      </c>
      <c r="C354" s="70">
        <v>1</v>
      </c>
      <c r="D354" s="52">
        <v>1</v>
      </c>
      <c r="E354" s="70">
        <v>1</v>
      </c>
      <c r="F354" s="52">
        <v>1</v>
      </c>
      <c r="H354" s="9" t="s">
        <v>313</v>
      </c>
      <c r="I354" s="70">
        <v>1</v>
      </c>
      <c r="J354" s="52">
        <v>1</v>
      </c>
      <c r="K354" s="7"/>
      <c r="L354" s="10"/>
      <c r="N354" s="9" t="s">
        <v>300</v>
      </c>
      <c r="O354" s="70">
        <v>1</v>
      </c>
      <c r="P354" s="52">
        <v>1</v>
      </c>
      <c r="Q354" s="70">
        <v>1</v>
      </c>
      <c r="R354" s="52">
        <v>1</v>
      </c>
    </row>
    <row r="355" spans="2:18" hidden="1" x14ac:dyDescent="0.3">
      <c r="B355" s="9" t="s">
        <v>11</v>
      </c>
      <c r="C355" s="81">
        <v>1</v>
      </c>
      <c r="D355" s="82">
        <v>1</v>
      </c>
      <c r="E355" s="81">
        <v>1</v>
      </c>
      <c r="F355" s="82">
        <v>1</v>
      </c>
      <c r="H355" s="9" t="s">
        <v>106</v>
      </c>
      <c r="I355" s="81">
        <v>1</v>
      </c>
      <c r="J355" s="82">
        <v>1</v>
      </c>
      <c r="K355" s="7"/>
      <c r="L355" s="10"/>
      <c r="N355" s="9" t="s">
        <v>11</v>
      </c>
      <c r="O355" s="81">
        <v>1</v>
      </c>
      <c r="P355" s="82">
        <v>1</v>
      </c>
      <c r="Q355" s="81">
        <v>1</v>
      </c>
      <c r="R355" s="82">
        <v>1</v>
      </c>
    </row>
    <row r="356" spans="2:18" hidden="1" x14ac:dyDescent="0.3">
      <c r="B356" s="9" t="s">
        <v>12</v>
      </c>
      <c r="C356" s="70">
        <v>1</v>
      </c>
      <c r="D356" s="52">
        <v>1</v>
      </c>
      <c r="E356" s="70">
        <v>1</v>
      </c>
      <c r="F356" s="52">
        <v>1</v>
      </c>
      <c r="H356" s="9" t="s">
        <v>109</v>
      </c>
      <c r="I356" s="70">
        <v>1</v>
      </c>
      <c r="J356" s="52">
        <v>1</v>
      </c>
      <c r="K356" s="7"/>
      <c r="L356" s="10"/>
      <c r="N356" s="9" t="s">
        <v>12</v>
      </c>
      <c r="O356" s="70">
        <v>1</v>
      </c>
      <c r="P356" s="52">
        <v>1</v>
      </c>
      <c r="Q356" s="70">
        <v>1</v>
      </c>
      <c r="R356" s="52">
        <v>1</v>
      </c>
    </row>
    <row r="357" spans="2:18" hidden="1" x14ac:dyDescent="0.3">
      <c r="B357" s="9" t="s">
        <v>13</v>
      </c>
      <c r="C357" s="81">
        <v>1</v>
      </c>
      <c r="D357" s="82">
        <v>1</v>
      </c>
      <c r="E357" s="81">
        <v>1</v>
      </c>
      <c r="F357" s="82">
        <v>1</v>
      </c>
      <c r="H357" s="9" t="s">
        <v>110</v>
      </c>
      <c r="I357" s="81">
        <v>1</v>
      </c>
      <c r="J357" s="82">
        <v>1</v>
      </c>
      <c r="K357" s="7"/>
      <c r="L357" s="10"/>
      <c r="N357" s="9" t="s">
        <v>13</v>
      </c>
      <c r="O357" s="81">
        <v>1</v>
      </c>
      <c r="P357" s="82">
        <v>1</v>
      </c>
      <c r="Q357" s="81">
        <v>1</v>
      </c>
      <c r="R357" s="82">
        <v>1</v>
      </c>
    </row>
    <row r="358" spans="2:18" hidden="1" x14ac:dyDescent="0.3">
      <c r="B358" s="9" t="s">
        <v>14</v>
      </c>
      <c r="C358" s="70">
        <v>1</v>
      </c>
      <c r="D358" s="52">
        <v>1</v>
      </c>
      <c r="E358" s="70">
        <v>1</v>
      </c>
      <c r="F358" s="52">
        <v>1</v>
      </c>
      <c r="H358" s="9" t="s">
        <v>309</v>
      </c>
      <c r="I358" s="70">
        <v>1</v>
      </c>
      <c r="J358" s="52">
        <v>1</v>
      </c>
      <c r="K358" s="7"/>
      <c r="L358" s="10"/>
      <c r="N358" s="9" t="s">
        <v>14</v>
      </c>
      <c r="O358" s="70">
        <v>1</v>
      </c>
      <c r="P358" s="52">
        <v>1</v>
      </c>
      <c r="Q358" s="70">
        <v>1</v>
      </c>
      <c r="R358" s="52">
        <v>1</v>
      </c>
    </row>
    <row r="359" spans="2:18" hidden="1" x14ac:dyDescent="0.3">
      <c r="B359" s="9" t="s">
        <v>15</v>
      </c>
      <c r="C359" s="81">
        <v>1</v>
      </c>
      <c r="D359" s="82">
        <v>1</v>
      </c>
      <c r="E359" s="81">
        <v>1</v>
      </c>
      <c r="F359" s="82">
        <v>1</v>
      </c>
      <c r="H359" s="9" t="s">
        <v>111</v>
      </c>
      <c r="I359" s="81">
        <v>1</v>
      </c>
      <c r="J359" s="82">
        <v>1</v>
      </c>
      <c r="K359" s="7"/>
      <c r="L359" s="10"/>
      <c r="N359" s="9" t="s">
        <v>15</v>
      </c>
      <c r="O359" s="81">
        <v>1</v>
      </c>
      <c r="P359" s="82">
        <v>1</v>
      </c>
      <c r="Q359" s="81">
        <v>1</v>
      </c>
      <c r="R359" s="82">
        <v>1</v>
      </c>
    </row>
    <row r="360" spans="2:18" hidden="1" x14ac:dyDescent="0.3">
      <c r="B360" s="9" t="s">
        <v>16</v>
      </c>
      <c r="C360" s="70">
        <v>1</v>
      </c>
      <c r="D360" s="52">
        <v>1</v>
      </c>
      <c r="E360" s="70">
        <v>1</v>
      </c>
      <c r="F360" s="52">
        <v>1</v>
      </c>
      <c r="H360" s="12" t="s">
        <v>112</v>
      </c>
      <c r="I360" s="70">
        <v>1</v>
      </c>
      <c r="J360" s="52">
        <v>1</v>
      </c>
      <c r="K360" s="7"/>
      <c r="L360" s="10"/>
      <c r="N360" s="9" t="s">
        <v>16</v>
      </c>
      <c r="O360" s="70">
        <v>1</v>
      </c>
      <c r="P360" s="52">
        <v>1</v>
      </c>
      <c r="Q360" s="70">
        <v>1</v>
      </c>
      <c r="R360" s="52">
        <v>1</v>
      </c>
    </row>
    <row r="361" spans="2:18" ht="15" hidden="1" thickBot="1" x14ac:dyDescent="0.35">
      <c r="B361" s="9" t="s">
        <v>297</v>
      </c>
      <c r="C361" s="81">
        <v>1</v>
      </c>
      <c r="D361" s="82">
        <v>1</v>
      </c>
      <c r="E361" s="81">
        <v>1</v>
      </c>
      <c r="F361" s="82">
        <v>1</v>
      </c>
      <c r="H361" s="23"/>
      <c r="I361" s="24"/>
      <c r="J361" s="24"/>
      <c r="K361" s="24"/>
      <c r="L361" s="25"/>
      <c r="N361" s="9" t="s">
        <v>297</v>
      </c>
      <c r="O361" s="81">
        <v>1</v>
      </c>
      <c r="P361" s="82">
        <v>1</v>
      </c>
      <c r="Q361" s="81">
        <v>1</v>
      </c>
      <c r="R361" s="82">
        <v>1</v>
      </c>
    </row>
    <row r="362" spans="2:18" ht="15.6" hidden="1" thickTop="1" thickBot="1" x14ac:dyDescent="0.35">
      <c r="B362" s="9" t="s">
        <v>17</v>
      </c>
      <c r="C362" s="70">
        <v>1</v>
      </c>
      <c r="D362" s="52">
        <v>1</v>
      </c>
      <c r="E362" s="70">
        <v>1</v>
      </c>
      <c r="F362" s="52">
        <v>1</v>
      </c>
      <c r="H362" s="29" t="s">
        <v>186</v>
      </c>
      <c r="I362" s="30"/>
      <c r="J362" s="30"/>
      <c r="K362" s="30"/>
      <c r="L362" s="31"/>
      <c r="N362" s="9" t="s">
        <v>17</v>
      </c>
      <c r="O362" s="70">
        <v>1</v>
      </c>
      <c r="P362" s="52">
        <v>1</v>
      </c>
      <c r="Q362" s="70">
        <v>1</v>
      </c>
      <c r="R362" s="52">
        <v>1</v>
      </c>
    </row>
    <row r="363" spans="2:18" ht="15" hidden="1" thickTop="1" x14ac:dyDescent="0.3">
      <c r="B363" s="12" t="s">
        <v>18</v>
      </c>
      <c r="C363" s="81">
        <v>1</v>
      </c>
      <c r="D363" s="82">
        <v>1</v>
      </c>
      <c r="E363" s="81">
        <v>1</v>
      </c>
      <c r="F363" s="82">
        <v>1</v>
      </c>
      <c r="H363" s="8" t="s">
        <v>187</v>
      </c>
      <c r="I363" s="70">
        <v>1</v>
      </c>
      <c r="J363" s="52">
        <v>1</v>
      </c>
      <c r="K363" s="7"/>
      <c r="L363" s="10"/>
      <c r="N363" s="12" t="s">
        <v>18</v>
      </c>
      <c r="O363" s="81">
        <v>1</v>
      </c>
      <c r="P363" s="82">
        <v>1</v>
      </c>
      <c r="Q363" s="81">
        <v>1</v>
      </c>
      <c r="R363" s="82">
        <v>1</v>
      </c>
    </row>
    <row r="364" spans="2:18" ht="15" hidden="1" thickBot="1" x14ac:dyDescent="0.35">
      <c r="B364" s="23"/>
      <c r="C364" s="24"/>
      <c r="D364" s="24"/>
      <c r="E364" s="24"/>
      <c r="F364" s="25"/>
      <c r="H364" s="9" t="s">
        <v>188</v>
      </c>
      <c r="I364" s="81">
        <v>1</v>
      </c>
      <c r="J364" s="82">
        <v>1</v>
      </c>
      <c r="K364" s="7"/>
      <c r="L364" s="10"/>
      <c r="N364" s="23"/>
      <c r="O364" s="24"/>
      <c r="P364" s="24"/>
      <c r="Q364" s="24"/>
      <c r="R364" s="25"/>
    </row>
    <row r="365" spans="2:18" ht="15.6" hidden="1" thickTop="1" thickBot="1" x14ac:dyDescent="0.35">
      <c r="B365" s="17" t="s">
        <v>34</v>
      </c>
      <c r="C365" s="18"/>
      <c r="D365" s="18"/>
      <c r="E365" s="18"/>
      <c r="F365" s="19"/>
      <c r="H365" s="9" t="s">
        <v>189</v>
      </c>
      <c r="I365" s="70">
        <v>1</v>
      </c>
      <c r="J365" s="52">
        <v>1</v>
      </c>
      <c r="K365" s="7"/>
      <c r="L365" s="10"/>
      <c r="N365" s="17" t="s">
        <v>224</v>
      </c>
      <c r="O365" s="18"/>
      <c r="P365" s="18"/>
      <c r="Q365" s="18"/>
      <c r="R365" s="19"/>
    </row>
    <row r="366" spans="2:18" ht="15" hidden="1" thickTop="1" x14ac:dyDescent="0.3">
      <c r="B366" s="11" t="s">
        <v>19</v>
      </c>
      <c r="C366" s="70">
        <v>1</v>
      </c>
      <c r="D366" s="52">
        <v>1</v>
      </c>
      <c r="E366" s="7"/>
      <c r="F366" s="10"/>
      <c r="H366" s="9" t="s">
        <v>190</v>
      </c>
      <c r="I366" s="81">
        <v>1</v>
      </c>
      <c r="J366" s="82">
        <v>1</v>
      </c>
      <c r="K366" s="7"/>
      <c r="L366" s="10"/>
      <c r="N366" s="11" t="s">
        <v>225</v>
      </c>
      <c r="O366" s="70">
        <v>1</v>
      </c>
      <c r="P366" s="52">
        <v>1</v>
      </c>
      <c r="Q366" s="7"/>
      <c r="R366" s="10"/>
    </row>
    <row r="367" spans="2:18" hidden="1" x14ac:dyDescent="0.3">
      <c r="B367" s="9" t="s">
        <v>20</v>
      </c>
      <c r="C367" s="81">
        <v>1</v>
      </c>
      <c r="D367" s="82">
        <v>1</v>
      </c>
      <c r="E367" s="7"/>
      <c r="F367" s="10"/>
      <c r="H367" s="9" t="s">
        <v>323</v>
      </c>
      <c r="I367" s="70">
        <v>1</v>
      </c>
      <c r="J367" s="52">
        <v>1</v>
      </c>
      <c r="K367" s="7"/>
      <c r="L367" s="10"/>
      <c r="N367" s="11" t="s">
        <v>19</v>
      </c>
      <c r="O367" s="81">
        <v>1</v>
      </c>
      <c r="P367" s="82">
        <v>1</v>
      </c>
      <c r="Q367" s="7"/>
      <c r="R367" s="10"/>
    </row>
    <row r="368" spans="2:18" hidden="1" x14ac:dyDescent="0.3">
      <c r="B368" s="9" t="s">
        <v>21</v>
      </c>
      <c r="C368" s="70">
        <v>1</v>
      </c>
      <c r="D368" s="52">
        <v>1</v>
      </c>
      <c r="E368" s="7"/>
      <c r="F368" s="10"/>
      <c r="H368" s="9" t="s">
        <v>191</v>
      </c>
      <c r="I368" s="81">
        <v>1</v>
      </c>
      <c r="J368" s="82">
        <v>1</v>
      </c>
      <c r="K368" s="7"/>
      <c r="L368" s="10"/>
      <c r="N368" s="9" t="s">
        <v>20</v>
      </c>
      <c r="O368" s="70">
        <v>1</v>
      </c>
      <c r="P368" s="52">
        <v>1</v>
      </c>
      <c r="Q368" s="7"/>
      <c r="R368" s="10"/>
    </row>
    <row r="369" spans="2:18" hidden="1" x14ac:dyDescent="0.3">
      <c r="B369" s="9" t="s">
        <v>22</v>
      </c>
      <c r="C369" s="81">
        <v>1</v>
      </c>
      <c r="D369" s="82">
        <v>1</v>
      </c>
      <c r="E369" s="7"/>
      <c r="F369" s="10"/>
      <c r="H369" s="9" t="s">
        <v>192</v>
      </c>
      <c r="I369" s="70">
        <v>1</v>
      </c>
      <c r="J369" s="52">
        <v>1</v>
      </c>
      <c r="K369" s="7"/>
      <c r="L369" s="10"/>
      <c r="N369" s="9" t="s">
        <v>22</v>
      </c>
      <c r="O369" s="81">
        <v>1</v>
      </c>
      <c r="P369" s="82">
        <v>1</v>
      </c>
      <c r="Q369" s="7"/>
      <c r="R369" s="10"/>
    </row>
    <row r="370" spans="2:18" hidden="1" x14ac:dyDescent="0.3">
      <c r="B370" s="9" t="s">
        <v>182</v>
      </c>
      <c r="C370" s="70">
        <v>1</v>
      </c>
      <c r="D370" s="52">
        <v>1</v>
      </c>
      <c r="E370" s="7"/>
      <c r="F370" s="10"/>
      <c r="H370" s="9" t="s">
        <v>193</v>
      </c>
      <c r="I370" s="81">
        <v>1</v>
      </c>
      <c r="J370" s="82">
        <v>1</v>
      </c>
      <c r="K370" s="7"/>
      <c r="L370" s="10"/>
      <c r="N370" s="9" t="s">
        <v>177</v>
      </c>
      <c r="O370" s="70">
        <v>1</v>
      </c>
      <c r="P370" s="52">
        <v>1</v>
      </c>
      <c r="Q370" s="7"/>
      <c r="R370" s="10"/>
    </row>
    <row r="371" spans="2:18" hidden="1" x14ac:dyDescent="0.3">
      <c r="B371" s="9" t="s">
        <v>183</v>
      </c>
      <c r="C371" s="81">
        <v>1</v>
      </c>
      <c r="D371" s="82">
        <v>1</v>
      </c>
      <c r="E371" s="7"/>
      <c r="F371" s="10"/>
      <c r="H371" s="9" t="s">
        <v>194</v>
      </c>
      <c r="I371" s="70">
        <v>1</v>
      </c>
      <c r="J371" s="52">
        <v>1</v>
      </c>
      <c r="K371" s="7"/>
      <c r="L371" s="10"/>
      <c r="N371" s="9" t="s">
        <v>24</v>
      </c>
      <c r="O371" s="81">
        <v>1</v>
      </c>
      <c r="P371" s="82">
        <v>1</v>
      </c>
      <c r="Q371" s="7"/>
      <c r="R371" s="10"/>
    </row>
    <row r="372" spans="2:18" hidden="1" x14ac:dyDescent="0.3">
      <c r="B372" s="37" t="s">
        <v>30</v>
      </c>
      <c r="C372" s="70">
        <v>1</v>
      </c>
      <c r="D372" s="52">
        <v>1</v>
      </c>
      <c r="E372" s="7"/>
      <c r="F372" s="10"/>
      <c r="H372" s="9" t="s">
        <v>195</v>
      </c>
      <c r="I372" s="81">
        <v>1</v>
      </c>
      <c r="J372" s="82">
        <v>1</v>
      </c>
      <c r="K372" s="7"/>
      <c r="L372" s="10"/>
      <c r="N372" s="9" t="s">
        <v>226</v>
      </c>
      <c r="O372" s="70">
        <v>1</v>
      </c>
      <c r="P372" s="52">
        <v>1</v>
      </c>
      <c r="Q372" s="7"/>
      <c r="R372" s="10"/>
    </row>
    <row r="373" spans="2:18" hidden="1" x14ac:dyDescent="0.3">
      <c r="B373" s="9" t="s">
        <v>25</v>
      </c>
      <c r="C373" s="81">
        <v>1</v>
      </c>
      <c r="D373" s="82">
        <v>1</v>
      </c>
      <c r="E373" s="7"/>
      <c r="F373" s="10"/>
      <c r="H373" s="9" t="s">
        <v>196</v>
      </c>
      <c r="I373" s="70">
        <v>1</v>
      </c>
      <c r="J373" s="52">
        <v>1</v>
      </c>
      <c r="K373" s="7"/>
      <c r="L373" s="10"/>
      <c r="N373" s="9" t="s">
        <v>227</v>
      </c>
      <c r="O373" s="81">
        <v>1</v>
      </c>
      <c r="P373" s="82">
        <v>1</v>
      </c>
      <c r="Q373" s="7"/>
      <c r="R373" s="10"/>
    </row>
    <row r="374" spans="2:18" hidden="1" x14ac:dyDescent="0.3">
      <c r="B374" s="9" t="s">
        <v>26</v>
      </c>
      <c r="C374" s="70">
        <v>1</v>
      </c>
      <c r="D374" s="52">
        <v>1</v>
      </c>
      <c r="E374" s="7"/>
      <c r="F374" s="10"/>
      <c r="H374" s="9" t="s">
        <v>314</v>
      </c>
      <c r="I374" s="81">
        <v>1</v>
      </c>
      <c r="J374" s="82">
        <v>1</v>
      </c>
      <c r="K374" s="7"/>
      <c r="L374" s="10"/>
      <c r="N374" s="9" t="s">
        <v>228</v>
      </c>
      <c r="O374" s="70">
        <v>1</v>
      </c>
      <c r="P374" s="52">
        <v>1</v>
      </c>
      <c r="Q374" s="7"/>
      <c r="R374" s="10"/>
    </row>
    <row r="375" spans="2:18" hidden="1" x14ac:dyDescent="0.3">
      <c r="B375" s="9" t="s">
        <v>302</v>
      </c>
      <c r="C375" s="81">
        <v>1</v>
      </c>
      <c r="D375" s="82">
        <v>1</v>
      </c>
      <c r="E375" s="7"/>
      <c r="F375" s="10"/>
      <c r="H375" s="9" t="s">
        <v>197</v>
      </c>
      <c r="I375" s="70">
        <v>1</v>
      </c>
      <c r="J375" s="52">
        <v>1</v>
      </c>
      <c r="K375" s="7"/>
      <c r="L375" s="10"/>
      <c r="N375" s="9" t="s">
        <v>229</v>
      </c>
      <c r="O375" s="81">
        <v>1</v>
      </c>
      <c r="P375" s="82">
        <v>1</v>
      </c>
      <c r="Q375" s="7"/>
      <c r="R375" s="10"/>
    </row>
    <row r="376" spans="2:18" hidden="1" x14ac:dyDescent="0.3">
      <c r="B376" s="9" t="s">
        <v>27</v>
      </c>
      <c r="C376" s="70">
        <v>1</v>
      </c>
      <c r="D376" s="52">
        <v>1</v>
      </c>
      <c r="E376" s="7"/>
      <c r="F376" s="10"/>
      <c r="H376" s="12" t="s">
        <v>198</v>
      </c>
      <c r="I376" s="81">
        <v>1</v>
      </c>
      <c r="J376" s="82">
        <v>1</v>
      </c>
      <c r="K376" s="7"/>
      <c r="L376" s="10"/>
      <c r="N376" s="12" t="s">
        <v>230</v>
      </c>
      <c r="O376" s="70">
        <v>1</v>
      </c>
      <c r="P376" s="52">
        <v>1</v>
      </c>
      <c r="Q376" s="7"/>
      <c r="R376" s="10"/>
    </row>
    <row r="377" spans="2:18" ht="15" hidden="1" thickBot="1" x14ac:dyDescent="0.35">
      <c r="B377" s="9" t="s">
        <v>28</v>
      </c>
      <c r="C377" s="81">
        <v>1</v>
      </c>
      <c r="D377" s="82">
        <v>1</v>
      </c>
      <c r="E377" s="7"/>
      <c r="F377" s="10"/>
      <c r="H377" s="23"/>
      <c r="I377" s="24"/>
      <c r="J377" s="24"/>
      <c r="K377" s="24"/>
      <c r="L377" s="25"/>
      <c r="N377" s="23"/>
      <c r="O377" s="24"/>
      <c r="P377" s="24"/>
      <c r="Q377" s="24"/>
      <c r="R377" s="25"/>
    </row>
    <row r="378" spans="2:18" ht="15.6" hidden="1" thickTop="1" thickBot="1" x14ac:dyDescent="0.35">
      <c r="B378" s="23"/>
      <c r="C378" s="24"/>
      <c r="D378" s="24"/>
      <c r="E378" s="24"/>
      <c r="F378" s="25"/>
      <c r="H378" s="17" t="s">
        <v>34</v>
      </c>
      <c r="I378" s="18"/>
      <c r="J378" s="18"/>
      <c r="K378" s="18"/>
      <c r="L378" s="19"/>
      <c r="N378" s="17" t="s">
        <v>231</v>
      </c>
      <c r="O378" s="18"/>
      <c r="P378" s="18"/>
      <c r="Q378" s="18"/>
      <c r="R378" s="19"/>
    </row>
    <row r="379" spans="2:18" ht="15.6" hidden="1" thickTop="1" thickBot="1" x14ac:dyDescent="0.35">
      <c r="B379" s="17" t="s">
        <v>35</v>
      </c>
      <c r="C379" s="18"/>
      <c r="D379" s="18"/>
      <c r="E379" s="18"/>
      <c r="F379" s="19"/>
      <c r="H379" s="9" t="s">
        <v>20</v>
      </c>
      <c r="I379" s="70">
        <v>1</v>
      </c>
      <c r="J379" s="52">
        <v>1</v>
      </c>
      <c r="K379" s="7"/>
      <c r="L379" s="10"/>
      <c r="N379" s="9" t="s">
        <v>25</v>
      </c>
      <c r="O379" s="70">
        <v>1</v>
      </c>
      <c r="P379" s="52">
        <v>1</v>
      </c>
      <c r="Q379" s="7"/>
      <c r="R379" s="10"/>
    </row>
    <row r="380" spans="2:18" ht="15" hidden="1" thickTop="1" x14ac:dyDescent="0.3">
      <c r="B380" s="11" t="s">
        <v>31</v>
      </c>
      <c r="C380" s="70">
        <v>1</v>
      </c>
      <c r="D380" s="52">
        <v>1</v>
      </c>
      <c r="E380" s="7"/>
      <c r="F380" s="10"/>
      <c r="H380" s="9" t="s">
        <v>21</v>
      </c>
      <c r="I380" s="81">
        <v>1</v>
      </c>
      <c r="J380" s="82">
        <v>1</v>
      </c>
      <c r="K380" s="7"/>
      <c r="L380" s="10"/>
      <c r="N380" s="9" t="s">
        <v>26</v>
      </c>
      <c r="O380" s="81">
        <v>1</v>
      </c>
      <c r="P380" s="82">
        <v>1</v>
      </c>
      <c r="Q380" s="7"/>
      <c r="R380" s="10"/>
    </row>
    <row r="381" spans="2:18" hidden="1" x14ac:dyDescent="0.3">
      <c r="B381" s="9" t="s">
        <v>32</v>
      </c>
      <c r="C381" s="81">
        <v>1</v>
      </c>
      <c r="D381" s="82">
        <v>1</v>
      </c>
      <c r="E381" s="7"/>
      <c r="F381" s="10"/>
      <c r="H381" s="9" t="s">
        <v>22</v>
      </c>
      <c r="I381" s="70">
        <v>1</v>
      </c>
      <c r="J381" s="52">
        <v>1</v>
      </c>
      <c r="K381" s="7"/>
      <c r="L381" s="10"/>
      <c r="N381" s="9" t="s">
        <v>302</v>
      </c>
      <c r="O381" s="70">
        <v>1</v>
      </c>
      <c r="P381" s="52">
        <v>1</v>
      </c>
      <c r="Q381" s="7"/>
      <c r="R381" s="10"/>
    </row>
    <row r="382" spans="2:18" ht="15" hidden="1" thickBot="1" x14ac:dyDescent="0.35">
      <c r="B382" s="23"/>
      <c r="C382" s="24"/>
      <c r="D382" s="24"/>
      <c r="E382" s="24"/>
      <c r="F382" s="25"/>
      <c r="H382" s="9" t="s">
        <v>163</v>
      </c>
      <c r="I382" s="81">
        <v>1</v>
      </c>
      <c r="J382" s="82">
        <v>1</v>
      </c>
      <c r="K382" s="7"/>
      <c r="L382" s="10"/>
      <c r="N382" s="9" t="s">
        <v>27</v>
      </c>
      <c r="O382" s="81">
        <v>1</v>
      </c>
      <c r="P382" s="82">
        <v>1</v>
      </c>
      <c r="Q382" s="7"/>
      <c r="R382" s="10"/>
    </row>
    <row r="383" spans="2:18" ht="15.6" hidden="1" thickTop="1" thickBot="1" x14ac:dyDescent="0.35">
      <c r="B383" s="17" t="s">
        <v>180</v>
      </c>
      <c r="C383" s="18"/>
      <c r="D383" s="18"/>
      <c r="E383" s="18"/>
      <c r="F383" s="19"/>
      <c r="H383" s="9" t="s">
        <v>24</v>
      </c>
      <c r="I383" s="70">
        <v>1</v>
      </c>
      <c r="J383" s="52">
        <v>1</v>
      </c>
      <c r="K383" s="7"/>
      <c r="L383" s="10"/>
      <c r="N383" s="9" t="s">
        <v>28</v>
      </c>
      <c r="O383" s="70">
        <v>1</v>
      </c>
      <c r="P383" s="52">
        <v>1</v>
      </c>
      <c r="Q383" s="7"/>
      <c r="R383" s="10"/>
    </row>
    <row r="384" spans="2:18" ht="15.6" hidden="1" thickTop="1" thickBot="1" x14ac:dyDescent="0.35">
      <c r="B384" s="14" t="s">
        <v>181</v>
      </c>
      <c r="C384" s="15">
        <v>1</v>
      </c>
      <c r="D384" s="15"/>
      <c r="E384" s="39"/>
      <c r="F384" s="40"/>
      <c r="H384" s="9" t="s">
        <v>199</v>
      </c>
      <c r="I384" s="81">
        <v>1</v>
      </c>
      <c r="J384" s="82">
        <v>1</v>
      </c>
      <c r="K384" s="7"/>
      <c r="L384" s="10"/>
      <c r="N384" s="14" t="s">
        <v>84</v>
      </c>
      <c r="O384" s="81">
        <v>1</v>
      </c>
      <c r="P384" s="82">
        <v>1</v>
      </c>
      <c r="Q384" s="41"/>
      <c r="R384" s="40"/>
    </row>
    <row r="385" spans="2:18" ht="15" hidden="1" thickBot="1" x14ac:dyDescent="0.35">
      <c r="B385" s="23"/>
      <c r="C385" s="24"/>
      <c r="D385" s="24"/>
      <c r="E385" s="24"/>
      <c r="F385" s="25"/>
      <c r="H385" s="9" t="s">
        <v>26</v>
      </c>
      <c r="I385" s="70">
        <v>1</v>
      </c>
      <c r="J385" s="52">
        <v>1</v>
      </c>
      <c r="K385" s="7"/>
      <c r="L385" s="10"/>
    </row>
    <row r="386" spans="2:18" ht="15.6" hidden="1" thickTop="1" thickBot="1" x14ac:dyDescent="0.35">
      <c r="B386" s="17" t="s">
        <v>184</v>
      </c>
      <c r="C386" s="18"/>
      <c r="D386" s="18"/>
      <c r="E386" s="18"/>
      <c r="F386" s="19"/>
      <c r="H386" s="9" t="s">
        <v>302</v>
      </c>
      <c r="I386" s="81">
        <v>1</v>
      </c>
      <c r="J386" s="82">
        <v>1</v>
      </c>
      <c r="K386" s="7"/>
      <c r="L386" s="10"/>
    </row>
    <row r="387" spans="2:18" ht="15.6" hidden="1" thickTop="1" thickBot="1" x14ac:dyDescent="0.35">
      <c r="B387" s="14" t="s">
        <v>167</v>
      </c>
      <c r="C387" s="32">
        <v>1</v>
      </c>
      <c r="D387" s="32"/>
      <c r="E387" s="41"/>
      <c r="F387" s="40"/>
      <c r="H387" s="9" t="s">
        <v>27</v>
      </c>
      <c r="I387" s="70">
        <v>1</v>
      </c>
      <c r="J387" s="52">
        <v>1</v>
      </c>
      <c r="K387" s="7"/>
      <c r="L387" s="10"/>
    </row>
    <row r="388" spans="2:18" hidden="1" x14ac:dyDescent="0.3">
      <c r="H388" s="9" t="s">
        <v>28</v>
      </c>
      <c r="I388" s="81">
        <v>1</v>
      </c>
      <c r="J388" s="82">
        <v>1</v>
      </c>
      <c r="K388" s="7"/>
      <c r="L388" s="10"/>
    </row>
    <row r="389" spans="2:18" hidden="1" x14ac:dyDescent="0.3">
      <c r="H389" s="9" t="s">
        <v>29</v>
      </c>
      <c r="I389" s="70">
        <v>1</v>
      </c>
      <c r="J389" s="52">
        <v>1</v>
      </c>
      <c r="K389" s="7"/>
      <c r="L389" s="10"/>
    </row>
    <row r="390" spans="2:18" hidden="1" x14ac:dyDescent="0.3">
      <c r="B390" s="130" t="s">
        <v>175</v>
      </c>
      <c r="C390" s="1"/>
      <c r="H390" s="9" t="s">
        <v>30</v>
      </c>
      <c r="I390" s="81">
        <v>1</v>
      </c>
      <c r="J390" s="82">
        <v>1</v>
      </c>
      <c r="K390" s="7"/>
      <c r="L390" s="10"/>
      <c r="N390" s="130" t="s">
        <v>232</v>
      </c>
    </row>
    <row r="391" spans="2:18" ht="15" hidden="1" thickBot="1" x14ac:dyDescent="0.35">
      <c r="B391"/>
      <c r="C391" s="1"/>
      <c r="H391" s="9" t="s">
        <v>67</v>
      </c>
      <c r="I391" s="70">
        <v>1</v>
      </c>
      <c r="J391" s="52">
        <v>1</v>
      </c>
      <c r="K391" s="7"/>
      <c r="L391" s="10"/>
      <c r="N391"/>
    </row>
    <row r="392" spans="2:18" ht="15" hidden="1" thickBot="1" x14ac:dyDescent="0.35">
      <c r="B392" s="29" t="s">
        <v>81</v>
      </c>
      <c r="C392" s="30"/>
      <c r="D392" s="30"/>
      <c r="E392" s="111"/>
      <c r="F392" s="112"/>
      <c r="H392" s="9" t="s">
        <v>200</v>
      </c>
      <c r="I392" s="81">
        <v>1</v>
      </c>
      <c r="J392" s="82">
        <v>1</v>
      </c>
      <c r="K392" s="7"/>
      <c r="L392" s="10"/>
      <c r="N392" s="29" t="s">
        <v>33</v>
      </c>
      <c r="O392" s="30"/>
      <c r="P392" s="30"/>
      <c r="Q392" s="111"/>
      <c r="R392" s="112"/>
    </row>
    <row r="393" spans="2:18" ht="15" hidden="1" thickTop="1" x14ac:dyDescent="0.3">
      <c r="B393" s="8" t="s">
        <v>0</v>
      </c>
      <c r="C393" s="70">
        <v>1</v>
      </c>
      <c r="D393" s="52">
        <v>1</v>
      </c>
      <c r="E393" s="109"/>
      <c r="F393" s="110"/>
      <c r="H393" s="9" t="s">
        <v>201</v>
      </c>
      <c r="I393" s="70">
        <v>1</v>
      </c>
      <c r="J393" s="52">
        <v>1</v>
      </c>
      <c r="K393" s="7"/>
      <c r="L393" s="10"/>
      <c r="N393" s="8" t="s">
        <v>233</v>
      </c>
      <c r="O393" s="70">
        <v>1</v>
      </c>
      <c r="P393" s="52">
        <v>1</v>
      </c>
      <c r="Q393" s="109"/>
      <c r="R393" s="110"/>
    </row>
    <row r="394" spans="2:18" hidden="1" x14ac:dyDescent="0.3">
      <c r="B394" s="9" t="s">
        <v>1</v>
      </c>
      <c r="C394" s="81">
        <v>1</v>
      </c>
      <c r="D394" s="82">
        <v>1</v>
      </c>
      <c r="E394" s="109"/>
      <c r="F394" s="110"/>
      <c r="H394" s="9" t="s">
        <v>202</v>
      </c>
      <c r="I394" s="81">
        <v>1</v>
      </c>
      <c r="J394" s="82">
        <v>1</v>
      </c>
      <c r="K394" s="7"/>
      <c r="L394" s="10"/>
      <c r="N394" s="9" t="s">
        <v>234</v>
      </c>
      <c r="O394" s="81">
        <v>1</v>
      </c>
      <c r="P394" s="82">
        <v>1</v>
      </c>
      <c r="Q394" s="109"/>
      <c r="R394" s="110"/>
    </row>
    <row r="395" spans="2:18" ht="15" hidden="1" thickBot="1" x14ac:dyDescent="0.35">
      <c r="B395" s="9" t="s">
        <v>2</v>
      </c>
      <c r="C395" s="70">
        <v>1</v>
      </c>
      <c r="D395" s="52">
        <v>1</v>
      </c>
      <c r="E395" s="109"/>
      <c r="F395" s="110"/>
      <c r="H395" s="23"/>
      <c r="I395" s="24"/>
      <c r="J395" s="24"/>
      <c r="K395" s="24"/>
      <c r="L395" s="25"/>
      <c r="N395" s="9" t="s">
        <v>32</v>
      </c>
      <c r="O395" s="70">
        <v>1</v>
      </c>
      <c r="P395" s="109"/>
      <c r="Q395" s="109"/>
      <c r="R395" s="110"/>
    </row>
    <row r="396" spans="2:18" ht="15.6" hidden="1" thickTop="1" thickBot="1" x14ac:dyDescent="0.35">
      <c r="B396" s="9" t="s">
        <v>10</v>
      </c>
      <c r="C396" s="81">
        <v>1</v>
      </c>
      <c r="D396" s="82">
        <v>1</v>
      </c>
      <c r="E396" s="109"/>
      <c r="F396" s="110"/>
      <c r="H396" s="17" t="s">
        <v>205</v>
      </c>
      <c r="I396" s="18"/>
      <c r="J396" s="18"/>
      <c r="K396" s="18"/>
      <c r="L396" s="19"/>
      <c r="N396" s="13" t="s">
        <v>152</v>
      </c>
      <c r="O396" s="81">
        <v>1</v>
      </c>
      <c r="P396" s="109"/>
      <c r="Q396" s="109"/>
      <c r="R396" s="110"/>
    </row>
    <row r="397" spans="2:18" ht="15" hidden="1" thickTop="1" x14ac:dyDescent="0.3">
      <c r="B397" s="9" t="s">
        <v>300</v>
      </c>
      <c r="C397" s="70">
        <v>1</v>
      </c>
      <c r="D397" s="52">
        <v>1</v>
      </c>
      <c r="E397" s="109"/>
      <c r="F397" s="110"/>
      <c r="H397" s="11" t="s">
        <v>206</v>
      </c>
      <c r="I397" s="6"/>
      <c r="J397" s="6"/>
      <c r="K397" s="70">
        <v>1</v>
      </c>
      <c r="L397" s="52">
        <v>1</v>
      </c>
      <c r="N397" s="9" t="s">
        <v>235</v>
      </c>
      <c r="O397" s="70">
        <v>1</v>
      </c>
      <c r="P397" s="109"/>
      <c r="Q397" s="109"/>
      <c r="R397" s="110"/>
    </row>
    <row r="398" spans="2:18" ht="15" hidden="1" thickBot="1" x14ac:dyDescent="0.35">
      <c r="B398" s="9" t="s">
        <v>11</v>
      </c>
      <c r="C398" s="81">
        <v>1</v>
      </c>
      <c r="D398" s="82">
        <v>1</v>
      </c>
      <c r="E398" s="109"/>
      <c r="F398" s="110"/>
      <c r="H398" s="9" t="s">
        <v>207</v>
      </c>
      <c r="I398" s="6"/>
      <c r="J398" s="6"/>
      <c r="K398" s="81">
        <v>1</v>
      </c>
      <c r="L398" s="82">
        <v>1</v>
      </c>
      <c r="N398" s="23"/>
      <c r="O398" s="24"/>
      <c r="P398" s="24"/>
      <c r="Q398" s="109"/>
      <c r="R398" s="110"/>
    </row>
    <row r="399" spans="2:18" ht="15.6" hidden="1" thickTop="1" thickBot="1" x14ac:dyDescent="0.35">
      <c r="B399" s="9" t="s">
        <v>12</v>
      </c>
      <c r="C399" s="70">
        <v>1</v>
      </c>
      <c r="D399" s="52">
        <v>1</v>
      </c>
      <c r="E399" s="109"/>
      <c r="F399" s="110"/>
      <c r="H399" s="9" t="s">
        <v>208</v>
      </c>
      <c r="I399" s="4"/>
      <c r="J399" s="4"/>
      <c r="K399" s="4">
        <v>1</v>
      </c>
      <c r="L399" s="2">
        <v>1</v>
      </c>
      <c r="N399" s="17" t="s">
        <v>178</v>
      </c>
      <c r="O399" s="18"/>
      <c r="P399" s="18"/>
      <c r="Q399" s="109"/>
      <c r="R399" s="110"/>
    </row>
    <row r="400" spans="2:18" ht="15.6" hidden="1" thickTop="1" thickBot="1" x14ac:dyDescent="0.35">
      <c r="B400" s="9" t="s">
        <v>13</v>
      </c>
      <c r="C400" s="81">
        <v>1</v>
      </c>
      <c r="D400" s="82">
        <v>1</v>
      </c>
      <c r="E400" s="109"/>
      <c r="F400" s="110"/>
      <c r="H400" s="23"/>
      <c r="I400" s="24"/>
      <c r="J400" s="24"/>
      <c r="K400" s="24"/>
      <c r="L400" s="25"/>
      <c r="N400" s="9" t="s">
        <v>22</v>
      </c>
      <c r="O400" s="70">
        <v>1</v>
      </c>
      <c r="P400" s="52">
        <v>1</v>
      </c>
      <c r="Q400" s="109"/>
      <c r="R400" s="110"/>
    </row>
    <row r="401" spans="2:18" ht="15.6" hidden="1" thickTop="1" thickBot="1" x14ac:dyDescent="0.35">
      <c r="B401" s="9" t="s">
        <v>14</v>
      </c>
      <c r="C401" s="70">
        <v>1</v>
      </c>
      <c r="D401" s="52">
        <v>1</v>
      </c>
      <c r="E401" s="109"/>
      <c r="F401" s="110"/>
      <c r="H401" s="17" t="s">
        <v>203</v>
      </c>
      <c r="I401" s="18"/>
      <c r="J401" s="18"/>
      <c r="K401" s="18"/>
      <c r="L401" s="19"/>
      <c r="N401" s="9" t="s">
        <v>236</v>
      </c>
      <c r="O401" s="81">
        <v>1</v>
      </c>
      <c r="P401" s="82">
        <v>1</v>
      </c>
      <c r="Q401" s="109"/>
      <c r="R401" s="110"/>
    </row>
    <row r="402" spans="2:18" ht="15.6" hidden="1" thickTop="1" thickBot="1" x14ac:dyDescent="0.35">
      <c r="B402" s="9" t="s">
        <v>15</v>
      </c>
      <c r="C402" s="81">
        <v>1</v>
      </c>
      <c r="D402" s="82">
        <v>1</v>
      </c>
      <c r="E402" s="109"/>
      <c r="F402" s="110"/>
      <c r="H402" s="14" t="s">
        <v>152</v>
      </c>
      <c r="I402" s="70">
        <v>1</v>
      </c>
      <c r="J402" s="52">
        <v>1</v>
      </c>
      <c r="K402" s="106"/>
      <c r="L402" s="10"/>
      <c r="N402" s="9" t="s">
        <v>237</v>
      </c>
      <c r="O402" s="81">
        <v>1</v>
      </c>
      <c r="P402" s="109"/>
      <c r="Q402" s="109"/>
      <c r="R402" s="110"/>
    </row>
    <row r="403" spans="2:18" ht="15.6" hidden="1" thickTop="1" thickBot="1" x14ac:dyDescent="0.35">
      <c r="B403" s="9" t="s">
        <v>16</v>
      </c>
      <c r="C403" s="70">
        <v>1</v>
      </c>
      <c r="D403" s="52">
        <v>1</v>
      </c>
      <c r="E403" s="109"/>
      <c r="F403" s="110"/>
      <c r="H403" s="14" t="s">
        <v>204</v>
      </c>
      <c r="I403" s="81">
        <v>1</v>
      </c>
      <c r="J403" s="82">
        <v>1</v>
      </c>
      <c r="K403" s="42"/>
      <c r="L403" s="43"/>
      <c r="N403" s="23"/>
      <c r="O403" s="24"/>
      <c r="P403" s="24"/>
      <c r="Q403" s="109"/>
      <c r="R403" s="110"/>
    </row>
    <row r="404" spans="2:18" ht="15.6" hidden="1" thickTop="1" thickBot="1" x14ac:dyDescent="0.35">
      <c r="B404" s="9" t="s">
        <v>297</v>
      </c>
      <c r="C404" s="81">
        <v>1</v>
      </c>
      <c r="D404" s="82">
        <v>1</v>
      </c>
      <c r="E404" s="109"/>
      <c r="F404" s="110"/>
      <c r="H404" s="14" t="s">
        <v>153</v>
      </c>
      <c r="I404" s="15">
        <v>1</v>
      </c>
      <c r="J404" s="15">
        <v>1</v>
      </c>
      <c r="K404" s="4"/>
      <c r="L404" s="2"/>
      <c r="N404" s="17" t="s">
        <v>238</v>
      </c>
      <c r="O404" s="18"/>
      <c r="P404" s="18"/>
      <c r="Q404" s="109"/>
      <c r="R404" s="110"/>
    </row>
    <row r="405" spans="2:18" ht="15" hidden="1" thickBot="1" x14ac:dyDescent="0.35">
      <c r="B405" s="9" t="s">
        <v>17</v>
      </c>
      <c r="C405" s="70">
        <v>1</v>
      </c>
      <c r="D405" s="52">
        <v>1</v>
      </c>
      <c r="E405" s="109"/>
      <c r="F405" s="110"/>
      <c r="H405" s="14" t="s">
        <v>154</v>
      </c>
      <c r="I405" s="15">
        <v>1</v>
      </c>
      <c r="J405" s="15">
        <v>1</v>
      </c>
      <c r="K405" s="4"/>
      <c r="L405" s="2"/>
      <c r="N405" s="11" t="s">
        <v>239</v>
      </c>
      <c r="O405" s="6">
        <v>1</v>
      </c>
      <c r="P405" s="129"/>
      <c r="Q405" s="109"/>
      <c r="R405" s="110"/>
    </row>
    <row r="406" spans="2:18" ht="15" hidden="1" thickBot="1" x14ac:dyDescent="0.35">
      <c r="B406" s="12" t="s">
        <v>18</v>
      </c>
      <c r="C406" s="81">
        <v>1</v>
      </c>
      <c r="D406" s="82">
        <v>1</v>
      </c>
      <c r="E406" s="109"/>
      <c r="F406" s="110"/>
      <c r="H406" s="23"/>
      <c r="I406" s="24"/>
      <c r="J406" s="24"/>
      <c r="K406" s="24"/>
      <c r="L406" s="25"/>
      <c r="N406" s="23"/>
      <c r="O406" s="24"/>
      <c r="P406" s="24"/>
      <c r="Q406" s="109"/>
      <c r="R406" s="110"/>
    </row>
    <row r="407" spans="2:18" ht="15.6" hidden="1" thickTop="1" thickBot="1" x14ac:dyDescent="0.35">
      <c r="B407" s="23"/>
      <c r="C407" s="24"/>
      <c r="D407" s="24"/>
      <c r="E407" s="109"/>
      <c r="F407" s="110"/>
      <c r="H407" s="17" t="s">
        <v>214</v>
      </c>
      <c r="I407" s="18"/>
      <c r="J407" s="18"/>
      <c r="K407" s="18"/>
      <c r="L407" s="19"/>
      <c r="N407" s="17" t="s">
        <v>240</v>
      </c>
      <c r="O407" s="18"/>
      <c r="P407" s="18"/>
      <c r="Q407" s="109"/>
      <c r="R407" s="110"/>
    </row>
    <row r="408" spans="2:18" ht="15.6" hidden="1" thickTop="1" thickBot="1" x14ac:dyDescent="0.35">
      <c r="B408" s="17" t="s">
        <v>329</v>
      </c>
      <c r="C408" s="18"/>
      <c r="D408" s="18"/>
      <c r="E408" s="109"/>
      <c r="F408" s="110"/>
      <c r="H408" s="14" t="s">
        <v>209</v>
      </c>
      <c r="I408" s="32"/>
      <c r="J408" s="70">
        <v>1</v>
      </c>
      <c r="K408" s="52">
        <v>1</v>
      </c>
      <c r="L408" s="43"/>
      <c r="N408" s="9" t="s">
        <v>241</v>
      </c>
      <c r="O408" s="70">
        <v>1</v>
      </c>
      <c r="P408" s="52">
        <v>1</v>
      </c>
      <c r="Q408" s="109"/>
      <c r="R408" s="110"/>
    </row>
    <row r="409" spans="2:18" ht="15.6" hidden="1" thickTop="1" thickBot="1" x14ac:dyDescent="0.35">
      <c r="B409" s="9" t="s">
        <v>20</v>
      </c>
      <c r="C409" s="70">
        <v>1</v>
      </c>
      <c r="D409" s="52">
        <v>1</v>
      </c>
      <c r="E409" s="109"/>
      <c r="F409" s="110"/>
      <c r="H409" s="14" t="s">
        <v>210</v>
      </c>
      <c r="I409" s="15"/>
      <c r="J409" s="81">
        <v>1</v>
      </c>
      <c r="K409" s="82">
        <v>1</v>
      </c>
      <c r="L409" s="2"/>
      <c r="N409" s="9" t="s">
        <v>242</v>
      </c>
      <c r="O409" s="81">
        <v>1</v>
      </c>
      <c r="P409" s="82">
        <v>1</v>
      </c>
      <c r="Q409" s="109"/>
      <c r="R409" s="110"/>
    </row>
    <row r="410" spans="2:18" ht="15" hidden="1" thickBot="1" x14ac:dyDescent="0.35">
      <c r="B410" s="9" t="s">
        <v>21</v>
      </c>
      <c r="C410" s="81">
        <v>1</v>
      </c>
      <c r="D410" s="82">
        <v>1</v>
      </c>
      <c r="E410" s="109"/>
      <c r="F410" s="110"/>
      <c r="H410" s="14" t="s">
        <v>211</v>
      </c>
      <c r="I410" s="15"/>
      <c r="J410" s="15">
        <v>1</v>
      </c>
      <c r="K410" s="4"/>
      <c r="L410" s="2"/>
      <c r="N410" s="23"/>
      <c r="O410" s="24"/>
      <c r="P410" s="24"/>
      <c r="Q410" s="109"/>
      <c r="R410" s="110"/>
    </row>
    <row r="411" spans="2:18" ht="15.6" hidden="1" thickTop="1" thickBot="1" x14ac:dyDescent="0.35">
      <c r="B411" s="9" t="s">
        <v>22</v>
      </c>
      <c r="C411" s="70">
        <v>1</v>
      </c>
      <c r="D411" s="52">
        <v>1</v>
      </c>
      <c r="E411" s="109"/>
      <c r="F411" s="110"/>
      <c r="H411" s="23"/>
      <c r="I411" s="24"/>
      <c r="J411" s="24"/>
      <c r="K411" s="24"/>
      <c r="L411" s="25"/>
      <c r="N411" s="17" t="s">
        <v>243</v>
      </c>
      <c r="O411" s="18"/>
      <c r="P411" s="18"/>
      <c r="Q411" s="109"/>
      <c r="R411" s="110"/>
    </row>
    <row r="412" spans="2:18" ht="15.6" hidden="1" thickTop="1" thickBot="1" x14ac:dyDescent="0.35">
      <c r="B412" s="9" t="s">
        <v>163</v>
      </c>
      <c r="C412" s="81">
        <v>1</v>
      </c>
      <c r="D412" s="82">
        <v>1</v>
      </c>
      <c r="E412" s="109"/>
      <c r="F412" s="110"/>
      <c r="H412" s="17" t="s">
        <v>35</v>
      </c>
      <c r="I412" s="18"/>
      <c r="J412" s="18"/>
      <c r="K412" s="18"/>
      <c r="L412" s="19"/>
      <c r="N412" s="9" t="s">
        <v>244</v>
      </c>
      <c r="O412" s="70">
        <v>1</v>
      </c>
      <c r="P412" s="52">
        <v>1</v>
      </c>
      <c r="Q412" s="109"/>
      <c r="R412" s="110"/>
    </row>
    <row r="413" spans="2:18" ht="15" hidden="1" thickTop="1" x14ac:dyDescent="0.3">
      <c r="B413" s="9" t="s">
        <v>24</v>
      </c>
      <c r="C413" s="70">
        <v>1</v>
      </c>
      <c r="D413" s="52">
        <v>1</v>
      </c>
      <c r="E413" s="109"/>
      <c r="F413" s="110"/>
      <c r="H413" s="11" t="s">
        <v>212</v>
      </c>
      <c r="I413" s="70">
        <v>1</v>
      </c>
      <c r="J413" s="52">
        <v>1</v>
      </c>
      <c r="K413" s="42"/>
      <c r="L413" s="43"/>
      <c r="N413" s="9" t="s">
        <v>245</v>
      </c>
      <c r="O413" s="81">
        <v>1</v>
      </c>
      <c r="P413" s="82">
        <v>1</v>
      </c>
      <c r="Q413" s="109"/>
      <c r="R413" s="110"/>
    </row>
    <row r="414" spans="2:18" ht="15" hidden="1" thickBot="1" x14ac:dyDescent="0.35">
      <c r="B414" s="9" t="s">
        <v>25</v>
      </c>
      <c r="C414" s="81">
        <v>1</v>
      </c>
      <c r="D414" s="82">
        <v>1</v>
      </c>
      <c r="E414" s="109"/>
      <c r="F414" s="110"/>
      <c r="H414" s="9" t="s">
        <v>160</v>
      </c>
      <c r="I414" s="81">
        <v>1</v>
      </c>
      <c r="J414" s="82">
        <v>1</v>
      </c>
      <c r="K414" s="4"/>
      <c r="L414" s="2"/>
      <c r="N414" s="14" t="s">
        <v>246</v>
      </c>
      <c r="O414" s="15">
        <v>1</v>
      </c>
      <c r="P414" s="108"/>
      <c r="Q414" s="113"/>
      <c r="R414" s="114"/>
    </row>
    <row r="415" spans="2:18" ht="15" hidden="1" thickBot="1" x14ac:dyDescent="0.35">
      <c r="B415" s="9" t="s">
        <v>26</v>
      </c>
      <c r="C415" s="70">
        <v>1</v>
      </c>
      <c r="D415" s="52">
        <v>1</v>
      </c>
      <c r="E415" s="109"/>
      <c r="F415" s="110"/>
      <c r="H415" s="23"/>
      <c r="I415" s="24"/>
      <c r="J415" s="24"/>
      <c r="K415" s="24"/>
      <c r="L415" s="25"/>
    </row>
    <row r="416" spans="2:18" ht="15.6" hidden="1" thickTop="1" thickBot="1" x14ac:dyDescent="0.35">
      <c r="B416" s="9" t="s">
        <v>302</v>
      </c>
      <c r="C416" s="81">
        <v>1</v>
      </c>
      <c r="D416" s="82">
        <v>1</v>
      </c>
      <c r="E416" s="109"/>
      <c r="F416" s="110"/>
      <c r="H416" s="17" t="s">
        <v>215</v>
      </c>
      <c r="I416" s="18"/>
      <c r="J416" s="18"/>
      <c r="K416" s="18"/>
      <c r="L416" s="19"/>
    </row>
    <row r="417" spans="2:12" ht="15.6" hidden="1" thickTop="1" thickBot="1" x14ac:dyDescent="0.35">
      <c r="B417" s="9" t="s">
        <v>27</v>
      </c>
      <c r="C417" s="70">
        <v>1</v>
      </c>
      <c r="D417" s="52">
        <v>1</v>
      </c>
      <c r="E417" s="109"/>
      <c r="F417" s="110"/>
      <c r="H417" s="14" t="s">
        <v>216</v>
      </c>
      <c r="I417" s="6">
        <v>1</v>
      </c>
      <c r="J417" s="6"/>
      <c r="K417" s="7"/>
      <c r="L417" s="10"/>
    </row>
    <row r="418" spans="2:12" ht="15" hidden="1" thickBot="1" x14ac:dyDescent="0.35">
      <c r="B418" s="9" t="s">
        <v>28</v>
      </c>
      <c r="C418" s="81">
        <v>1</v>
      </c>
      <c r="D418" s="82">
        <v>1</v>
      </c>
      <c r="E418" s="109"/>
      <c r="F418" s="110"/>
      <c r="H418" s="23"/>
      <c r="I418" s="24"/>
      <c r="J418" s="24"/>
      <c r="K418" s="24"/>
      <c r="L418" s="25"/>
    </row>
    <row r="419" spans="2:12" ht="15.6" hidden="1" thickTop="1" thickBot="1" x14ac:dyDescent="0.35">
      <c r="B419" s="23"/>
      <c r="C419" s="24"/>
      <c r="D419" s="24"/>
      <c r="E419" s="109"/>
      <c r="F419" s="110"/>
      <c r="H419" s="17" t="s">
        <v>213</v>
      </c>
      <c r="I419" s="18"/>
      <c r="J419" s="18"/>
      <c r="K419" s="18"/>
      <c r="L419" s="19"/>
    </row>
    <row r="420" spans="2:12" ht="15.6" hidden="1" thickTop="1" thickBot="1" x14ac:dyDescent="0.35">
      <c r="B420" s="17" t="s">
        <v>35</v>
      </c>
      <c r="C420" s="18"/>
      <c r="D420" s="18"/>
      <c r="E420" s="109"/>
      <c r="F420" s="110"/>
      <c r="H420" s="14" t="s">
        <v>217</v>
      </c>
      <c r="I420" s="32"/>
      <c r="J420" s="32">
        <v>1</v>
      </c>
      <c r="K420" s="41"/>
      <c r="L420" s="40"/>
    </row>
    <row r="421" spans="2:12" ht="15" hidden="1" thickTop="1" x14ac:dyDescent="0.3">
      <c r="B421" s="11" t="s">
        <v>31</v>
      </c>
      <c r="C421" s="70">
        <v>1</v>
      </c>
      <c r="D421" s="52">
        <v>1</v>
      </c>
      <c r="E421" s="109"/>
      <c r="F421" s="110"/>
    </row>
    <row r="422" spans="2:12" hidden="1" x14ac:dyDescent="0.3">
      <c r="B422" s="9" t="s">
        <v>32</v>
      </c>
      <c r="C422" s="81">
        <v>1</v>
      </c>
      <c r="D422" s="82">
        <v>1</v>
      </c>
      <c r="E422" s="109"/>
      <c r="F422" s="110"/>
    </row>
    <row r="423" spans="2:12" ht="15" hidden="1" thickBot="1" x14ac:dyDescent="0.35">
      <c r="B423" s="23"/>
      <c r="C423" s="24"/>
      <c r="D423" s="24"/>
      <c r="E423" s="109"/>
      <c r="F423" s="110"/>
    </row>
    <row r="424" spans="2:12" ht="15.6" hidden="1" thickTop="1" thickBot="1" x14ac:dyDescent="0.35">
      <c r="B424" s="17" t="s">
        <v>180</v>
      </c>
      <c r="C424" s="18"/>
      <c r="D424" s="18"/>
      <c r="E424" s="109"/>
      <c r="F424" s="110"/>
    </row>
    <row r="425" spans="2:12" ht="15.6" hidden="1" thickTop="1" thickBot="1" x14ac:dyDescent="0.35">
      <c r="B425" s="14" t="s">
        <v>181</v>
      </c>
      <c r="C425" s="15">
        <v>1</v>
      </c>
      <c r="D425" s="108"/>
      <c r="E425" s="113"/>
      <c r="F425" s="114"/>
    </row>
    <row r="426" spans="2:12" hidden="1" x14ac:dyDescent="0.3"/>
    <row r="427" spans="2:12" hidden="1" x14ac:dyDescent="0.3"/>
    <row r="428" spans="2:12" hidden="1" x14ac:dyDescent="0.3">
      <c r="B428" s="130" t="s">
        <v>247</v>
      </c>
      <c r="C428" s="1"/>
    </row>
    <row r="429" spans="2:12" ht="15" hidden="1" thickBot="1" x14ac:dyDescent="0.35">
      <c r="B429"/>
      <c r="C429" s="1"/>
    </row>
    <row r="430" spans="2:12" ht="15" hidden="1" thickBot="1" x14ac:dyDescent="0.35">
      <c r="B430" s="101" t="s">
        <v>248</v>
      </c>
      <c r="C430" s="102"/>
      <c r="D430" s="102"/>
      <c r="E430" s="117"/>
      <c r="F430" s="118"/>
    </row>
    <row r="431" spans="2:12" ht="15" hidden="1" thickTop="1" x14ac:dyDescent="0.3">
      <c r="B431" s="9" t="s">
        <v>249</v>
      </c>
      <c r="C431" s="70">
        <v>1</v>
      </c>
      <c r="D431" s="52">
        <v>1</v>
      </c>
      <c r="E431" s="115"/>
      <c r="F431" s="116"/>
    </row>
    <row r="432" spans="2:12" hidden="1" x14ac:dyDescent="0.3">
      <c r="B432" s="9" t="s">
        <v>250</v>
      </c>
      <c r="C432" s="81">
        <v>1</v>
      </c>
      <c r="D432" s="82">
        <v>1</v>
      </c>
      <c r="E432" s="109"/>
      <c r="F432" s="110"/>
    </row>
    <row r="433" spans="2:6" hidden="1" x14ac:dyDescent="0.3">
      <c r="B433" s="9" t="s">
        <v>315</v>
      </c>
      <c r="C433" s="70">
        <v>1</v>
      </c>
      <c r="D433" s="52">
        <v>1</v>
      </c>
      <c r="E433" s="109"/>
      <c r="F433" s="110"/>
    </row>
    <row r="434" spans="2:6" ht="15" hidden="1" thickBot="1" x14ac:dyDescent="0.35">
      <c r="B434" s="12" t="s">
        <v>251</v>
      </c>
      <c r="C434" s="81">
        <v>1</v>
      </c>
      <c r="D434" s="82">
        <v>1</v>
      </c>
      <c r="E434" s="119"/>
      <c r="F434" s="120"/>
    </row>
    <row r="435" spans="2:6" ht="15" hidden="1" thickBot="1" x14ac:dyDescent="0.35">
      <c r="B435" s="23"/>
      <c r="C435" s="24"/>
      <c r="D435" s="24"/>
      <c r="E435" s="121"/>
      <c r="F435" s="122"/>
    </row>
    <row r="436" spans="2:6" ht="15.6" hidden="1" thickTop="1" thickBot="1" x14ac:dyDescent="0.35">
      <c r="B436" s="101" t="s">
        <v>252</v>
      </c>
      <c r="C436" s="102"/>
      <c r="D436" s="102"/>
      <c r="E436" s="123"/>
      <c r="F436" s="124"/>
    </row>
    <row r="437" spans="2:6" ht="15" hidden="1" thickTop="1" x14ac:dyDescent="0.3">
      <c r="B437" s="9" t="s">
        <v>253</v>
      </c>
      <c r="C437" s="70">
        <v>1</v>
      </c>
      <c r="D437" s="52">
        <v>1</v>
      </c>
      <c r="E437" s="115"/>
      <c r="F437" s="116"/>
    </row>
    <row r="438" spans="2:6" hidden="1" x14ac:dyDescent="0.3">
      <c r="B438" s="9" t="s">
        <v>254</v>
      </c>
      <c r="C438" s="81">
        <v>1</v>
      </c>
      <c r="D438" s="82">
        <v>1</v>
      </c>
      <c r="E438" s="109"/>
      <c r="F438" s="110"/>
    </row>
    <row r="439" spans="2:6" hidden="1" x14ac:dyDescent="0.3">
      <c r="B439" s="9" t="s">
        <v>316</v>
      </c>
      <c r="C439" s="70">
        <v>1</v>
      </c>
      <c r="D439" s="52">
        <v>1</v>
      </c>
      <c r="E439" s="109"/>
      <c r="F439" s="110"/>
    </row>
    <row r="440" spans="2:6" hidden="1" x14ac:dyDescent="0.3">
      <c r="B440" s="12" t="s">
        <v>255</v>
      </c>
      <c r="C440" s="81">
        <v>1</v>
      </c>
      <c r="D440" s="82">
        <v>1</v>
      </c>
      <c r="E440" s="109"/>
      <c r="F440" s="110"/>
    </row>
    <row r="441" spans="2:6" ht="15" hidden="1" thickBot="1" x14ac:dyDescent="0.35">
      <c r="B441" s="23"/>
      <c r="C441" s="24"/>
      <c r="D441" s="24"/>
      <c r="E441" s="119"/>
      <c r="F441" s="120"/>
    </row>
    <row r="442" spans="2:6" ht="15.6" hidden="1" thickTop="1" thickBot="1" x14ac:dyDescent="0.35">
      <c r="B442" s="101" t="s">
        <v>256</v>
      </c>
      <c r="C442" s="102"/>
      <c r="D442" s="102"/>
      <c r="E442" s="121"/>
      <c r="F442" s="122"/>
    </row>
    <row r="443" spans="2:6" ht="15" hidden="1" thickTop="1" x14ac:dyDescent="0.3">
      <c r="B443" s="9" t="s">
        <v>257</v>
      </c>
      <c r="C443" s="70">
        <v>1</v>
      </c>
      <c r="D443" s="52">
        <v>1</v>
      </c>
      <c r="E443" s="115"/>
      <c r="F443" s="116"/>
    </row>
    <row r="444" spans="2:6" hidden="1" x14ac:dyDescent="0.3">
      <c r="B444" s="9" t="s">
        <v>258</v>
      </c>
      <c r="C444" s="81">
        <v>1</v>
      </c>
      <c r="D444" s="82">
        <v>1</v>
      </c>
      <c r="E444" s="109"/>
      <c r="F444" s="110"/>
    </row>
    <row r="445" spans="2:6" hidden="1" x14ac:dyDescent="0.3">
      <c r="B445" s="9" t="s">
        <v>317</v>
      </c>
      <c r="C445" s="70">
        <v>1</v>
      </c>
      <c r="D445" s="52">
        <v>1</v>
      </c>
      <c r="E445" s="109"/>
      <c r="F445" s="110"/>
    </row>
    <row r="446" spans="2:6" hidden="1" x14ac:dyDescent="0.3">
      <c r="B446" s="12" t="s">
        <v>259</v>
      </c>
      <c r="C446" s="70">
        <v>1</v>
      </c>
      <c r="D446" s="52">
        <v>1</v>
      </c>
      <c r="E446" s="109"/>
      <c r="F446" s="110"/>
    </row>
    <row r="447" spans="2:6" ht="15" hidden="1" thickBot="1" x14ac:dyDescent="0.35">
      <c r="B447" s="23"/>
      <c r="C447" s="24"/>
      <c r="D447" s="24"/>
      <c r="E447" s="119"/>
      <c r="F447" s="120"/>
    </row>
    <row r="448" spans="2:6" ht="15.6" hidden="1" thickTop="1" thickBot="1" x14ac:dyDescent="0.35">
      <c r="B448" s="103" t="s">
        <v>260</v>
      </c>
      <c r="C448" s="104"/>
      <c r="D448" s="104"/>
      <c r="E448" s="125"/>
      <c r="F448" s="126"/>
    </row>
    <row r="449" spans="2:6" ht="15" hidden="1" thickTop="1" x14ac:dyDescent="0.3">
      <c r="B449" s="9" t="s">
        <v>261</v>
      </c>
      <c r="C449" s="70">
        <v>1</v>
      </c>
      <c r="D449" s="52">
        <v>1</v>
      </c>
      <c r="E449" s="115"/>
      <c r="F449" s="116"/>
    </row>
    <row r="450" spans="2:6" hidden="1" x14ac:dyDescent="0.3">
      <c r="B450" s="9" t="s">
        <v>262</v>
      </c>
      <c r="C450" s="81">
        <v>1</v>
      </c>
      <c r="D450" s="82">
        <v>1</v>
      </c>
      <c r="E450" s="109"/>
      <c r="F450" s="110"/>
    </row>
    <row r="451" spans="2:6" hidden="1" x14ac:dyDescent="0.3">
      <c r="B451" s="9" t="s">
        <v>263</v>
      </c>
      <c r="C451" s="70">
        <v>1</v>
      </c>
      <c r="D451" s="52">
        <v>1</v>
      </c>
      <c r="E451" s="109"/>
      <c r="F451" s="110"/>
    </row>
    <row r="452" spans="2:6" hidden="1" x14ac:dyDescent="0.3">
      <c r="B452" s="9" t="s">
        <v>318</v>
      </c>
      <c r="C452" s="81">
        <v>1</v>
      </c>
      <c r="D452" s="82">
        <v>1</v>
      </c>
      <c r="E452" s="109"/>
      <c r="F452" s="110"/>
    </row>
    <row r="453" spans="2:6" hidden="1" x14ac:dyDescent="0.3">
      <c r="B453" s="9" t="s">
        <v>264</v>
      </c>
      <c r="C453" s="70">
        <v>1</v>
      </c>
      <c r="D453" s="52">
        <v>1</v>
      </c>
      <c r="E453" s="109"/>
      <c r="F453" s="110"/>
    </row>
    <row r="454" spans="2:6" hidden="1" x14ac:dyDescent="0.3">
      <c r="B454" s="9" t="s">
        <v>265</v>
      </c>
      <c r="C454" s="81">
        <v>1</v>
      </c>
      <c r="D454" s="82">
        <v>1</v>
      </c>
      <c r="E454" s="109"/>
      <c r="F454" s="110"/>
    </row>
    <row r="455" spans="2:6" hidden="1" x14ac:dyDescent="0.3">
      <c r="B455" s="9" t="s">
        <v>266</v>
      </c>
      <c r="C455" s="70">
        <v>1</v>
      </c>
      <c r="D455" s="52">
        <v>1</v>
      </c>
      <c r="E455" s="109"/>
      <c r="F455" s="110"/>
    </row>
    <row r="456" spans="2:6" hidden="1" x14ac:dyDescent="0.3">
      <c r="B456" s="9" t="s">
        <v>319</v>
      </c>
      <c r="C456" s="81">
        <v>1</v>
      </c>
      <c r="D456" s="82">
        <v>1</v>
      </c>
      <c r="E456" s="109"/>
      <c r="F456" s="110"/>
    </row>
    <row r="457" spans="2:6" hidden="1" x14ac:dyDescent="0.3">
      <c r="B457" s="12" t="s">
        <v>267</v>
      </c>
      <c r="C457" s="70">
        <v>1</v>
      </c>
      <c r="D457" s="52">
        <v>1</v>
      </c>
      <c r="E457" s="109"/>
      <c r="F457" s="110"/>
    </row>
    <row r="458" spans="2:6" ht="15" hidden="1" thickBot="1" x14ac:dyDescent="0.35">
      <c r="B458" s="23"/>
      <c r="C458" s="24"/>
      <c r="D458" s="24"/>
      <c r="E458" s="119"/>
      <c r="F458" s="120"/>
    </row>
    <row r="459" spans="2:6" ht="15.6" hidden="1" thickTop="1" thickBot="1" x14ac:dyDescent="0.35">
      <c r="B459" s="103" t="s">
        <v>268</v>
      </c>
      <c r="C459" s="104"/>
      <c r="D459" s="104"/>
      <c r="E459" s="125"/>
      <c r="F459" s="126"/>
    </row>
    <row r="460" spans="2:6" ht="15" hidden="1" thickTop="1" x14ac:dyDescent="0.3">
      <c r="B460" s="9" t="s">
        <v>269</v>
      </c>
      <c r="C460" s="70">
        <v>1</v>
      </c>
      <c r="D460" s="52">
        <v>1</v>
      </c>
      <c r="E460" s="115"/>
      <c r="F460" s="116"/>
    </row>
    <row r="461" spans="2:6" hidden="1" x14ac:dyDescent="0.3">
      <c r="B461" s="9" t="s">
        <v>270</v>
      </c>
      <c r="C461" s="81">
        <v>1</v>
      </c>
      <c r="D461" s="82">
        <v>1</v>
      </c>
      <c r="E461" s="109"/>
      <c r="F461" s="110"/>
    </row>
    <row r="462" spans="2:6" hidden="1" x14ac:dyDescent="0.3">
      <c r="B462" s="9" t="s">
        <v>271</v>
      </c>
      <c r="C462" s="70">
        <v>1</v>
      </c>
      <c r="D462" s="52">
        <v>1</v>
      </c>
      <c r="E462" s="109"/>
      <c r="F462" s="110"/>
    </row>
    <row r="463" spans="2:6" hidden="1" x14ac:dyDescent="0.3">
      <c r="B463" s="9" t="s">
        <v>320</v>
      </c>
      <c r="C463" s="81">
        <v>1</v>
      </c>
      <c r="D463" s="82">
        <v>1</v>
      </c>
      <c r="E463" s="109"/>
      <c r="F463" s="110"/>
    </row>
    <row r="464" spans="2:6" hidden="1" x14ac:dyDescent="0.3">
      <c r="B464" s="9" t="s">
        <v>272</v>
      </c>
      <c r="C464" s="70">
        <v>1</v>
      </c>
      <c r="D464" s="52">
        <v>1</v>
      </c>
      <c r="E464" s="109"/>
      <c r="F464" s="110"/>
    </row>
    <row r="465" spans="2:6" hidden="1" x14ac:dyDescent="0.3">
      <c r="B465" s="9" t="s">
        <v>273</v>
      </c>
      <c r="C465" s="81">
        <v>1</v>
      </c>
      <c r="D465" s="82">
        <v>1</v>
      </c>
      <c r="E465" s="109"/>
      <c r="F465" s="110"/>
    </row>
    <row r="466" spans="2:6" hidden="1" x14ac:dyDescent="0.3">
      <c r="B466" s="9" t="s">
        <v>274</v>
      </c>
      <c r="C466" s="70">
        <v>1</v>
      </c>
      <c r="D466" s="52">
        <v>1</v>
      </c>
      <c r="E466" s="109"/>
      <c r="F466" s="110"/>
    </row>
    <row r="467" spans="2:6" hidden="1" x14ac:dyDescent="0.3">
      <c r="B467" s="9" t="s">
        <v>324</v>
      </c>
      <c r="C467" s="81">
        <v>1</v>
      </c>
      <c r="D467" s="82">
        <v>1</v>
      </c>
      <c r="E467" s="109"/>
      <c r="F467" s="110"/>
    </row>
    <row r="468" spans="2:6" hidden="1" x14ac:dyDescent="0.3">
      <c r="B468" s="12" t="s">
        <v>275</v>
      </c>
      <c r="C468" s="70">
        <v>1</v>
      </c>
      <c r="D468" s="52">
        <v>1</v>
      </c>
      <c r="E468" s="109"/>
      <c r="F468" s="110"/>
    </row>
    <row r="469" spans="2:6" ht="15" hidden="1" thickBot="1" x14ac:dyDescent="0.35">
      <c r="B469" s="23"/>
      <c r="C469" s="24"/>
      <c r="D469" s="24"/>
      <c r="E469" s="119"/>
      <c r="F469" s="120"/>
    </row>
    <row r="470" spans="2:6" ht="15.6" hidden="1" thickTop="1" thickBot="1" x14ac:dyDescent="0.35">
      <c r="B470" s="103" t="s">
        <v>276</v>
      </c>
      <c r="C470" s="104"/>
      <c r="D470" s="104"/>
      <c r="E470" s="125"/>
      <c r="F470" s="126"/>
    </row>
    <row r="471" spans="2:6" ht="15" hidden="1" thickTop="1" x14ac:dyDescent="0.3">
      <c r="B471" s="9" t="s">
        <v>277</v>
      </c>
      <c r="C471" s="70">
        <v>1</v>
      </c>
      <c r="D471" s="52">
        <v>1</v>
      </c>
      <c r="E471" s="115"/>
      <c r="F471" s="116"/>
    </row>
    <row r="472" spans="2:6" hidden="1" x14ac:dyDescent="0.3">
      <c r="B472" s="9" t="s">
        <v>278</v>
      </c>
      <c r="C472" s="81">
        <v>1</v>
      </c>
      <c r="D472" s="82">
        <v>1</v>
      </c>
      <c r="E472" s="109"/>
      <c r="F472" s="110"/>
    </row>
    <row r="473" spans="2:6" hidden="1" x14ac:dyDescent="0.3">
      <c r="B473" s="9" t="s">
        <v>279</v>
      </c>
      <c r="C473" s="70">
        <v>1</v>
      </c>
      <c r="D473" s="52">
        <v>1</v>
      </c>
      <c r="E473" s="109"/>
      <c r="F473" s="110"/>
    </row>
    <row r="474" spans="2:6" hidden="1" x14ac:dyDescent="0.3">
      <c r="B474" s="9" t="s">
        <v>321</v>
      </c>
      <c r="C474" s="81">
        <v>1</v>
      </c>
      <c r="D474" s="82">
        <v>1</v>
      </c>
      <c r="E474" s="109"/>
      <c r="F474" s="110"/>
    </row>
    <row r="475" spans="2:6" hidden="1" x14ac:dyDescent="0.3">
      <c r="B475" s="9" t="s">
        <v>280</v>
      </c>
      <c r="C475" s="70">
        <v>1</v>
      </c>
      <c r="D475" s="52">
        <v>1</v>
      </c>
      <c r="E475" s="109"/>
      <c r="F475" s="110"/>
    </row>
    <row r="476" spans="2:6" hidden="1" x14ac:dyDescent="0.3">
      <c r="B476" s="9" t="s">
        <v>281</v>
      </c>
      <c r="C476" s="81">
        <v>1</v>
      </c>
      <c r="D476" s="82">
        <v>1</v>
      </c>
      <c r="E476" s="109"/>
      <c r="F476" s="110"/>
    </row>
    <row r="477" spans="2:6" hidden="1" x14ac:dyDescent="0.3">
      <c r="B477" s="9" t="s">
        <v>282</v>
      </c>
      <c r="C477" s="70">
        <v>1</v>
      </c>
      <c r="D477" s="52">
        <v>1</v>
      </c>
      <c r="E477" s="109"/>
      <c r="F477" s="110"/>
    </row>
    <row r="478" spans="2:6" hidden="1" x14ac:dyDescent="0.3">
      <c r="B478" s="9" t="s">
        <v>322</v>
      </c>
      <c r="C478" s="81">
        <v>1</v>
      </c>
      <c r="D478" s="82">
        <v>1</v>
      </c>
      <c r="E478" s="109"/>
      <c r="F478" s="110"/>
    </row>
    <row r="479" spans="2:6" hidden="1" x14ac:dyDescent="0.3">
      <c r="B479" s="12" t="s">
        <v>283</v>
      </c>
      <c r="C479" s="70">
        <v>1</v>
      </c>
      <c r="D479" s="52">
        <v>1</v>
      </c>
      <c r="E479" s="109"/>
      <c r="F479" s="110"/>
    </row>
    <row r="480" spans="2:6" ht="15" hidden="1" thickBot="1" x14ac:dyDescent="0.35">
      <c r="B480" s="23"/>
      <c r="C480" s="24"/>
      <c r="D480" s="24"/>
      <c r="E480" s="119"/>
      <c r="F480" s="120"/>
    </row>
    <row r="481" spans="2:6" ht="15.6" hidden="1" thickTop="1" thickBot="1" x14ac:dyDescent="0.35">
      <c r="B481" s="17" t="s">
        <v>284</v>
      </c>
      <c r="C481" s="18"/>
      <c r="D481" s="18"/>
      <c r="E481" s="125"/>
      <c r="F481" s="126"/>
    </row>
    <row r="482" spans="2:6" ht="15" hidden="1" thickTop="1" x14ac:dyDescent="0.3">
      <c r="B482" s="9" t="s">
        <v>31</v>
      </c>
      <c r="C482" s="70">
        <v>1</v>
      </c>
      <c r="D482" s="52">
        <v>1</v>
      </c>
      <c r="E482" s="115"/>
      <c r="F482" s="116"/>
    </row>
    <row r="483" spans="2:6" hidden="1" x14ac:dyDescent="0.3">
      <c r="B483" s="9" t="s">
        <v>32</v>
      </c>
      <c r="C483" s="81">
        <v>1</v>
      </c>
      <c r="D483" s="82">
        <v>1</v>
      </c>
      <c r="E483" s="109"/>
      <c r="F483" s="110"/>
    </row>
    <row r="484" spans="2:6" ht="15" hidden="1" thickBot="1" x14ac:dyDescent="0.35">
      <c r="B484" s="23"/>
      <c r="C484" s="24"/>
      <c r="D484" s="24"/>
      <c r="E484" s="119"/>
      <c r="F484" s="120"/>
    </row>
    <row r="485" spans="2:6" ht="15.6" hidden="1" thickTop="1" thickBot="1" x14ac:dyDescent="0.35">
      <c r="B485" s="17" t="s">
        <v>285</v>
      </c>
      <c r="C485" s="18"/>
      <c r="D485" s="18"/>
      <c r="E485" s="125"/>
      <c r="F485" s="126"/>
    </row>
    <row r="486" spans="2:6" ht="15" hidden="1" thickTop="1" x14ac:dyDescent="0.3">
      <c r="B486" s="9" t="s">
        <v>286</v>
      </c>
      <c r="C486" s="70">
        <v>1</v>
      </c>
      <c r="D486" s="52">
        <v>1</v>
      </c>
      <c r="E486" s="115"/>
      <c r="F486" s="116"/>
    </row>
    <row r="487" spans="2:6" hidden="1" x14ac:dyDescent="0.3">
      <c r="B487" s="9" t="s">
        <v>287</v>
      </c>
      <c r="C487" s="81">
        <v>1</v>
      </c>
      <c r="D487" s="82">
        <v>1</v>
      </c>
      <c r="E487" s="109"/>
      <c r="F487" s="110"/>
    </row>
    <row r="488" spans="2:6" ht="15" hidden="1" thickBot="1" x14ac:dyDescent="0.35">
      <c r="B488" s="23"/>
      <c r="C488" s="24"/>
      <c r="D488" s="24"/>
      <c r="E488" s="119"/>
      <c r="F488" s="120"/>
    </row>
    <row r="489" spans="2:6" ht="15.6" hidden="1" thickTop="1" thickBot="1" x14ac:dyDescent="0.35">
      <c r="B489" s="17" t="s">
        <v>288</v>
      </c>
      <c r="C489" s="18"/>
      <c r="D489" s="18"/>
      <c r="E489" s="125"/>
      <c r="F489" s="126"/>
    </row>
    <row r="490" spans="2:6" ht="15" hidden="1" thickTop="1" x14ac:dyDescent="0.3">
      <c r="B490" s="9" t="s">
        <v>289</v>
      </c>
      <c r="C490" s="70">
        <v>1</v>
      </c>
      <c r="D490" s="52">
        <v>1</v>
      </c>
      <c r="E490" s="115"/>
      <c r="F490" s="116"/>
    </row>
    <row r="491" spans="2:6" hidden="1" x14ac:dyDescent="0.3">
      <c r="B491" s="9" t="s">
        <v>290</v>
      </c>
      <c r="C491" s="81">
        <v>1</v>
      </c>
      <c r="D491" s="82">
        <v>1</v>
      </c>
      <c r="E491" s="109"/>
      <c r="F491" s="110"/>
    </row>
    <row r="492" spans="2:6" ht="15" hidden="1" thickBot="1" x14ac:dyDescent="0.35">
      <c r="B492" s="23"/>
      <c r="C492" s="24"/>
      <c r="D492" s="24"/>
      <c r="E492" s="119"/>
      <c r="F492" s="120"/>
    </row>
    <row r="493" spans="2:6" ht="15.6" hidden="1" thickTop="1" thickBot="1" x14ac:dyDescent="0.35">
      <c r="B493" s="103" t="s">
        <v>291</v>
      </c>
      <c r="C493" s="104"/>
      <c r="D493" s="104"/>
      <c r="E493" s="125"/>
      <c r="F493" s="126"/>
    </row>
    <row r="494" spans="2:6" ht="15" hidden="1" thickTop="1" x14ac:dyDescent="0.3">
      <c r="B494" s="8" t="s">
        <v>292</v>
      </c>
      <c r="C494" s="70">
        <v>1</v>
      </c>
      <c r="D494" s="52">
        <v>1</v>
      </c>
      <c r="E494" s="115"/>
      <c r="F494" s="116"/>
    </row>
    <row r="495" spans="2:6" hidden="1" x14ac:dyDescent="0.3">
      <c r="B495" s="9" t="s">
        <v>293</v>
      </c>
      <c r="C495" s="81">
        <v>1</v>
      </c>
      <c r="D495" s="82">
        <v>1</v>
      </c>
      <c r="E495" s="109"/>
      <c r="F495" s="110"/>
    </row>
    <row r="496" spans="2:6" hidden="1" x14ac:dyDescent="0.3">
      <c r="B496" s="9" t="s">
        <v>294</v>
      </c>
      <c r="C496" s="7">
        <v>1</v>
      </c>
      <c r="D496" s="107"/>
      <c r="E496" s="109"/>
      <c r="F496" s="110"/>
    </row>
    <row r="497" spans="2:6" ht="15" hidden="1" thickBot="1" x14ac:dyDescent="0.35">
      <c r="B497" s="9"/>
      <c r="C497" s="4"/>
      <c r="D497" s="107"/>
      <c r="E497" s="119"/>
      <c r="F497" s="120"/>
    </row>
    <row r="498" spans="2:6" ht="15.6" hidden="1" thickTop="1" thickBot="1" x14ac:dyDescent="0.35">
      <c r="B498" s="103" t="s">
        <v>295</v>
      </c>
      <c r="C498" s="104"/>
      <c r="D498" s="104"/>
      <c r="E498" s="125"/>
      <c r="F498" s="126"/>
    </row>
    <row r="499" spans="2:6" ht="15.6" hidden="1" thickTop="1" thickBot="1" x14ac:dyDescent="0.35">
      <c r="B499" s="14" t="s">
        <v>296</v>
      </c>
      <c r="C499" s="15"/>
      <c r="D499" s="108">
        <v>1</v>
      </c>
      <c r="E499" s="127"/>
      <c r="F499" s="128"/>
    </row>
    <row r="500" spans="2:6" hidden="1" x14ac:dyDescent="0.3"/>
    <row r="501" spans="2:6" hidden="1" x14ac:dyDescent="0.3"/>
  </sheetData>
  <sortState ref="Z42:Z63">
    <sortCondition ref="Z6"/>
  </sortState>
  <mergeCells count="12">
    <mergeCell ref="M17:O17"/>
    <mergeCell ref="M13:O13"/>
    <mergeCell ref="M11:O11"/>
    <mergeCell ref="B5:B6"/>
    <mergeCell ref="R5:R6"/>
    <mergeCell ref="C5:C6"/>
    <mergeCell ref="D5:I5"/>
    <mergeCell ref="P5:P6"/>
    <mergeCell ref="Q5:Q6"/>
    <mergeCell ref="J5:O5"/>
    <mergeCell ref="A10:C14"/>
    <mergeCell ref="M16:O16"/>
  </mergeCells>
  <conditionalFormatting sqref="I7 R5:R7 F7 F9 R9 I9 P9">
    <cfRule type="cellIs" dxfId="51" priority="212" operator="equal">
      <formula>0</formula>
    </cfRule>
  </conditionalFormatting>
  <conditionalFormatting sqref="D11">
    <cfRule type="cellIs" dxfId="50" priority="211" operator="equal">
      <formula>0</formula>
    </cfRule>
  </conditionalFormatting>
  <conditionalFormatting sqref="P11">
    <cfRule type="cellIs" dxfId="49" priority="210" operator="equal">
      <formula>0</formula>
    </cfRule>
  </conditionalFormatting>
  <conditionalFormatting sqref="R11">
    <cfRule type="cellIs" dxfId="48" priority="209" operator="equal">
      <formula>0</formula>
    </cfRule>
  </conditionalFormatting>
  <conditionalFormatting sqref="Q11">
    <cfRule type="cellIs" dxfId="47" priority="208" operator="equal">
      <formula>0</formula>
    </cfRule>
  </conditionalFormatting>
  <conditionalFormatting sqref="C82:G82">
    <cfRule type="cellIs" dxfId="46" priority="207" operator="equal">
      <formula>0</formula>
    </cfRule>
  </conditionalFormatting>
  <conditionalFormatting sqref="R7 R9 P9">
    <cfRule type="containsText" dxfId="45" priority="190" operator="containsText" text="#N/A">
      <formula>NOT(ISERROR(SEARCH("#N/A",P7)))</formula>
    </cfRule>
  </conditionalFormatting>
  <conditionalFormatting sqref="L7 L9">
    <cfRule type="cellIs" dxfId="44" priority="189" operator="equal">
      <formula>0</formula>
    </cfRule>
  </conditionalFormatting>
  <conditionalFormatting sqref="O7 O9">
    <cfRule type="cellIs" dxfId="43" priority="188" operator="equal">
      <formula>0</formula>
    </cfRule>
  </conditionalFormatting>
  <conditionalFormatting sqref="P7">
    <cfRule type="cellIs" dxfId="42" priority="177" operator="equal">
      <formula>0</formula>
    </cfRule>
  </conditionalFormatting>
  <conditionalFormatting sqref="D7 D9">
    <cfRule type="cellIs" dxfId="41" priority="176" operator="equal">
      <formula>0</formula>
    </cfRule>
  </conditionalFormatting>
  <conditionalFormatting sqref="G7 G9">
    <cfRule type="cellIs" dxfId="40" priority="175" operator="equal">
      <formula>0</formula>
    </cfRule>
  </conditionalFormatting>
  <conditionalFormatting sqref="J7 J9">
    <cfRule type="cellIs" dxfId="39" priority="174" operator="equal">
      <formula>0</formula>
    </cfRule>
  </conditionalFormatting>
  <conditionalFormatting sqref="M7 M9">
    <cfRule type="cellIs" dxfId="38" priority="173" operator="equal">
      <formula>0</formula>
    </cfRule>
  </conditionalFormatting>
  <conditionalFormatting sqref="P13">
    <cfRule type="cellIs" dxfId="37" priority="172" operator="equal">
      <formula>0</formula>
    </cfRule>
  </conditionalFormatting>
  <conditionalFormatting sqref="R13">
    <cfRule type="cellIs" dxfId="36" priority="171" operator="equal">
      <formula>0</formula>
    </cfRule>
  </conditionalFormatting>
  <conditionalFormatting sqref="Q13">
    <cfRule type="cellIs" dxfId="35" priority="170" operator="equal">
      <formula>0</formula>
    </cfRule>
  </conditionalFormatting>
  <conditionalFormatting sqref="C81:G81">
    <cfRule type="cellIs" dxfId="34" priority="161" operator="equal">
      <formula>0</formula>
    </cfRule>
  </conditionalFormatting>
  <conditionalFormatting sqref="F8 R8 I8 P8">
    <cfRule type="cellIs" dxfId="33" priority="96" operator="equal">
      <formula>0</formula>
    </cfRule>
  </conditionalFormatting>
  <conditionalFormatting sqref="R8 P8">
    <cfRule type="containsText" dxfId="32" priority="95" operator="containsText" text="#N/A">
      <formula>NOT(ISERROR(SEARCH("#N/A",P8)))</formula>
    </cfRule>
  </conditionalFormatting>
  <conditionalFormatting sqref="L8">
    <cfRule type="cellIs" dxfId="31" priority="94" operator="equal">
      <formula>0</formula>
    </cfRule>
  </conditionalFormatting>
  <conditionalFormatting sqref="O8">
    <cfRule type="cellIs" dxfId="30" priority="93" operator="equal">
      <formula>0</formula>
    </cfRule>
  </conditionalFormatting>
  <conditionalFormatting sqref="D8">
    <cfRule type="cellIs" dxfId="29" priority="92" operator="equal">
      <formula>0</formula>
    </cfRule>
  </conditionalFormatting>
  <conditionalFormatting sqref="G8">
    <cfRule type="cellIs" dxfId="28" priority="91" operator="equal">
      <formula>0</formula>
    </cfRule>
  </conditionalFormatting>
  <conditionalFormatting sqref="J8">
    <cfRule type="cellIs" dxfId="27" priority="90" operator="equal">
      <formula>0</formula>
    </cfRule>
  </conditionalFormatting>
  <conditionalFormatting sqref="M8">
    <cfRule type="cellIs" dxfId="26" priority="89" operator="equal">
      <formula>0</formula>
    </cfRule>
  </conditionalFormatting>
  <dataValidations count="5">
    <dataValidation type="list" allowBlank="1" showInputMessage="1" showErrorMessage="1" sqref="Q13">
      <formula1>$AG$87:$AG$236</formula1>
    </dataValidation>
    <dataValidation type="list" allowBlank="1" showInputMessage="1" showErrorMessage="1" sqref="C7:C9">
      <formula1>liste</formula1>
    </dataValidation>
    <dataValidation type="list" allowBlank="1" showInputMessage="1" showErrorMessage="1" sqref="B7:B9">
      <formula1>$Z$86:$Z$108</formula1>
    </dataValidation>
    <dataValidation type="list" allowBlank="1" showInputMessage="1" showErrorMessage="1" sqref="K7:K9 H7:H9 E7:E9 N7:N9">
      <formula1>$AC$86:$AC$236</formula1>
    </dataValidation>
    <dataValidation type="list" allowBlank="1" showInputMessage="1" showErrorMessage="1" sqref="Q7:Q9">
      <formula1>$AE$86:$AE$236</formula1>
    </dataValidation>
  </dataValidations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_Ligne">
                <anchor moveWithCells="1" sizeWithCells="1">
                  <from>
                    <xdr:col>1</xdr:col>
                    <xdr:colOff>22860</xdr:colOff>
                    <xdr:row>9</xdr:row>
                    <xdr:rowOff>30480</xdr:rowOff>
                  </from>
                  <to>
                    <xdr:col>1</xdr:col>
                    <xdr:colOff>1546860</xdr:colOff>
                    <xdr:row>10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501"/>
  <sheetViews>
    <sheetView showGridLines="0" tabSelected="1" zoomScaleNormal="100" workbookViewId="0">
      <selection activeCell="C512" sqref="C512"/>
    </sheetView>
  </sheetViews>
  <sheetFormatPr baseColWidth="10" defaultColWidth="9.109375" defaultRowHeight="14.4" x14ac:dyDescent="0.3"/>
  <cols>
    <col min="1" max="1" width="4" customWidth="1"/>
    <col min="2" max="2" width="23.33203125" style="16" customWidth="1"/>
    <col min="3" max="3" width="49.6640625" customWidth="1"/>
    <col min="4" max="4" width="13.6640625" style="1" customWidth="1"/>
    <col min="5" max="5" width="8.6640625" style="1" customWidth="1"/>
    <col min="6" max="7" width="13.6640625" style="1" customWidth="1"/>
    <col min="8" max="8" width="8.6640625" style="1" customWidth="1"/>
    <col min="9" max="10" width="13.6640625" style="1" customWidth="1"/>
    <col min="11" max="11" width="8.6640625" style="1" customWidth="1"/>
    <col min="12" max="13" width="13.6640625" style="1" customWidth="1"/>
    <col min="14" max="14" width="8.6640625" style="1" customWidth="1"/>
    <col min="15" max="18" width="13.6640625" style="1" customWidth="1"/>
    <col min="19" max="19" width="4" customWidth="1"/>
    <col min="25" max="25" width="9.109375" customWidth="1"/>
    <col min="26" max="26" width="9.5546875" customWidth="1"/>
    <col min="27" max="34" width="9.109375" customWidth="1"/>
  </cols>
  <sheetData>
    <row r="1" spans="1:19" ht="20.25" customHeight="1" x14ac:dyDescent="0.3">
      <c r="A1" s="47"/>
      <c r="B1" s="181">
        <f ca="1">TODAY()</f>
        <v>42858</v>
      </c>
      <c r="C1" s="47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7"/>
    </row>
    <row r="2" spans="1:19" ht="14.25" customHeight="1" x14ac:dyDescent="0.3">
      <c r="A2" s="47"/>
      <c r="B2" s="184"/>
      <c r="C2" s="47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7"/>
    </row>
    <row r="3" spans="1:19" ht="53.25" customHeight="1" x14ac:dyDescent="0.3">
      <c r="A3" s="91"/>
      <c r="B3" s="92"/>
      <c r="C3" s="93"/>
      <c r="D3" s="93"/>
      <c r="E3" s="93"/>
      <c r="F3" s="93"/>
      <c r="G3" s="93"/>
      <c r="H3" s="93"/>
      <c r="I3" s="93"/>
      <c r="J3" s="90"/>
      <c r="K3" s="90"/>
      <c r="L3" s="90"/>
      <c r="M3" s="90"/>
      <c r="N3" s="90"/>
      <c r="O3" s="90"/>
      <c r="P3" s="93"/>
      <c r="Q3" s="93"/>
      <c r="R3" s="93"/>
      <c r="S3" s="47"/>
    </row>
    <row r="4" spans="1:19" ht="6" customHeight="1" thickBot="1" x14ac:dyDescent="0.35">
      <c r="A4" s="47"/>
      <c r="B4" s="184"/>
      <c r="C4" s="47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47"/>
    </row>
    <row r="5" spans="1:19" ht="21.75" customHeight="1" thickTop="1" thickBot="1" x14ac:dyDescent="0.35">
      <c r="A5" s="47"/>
      <c r="B5" s="189" t="s">
        <v>218</v>
      </c>
      <c r="C5" s="193" t="s">
        <v>33</v>
      </c>
      <c r="D5" s="195" t="s">
        <v>3</v>
      </c>
      <c r="E5" s="196"/>
      <c r="F5" s="196"/>
      <c r="G5" s="196"/>
      <c r="H5" s="196"/>
      <c r="I5" s="193"/>
      <c r="J5" s="201" t="s">
        <v>4</v>
      </c>
      <c r="K5" s="201"/>
      <c r="L5" s="201"/>
      <c r="M5" s="201"/>
      <c r="N5" s="201"/>
      <c r="O5" s="202"/>
      <c r="P5" s="197" t="s">
        <v>7</v>
      </c>
      <c r="Q5" s="199" t="s">
        <v>8</v>
      </c>
      <c r="R5" s="191" t="s">
        <v>9</v>
      </c>
      <c r="S5" s="47"/>
    </row>
    <row r="6" spans="1:19" ht="21.75" customHeight="1" thickBot="1" x14ac:dyDescent="0.35">
      <c r="A6" s="47"/>
      <c r="B6" s="190"/>
      <c r="C6" s="194"/>
      <c r="D6" s="138" t="s">
        <v>5</v>
      </c>
      <c r="E6" s="139" t="s">
        <v>49</v>
      </c>
      <c r="F6" s="140" t="s">
        <v>50</v>
      </c>
      <c r="G6" s="141" t="s">
        <v>6</v>
      </c>
      <c r="H6" s="139" t="s">
        <v>49</v>
      </c>
      <c r="I6" s="140" t="s">
        <v>50</v>
      </c>
      <c r="J6" s="138" t="s">
        <v>5</v>
      </c>
      <c r="K6" s="139" t="s">
        <v>49</v>
      </c>
      <c r="L6" s="140" t="s">
        <v>50</v>
      </c>
      <c r="M6" s="138" t="s">
        <v>6</v>
      </c>
      <c r="N6" s="139" t="s">
        <v>49</v>
      </c>
      <c r="O6" s="140" t="s">
        <v>50</v>
      </c>
      <c r="P6" s="198"/>
      <c r="Q6" s="200"/>
      <c r="R6" s="192"/>
      <c r="S6" s="47"/>
    </row>
    <row r="7" spans="1:19" x14ac:dyDescent="0.3">
      <c r="A7" s="47"/>
      <c r="B7" s="142"/>
      <c r="C7" s="143"/>
      <c r="D7" s="144" t="str">
        <f>IF(C7="","",IF(B7=$B$83,VLOOKUP(C7,$B$86:$F$119,2,FALSE),IF(B7=$H$83,VLOOKUP(C7,$H$85:$L$158,2,FALSE),IF(B7=$M$83,VLOOKUP(C7,$M$85:$Q$120,2,FALSE),IF(B7=$M$122,VLOOKUP(C7,$M$124:$Q$140,2,FALSE),IF(B7=$B$160,VLOOKUP(C7,$B$162:$F$218,2,FALSE),IF(B7=$G$160,VLOOKUP(C7,$G$162:$K$196,2,FALSE),IF(B7=$L$160,VLOOKUP(C7,$L$162:$P$210,2,FALSE),IF(B7=$B$220,VLOOKUP(C7,$B$222:$F$259,2,FALSE),IF(B7=$G$220,VLOOKUP(C7,$G$222:$K$266,2,FALSE),IF(B7=$L$220,VLOOKUP(C7,$L$222:$P$253,2,FALSE),IF(B7=$B$268,VLOOKUP(C7,$B$270:$F$302,2,FALSE),IF(B7=$G$268,VLOOKUP(C7,$G$270:$K$306,2,FALSE),IF(B7=$L$268,VLOOKUP(C7,$L$270:$P$303,2,FALSE),IF(B7=$G$268,VLOOKUP(C7,$G$270:$K$306,2,FALSE),IF(B7=$B$308,VLOOKUP(C7,$B$310:$F$338,2,FALSE),IF(B7=$G$308,VLOOKUP(C7,$G$310:$K$345,2,FALSE),IF(B7=$M$308,VLOOKUP(C7,$M$310:$Q$341,2,FALSE),IF(B7=$B$347,VLOOKUP(C7,$B$349:$F$387,2,FALSE),IF(B7=$H$347,VLOOKUP(C7,$H$349:$L$420,2,FALSE),IF(B7=$N$347,VLOOKUP(C7,$N$349:$R$384,2,FALSE),IF(B7=$B$390,VLOOKUP(C7,$B$392:$F$425,2,FALSE),IF(B7=$N$390,VLOOKUP(C7,$N$392:$R$414,2,FALSE),IF(B7=$B$428,VLOOKUP(C7,$B$430:$F$499,2,FALSE),""))))))))))))))))))))))))</f>
        <v/>
      </c>
      <c r="E7" s="145"/>
      <c r="F7" s="146" t="str">
        <f>IFERROR(D7*E7,"")</f>
        <v/>
      </c>
      <c r="G7" s="144" t="str">
        <f>IF(C7="","",IF(B7=$B$83,VLOOKUP(C7,$B$86:$F$119,3,FALSE),IF(B7=$H$83,VLOOKUP(C7,$H$85:$L$158,3,FALSE),IF(B7=$M$83,VLOOKUP(C7,$M$85:$Q$120,3,FALSE),IF(B7=$M$122,VLOOKUP(C7,$M$124:Q140,3,FALSE),IF(B7=$B$160,VLOOKUP(C7,$B$162:$F$218,3,FALSE),IF(B7=$G$160,VLOOKUP(C7,$G$162:$K$196,3,FALSE),IF(B7=$L$160,VLOOKUP(C7,$L$162:$P$210,3,FALSE),IF(B7=$B$220,VLOOKUP(C7,$B$222:$F$259,3,FALSE),IF(B7=$G$220,VLOOKUP(C7,$G$222:$K$266,3,FALSE),IF(B7=$L$220,VLOOKUP($C$7,$L$222:$P$253,3,FALSE),IF(B7=$B$268,VLOOKUP(C7,$B$270:$F$302,3,FALSE),IF(B7=$G$268,VLOOKUP(C7,$G$270:$K$306,3,FALSE),IF(B7=$L$268,VLOOKUP(C7,$L$270:$P$303,3,FALSE),IF(B7=$G$268,VLOOKUP(C7,$G$270:$K$306,3,FALSE),IF(B7=$B$308,VLOOKUP(C7,$B$310:$F$338,3,FALSE),IF(B7=$G$308,VLOOKUP(C7,$G$310:$K$345,3,FALSE),IF(B7=$M$308,VLOOKUP(C7,$M$310:$Q$341,3,FALSE),IF(B7=$B$347,VLOOKUP(C7,$B$349:$F$387,3,FALSE),IF(B7=$H$347,VLOOKUP(C7,$H$349:$L$420,3,FALSE),IF(B7=$N$347,VLOOKUP(C7,$N$349:$R$384,3,FALSE),IF(B7=$B$390,VLOOKUP(C7,$B$392:$F$425,3,FALSE),IF(B7=$N$390,VLOOKUP(C7,$N$392:$R$414,3,FALSE),IF(B7=$B$428,VLOOKUP(C7,$B$430:$F$499,3,FALSE),""))))))))))))))))))))))))</f>
        <v/>
      </c>
      <c r="H7" s="145"/>
      <c r="I7" s="146" t="str">
        <f>IFERROR(G7*H7,"")</f>
        <v/>
      </c>
      <c r="J7" s="144" t="str">
        <f>IF(C7="","",IF(B7=$B$83,VLOOKUP(C7,$B$86:$F$119,4,FALSE),IF(B7=$H$83,VLOOKUP(C7,$H$85:$L$158,4,FALSE),IF(B7=$M$83,VLOOKUP(C7,$M$85:$Q$120,4,FALSE),IF(B7=$M$122,VLOOKUP(C7,$M$124:$Q$140,4,FALSE),IF(B7=$B$160,VLOOKUP(C7,$B$161:$F$218,4,FALSE),IF(B7=$G$160,VLOOKUP(C7,$G$162:$K$196,4,FALSE),IF(B7=$L$160,VLOOKUP(C7,$L$162:$P$210,4,FALSE),IF(B7=$B$220,VLOOKUP(C7,$B$222:$F$259,4,FALSE),IF(B7=$G$220,VLOOKUP(C7,$G$222:$K$266,4,FALSE),IF(B7=$L$220,VLOOKUP(C7,$L$222:$P$253,4,FALSE),IF(B7=$B$268,VLOOKUP(C7,$B$270:$F$302,4,FALSE),IF(B7=$G$268,VLOOKUP(C7,$G$270:$K$306,4,FALSE),IF(B7=$L$268,VLOOKUP(C7,$L$270:$P$303,4,FALSE),IF(B7=$G$268,VLOOKUP(C7,$G$270:$K$306,4,FALSE),IF(B7=$B$308,VLOOKUP(C7,$B$310:$F$338,4,FALSE),IF(B7=$G$308,VLOOKUP(C7,$G$310:$K$345,4,FALSE),IF(B7=$M$308,VLOOKUP(C7,$M$310:$Q$341,4,FALSE),IF(B7=$B$347,VLOOKUP(C7,$B$349:$F$387,4,FALSE),IF(B7=$H$347,VLOOKUP(C7,$H$349:$L$420,4,FALSE),IF(B7=N$347,VLOOKUP(C7,$N$349:$R$384,4,FALSE),IF(B7=$B$390,VLOOKUP(C7,$B$392:$F$425,4,FALSE),IF(B7=$N$390,VLOOKUP(C7,$N$392:$R$414,4,FALSE),IF(B7=B$428,VLOOKUP(C7,$B$430:$F$499,4,FALSE),""))))))))))))))))))))))))</f>
        <v/>
      </c>
      <c r="K7" s="145"/>
      <c r="L7" s="146" t="str">
        <f>IFERROR(J7*K7,"")</f>
        <v/>
      </c>
      <c r="M7" s="147" t="str">
        <f>IF(C7="","",IF(B7=$B$83,VLOOKUP(C7,$B$86:$F$119,5,FALSE),IF(B7=$H$83,VLOOKUP(C7,$H$85:$L$158,5,FALSE),IF(B7=$M$83,VLOOKUP(C7,$M$85:$Q$120,5,FALSE),IF(B7=$M$122,VLOOKUP(C7,$M$124:$Q$140,5,FALSE),IF(B7=$B$160,VLOOKUP(C7,$B$161:$F$218,5,FALSE),IF(B7=$G$160,VLOOKUP(C7,$G$162:$K$196,5,FALSE),IF(B7=$L$160,VLOOKUP(C7,$L$162:$P$210,5,FALSE),IF(B7=$B$220,VLOOKUP(C7,$B$222:$F$259,5,FALSE),IF(B7=$G$220,VLOOKUP(C7,$G$222:$K$266,5,FALSE),IF(B7=$L$220,VLOOKUP(C7,$L$222:$P$253,5,FALSE),IF(B7=$B$268,VLOOKUP(C7,$B$270:$F$302,5,FALSE),IF(B7=$G$268,VLOOKUP(C7,$G$270:$K$306,5,FALSE),IF(B7=$L$268,VLOOKUP(C7,$L$270:$P$303,5,FALSE),IF(B7=$G$268,VLOOKUP(C7,$G$270:$K$306,5,FALSE),IF(B7=$B$308,VLOOKUP(C7,$B$310:$F$338,5,FALSE),IF(B7=$G$308,VLOOKUP(C7,$G$310:$K$345,5,FALSE),IF(B7=$M$308,VLOOKUP(C7,$M$310:$Q$341,5,FALSE),IF(B7=$B$347,VLOOKUP(C7,$B$349:$F$387,5,FALSE),IF(B7=$H$347,VLOOKUP(C7,$H$349:$L$420,5,FALSE),IF($B$7=N$347,VLOOKUP(C7,$N$349:$R$384,5,FALSE),IF(B7=$B$390,VLOOKUP(C7,$B$392:$F$425,5,FALSE),IF(B7=$N$390,VLOOKUP(C7,$N$392:$R$414,5,FALSE),IF(B7=$B$428,VLOOKUP(C7,$B$430:$F$499,5,FALSE),""))))))))))))))))))))))))</f>
        <v/>
      </c>
      <c r="N7" s="145"/>
      <c r="O7" s="148" t="str">
        <f>IFERROR(M7*N7,"")</f>
        <v/>
      </c>
      <c r="P7" s="149" t="str">
        <f t="shared" ref="P7:P9" si="0">IFERROR(F7+I7+L7+O7,"")</f>
        <v/>
      </c>
      <c r="Q7" s="150"/>
      <c r="R7" s="151" t="str">
        <f>IFERROR(P7-(Q7*P7),"")</f>
        <v/>
      </c>
      <c r="S7" s="47"/>
    </row>
    <row r="8" spans="1:19" x14ac:dyDescent="0.3">
      <c r="A8" s="47"/>
      <c r="B8" s="152"/>
      <c r="C8" s="153"/>
      <c r="D8" s="154" t="str">
        <f>IF(C8="","",IF(B8=$B$83,VLOOKUP(C8,$B$86:$F$119,2,FALSE),IF(B8=$H$83,VLOOKUP(C8,$H$85:$L$158,2,FALSE),IF(B8=$M$83,VLOOKUP(C8,$M$85:$Q$120,2,FALSE),IF(B8=$M$122,VLOOKUP(C8,$M$124:$Q$140,2,FALSE),IF(B8=$B$160,VLOOKUP(C8,$B$162:$F$218,2,FALSE),IF(B8=$G$160,VLOOKUP(C8,$G$162:$K$196,2,FALSE),IF(B8=$L$160,VLOOKUP(C8,$L$162:$P$210,2,FALSE),IF(B8=$B$220,VLOOKUP(C8,$B$222:$F$259,2,FALSE),IF(B8=$G$220,VLOOKUP(C8,$G$222:$K$266,2,FALSE),IF(B8=$L$220,VLOOKUP(C8,$L$222:$P$253,2,FALSE),IF(B8=$B$268,VLOOKUP(C8,$B$270:$F$302,2,FALSE),IF(B8=$G$268,VLOOKUP(C8,$G$270:$K$306,2,FALSE),IF(B8=$L$268,VLOOKUP(C8,$L$270:$P$303,2,FALSE),IF(B8=$G$268,VLOOKUP(C8,$G$270:$K$306,2,FALSE),IF(B8=$B$308,VLOOKUP(C8,$B$310:$F$338,2,FALSE),IF(B8=$G$308,VLOOKUP(C8,$G$310:$K$345,2,FALSE),IF(B8=$M$308,VLOOKUP(C8,$M$310:$Q$341,2,FALSE),IF(B8=$B$347,VLOOKUP(C8,$B$349:$F$387,2,FALSE),IF(B8=$H$347,VLOOKUP(C8,$H$349:$L$420,2,FALSE),IF(B8=$N$347,VLOOKUP(C8,$N$349:$R$384,2,FALSE),IF(B8=$B$390,VLOOKUP(C8,$B$392:$F$425,2,FALSE),IF(B8=$N$390,VLOOKUP(C8,$N$392:$R$414,2,FALSE),IF(B8=$B$428,VLOOKUP(C8,$B$430:$F$499,2,FALSE),""))))))))))))))))))))))))</f>
        <v/>
      </c>
      <c r="E8" s="155"/>
      <c r="F8" s="156" t="str">
        <f t="shared" ref="F8:F9" si="1">IFERROR(D8*E8,"")</f>
        <v/>
      </c>
      <c r="G8" s="154" t="str">
        <f>IF(C8="","",IF(B8=$B$83,VLOOKUP(C8,$B$86:$F$119,3,FALSE),IF(B8=$H$83,VLOOKUP(C8,$H$85:$L$158,3,FALSE),IF(B8=$M$83,VLOOKUP(C8,$M$85:$Q$120,3,FALSE),IF(B8=$M$122,VLOOKUP(C8,$M$124:Q141,3,FALSE),IF(B8=$B$160,VLOOKUP(C8,$B$162:$F$218,3,FALSE),IF(B8=$G$160,VLOOKUP(C8,$G$162:$K$196,3,FALSE),IF(B8=$L$160,VLOOKUP(C8,$L$162:$P$210,3,FALSE),IF(B8=$B$220,VLOOKUP(C8,$B$222:$F$259,3,FALSE),IF(B8=$G$220,VLOOKUP(C8,$G$222:$K$266,3,FALSE),IF(B8=$L$220,VLOOKUP(C8,$L$222:$P$253,3,FALSE),IF(B8=$B$268,VLOOKUP(C8,$B$270:$F$302,3,FALSE),IF(B8=$G$268,VLOOKUP(C8,$G$270:$K$306,3,FALSE),IF(B8=$L$268,VLOOKUP(C8,$L$270:$P$303,3,FALSE),IF(B8=$G$268,VLOOKUP(C8,$G$270:$K$306,3,FALSE),IF(B8=$B$308,VLOOKUP(C8,$B$310:$F$338,3,FALSE),IF(B8=$G$308,VLOOKUP(C8,$G$310:$K$345,3,FALSE),IF(B8=$M$308,VLOOKUP(C8,$M$310:$Q$341,3,FALSE),IF(B8=$B$347,VLOOKUP(C8,$B$349:$F$387,3,FALSE),IF(B8=$H$347,VLOOKUP(C8,$H$349:$L$420,3,FALSE),IF(B8=$N$347,VLOOKUP(C8,$N$349:$R$384,3,FALSE),IF(B8=$B$390,VLOOKUP(C8,$B$392:$F$425,3,FALSE),IF(B8=$N$390,VLOOKUP(C8,$N$392:$R$414,3,FALSE),IF(B8=$B$428,VLOOKUP(C8,$B$430:$F$499,3,FALSE),""))))))))))))))))))))))))</f>
        <v/>
      </c>
      <c r="H8" s="155"/>
      <c r="I8" s="156" t="str">
        <f t="shared" ref="I8:I9" si="2">IFERROR(G8*H8,"")</f>
        <v/>
      </c>
      <c r="J8" s="154" t="str">
        <f>IF(C8="","",IF(B8=$B$83,VLOOKUP(C8,$B$86:$F$119,4,FALSE),IF(B8=$H$83,VLOOKUP(C8,$H$85:$L$158,4,FALSE),IF(B8=$M$83,VLOOKUP(C8,$M$85:$Q$120,4,FALSE),IF(B8=$M$122,VLOOKUP(C8,$M$124:$Q$140,4,FALSE),IF(B8=$B$160,VLOOKUP(C8,$B$161:$F$218,4,FALSE),IF(B8=$G$160,VLOOKUP(C8,$G$162:$K$196,4,FALSE),IF(B8=$L$160,VLOOKUP(C8,$L$162:$P$210,4,FALSE),IF(B8=$B$220,VLOOKUP(C8,$B$222:$F$259,4,FALSE),IF(B8=$G$220,VLOOKUP(C8,$G$222:$K$266,4,FALSE),IF(B8=$L$220,VLOOKUP(C8,$L$222:$P$253,4,FALSE),IF(B8=$B$268,VLOOKUP(C8,$B$270:$F$302,4,FALSE),IF(B8=$G$268,VLOOKUP(C8,$G$270:$K$306,4,FALSE),IF(B8=$L$268,VLOOKUP(C8,$L$270:$P$303,4,FALSE),IF(B8=$G$268,VLOOKUP(C8,$G$270:$K$306,4,FALSE),IF(B8=$B$308,VLOOKUP(C8,$B$310:$F$338,4,FALSE),IF(B8=$G$308,VLOOKUP(C8,$G$310:$K$345,4,FALSE),IF(B8=$M$308,VLOOKUP(C8,$M$310:$Q$341,4,FALSE),IF(B8=$B$347,VLOOKUP(C8,$B$349:$F$387,4,FALSE),IF(B8=$H$347,VLOOKUP(C8,$H$349:$L$420,4,FALSE),IF(B8=N$347,VLOOKUP(C8,$N$349:$R$384,4,FALSE),IF(B8=$B$390,VLOOKUP(C8,$B$392:$F$425,4,FALSE),IF(B8=$N$390,VLOOKUP(C8,$N$392:$R$414,4,FALSE),IF(B8=B$428,VLOOKUP(C8,$B$430:$F$499,4,FALSE),""))))))))))))))))))))))))</f>
        <v/>
      </c>
      <c r="K8" s="155"/>
      <c r="L8" s="156" t="str">
        <f t="shared" ref="L8:L9" si="3">IFERROR(J8*K8,"")</f>
        <v/>
      </c>
      <c r="M8" s="157" t="str">
        <f>IF(C8="","",IF(B8=$B$83,VLOOKUP(C8,$B$86:$F$119,5,FALSE),IF(B8=$H$83,VLOOKUP(C8,$H$85:$L$158,5,FALSE),IF(B8=$M$83,VLOOKUP(C8,$M$85:$Q$120,5,FALSE),IF(B8=$M$122,VLOOKUP(C8,$M$124:$Q$140,5,FALSE),IF(B8=$B$160,VLOOKUP(C8,$B$161:$F$218,5,FALSE),IF(B8=$G$160,VLOOKUP(C8,$G$162:$K$196,5,FALSE),IF(B8=$L$160,VLOOKUP(C8,$L$162:$P$210,5,FALSE),IF(B8=$B$220,VLOOKUP(C8,$B$222:$F$259,5,FALSE),IF(B8=$G$220,VLOOKUP(C8,$G$222:$K$266,5,FALSE),IF(B8=$L$220,VLOOKUP(C8,$L$222:$P$253,5,FALSE),IF(B8=$B$268,VLOOKUP(C8,$B$270:$F$302,5,FALSE),IF(B8=$G$268,VLOOKUP(C8,$G$270:$K$306,5,FALSE),IF(B8=$L$268,VLOOKUP(C8,$L$270:$P$303,5,FALSE),IF(B8=$G$268,VLOOKUP(C8,$G$270:$K$306,5,FALSE),IF(B8=$B$308,VLOOKUP(C8,$B$310:$F$338,5,FALSE),IF(B8=$G$308,VLOOKUP(C8,$G$310:$K$345,5,FALSE),IF(B8=$M$308,VLOOKUP(C8,$M$310:$Q$341,5,FALSE),IF(B8=$B$347,VLOOKUP(C8,$B$349:$F$387,5,FALSE),IF(B8=$H$347,VLOOKUP(C8,$H$349:$L$420,5,FALSE),IF($B$7=N$347,VLOOKUP(C8,$N$349:$R$384,5,FALSE),IF(B8=$B$390,VLOOKUP(C8,$B$392:$F$425,5,FALSE),IF(B8=$N$390,VLOOKUP(C8,$N$392:$R$414,5,FALSE),IF(B8=$B$428,VLOOKUP(C8,$B$430:$F$499,5,FALSE),""))))))))))))))))))))))))</f>
        <v/>
      </c>
      <c r="N8" s="155"/>
      <c r="O8" s="158" t="str">
        <f t="shared" ref="O8:O9" si="4">IFERROR(M8*N8,"")</f>
        <v/>
      </c>
      <c r="P8" s="159" t="str">
        <f t="shared" si="0"/>
        <v/>
      </c>
      <c r="Q8" s="160"/>
      <c r="R8" s="161" t="str">
        <f t="shared" ref="R8:R9" si="5">IFERROR(P8-(Q8*P8),"")</f>
        <v/>
      </c>
      <c r="S8" s="47"/>
    </row>
    <row r="9" spans="1:19" x14ac:dyDescent="0.3">
      <c r="A9" s="47"/>
      <c r="B9" s="152"/>
      <c r="C9" s="153"/>
      <c r="D9" s="154" t="str">
        <f>IF(C9="","",IF(B9=$B$83,VLOOKUP(C9,$B$86:$F$119,2,FALSE),IF(B9=$H$83,VLOOKUP(C9,$H$85:$L$158,2,FALSE),IF(B9=$M$83,VLOOKUP(C9,$M$85:$Q$120,2,FALSE),IF(B9=$M$122,VLOOKUP(C9,$M$124:$Q$140,2,FALSE),IF(B9=$B$160,VLOOKUP(C9,$B$162:$F$218,2,FALSE),IF(B9=$G$160,VLOOKUP(C9,$G$162:$K$196,2,FALSE),IF(B9=$L$160,VLOOKUP(C9,$L$162:$P$210,2,FALSE),IF(B9=$B$220,VLOOKUP(C9,$B$222:$F$259,2,FALSE),IF(B9=$G$220,VLOOKUP(C9,$G$222:$K$266,2,FALSE),IF(B9=$L$220,VLOOKUP(C9,$L$222:$P$253,2,FALSE),IF(B9=$B$268,VLOOKUP(C9,$B$270:$F$302,2,FALSE),IF(B9=$G$268,VLOOKUP(C9,$G$270:$K$306,2,FALSE),IF(B9=$L$268,VLOOKUP(C9,$L$270:$P$303,2,FALSE),IF(B9=$G$268,VLOOKUP(C9,$G$270:$K$306,2,FALSE),IF(B9=$B$308,VLOOKUP(C9,$B$310:$F$338,2,FALSE),IF(B9=$G$308,VLOOKUP(C9,$G$310:$K$345,2,FALSE),IF(B9=$M$308,VLOOKUP(C9,$M$310:$Q$341,2,FALSE),IF(B9=$B$347,VLOOKUP(C9,$B$349:$F$387,2,FALSE),IF(B9=$H$347,VLOOKUP(C9,$H$349:$L$420,2,FALSE),IF(B9=$N$347,VLOOKUP(C9,$N$349:$R$384,2,FALSE),IF(B9=$B$390,VLOOKUP(C9,$B$392:$F$425,2,FALSE),IF(B9=$N$390,VLOOKUP(C9,$N$392:$R$414,2,FALSE),IF(B9=$B$428,VLOOKUP(C9,$B$430:$F$499,2,FALSE),""))))))))))))))))))))))))</f>
        <v/>
      </c>
      <c r="E9" s="155"/>
      <c r="F9" s="156" t="str">
        <f t="shared" si="1"/>
        <v/>
      </c>
      <c r="G9" s="154" t="str">
        <f>IF(C9="","",IF(B9=$B$83,VLOOKUP(C9,$B$86:$F$119,3,FALSE),IF(B9=$H$83,VLOOKUP(C9,$H$85:$L$158,3,FALSE),IF(B9=$M$83,VLOOKUP(C9,$M$85:$Q$120,3,FALSE),IF(B9=$M$122,VLOOKUP(C9,$M$124:Q142,3,FALSE),IF(B9=$B$160,VLOOKUP(C9,$B$162:$F$218,3,FALSE),IF(B9=$G$160,VLOOKUP(C9,$G$162:$K$196,3,FALSE),IF(B9=$L$160,VLOOKUP(C9,$L$162:$P$210,3,FALSE),IF(B9=$B$220,VLOOKUP(C9,$B$222:$F$259,3,FALSE),IF(B9=$G$220,VLOOKUP(C9,$G$222:$K$266,3,FALSE),IF(B9=$L$220,VLOOKUP(C9,$L$222:$P$253,3,FALSE),IF(B9=$B$268,VLOOKUP(C9,$B$270:$F$302,3,FALSE),IF(B9=$G$268,VLOOKUP(C9,$G$270:$K$306,3,FALSE),IF(B9=$L$268,VLOOKUP(C9,$L$270:$P$303,3,FALSE),IF(B9=$G$268,VLOOKUP(C9,$G$270:$K$306,3,FALSE),IF(B9=$B$308,VLOOKUP(C9,$B$310:$F$338,3,FALSE),IF(B9=$G$308,VLOOKUP(C9,$G$310:$K$345,3,FALSE),IF(B9=$M$308,VLOOKUP(C9,$M$310:$Q$341,3,FALSE),IF(B9=$B$347,VLOOKUP(C9,$B$349:$F$387,3,FALSE),IF(B9=$H$347,VLOOKUP(C9,$H$349:$L$420,3,FALSE),IF(B9=$N$347,VLOOKUP(C9,$N$349:$R$384,3,FALSE),IF(B9=$B$390,VLOOKUP(C9,$B$392:$F$425,3,FALSE),IF(B9=$N$390,VLOOKUP(C9,$N$392:$R$414,3,FALSE),IF(B9=$B$428,VLOOKUP(C9,$B$430:$F$499,3,FALSE),""))))))))))))))))))))))))</f>
        <v/>
      </c>
      <c r="H9" s="155"/>
      <c r="I9" s="156" t="str">
        <f t="shared" si="2"/>
        <v/>
      </c>
      <c r="J9" s="154" t="str">
        <f>IF(C9="","",IF(B9=$B$83,VLOOKUP(C9,$B$86:$F$119,4,FALSE),IF(B9=$H$83,VLOOKUP(C9,$H$85:$L$158,4,FALSE),IF(B9=$M$83,VLOOKUP(C9,$M$85:$Q$120,4,FALSE),IF(B9=$M$122,VLOOKUP(C9,$M$124:$Q$140,4,FALSE),IF(B9=$B$160,VLOOKUP(C9,$B$161:$F$218,4,FALSE),IF(B9=$G$160,VLOOKUP(C9,$G$162:$K$196,4,FALSE),IF(B9=$L$160,VLOOKUP(C9,$L$162:$P$210,4,FALSE),IF(B9=$B$220,VLOOKUP(C9,$B$222:$F$259,4,FALSE),IF(B9=$G$220,VLOOKUP(C9,$G$222:$K$266,4,FALSE),IF(B9=$L$220,VLOOKUP(C9,$L$222:$P$253,4,FALSE),IF(B9=$B$268,VLOOKUP(C9,$B$270:$F$302,4,FALSE),IF(B9=$G$268,VLOOKUP(C9,$G$270:$K$306,4,FALSE),IF(B9=$L$268,VLOOKUP(C9,$L$270:$P$303,4,FALSE),IF(B9=$G$268,VLOOKUP(C9,$G$270:$K$306,4,FALSE),IF(B9=$B$308,VLOOKUP(C9,$B$310:$F$338,4,FALSE),IF(B9=$G$308,VLOOKUP(C9,$G$310:$K$345,4,FALSE),IF(B9=$M$308,VLOOKUP(C9,$M$310:$Q$341,4,FALSE),IF(B9=$B$347,VLOOKUP(C9,$B$349:$F$387,4,FALSE),IF(B9=$H$347,VLOOKUP(C9,$H$349:$L$420,4,FALSE),IF(B9=N$347,VLOOKUP(C9,$N$349:$R$384,4,FALSE),IF(B9=$B$390,VLOOKUP(C9,$B$392:$F$425,4,FALSE),IF(B9=$N$390,VLOOKUP(C9,$N$392:$R$414,4,FALSE),IF(B9=B$428,VLOOKUP(C9,$B$430:$F$499,4,FALSE),""))))))))))))))))))))))))</f>
        <v/>
      </c>
      <c r="K9" s="155"/>
      <c r="L9" s="156" t="str">
        <f t="shared" si="3"/>
        <v/>
      </c>
      <c r="M9" s="157" t="str">
        <f>IF(C9="","",IF(B9=$B$83,VLOOKUP(C9,$B$86:$F$119,5,FALSE),IF(B9=$H$83,VLOOKUP(C9,$H$85:$L$158,5,FALSE),IF(B9=$M$83,VLOOKUP(C9,$M$85:$Q$120,5,FALSE),IF(B9=$M$122,VLOOKUP(C9,$M$124:$Q$140,5,FALSE),IF(B9=$B$160,VLOOKUP(C9,$B$161:$F$218,5,FALSE),IF(B9=$G$160,VLOOKUP(C9,$G$162:$K$196,5,FALSE),IF(B9=$L$160,VLOOKUP(C9,$L$162:$P$210,5,FALSE),IF(B9=$B$220,VLOOKUP(C9,$B$222:$F$259,5,FALSE),IF(B9=$G$220,VLOOKUP(C9,$G$222:$K$266,5,FALSE),IF(B9=$L$220,VLOOKUP(C9,$L$222:$P$253,5,FALSE),IF(B9=$B$268,VLOOKUP(C9,$B$270:$F$302,5,FALSE),IF(B9=$G$268,VLOOKUP(C9,$G$270:$K$306,5,FALSE),IF(B9=$L$268,VLOOKUP(C9,$L$270:$P$303,5,FALSE),IF(B9=$G$268,VLOOKUP(C9,$G$270:$K$306,5,FALSE),IF(B9=$B$308,VLOOKUP(C9,$B$310:$F$338,5,FALSE),IF(B9=$G$308,VLOOKUP(C9,$G$310:$K$345,5,FALSE),IF(B9=$M$308,VLOOKUP(C9,$M$310:$Q$341,5,FALSE),IF(B9=$B$347,VLOOKUP(C9,$B$349:$F$387,5,FALSE),IF(B9=$H$347,VLOOKUP(C9,$H$349:$L$420,5,FALSE),IF($B$7=N$347,VLOOKUP(C9,$N$349:$R$384,5,FALSE),IF(B9=$B$390,VLOOKUP(C9,$B$392:$F$425,5,FALSE),IF(B9=$N$390,VLOOKUP(C9,$N$392:$R$414,5,FALSE),IF(B9=$B$428,VLOOKUP(C9,$B$430:$F$499,5,FALSE),""))))))))))))))))))))))))</f>
        <v/>
      </c>
      <c r="N9" s="155"/>
      <c r="O9" s="158" t="str">
        <f t="shared" si="4"/>
        <v/>
      </c>
      <c r="P9" s="159" t="str">
        <f t="shared" si="0"/>
        <v/>
      </c>
      <c r="Q9" s="160"/>
      <c r="R9" s="161" t="str">
        <f t="shared" si="5"/>
        <v/>
      </c>
      <c r="S9" s="47"/>
    </row>
    <row r="10" spans="1:19" ht="15" thickBot="1" x14ac:dyDescent="0.35">
      <c r="A10" s="203"/>
      <c r="B10" s="203"/>
      <c r="C10" s="203"/>
      <c r="D10" s="162"/>
      <c r="E10" s="162"/>
      <c r="F10" s="162"/>
      <c r="G10" s="162"/>
      <c r="H10" s="162"/>
      <c r="I10" s="162"/>
      <c r="J10" s="163"/>
      <c r="K10" s="162"/>
      <c r="L10" s="162"/>
      <c r="M10" s="162"/>
      <c r="N10" s="162"/>
      <c r="O10" s="162"/>
      <c r="P10" s="162"/>
      <c r="Q10" s="162"/>
      <c r="R10" s="162"/>
      <c r="S10" s="47"/>
    </row>
    <row r="11" spans="1:19" ht="16.8" thickTop="1" thickBot="1" x14ac:dyDescent="0.35">
      <c r="A11" s="203"/>
      <c r="B11" s="203"/>
      <c r="C11" s="203"/>
      <c r="D11" s="164"/>
      <c r="E11" s="162"/>
      <c r="F11" s="162"/>
      <c r="G11" s="162"/>
      <c r="H11" s="162"/>
      <c r="I11" s="162"/>
      <c r="J11" s="162"/>
      <c r="K11" s="162"/>
      <c r="L11" s="162"/>
      <c r="M11" s="187" t="s">
        <v>327</v>
      </c>
      <c r="N11" s="187"/>
      <c r="O11" s="188"/>
      <c r="P11" s="165">
        <f>SUM(P7:P9)</f>
        <v>0</v>
      </c>
      <c r="Q11" s="166">
        <f>IFERROR((R11-P11)/P11,0)</f>
        <v>0</v>
      </c>
      <c r="R11" s="165">
        <f>SUM(R7:R9)</f>
        <v>0</v>
      </c>
      <c r="S11" s="47"/>
    </row>
    <row r="12" spans="1:19" ht="15.6" thickTop="1" thickBot="1" x14ac:dyDescent="0.35">
      <c r="A12" s="203"/>
      <c r="B12" s="203"/>
      <c r="C12" s="203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7"/>
    </row>
    <row r="13" spans="1:19" ht="16.8" thickTop="1" thickBot="1" x14ac:dyDescent="0.35">
      <c r="A13" s="203"/>
      <c r="B13" s="203"/>
      <c r="C13" s="203"/>
      <c r="D13" s="50"/>
      <c r="E13" s="50"/>
      <c r="F13" s="50"/>
      <c r="G13" s="50"/>
      <c r="H13" s="50"/>
      <c r="I13" s="50"/>
      <c r="J13" s="50"/>
      <c r="K13" s="50"/>
      <c r="L13" s="50"/>
      <c r="M13" s="187" t="s">
        <v>326</v>
      </c>
      <c r="N13" s="187"/>
      <c r="O13" s="188"/>
      <c r="P13" s="165">
        <f>SUM(P7:P9)</f>
        <v>0</v>
      </c>
      <c r="Q13" s="168"/>
      <c r="R13" s="165">
        <f>P13-P13*-Q13</f>
        <v>0</v>
      </c>
      <c r="S13" s="47"/>
    </row>
    <row r="14" spans="1:19" s="45" customFormat="1" ht="15" thickTop="1" x14ac:dyDescent="0.3">
      <c r="A14" s="203"/>
      <c r="B14" s="203"/>
      <c r="C14" s="203"/>
      <c r="D14" s="50"/>
      <c r="E14" s="50"/>
      <c r="F14" s="50"/>
      <c r="G14" s="50"/>
      <c r="H14" s="50"/>
      <c r="I14" s="50"/>
      <c r="J14" s="167"/>
      <c r="K14" s="50"/>
      <c r="L14" s="50"/>
      <c r="M14" s="50"/>
      <c r="N14" s="50"/>
      <c r="O14" s="50"/>
      <c r="P14" s="50"/>
      <c r="Q14" s="50" t="s">
        <v>325</v>
      </c>
      <c r="R14" s="50"/>
      <c r="S14" s="47"/>
    </row>
    <row r="15" spans="1:19" s="45" customFormat="1" x14ac:dyDescent="0.3">
      <c r="A15" s="178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</row>
    <row r="16" spans="1:19" s="45" customFormat="1" ht="15.6" x14ac:dyDescent="0.3">
      <c r="A16" s="178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85"/>
      <c r="N16" s="186"/>
      <c r="O16" s="186"/>
      <c r="P16" s="178"/>
      <c r="Q16" s="178"/>
      <c r="R16" s="178"/>
      <c r="S16" s="178"/>
    </row>
    <row r="17" spans="1:19" s="45" customFormat="1" ht="15.6" x14ac:dyDescent="0.3">
      <c r="A17" s="178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85"/>
      <c r="N17" s="186"/>
      <c r="O17" s="186"/>
      <c r="P17" s="178"/>
      <c r="Q17" s="178"/>
      <c r="R17" s="178"/>
      <c r="S17" s="178"/>
    </row>
    <row r="18" spans="1:19" s="45" customFormat="1" ht="15.6" x14ac:dyDescent="0.3">
      <c r="A18" s="178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82"/>
      <c r="N18" s="183"/>
      <c r="O18" s="183"/>
      <c r="P18" s="178"/>
      <c r="Q18" s="178"/>
      <c r="R18" s="178"/>
      <c r="S18" s="178"/>
    </row>
    <row r="19" spans="1:19" s="45" customFormat="1" ht="15.6" x14ac:dyDescent="0.3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82"/>
      <c r="N19" s="183"/>
      <c r="O19" s="183"/>
      <c r="P19" s="178"/>
      <c r="Q19" s="178"/>
      <c r="R19" s="178"/>
      <c r="S19" s="178"/>
    </row>
    <row r="20" spans="1:19" s="45" customFormat="1" ht="15.6" x14ac:dyDescent="0.3">
      <c r="A20" s="178"/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82"/>
      <c r="N20" s="183"/>
      <c r="O20" s="183"/>
      <c r="P20" s="178"/>
      <c r="Q20" s="178"/>
      <c r="R20" s="178"/>
      <c r="S20" s="178"/>
    </row>
    <row r="21" spans="1:19" s="45" customFormat="1" ht="15.6" x14ac:dyDescent="0.3">
      <c r="A21" s="178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82"/>
      <c r="N21" s="183"/>
      <c r="O21" s="183"/>
      <c r="P21" s="178"/>
      <c r="Q21" s="178"/>
      <c r="R21" s="178"/>
      <c r="S21" s="178"/>
    </row>
    <row r="22" spans="1:19" s="45" customFormat="1" ht="15.6" x14ac:dyDescent="0.3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82"/>
      <c r="N22" s="183"/>
      <c r="O22" s="183"/>
      <c r="P22" s="178"/>
      <c r="Q22" s="178"/>
      <c r="R22" s="178"/>
      <c r="S22" s="178"/>
    </row>
    <row r="23" spans="1:19" s="45" customFormat="1" ht="15.6" x14ac:dyDescent="0.3">
      <c r="A23" s="178"/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82"/>
      <c r="N23" s="183"/>
      <c r="O23" s="183"/>
      <c r="P23" s="178"/>
      <c r="Q23" s="178"/>
      <c r="R23" s="178"/>
      <c r="S23" s="178"/>
    </row>
    <row r="24" spans="1:19" s="45" customFormat="1" ht="15.6" x14ac:dyDescent="0.3">
      <c r="A24" s="178"/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82"/>
      <c r="N24" s="183"/>
      <c r="O24" s="183"/>
      <c r="P24" s="178"/>
      <c r="Q24" s="178"/>
      <c r="R24" s="178"/>
      <c r="S24" s="178"/>
    </row>
    <row r="25" spans="1:19" s="45" customFormat="1" ht="15.6" x14ac:dyDescent="0.3">
      <c r="A25" s="178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82"/>
      <c r="N25" s="183"/>
      <c r="O25" s="183"/>
      <c r="P25" s="178"/>
      <c r="Q25" s="178"/>
      <c r="R25" s="178"/>
      <c r="S25" s="178"/>
    </row>
    <row r="26" spans="1:19" s="45" customFormat="1" ht="15.6" x14ac:dyDescent="0.3">
      <c r="A26" s="178"/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82"/>
      <c r="N26" s="183"/>
      <c r="O26" s="183"/>
      <c r="P26" s="178"/>
      <c r="Q26" s="178"/>
      <c r="R26" s="178"/>
      <c r="S26" s="178"/>
    </row>
    <row r="27" spans="1:19" s="45" customFormat="1" ht="15.6" x14ac:dyDescent="0.3">
      <c r="A27" s="178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82"/>
      <c r="N27" s="183"/>
      <c r="O27" s="183"/>
      <c r="P27" s="178"/>
      <c r="Q27" s="178"/>
      <c r="R27" s="178"/>
      <c r="S27" s="178"/>
    </row>
    <row r="28" spans="1:19" s="45" customFormat="1" ht="15.6" x14ac:dyDescent="0.3">
      <c r="A28" s="178"/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82"/>
      <c r="N28" s="183"/>
      <c r="O28" s="183"/>
      <c r="P28" s="178"/>
      <c r="Q28" s="178"/>
      <c r="R28" s="178"/>
      <c r="S28" s="178"/>
    </row>
    <row r="29" spans="1:19" s="45" customFormat="1" ht="15.6" x14ac:dyDescent="0.3">
      <c r="A29" s="178"/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82"/>
      <c r="N29" s="183"/>
      <c r="O29" s="183"/>
      <c r="P29" s="178"/>
      <c r="Q29" s="178"/>
      <c r="R29" s="178"/>
      <c r="S29" s="178"/>
    </row>
    <row r="30" spans="1:19" s="45" customFormat="1" ht="15.6" x14ac:dyDescent="0.3">
      <c r="A30" s="178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82"/>
      <c r="N30" s="183"/>
      <c r="O30" s="183"/>
      <c r="P30" s="178"/>
      <c r="Q30" s="178"/>
      <c r="R30" s="178"/>
      <c r="S30" s="178"/>
    </row>
    <row r="31" spans="1:19" s="45" customFormat="1" ht="15.6" x14ac:dyDescent="0.3">
      <c r="A31" s="178"/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82"/>
      <c r="N31" s="183"/>
      <c r="O31" s="183"/>
      <c r="P31" s="178"/>
      <c r="Q31" s="178"/>
      <c r="R31" s="178"/>
      <c r="S31" s="178"/>
    </row>
    <row r="32" spans="1:19" s="45" customFormat="1" ht="15.6" x14ac:dyDescent="0.3">
      <c r="A32" s="178"/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82"/>
      <c r="N32" s="183"/>
      <c r="O32" s="183"/>
      <c r="P32" s="178"/>
      <c r="Q32" s="178"/>
      <c r="R32" s="178"/>
      <c r="S32" s="178"/>
    </row>
    <row r="33" spans="1:19" s="45" customFormat="1" ht="15.6" x14ac:dyDescent="0.3">
      <c r="A33" s="178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82"/>
      <c r="N33" s="183"/>
      <c r="O33" s="183"/>
      <c r="P33" s="178"/>
      <c r="Q33" s="178"/>
      <c r="R33" s="178"/>
      <c r="S33" s="178"/>
    </row>
    <row r="34" spans="1:19" s="45" customFormat="1" ht="15.6" x14ac:dyDescent="0.3">
      <c r="A34" s="178"/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82"/>
      <c r="N34" s="183"/>
      <c r="O34" s="183"/>
      <c r="P34" s="178"/>
      <c r="Q34" s="178"/>
      <c r="R34" s="178"/>
      <c r="S34" s="178"/>
    </row>
    <row r="35" spans="1:19" s="45" customFormat="1" ht="15.6" x14ac:dyDescent="0.3">
      <c r="A35" s="178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82"/>
      <c r="N35" s="183"/>
      <c r="O35" s="183"/>
      <c r="P35" s="178"/>
      <c r="Q35" s="178"/>
      <c r="R35" s="178"/>
      <c r="S35" s="178"/>
    </row>
    <row r="36" spans="1:19" s="45" customFormat="1" ht="15.6" x14ac:dyDescent="0.3">
      <c r="A36" s="178"/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82"/>
      <c r="N36" s="183"/>
      <c r="O36" s="183"/>
      <c r="P36" s="178"/>
      <c r="Q36" s="178"/>
      <c r="R36" s="178"/>
      <c r="S36" s="178"/>
    </row>
    <row r="37" spans="1:19" s="45" customFormat="1" ht="15.6" x14ac:dyDescent="0.3">
      <c r="A37" s="178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82"/>
      <c r="N37" s="183"/>
      <c r="O37" s="183"/>
      <c r="P37" s="178"/>
      <c r="Q37" s="178"/>
      <c r="R37" s="178"/>
      <c r="S37" s="178"/>
    </row>
    <row r="38" spans="1:19" s="45" customFormat="1" ht="15.6" x14ac:dyDescent="0.3">
      <c r="A38" s="178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82"/>
      <c r="N38" s="183"/>
      <c r="O38" s="183"/>
      <c r="P38" s="178"/>
      <c r="Q38" s="178"/>
      <c r="R38" s="178"/>
      <c r="S38" s="178"/>
    </row>
    <row r="39" spans="1:19" s="45" customFormat="1" ht="15.6" x14ac:dyDescent="0.3">
      <c r="A39" s="178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82"/>
      <c r="N39" s="183"/>
      <c r="O39" s="183"/>
      <c r="P39" s="178"/>
      <c r="Q39" s="178"/>
      <c r="R39" s="178"/>
      <c r="S39" s="178"/>
    </row>
    <row r="40" spans="1:19" s="45" customFormat="1" ht="15.6" x14ac:dyDescent="0.3">
      <c r="A40" s="178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82"/>
      <c r="N40" s="183"/>
      <c r="O40" s="183"/>
      <c r="P40" s="178"/>
      <c r="Q40" s="178"/>
      <c r="R40" s="178"/>
      <c r="S40" s="178"/>
    </row>
    <row r="41" spans="1:19" s="45" customFormat="1" ht="15.6" x14ac:dyDescent="0.3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82"/>
      <c r="N41" s="183"/>
      <c r="O41" s="183"/>
      <c r="P41" s="178"/>
      <c r="Q41" s="178"/>
      <c r="R41" s="178"/>
      <c r="S41" s="178"/>
    </row>
    <row r="42" spans="1:19" s="45" customFormat="1" ht="15.6" x14ac:dyDescent="0.3">
      <c r="A42" s="178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82"/>
      <c r="N42" s="183"/>
      <c r="O42" s="183"/>
      <c r="P42" s="178"/>
      <c r="Q42" s="178"/>
      <c r="R42" s="178"/>
      <c r="S42" s="178"/>
    </row>
    <row r="43" spans="1:19" s="45" customFormat="1" ht="15.6" x14ac:dyDescent="0.3">
      <c r="A43" s="178"/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82"/>
      <c r="N43" s="183"/>
      <c r="O43" s="183"/>
      <c r="P43" s="178"/>
      <c r="Q43" s="178"/>
      <c r="R43" s="178"/>
      <c r="S43" s="178"/>
    </row>
    <row r="44" spans="1:19" s="45" customFormat="1" ht="15.6" x14ac:dyDescent="0.3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82"/>
      <c r="N44" s="183"/>
      <c r="O44" s="183"/>
      <c r="P44" s="178"/>
      <c r="Q44" s="178"/>
      <c r="R44" s="178"/>
      <c r="S44" s="178"/>
    </row>
    <row r="45" spans="1:19" s="45" customFormat="1" ht="15.6" x14ac:dyDescent="0.3">
      <c r="A45" s="178"/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82"/>
      <c r="N45" s="183"/>
      <c r="O45" s="183"/>
      <c r="P45" s="178"/>
      <c r="Q45" s="178"/>
      <c r="R45" s="178"/>
      <c r="S45" s="178"/>
    </row>
    <row r="46" spans="1:19" s="45" customFormat="1" ht="15.6" x14ac:dyDescent="0.3">
      <c r="A46" s="178"/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82"/>
      <c r="N46" s="183"/>
      <c r="O46" s="183"/>
      <c r="P46" s="178"/>
      <c r="Q46" s="178"/>
      <c r="R46" s="178"/>
      <c r="S46" s="178"/>
    </row>
    <row r="47" spans="1:19" s="45" customFormat="1" ht="15.6" x14ac:dyDescent="0.3">
      <c r="A47" s="178"/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82"/>
      <c r="N47" s="183"/>
      <c r="O47" s="183"/>
      <c r="P47" s="178"/>
      <c r="Q47" s="178"/>
      <c r="R47" s="178"/>
      <c r="S47" s="178"/>
    </row>
    <row r="48" spans="1:19" s="45" customFormat="1" ht="15.6" x14ac:dyDescent="0.3">
      <c r="A48" s="178"/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82"/>
      <c r="N48" s="183"/>
      <c r="O48" s="183"/>
      <c r="P48" s="178"/>
      <c r="Q48" s="178"/>
      <c r="R48" s="178"/>
      <c r="S48" s="178"/>
    </row>
    <row r="49" spans="1:19" s="45" customFormat="1" ht="15.6" x14ac:dyDescent="0.3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82"/>
      <c r="N49" s="183"/>
      <c r="O49" s="183"/>
      <c r="P49" s="178"/>
      <c r="Q49" s="178"/>
      <c r="R49" s="178"/>
      <c r="S49" s="178"/>
    </row>
    <row r="50" spans="1:19" s="45" customFormat="1" ht="15.6" x14ac:dyDescent="0.3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82"/>
      <c r="N50" s="183"/>
      <c r="O50" s="183"/>
      <c r="P50" s="178"/>
      <c r="Q50" s="178"/>
      <c r="R50" s="178"/>
      <c r="S50" s="178"/>
    </row>
    <row r="51" spans="1:19" s="45" customFormat="1" ht="15.6" x14ac:dyDescent="0.3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82"/>
      <c r="N51" s="183"/>
      <c r="O51" s="183"/>
      <c r="P51" s="178"/>
      <c r="Q51" s="178"/>
      <c r="R51" s="178"/>
      <c r="S51" s="178"/>
    </row>
    <row r="52" spans="1:19" s="45" customFormat="1" ht="15.6" x14ac:dyDescent="0.3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82"/>
      <c r="N52" s="183"/>
      <c r="O52" s="183"/>
      <c r="P52" s="178"/>
      <c r="Q52" s="178"/>
      <c r="R52" s="178"/>
      <c r="S52" s="178"/>
    </row>
    <row r="53" spans="1:19" s="45" customFormat="1" ht="15.6" x14ac:dyDescent="0.3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82"/>
      <c r="N53" s="183"/>
      <c r="O53" s="183"/>
      <c r="P53" s="178"/>
      <c r="Q53" s="178"/>
      <c r="R53" s="178"/>
      <c r="S53" s="178"/>
    </row>
    <row r="54" spans="1:19" s="45" customFormat="1" ht="15.6" x14ac:dyDescent="0.3">
      <c r="A54" s="178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82"/>
      <c r="N54" s="183"/>
      <c r="O54" s="183"/>
      <c r="P54" s="178"/>
      <c r="Q54" s="178"/>
      <c r="R54" s="178"/>
      <c r="S54" s="178"/>
    </row>
    <row r="55" spans="1:19" s="45" customFormat="1" ht="15.6" x14ac:dyDescent="0.3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82"/>
      <c r="N55" s="183"/>
      <c r="O55" s="183"/>
      <c r="P55" s="178"/>
      <c r="Q55" s="178"/>
      <c r="R55" s="178"/>
      <c r="S55" s="178"/>
    </row>
    <row r="56" spans="1:19" s="45" customFormat="1" ht="15.6" x14ac:dyDescent="0.3">
      <c r="A56" s="178"/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82"/>
      <c r="N56" s="183"/>
      <c r="O56" s="183"/>
      <c r="P56" s="178"/>
      <c r="Q56" s="178"/>
      <c r="R56" s="178"/>
      <c r="S56" s="178"/>
    </row>
    <row r="57" spans="1:19" s="45" customFormat="1" ht="15.6" x14ac:dyDescent="0.3">
      <c r="A57" s="178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82"/>
      <c r="N57" s="183"/>
      <c r="O57" s="183"/>
      <c r="P57" s="178"/>
      <c r="Q57" s="178"/>
      <c r="R57" s="178"/>
      <c r="S57" s="178"/>
    </row>
    <row r="58" spans="1:19" s="45" customFormat="1" ht="15.6" x14ac:dyDescent="0.3">
      <c r="A58" s="178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82"/>
      <c r="N58" s="183"/>
      <c r="O58" s="183"/>
      <c r="P58" s="178"/>
      <c r="Q58" s="178"/>
      <c r="R58" s="178"/>
      <c r="S58" s="178"/>
    </row>
    <row r="59" spans="1:19" s="45" customFormat="1" ht="15.6" x14ac:dyDescent="0.3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82"/>
      <c r="N59" s="183"/>
      <c r="O59" s="183"/>
      <c r="P59" s="178"/>
      <c r="Q59" s="178"/>
      <c r="R59" s="178"/>
      <c r="S59" s="178"/>
    </row>
    <row r="60" spans="1:19" s="45" customFormat="1" ht="15.6" x14ac:dyDescent="0.3">
      <c r="A60" s="178"/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82"/>
      <c r="N60" s="183"/>
      <c r="O60" s="183"/>
      <c r="P60" s="178"/>
      <c r="Q60" s="178"/>
      <c r="R60" s="178"/>
      <c r="S60" s="178"/>
    </row>
    <row r="61" spans="1:19" s="45" customFormat="1" ht="15.6" x14ac:dyDescent="0.3">
      <c r="A61" s="178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82"/>
      <c r="N61" s="183"/>
      <c r="O61" s="183"/>
      <c r="P61" s="178"/>
      <c r="Q61" s="178"/>
      <c r="R61" s="178"/>
      <c r="S61" s="178"/>
    </row>
    <row r="62" spans="1:19" s="45" customFormat="1" ht="15.6" x14ac:dyDescent="0.3">
      <c r="A62" s="178"/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82"/>
      <c r="N62" s="183"/>
      <c r="O62" s="183"/>
      <c r="P62" s="178"/>
      <c r="Q62" s="178"/>
      <c r="R62" s="178"/>
      <c r="S62" s="178"/>
    </row>
    <row r="63" spans="1:19" s="45" customFormat="1" ht="15.6" x14ac:dyDescent="0.3">
      <c r="A63" s="178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82"/>
      <c r="N63" s="183"/>
      <c r="O63" s="183"/>
      <c r="P63" s="178"/>
      <c r="Q63" s="178"/>
      <c r="R63" s="178"/>
      <c r="S63" s="178"/>
    </row>
    <row r="64" spans="1:19" s="45" customFormat="1" ht="15.6" x14ac:dyDescent="0.3">
      <c r="A64" s="178"/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82"/>
      <c r="N64" s="183"/>
      <c r="O64" s="183"/>
      <c r="P64" s="178"/>
      <c r="Q64" s="178"/>
      <c r="R64" s="178"/>
      <c r="S64" s="178"/>
    </row>
    <row r="65" spans="1:19" s="45" customFormat="1" ht="15.6" x14ac:dyDescent="0.3">
      <c r="A65" s="178"/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82"/>
      <c r="N65" s="183"/>
      <c r="O65" s="183"/>
      <c r="P65" s="178"/>
      <c r="Q65" s="178"/>
      <c r="R65" s="178"/>
      <c r="S65" s="178"/>
    </row>
    <row r="66" spans="1:19" s="45" customFormat="1" ht="15.6" x14ac:dyDescent="0.3">
      <c r="A66" s="178"/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82"/>
      <c r="N66" s="183"/>
      <c r="O66" s="183"/>
      <c r="P66" s="178"/>
      <c r="Q66" s="178"/>
      <c r="R66" s="178"/>
      <c r="S66" s="178"/>
    </row>
    <row r="67" spans="1:19" s="45" customFormat="1" ht="15.6" x14ac:dyDescent="0.3">
      <c r="A67" s="178"/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82"/>
      <c r="N67" s="183"/>
      <c r="O67" s="183"/>
      <c r="P67" s="178"/>
      <c r="Q67" s="178"/>
      <c r="R67" s="178"/>
      <c r="S67" s="178"/>
    </row>
    <row r="68" spans="1:19" s="45" customFormat="1" ht="15.6" x14ac:dyDescent="0.3">
      <c r="A68" s="178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82"/>
      <c r="N68" s="183"/>
      <c r="O68" s="183"/>
      <c r="P68" s="178"/>
      <c r="Q68" s="178"/>
      <c r="R68" s="178"/>
      <c r="S68" s="178"/>
    </row>
    <row r="69" spans="1:19" s="45" customFormat="1" ht="15.6" x14ac:dyDescent="0.3">
      <c r="A69" s="178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82"/>
      <c r="N69" s="183"/>
      <c r="O69" s="183"/>
      <c r="P69" s="178"/>
      <c r="Q69" s="178"/>
      <c r="R69" s="178"/>
      <c r="S69" s="178"/>
    </row>
    <row r="70" spans="1:19" s="45" customFormat="1" ht="15.6" x14ac:dyDescent="0.3">
      <c r="A70" s="178"/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82"/>
      <c r="N70" s="183"/>
      <c r="O70" s="183"/>
      <c r="P70" s="178"/>
      <c r="Q70" s="178"/>
      <c r="R70" s="178"/>
      <c r="S70" s="178"/>
    </row>
    <row r="71" spans="1:19" s="45" customFormat="1" ht="15.6" x14ac:dyDescent="0.3">
      <c r="A71" s="178"/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82"/>
      <c r="N71" s="183"/>
      <c r="O71" s="183"/>
      <c r="P71" s="178"/>
      <c r="Q71" s="178"/>
      <c r="R71" s="178"/>
      <c r="S71" s="178"/>
    </row>
    <row r="72" spans="1:19" s="45" customFormat="1" ht="15.6" x14ac:dyDescent="0.3">
      <c r="A72" s="178"/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82"/>
      <c r="N72" s="183"/>
      <c r="O72" s="183"/>
      <c r="P72" s="178"/>
      <c r="Q72" s="178"/>
      <c r="R72" s="178"/>
      <c r="S72" s="178"/>
    </row>
    <row r="73" spans="1:19" s="45" customFormat="1" ht="15.6" x14ac:dyDescent="0.3">
      <c r="A73" s="178"/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82"/>
      <c r="N73" s="183"/>
      <c r="O73" s="183"/>
      <c r="P73" s="178"/>
      <c r="Q73" s="178"/>
      <c r="R73" s="178"/>
      <c r="S73" s="178"/>
    </row>
    <row r="74" spans="1:19" s="45" customFormat="1" ht="15.6" x14ac:dyDescent="0.3">
      <c r="A74" s="178"/>
      <c r="B74" s="178"/>
      <c r="C74" s="178"/>
      <c r="D74" s="178"/>
      <c r="E74" s="178"/>
      <c r="F74" s="178"/>
      <c r="G74" s="178"/>
      <c r="H74" s="178"/>
      <c r="I74" s="178"/>
      <c r="J74" s="178"/>
      <c r="K74" s="178"/>
      <c r="L74" s="178"/>
      <c r="M74" s="182"/>
      <c r="N74" s="183"/>
      <c r="O74" s="183"/>
      <c r="P74" s="178"/>
      <c r="Q74" s="178"/>
      <c r="R74" s="178"/>
      <c r="S74" s="178"/>
    </row>
    <row r="75" spans="1:19" s="45" customFormat="1" ht="15.6" x14ac:dyDescent="0.3">
      <c r="A75" s="178"/>
      <c r="B75" s="178"/>
      <c r="C75" s="178"/>
      <c r="D75" s="178"/>
      <c r="E75" s="178"/>
      <c r="F75" s="178"/>
      <c r="G75" s="178"/>
      <c r="H75" s="178"/>
      <c r="I75" s="178"/>
      <c r="J75" s="178"/>
      <c r="K75" s="178"/>
      <c r="L75" s="178"/>
      <c r="M75" s="182"/>
      <c r="N75" s="183"/>
      <c r="O75" s="183"/>
      <c r="P75" s="178"/>
      <c r="Q75" s="178"/>
      <c r="R75" s="178"/>
      <c r="S75" s="178"/>
    </row>
    <row r="76" spans="1:19" s="45" customFormat="1" ht="15.6" x14ac:dyDescent="0.3">
      <c r="A76" s="178"/>
      <c r="B76" s="178"/>
      <c r="C76" s="178"/>
      <c r="D76" s="178"/>
      <c r="E76" s="178"/>
      <c r="F76" s="178"/>
      <c r="G76" s="178"/>
      <c r="H76" s="178"/>
      <c r="I76" s="178"/>
      <c r="J76" s="178"/>
      <c r="K76" s="178"/>
      <c r="L76" s="178"/>
      <c r="M76" s="182"/>
      <c r="N76" s="183"/>
      <c r="O76" s="183"/>
      <c r="P76" s="178"/>
      <c r="Q76" s="178"/>
      <c r="R76" s="178"/>
      <c r="S76" s="178"/>
    </row>
    <row r="77" spans="1:19" s="45" customFormat="1" ht="15.6" x14ac:dyDescent="0.3">
      <c r="A77" s="170"/>
      <c r="B77" s="171"/>
      <c r="C77" s="170"/>
      <c r="D77" s="172"/>
      <c r="E77" s="172"/>
      <c r="F77" s="172"/>
      <c r="G77" s="172"/>
      <c r="H77" s="172"/>
      <c r="I77" s="172"/>
      <c r="J77" s="172"/>
      <c r="K77" s="172"/>
      <c r="L77" s="172"/>
      <c r="M77" s="176"/>
      <c r="N77" s="177"/>
      <c r="O77" s="177"/>
      <c r="P77" s="172"/>
      <c r="Q77" s="172"/>
      <c r="R77" s="172"/>
      <c r="S77" s="170"/>
    </row>
    <row r="78" spans="1:19" s="45" customFormat="1" ht="15.6" x14ac:dyDescent="0.3">
      <c r="A78" s="170"/>
      <c r="B78" s="171"/>
      <c r="C78" s="170"/>
      <c r="D78" s="172"/>
      <c r="E78" s="172"/>
      <c r="F78" s="172"/>
      <c r="G78" s="172"/>
      <c r="H78" s="172"/>
      <c r="I78" s="172"/>
      <c r="J78" s="172"/>
      <c r="K78" s="172"/>
      <c r="L78" s="172"/>
      <c r="M78" s="176"/>
      <c r="N78" s="177"/>
      <c r="O78" s="177"/>
      <c r="P78" s="172"/>
      <c r="Q78" s="172"/>
      <c r="R78" s="172"/>
      <c r="S78" s="170"/>
    </row>
    <row r="79" spans="1:19" s="45" customFormat="1" ht="15.6" x14ac:dyDescent="0.3">
      <c r="A79" s="170"/>
      <c r="B79" s="171"/>
      <c r="C79" s="170"/>
      <c r="D79" s="172"/>
      <c r="E79" s="172"/>
      <c r="F79" s="172"/>
      <c r="G79" s="172"/>
      <c r="H79" s="172"/>
      <c r="I79" s="172"/>
      <c r="J79" s="172"/>
      <c r="K79" s="172"/>
      <c r="L79" s="172"/>
      <c r="M79" s="176"/>
      <c r="N79" s="177"/>
      <c r="O79" s="177"/>
      <c r="P79" s="172"/>
      <c r="Q79" s="172"/>
      <c r="R79" s="172"/>
      <c r="S79" s="170"/>
    </row>
    <row r="80" spans="1:19" s="45" customFormat="1" ht="15.6" x14ac:dyDescent="0.3">
      <c r="A80" s="170"/>
      <c r="B80" s="171"/>
      <c r="C80" s="170"/>
      <c r="D80" s="172"/>
      <c r="E80" s="172"/>
      <c r="F80" s="172"/>
      <c r="G80" s="172"/>
      <c r="H80" s="172"/>
      <c r="I80" s="172"/>
      <c r="J80" s="172"/>
      <c r="K80" s="172"/>
      <c r="L80" s="172"/>
      <c r="M80" s="176"/>
      <c r="N80" s="177"/>
      <c r="O80" s="177"/>
      <c r="P80" s="172"/>
      <c r="Q80" s="172"/>
      <c r="R80" s="172"/>
      <c r="S80" s="170"/>
    </row>
    <row r="81" spans="1:33" s="45" customFormat="1" x14ac:dyDescent="0.3">
      <c r="A81" s="170"/>
      <c r="B81" s="171"/>
      <c r="C81" s="175"/>
      <c r="D81" s="175"/>
      <c r="E81" s="175"/>
      <c r="F81" s="175"/>
      <c r="G81" s="175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0"/>
    </row>
    <row r="82" spans="1:33" s="45" customFormat="1" hidden="1" x14ac:dyDescent="0.3">
      <c r="B82" s="46"/>
      <c r="C82" s="44"/>
      <c r="D82" s="44"/>
      <c r="E82" s="44"/>
      <c r="F82" s="44"/>
      <c r="G82" s="4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</row>
    <row r="83" spans="1:33" s="54" customFormat="1" ht="15" hidden="1" customHeight="1" x14ac:dyDescent="0.3">
      <c r="B83" s="54" t="s">
        <v>69</v>
      </c>
      <c r="H83" s="54" t="s">
        <v>219</v>
      </c>
      <c r="M83" s="55" t="s">
        <v>220</v>
      </c>
      <c r="S83" s="45"/>
      <c r="T83" s="45"/>
      <c r="U83" s="45"/>
      <c r="V83" s="45"/>
      <c r="W83" s="45"/>
      <c r="X83" s="45"/>
    </row>
    <row r="84" spans="1:33" s="54" customFormat="1" ht="15.75" hidden="1" customHeight="1" thickBot="1" x14ac:dyDescent="0.35">
      <c r="E84" s="56"/>
      <c r="F84" s="56"/>
      <c r="S84" s="45"/>
      <c r="T84" s="45"/>
      <c r="U84" s="45"/>
      <c r="V84" s="45"/>
      <c r="W84" s="45"/>
      <c r="X84" s="45"/>
    </row>
    <row r="85" spans="1:33" s="54" customFormat="1" ht="16.5" hidden="1" customHeight="1" thickTop="1" thickBot="1" x14ac:dyDescent="0.35">
      <c r="B85" s="57" t="s">
        <v>81</v>
      </c>
      <c r="C85" s="58"/>
      <c r="D85" s="59"/>
      <c r="E85" s="56"/>
      <c r="F85" s="56"/>
      <c r="H85" s="60" t="s">
        <v>332</v>
      </c>
      <c r="I85" s="61"/>
      <c r="J85" s="62"/>
      <c r="M85" s="63" t="s">
        <v>81</v>
      </c>
      <c r="N85" s="64"/>
      <c r="O85" s="65"/>
      <c r="S85" s="45"/>
      <c r="T85" s="45"/>
      <c r="U85" s="45"/>
      <c r="V85" s="45"/>
      <c r="W85" s="45"/>
      <c r="X85" s="45"/>
    </row>
    <row r="86" spans="1:33" s="54" customFormat="1" ht="15.75" hidden="1" customHeight="1" thickTop="1" x14ac:dyDescent="0.3">
      <c r="B86" s="66" t="s">
        <v>0</v>
      </c>
      <c r="C86" s="67">
        <v>1</v>
      </c>
      <c r="D86" s="51">
        <v>1</v>
      </c>
      <c r="E86" s="136"/>
      <c r="F86" s="137"/>
      <c r="H86" s="66" t="s">
        <v>115</v>
      </c>
      <c r="I86" s="67">
        <v>1</v>
      </c>
      <c r="J86" s="51">
        <v>1</v>
      </c>
      <c r="K86" s="68"/>
      <c r="L86" s="68"/>
      <c r="M86" s="66" t="s">
        <v>0</v>
      </c>
      <c r="N86" s="67">
        <v>1</v>
      </c>
      <c r="O86" s="51">
        <v>1</v>
      </c>
      <c r="P86" s="68"/>
      <c r="Q86" s="68"/>
      <c r="S86" s="45"/>
      <c r="T86" s="45"/>
      <c r="U86" s="45"/>
      <c r="V86" s="45"/>
      <c r="W86" s="45"/>
      <c r="X86" s="45"/>
      <c r="Z86" s="35"/>
      <c r="AA86"/>
      <c r="AB86"/>
      <c r="AC86"/>
      <c r="AD86"/>
      <c r="AE86"/>
      <c r="AF86"/>
      <c r="AG86"/>
    </row>
    <row r="87" spans="1:33" s="54" customFormat="1" ht="15" hidden="1" customHeight="1" thickBot="1" x14ac:dyDescent="0.35">
      <c r="B87" s="69" t="s">
        <v>1</v>
      </c>
      <c r="C87" s="70">
        <v>1</v>
      </c>
      <c r="D87" s="52">
        <v>1</v>
      </c>
      <c r="E87" s="137"/>
      <c r="F87" s="137"/>
      <c r="H87" s="69" t="s">
        <v>116</v>
      </c>
      <c r="I87" s="70">
        <v>1</v>
      </c>
      <c r="J87" s="52">
        <v>1</v>
      </c>
      <c r="K87" s="68"/>
      <c r="L87" s="68"/>
      <c r="M87" s="69" t="s">
        <v>1</v>
      </c>
      <c r="N87" s="70">
        <v>1</v>
      </c>
      <c r="O87" s="52">
        <v>1</v>
      </c>
      <c r="P87" s="68"/>
      <c r="Q87" s="68"/>
      <c r="S87" s="45"/>
      <c r="T87" s="45"/>
      <c r="U87" s="45"/>
      <c r="V87" s="45"/>
      <c r="W87" s="45"/>
      <c r="X87" s="45"/>
      <c r="Z87" s="35" t="s">
        <v>69</v>
      </c>
      <c r="AA87"/>
      <c r="AB87"/>
      <c r="AC87">
        <v>1</v>
      </c>
      <c r="AD87"/>
      <c r="AE87" s="169">
        <v>0.01</v>
      </c>
      <c r="AF87"/>
      <c r="AG87" s="169">
        <v>-0.01</v>
      </c>
    </row>
    <row r="88" spans="1:33" s="45" customFormat="1" ht="15" hidden="1" customHeight="1" x14ac:dyDescent="0.3">
      <c r="B88" s="69" t="s">
        <v>2</v>
      </c>
      <c r="C88" s="67">
        <v>1</v>
      </c>
      <c r="D88" s="51">
        <v>1</v>
      </c>
      <c r="E88" s="137"/>
      <c r="F88" s="137"/>
      <c r="G88" s="54"/>
      <c r="H88" s="69" t="s">
        <v>117</v>
      </c>
      <c r="I88" s="67">
        <v>1</v>
      </c>
      <c r="J88" s="51">
        <v>1</v>
      </c>
      <c r="K88" s="68"/>
      <c r="L88" s="68"/>
      <c r="M88" s="69" t="s">
        <v>2</v>
      </c>
      <c r="N88" s="67">
        <v>1</v>
      </c>
      <c r="O88" s="51">
        <v>1</v>
      </c>
      <c r="P88" s="68"/>
      <c r="Q88" s="68"/>
      <c r="R88" s="54"/>
      <c r="Z88" s="36" t="s">
        <v>219</v>
      </c>
      <c r="AA88"/>
      <c r="AB88"/>
      <c r="AC88">
        <v>2</v>
      </c>
      <c r="AD88"/>
      <c r="AE88" s="169">
        <v>0.02</v>
      </c>
      <c r="AF88"/>
      <c r="AG88" s="169">
        <v>-0.02</v>
      </c>
    </row>
    <row r="89" spans="1:33" s="45" customFormat="1" ht="15" hidden="1" customHeight="1" thickBot="1" x14ac:dyDescent="0.35">
      <c r="B89" s="69" t="s">
        <v>10</v>
      </c>
      <c r="C89" s="70">
        <v>1</v>
      </c>
      <c r="D89" s="52">
        <v>1</v>
      </c>
      <c r="E89" s="68"/>
      <c r="F89" s="68"/>
      <c r="G89" s="54"/>
      <c r="H89" s="69" t="s">
        <v>118</v>
      </c>
      <c r="I89" s="70">
        <v>1</v>
      </c>
      <c r="J89" s="52">
        <v>1</v>
      </c>
      <c r="K89" s="68"/>
      <c r="L89" s="68"/>
      <c r="M89" s="69" t="s">
        <v>10</v>
      </c>
      <c r="N89" s="70">
        <v>1</v>
      </c>
      <c r="O89" s="52">
        <v>1</v>
      </c>
      <c r="P89" s="68"/>
      <c r="Q89" s="68"/>
      <c r="R89" s="54"/>
      <c r="Z89" s="35" t="s">
        <v>220</v>
      </c>
      <c r="AA89"/>
      <c r="AB89"/>
      <c r="AC89">
        <v>3</v>
      </c>
      <c r="AD89"/>
      <c r="AE89" s="169">
        <v>0.03</v>
      </c>
      <c r="AF89"/>
      <c r="AG89" s="169">
        <v>-0.03</v>
      </c>
    </row>
    <row r="90" spans="1:33" s="45" customFormat="1" ht="15" hidden="1" customHeight="1" x14ac:dyDescent="0.3">
      <c r="B90" s="69" t="s">
        <v>300</v>
      </c>
      <c r="C90" s="67">
        <v>1</v>
      </c>
      <c r="D90" s="51">
        <v>1</v>
      </c>
      <c r="E90" s="68"/>
      <c r="F90" s="68"/>
      <c r="G90" s="54"/>
      <c r="H90" s="69" t="s">
        <v>298</v>
      </c>
      <c r="I90" s="67">
        <v>1</v>
      </c>
      <c r="J90" s="51">
        <v>1</v>
      </c>
      <c r="K90" s="68"/>
      <c r="L90" s="68"/>
      <c r="M90" s="69" t="s">
        <v>301</v>
      </c>
      <c r="N90" s="67">
        <v>1</v>
      </c>
      <c r="O90" s="51">
        <v>1</v>
      </c>
      <c r="P90" s="68"/>
      <c r="Q90" s="68"/>
      <c r="R90" s="54"/>
      <c r="Z90" s="35" t="s">
        <v>221</v>
      </c>
      <c r="AA90"/>
      <c r="AB90"/>
      <c r="AC90">
        <v>4</v>
      </c>
      <c r="AD90"/>
      <c r="AE90" s="169">
        <v>0.04</v>
      </c>
      <c r="AF90"/>
      <c r="AG90" s="169">
        <v>-0.04</v>
      </c>
    </row>
    <row r="91" spans="1:33" s="45" customFormat="1" ht="15" hidden="1" customHeight="1" thickBot="1" x14ac:dyDescent="0.35">
      <c r="B91" s="69" t="s">
        <v>11</v>
      </c>
      <c r="C91" s="70">
        <v>1</v>
      </c>
      <c r="D91" s="52">
        <v>1</v>
      </c>
      <c r="E91" s="68"/>
      <c r="F91" s="68"/>
      <c r="G91" s="54"/>
      <c r="H91" s="69" t="s">
        <v>119</v>
      </c>
      <c r="I91" s="70">
        <v>1</v>
      </c>
      <c r="J91" s="52">
        <v>1</v>
      </c>
      <c r="K91" s="68"/>
      <c r="L91" s="68"/>
      <c r="M91" s="69" t="s">
        <v>11</v>
      </c>
      <c r="N91" s="70">
        <v>1</v>
      </c>
      <c r="O91" s="52">
        <v>1</v>
      </c>
      <c r="P91" s="68"/>
      <c r="Q91" s="68"/>
      <c r="R91" s="54"/>
      <c r="Z91" s="35" t="s">
        <v>222</v>
      </c>
      <c r="AA91"/>
      <c r="AB91"/>
      <c r="AC91">
        <v>5</v>
      </c>
      <c r="AD91"/>
      <c r="AE91" s="169">
        <v>0.05</v>
      </c>
      <c r="AF91"/>
      <c r="AG91" s="169">
        <v>-0.05</v>
      </c>
    </row>
    <row r="92" spans="1:33" s="45" customFormat="1" ht="15" hidden="1" customHeight="1" x14ac:dyDescent="0.3">
      <c r="B92" s="69" t="s">
        <v>12</v>
      </c>
      <c r="C92" s="67">
        <v>1</v>
      </c>
      <c r="D92" s="51">
        <v>1</v>
      </c>
      <c r="E92" s="68"/>
      <c r="F92" s="68"/>
      <c r="G92" s="54"/>
      <c r="H92" s="69" t="s">
        <v>120</v>
      </c>
      <c r="I92" s="67">
        <v>1</v>
      </c>
      <c r="J92" s="51">
        <v>1</v>
      </c>
      <c r="K92" s="68"/>
      <c r="L92" s="68"/>
      <c r="M92" s="69" t="s">
        <v>12</v>
      </c>
      <c r="N92" s="67">
        <v>1</v>
      </c>
      <c r="O92" s="51">
        <v>1</v>
      </c>
      <c r="P92" s="68"/>
      <c r="Q92" s="68"/>
      <c r="R92" s="54"/>
      <c r="Z92" s="35" t="s">
        <v>149</v>
      </c>
      <c r="AA92"/>
      <c r="AB92"/>
      <c r="AC92">
        <v>6</v>
      </c>
      <c r="AD92"/>
      <c r="AE92" s="169">
        <v>0.06</v>
      </c>
      <c r="AF92"/>
      <c r="AG92" s="169">
        <v>-0.06</v>
      </c>
    </row>
    <row r="93" spans="1:33" s="45" customFormat="1" ht="15" hidden="1" customHeight="1" thickBot="1" x14ac:dyDescent="0.35">
      <c r="B93" s="69" t="s">
        <v>68</v>
      </c>
      <c r="C93" s="70">
        <v>1</v>
      </c>
      <c r="D93" s="52">
        <v>1</v>
      </c>
      <c r="E93" s="68"/>
      <c r="F93" s="68"/>
      <c r="G93" s="54"/>
      <c r="H93" s="69" t="s">
        <v>121</v>
      </c>
      <c r="I93" s="70">
        <v>1</v>
      </c>
      <c r="J93" s="52">
        <v>1</v>
      </c>
      <c r="K93" s="68"/>
      <c r="L93" s="68"/>
      <c r="M93" s="71" t="s">
        <v>13</v>
      </c>
      <c r="N93" s="70">
        <v>1</v>
      </c>
      <c r="O93" s="52">
        <v>1</v>
      </c>
      <c r="P93" s="68"/>
      <c r="Q93" s="68"/>
      <c r="R93" s="54"/>
      <c r="Z93" s="35" t="s">
        <v>48</v>
      </c>
      <c r="AA93"/>
      <c r="AB93"/>
      <c r="AC93">
        <v>7</v>
      </c>
      <c r="AD93"/>
      <c r="AE93" s="169">
        <v>7.0000000000000007E-2</v>
      </c>
      <c r="AF93"/>
      <c r="AG93" s="169">
        <v>-7.0000000000000007E-2</v>
      </c>
    </row>
    <row r="94" spans="1:33" s="45" customFormat="1" ht="15" hidden="1" customHeight="1" x14ac:dyDescent="0.3">
      <c r="B94" s="69" t="s">
        <v>14</v>
      </c>
      <c r="C94" s="67">
        <v>1</v>
      </c>
      <c r="D94" s="51">
        <v>1</v>
      </c>
      <c r="E94" s="68"/>
      <c r="F94" s="68"/>
      <c r="G94" s="54"/>
      <c r="H94" s="69" t="s">
        <v>122</v>
      </c>
      <c r="I94" s="67">
        <v>1</v>
      </c>
      <c r="J94" s="51">
        <v>1</v>
      </c>
      <c r="K94" s="68"/>
      <c r="L94" s="68"/>
      <c r="M94" s="69" t="s">
        <v>14</v>
      </c>
      <c r="N94" s="67">
        <v>1</v>
      </c>
      <c r="O94" s="51">
        <v>1</v>
      </c>
      <c r="P94" s="68"/>
      <c r="Q94" s="68"/>
      <c r="R94" s="54"/>
      <c r="Z94" s="55" t="s">
        <v>150</v>
      </c>
      <c r="AA94"/>
      <c r="AB94"/>
      <c r="AC94">
        <v>8</v>
      </c>
      <c r="AD94"/>
      <c r="AE94" s="169">
        <v>0.08</v>
      </c>
      <c r="AF94"/>
      <c r="AG94" s="169">
        <v>-0.08</v>
      </c>
    </row>
    <row r="95" spans="1:33" s="45" customFormat="1" ht="15" hidden="1" customHeight="1" thickBot="1" x14ac:dyDescent="0.35">
      <c r="B95" s="69" t="s">
        <v>15</v>
      </c>
      <c r="C95" s="70">
        <v>1</v>
      </c>
      <c r="D95" s="52">
        <v>1</v>
      </c>
      <c r="E95" s="68"/>
      <c r="F95" s="68"/>
      <c r="G95" s="54"/>
      <c r="H95" s="69" t="s">
        <v>123</v>
      </c>
      <c r="I95" s="70">
        <v>1</v>
      </c>
      <c r="J95" s="52">
        <v>1</v>
      </c>
      <c r="K95" s="68"/>
      <c r="L95" s="68"/>
      <c r="M95" s="69" t="s">
        <v>15</v>
      </c>
      <c r="N95" s="70">
        <v>1</v>
      </c>
      <c r="O95" s="52">
        <v>1</v>
      </c>
      <c r="P95" s="68"/>
      <c r="Q95" s="68"/>
      <c r="R95" s="54"/>
      <c r="Z95" s="55" t="s">
        <v>232</v>
      </c>
      <c r="AA95"/>
      <c r="AB95"/>
      <c r="AC95">
        <v>9</v>
      </c>
      <c r="AD95"/>
      <c r="AE95" s="169">
        <v>0.09</v>
      </c>
      <c r="AF95"/>
      <c r="AG95" s="169">
        <v>-0.09</v>
      </c>
    </row>
    <row r="96" spans="1:33" s="45" customFormat="1" ht="15" hidden="1" customHeight="1" x14ac:dyDescent="0.3">
      <c r="B96" s="69" t="s">
        <v>16</v>
      </c>
      <c r="C96" s="67">
        <v>1</v>
      </c>
      <c r="D96" s="51">
        <v>1</v>
      </c>
      <c r="E96" s="68"/>
      <c r="F96" s="68"/>
      <c r="G96" s="54"/>
      <c r="H96" s="69" t="s">
        <v>299</v>
      </c>
      <c r="I96" s="67">
        <v>1</v>
      </c>
      <c r="J96" s="51">
        <v>1</v>
      </c>
      <c r="K96" s="68"/>
      <c r="L96" s="68"/>
      <c r="M96" s="69" t="s">
        <v>16</v>
      </c>
      <c r="N96" s="67">
        <v>1</v>
      </c>
      <c r="O96" s="51">
        <v>1</v>
      </c>
      <c r="P96" s="68"/>
      <c r="Q96" s="68"/>
      <c r="R96" s="54"/>
      <c r="Z96" s="55" t="s">
        <v>65</v>
      </c>
      <c r="AA96"/>
      <c r="AB96"/>
      <c r="AC96">
        <v>10</v>
      </c>
      <c r="AD96"/>
      <c r="AE96" s="169">
        <v>0.1</v>
      </c>
      <c r="AF96"/>
      <c r="AG96" s="169">
        <v>-0.1</v>
      </c>
    </row>
    <row r="97" spans="2:33" s="45" customFormat="1" ht="15" hidden="1" customHeight="1" thickBot="1" x14ac:dyDescent="0.35">
      <c r="B97" s="69" t="s">
        <v>297</v>
      </c>
      <c r="C97" s="70">
        <v>1</v>
      </c>
      <c r="D97" s="52">
        <v>1</v>
      </c>
      <c r="E97" s="68"/>
      <c r="F97" s="68"/>
      <c r="G97" s="54"/>
      <c r="H97" s="69" t="s">
        <v>124</v>
      </c>
      <c r="I97" s="70">
        <v>1</v>
      </c>
      <c r="J97" s="52">
        <v>1</v>
      </c>
      <c r="K97" s="68"/>
      <c r="L97" s="68"/>
      <c r="M97" s="69" t="s">
        <v>297</v>
      </c>
      <c r="N97" s="70">
        <v>1</v>
      </c>
      <c r="O97" s="52">
        <v>1</v>
      </c>
      <c r="P97" s="68"/>
      <c r="Q97" s="68"/>
      <c r="R97" s="54"/>
      <c r="Z97" s="55" t="s">
        <v>51</v>
      </c>
      <c r="AA97"/>
      <c r="AB97"/>
      <c r="AC97">
        <v>11</v>
      </c>
      <c r="AD97"/>
      <c r="AE97" s="169">
        <v>0.11</v>
      </c>
      <c r="AF97"/>
      <c r="AG97" s="169">
        <v>-0.11</v>
      </c>
    </row>
    <row r="98" spans="2:33" s="45" customFormat="1" ht="15" hidden="1" customHeight="1" thickBot="1" x14ac:dyDescent="0.35">
      <c r="B98" s="69" t="s">
        <v>17</v>
      </c>
      <c r="C98" s="67">
        <v>1</v>
      </c>
      <c r="D98" s="51">
        <v>1</v>
      </c>
      <c r="E98" s="68"/>
      <c r="F98" s="68"/>
      <c r="G98" s="54"/>
      <c r="H98" s="71" t="s">
        <v>125</v>
      </c>
      <c r="I98" s="67">
        <v>1</v>
      </c>
      <c r="J98" s="51">
        <v>1</v>
      </c>
      <c r="K98" s="68"/>
      <c r="L98" s="68"/>
      <c r="M98" s="69" t="s">
        <v>17</v>
      </c>
      <c r="N98" s="67">
        <v>1</v>
      </c>
      <c r="O98" s="51">
        <v>1</v>
      </c>
      <c r="P98" s="68"/>
      <c r="Q98" s="68"/>
      <c r="R98" s="54"/>
      <c r="Z98" s="55" t="s">
        <v>162</v>
      </c>
      <c r="AA98"/>
      <c r="AB98"/>
      <c r="AC98">
        <v>12</v>
      </c>
      <c r="AD98"/>
      <c r="AE98" s="169">
        <v>0.12</v>
      </c>
      <c r="AF98"/>
      <c r="AG98" s="169">
        <v>-0.12</v>
      </c>
    </row>
    <row r="99" spans="2:33" s="45" customFormat="1" ht="15.75" hidden="1" customHeight="1" thickBot="1" x14ac:dyDescent="0.35">
      <c r="B99" s="71" t="s">
        <v>18</v>
      </c>
      <c r="C99" s="70">
        <v>1</v>
      </c>
      <c r="D99" s="52">
        <v>1</v>
      </c>
      <c r="E99" s="68"/>
      <c r="F99" s="68"/>
      <c r="G99" s="54"/>
      <c r="H99" s="72"/>
      <c r="I99" s="73"/>
      <c r="J99" s="74"/>
      <c r="K99" s="68"/>
      <c r="L99" s="68"/>
      <c r="M99" s="69" t="s">
        <v>18</v>
      </c>
      <c r="N99" s="67">
        <v>1</v>
      </c>
      <c r="O99" s="51">
        <v>1</v>
      </c>
      <c r="P99" s="68"/>
      <c r="Q99" s="68"/>
      <c r="R99" s="54"/>
      <c r="Z99" s="55" t="s">
        <v>161</v>
      </c>
      <c r="AA99"/>
      <c r="AB99"/>
      <c r="AC99">
        <v>13</v>
      </c>
      <c r="AD99"/>
      <c r="AE99" s="169">
        <v>0.13</v>
      </c>
      <c r="AF99"/>
      <c r="AG99" s="169">
        <v>-0.13</v>
      </c>
    </row>
    <row r="100" spans="2:33" s="45" customFormat="1" ht="16.5" hidden="1" customHeight="1" thickTop="1" thickBot="1" x14ac:dyDescent="0.35">
      <c r="B100" s="72"/>
      <c r="C100" s="73"/>
      <c r="D100" s="74"/>
      <c r="E100" s="68"/>
      <c r="F100" s="68"/>
      <c r="G100" s="54"/>
      <c r="H100" s="75" t="s">
        <v>70</v>
      </c>
      <c r="I100" s="76"/>
      <c r="J100" s="77"/>
      <c r="K100" s="68"/>
      <c r="L100" s="68"/>
      <c r="M100" s="78"/>
      <c r="N100" s="79"/>
      <c r="O100" s="80"/>
      <c r="P100" s="68"/>
      <c r="Q100" s="68"/>
      <c r="R100" s="54"/>
      <c r="Z100" s="55" t="s">
        <v>169</v>
      </c>
      <c r="AA100"/>
      <c r="AB100"/>
      <c r="AC100">
        <v>14</v>
      </c>
      <c r="AD100"/>
      <c r="AE100" s="169">
        <v>0.14000000000000001</v>
      </c>
      <c r="AF100"/>
      <c r="AG100" s="169">
        <v>-0.14000000000000001</v>
      </c>
    </row>
    <row r="101" spans="2:33" s="45" customFormat="1" ht="16.5" hidden="1" customHeight="1" thickTop="1" thickBot="1" x14ac:dyDescent="0.35">
      <c r="B101" s="57" t="s">
        <v>34</v>
      </c>
      <c r="C101" s="58"/>
      <c r="D101" s="59"/>
      <c r="E101" s="68"/>
      <c r="F101" s="68"/>
      <c r="G101" s="54"/>
      <c r="H101" s="66" t="s">
        <v>0</v>
      </c>
      <c r="I101" s="81">
        <v>1</v>
      </c>
      <c r="J101" s="82">
        <v>1</v>
      </c>
      <c r="K101" s="68"/>
      <c r="L101" s="68"/>
      <c r="M101" s="57" t="s">
        <v>34</v>
      </c>
      <c r="N101" s="58"/>
      <c r="O101" s="59"/>
      <c r="P101" s="68"/>
      <c r="Q101" s="68"/>
      <c r="R101" s="54"/>
      <c r="Z101" s="55" t="s">
        <v>171</v>
      </c>
      <c r="AA101"/>
      <c r="AB101"/>
      <c r="AC101">
        <v>15</v>
      </c>
      <c r="AD101"/>
      <c r="AE101" s="169">
        <v>0.15</v>
      </c>
      <c r="AF101"/>
      <c r="AG101" s="169">
        <v>-0.15</v>
      </c>
    </row>
    <row r="102" spans="2:33" s="45" customFormat="1" ht="15.75" hidden="1" customHeight="1" thickTop="1" x14ac:dyDescent="0.3">
      <c r="B102" s="11" t="s">
        <v>19</v>
      </c>
      <c r="C102" s="81">
        <v>1</v>
      </c>
      <c r="D102" s="82">
        <v>1</v>
      </c>
      <c r="E102" s="68"/>
      <c r="F102" s="68"/>
      <c r="G102" s="54"/>
      <c r="H102" s="69" t="s">
        <v>1</v>
      </c>
      <c r="I102" s="70">
        <v>1</v>
      </c>
      <c r="J102" s="52">
        <v>1</v>
      </c>
      <c r="K102" s="68"/>
      <c r="L102" s="68"/>
      <c r="M102" s="69" t="s">
        <v>20</v>
      </c>
      <c r="N102" s="81">
        <v>1</v>
      </c>
      <c r="O102" s="82">
        <v>1</v>
      </c>
      <c r="P102" s="68"/>
      <c r="Q102" s="68"/>
      <c r="R102" s="54"/>
      <c r="Z102" s="55" t="s">
        <v>223</v>
      </c>
      <c r="AA102"/>
      <c r="AB102"/>
      <c r="AC102">
        <v>16</v>
      </c>
      <c r="AD102"/>
      <c r="AE102" s="169">
        <v>0.16</v>
      </c>
      <c r="AF102"/>
      <c r="AG102" s="169">
        <v>-0.16</v>
      </c>
    </row>
    <row r="103" spans="2:33" s="45" customFormat="1" ht="15" hidden="1" customHeight="1" x14ac:dyDescent="0.3">
      <c r="B103" s="69" t="s">
        <v>20</v>
      </c>
      <c r="C103" s="70">
        <v>1</v>
      </c>
      <c r="D103" s="52">
        <v>1</v>
      </c>
      <c r="E103" s="68"/>
      <c r="F103" s="68"/>
      <c r="G103" s="54"/>
      <c r="H103" s="69" t="s">
        <v>2</v>
      </c>
      <c r="I103" s="81">
        <v>1</v>
      </c>
      <c r="J103" s="82">
        <v>1</v>
      </c>
      <c r="K103" s="68"/>
      <c r="L103" s="68"/>
      <c r="M103" s="69" t="s">
        <v>21</v>
      </c>
      <c r="N103" s="70">
        <v>1</v>
      </c>
      <c r="O103" s="52">
        <v>1</v>
      </c>
      <c r="P103" s="68"/>
      <c r="Q103" s="68"/>
      <c r="R103" s="54"/>
      <c r="Z103" s="55" t="s">
        <v>66</v>
      </c>
      <c r="AA103"/>
      <c r="AB103"/>
      <c r="AC103">
        <v>17</v>
      </c>
      <c r="AD103"/>
      <c r="AE103" s="169">
        <v>0.17</v>
      </c>
      <c r="AF103"/>
      <c r="AG103" s="169">
        <v>-0.17</v>
      </c>
    </row>
    <row r="104" spans="2:33" s="45" customFormat="1" ht="15" hidden="1" customHeight="1" x14ac:dyDescent="0.3">
      <c r="B104" s="69" t="s">
        <v>21</v>
      </c>
      <c r="C104" s="81">
        <v>1</v>
      </c>
      <c r="D104" s="82">
        <v>1</v>
      </c>
      <c r="E104" s="68"/>
      <c r="F104" s="68"/>
      <c r="G104" s="54"/>
      <c r="H104" s="69" t="s">
        <v>10</v>
      </c>
      <c r="I104" s="70">
        <v>1</v>
      </c>
      <c r="J104" s="52">
        <v>1</v>
      </c>
      <c r="K104" s="68"/>
      <c r="L104" s="68"/>
      <c r="M104" s="69" t="s">
        <v>22</v>
      </c>
      <c r="N104" s="81">
        <v>1</v>
      </c>
      <c r="O104" s="82">
        <v>1</v>
      </c>
      <c r="P104" s="68"/>
      <c r="Q104" s="68"/>
      <c r="R104" s="54"/>
      <c r="Z104" s="55" t="s">
        <v>172</v>
      </c>
      <c r="AA104"/>
      <c r="AB104"/>
      <c r="AC104">
        <v>18</v>
      </c>
      <c r="AD104"/>
      <c r="AE104" s="169">
        <v>0.18</v>
      </c>
      <c r="AF104"/>
      <c r="AG104" s="169">
        <v>-0.18</v>
      </c>
    </row>
    <row r="105" spans="2:33" s="45" customFormat="1" ht="15" hidden="1" customHeight="1" x14ac:dyDescent="0.3">
      <c r="B105" s="69" t="s">
        <v>22</v>
      </c>
      <c r="C105" s="70">
        <v>1</v>
      </c>
      <c r="D105" s="52">
        <v>1</v>
      </c>
      <c r="E105" s="68"/>
      <c r="F105" s="68"/>
      <c r="G105" s="54"/>
      <c r="H105" s="69" t="s">
        <v>303</v>
      </c>
      <c r="I105" s="81">
        <v>1</v>
      </c>
      <c r="J105" s="82">
        <v>1</v>
      </c>
      <c r="K105" s="68"/>
      <c r="L105" s="68"/>
      <c r="M105" s="69" t="s">
        <v>52</v>
      </c>
      <c r="N105" s="70">
        <v>1</v>
      </c>
      <c r="O105" s="52">
        <v>1</v>
      </c>
      <c r="P105" s="68"/>
      <c r="Q105" s="68"/>
      <c r="R105" s="54"/>
      <c r="Z105" s="55" t="s">
        <v>173</v>
      </c>
      <c r="AA105"/>
      <c r="AB105"/>
      <c r="AC105">
        <v>19</v>
      </c>
      <c r="AD105"/>
      <c r="AE105" s="169">
        <v>0.19</v>
      </c>
      <c r="AF105"/>
      <c r="AG105" s="169">
        <v>-0.19</v>
      </c>
    </row>
    <row r="106" spans="2:33" s="45" customFormat="1" ht="15" hidden="1" customHeight="1" x14ac:dyDescent="0.3">
      <c r="B106" s="69" t="s">
        <v>58</v>
      </c>
      <c r="C106" s="81">
        <v>1</v>
      </c>
      <c r="D106" s="82">
        <v>1</v>
      </c>
      <c r="E106" s="68"/>
      <c r="F106" s="68"/>
      <c r="G106" s="54"/>
      <c r="H106" s="69" t="s">
        <v>11</v>
      </c>
      <c r="I106" s="70">
        <v>1</v>
      </c>
      <c r="J106" s="52">
        <v>1</v>
      </c>
      <c r="K106" s="68"/>
      <c r="L106" s="68"/>
      <c r="M106" s="69" t="s">
        <v>24</v>
      </c>
      <c r="N106" s="81">
        <v>1</v>
      </c>
      <c r="O106" s="82">
        <v>1</v>
      </c>
      <c r="P106" s="68"/>
      <c r="Q106" s="68"/>
      <c r="R106" s="54"/>
      <c r="Z106" s="55" t="s">
        <v>174</v>
      </c>
      <c r="AA106"/>
      <c r="AB106"/>
      <c r="AC106">
        <v>20</v>
      </c>
      <c r="AD106"/>
      <c r="AE106" s="169">
        <v>0.2</v>
      </c>
      <c r="AF106"/>
      <c r="AG106" s="169">
        <v>-0.2</v>
      </c>
    </row>
    <row r="107" spans="2:33" s="45" customFormat="1" ht="15" hidden="1" customHeight="1" x14ac:dyDescent="0.3">
      <c r="B107" s="69" t="s">
        <v>24</v>
      </c>
      <c r="C107" s="70">
        <v>1</v>
      </c>
      <c r="D107" s="52">
        <v>1</v>
      </c>
      <c r="E107" s="68"/>
      <c r="F107" s="68"/>
      <c r="G107" s="54"/>
      <c r="H107" s="69" t="s">
        <v>12</v>
      </c>
      <c r="I107" s="81">
        <v>1</v>
      </c>
      <c r="J107" s="82">
        <v>1</v>
      </c>
      <c r="K107" s="68"/>
      <c r="L107" s="68"/>
      <c r="M107" s="69" t="s">
        <v>19</v>
      </c>
      <c r="N107" s="70">
        <v>1</v>
      </c>
      <c r="O107" s="52">
        <v>1</v>
      </c>
      <c r="P107" s="68"/>
      <c r="Q107" s="68"/>
      <c r="R107" s="54"/>
      <c r="Z107" s="55" t="s">
        <v>175</v>
      </c>
      <c r="AA107"/>
      <c r="AB107"/>
      <c r="AC107">
        <v>21</v>
      </c>
      <c r="AD107"/>
      <c r="AE107" s="169">
        <v>0.21</v>
      </c>
      <c r="AF107"/>
      <c r="AG107" s="169">
        <v>-0.21</v>
      </c>
    </row>
    <row r="108" spans="2:33" s="45" customFormat="1" ht="15" hidden="1" customHeight="1" x14ac:dyDescent="0.3">
      <c r="B108" s="69" t="s">
        <v>25</v>
      </c>
      <c r="C108" s="81">
        <v>1</v>
      </c>
      <c r="D108" s="82">
        <v>1</v>
      </c>
      <c r="E108" s="68"/>
      <c r="F108" s="68"/>
      <c r="G108" s="54"/>
      <c r="H108" s="69" t="s">
        <v>68</v>
      </c>
      <c r="I108" s="70">
        <v>1</v>
      </c>
      <c r="J108" s="52">
        <v>1</v>
      </c>
      <c r="K108" s="68"/>
      <c r="L108" s="68"/>
      <c r="M108" s="69" t="s">
        <v>25</v>
      </c>
      <c r="N108" s="81">
        <v>1</v>
      </c>
      <c r="O108" s="82">
        <v>1</v>
      </c>
      <c r="P108" s="68"/>
      <c r="Q108" s="68"/>
      <c r="R108" s="54"/>
      <c r="Z108" s="55" t="s">
        <v>247</v>
      </c>
      <c r="AA108"/>
      <c r="AB108"/>
      <c r="AC108">
        <v>22</v>
      </c>
      <c r="AD108"/>
      <c r="AE108" s="169">
        <v>0.22</v>
      </c>
      <c r="AF108"/>
      <c r="AG108" s="169">
        <v>-0.22</v>
      </c>
    </row>
    <row r="109" spans="2:33" s="45" customFormat="1" ht="15" hidden="1" customHeight="1" x14ac:dyDescent="0.3">
      <c r="B109" s="69" t="s">
        <v>26</v>
      </c>
      <c r="C109" s="70">
        <v>1</v>
      </c>
      <c r="D109" s="52">
        <v>1</v>
      </c>
      <c r="E109" s="68"/>
      <c r="F109" s="68"/>
      <c r="G109" s="54"/>
      <c r="H109" s="69" t="s">
        <v>14</v>
      </c>
      <c r="I109" s="81">
        <v>1</v>
      </c>
      <c r="J109" s="82">
        <v>1</v>
      </c>
      <c r="K109" s="68"/>
      <c r="L109" s="68"/>
      <c r="M109" s="69" t="s">
        <v>26</v>
      </c>
      <c r="N109" s="70">
        <v>1</v>
      </c>
      <c r="O109" s="52">
        <v>1</v>
      </c>
      <c r="P109" s="68"/>
      <c r="Q109" s="68"/>
      <c r="R109" s="54"/>
      <c r="Z109"/>
      <c r="AA109"/>
      <c r="AB109"/>
      <c r="AC109">
        <v>23</v>
      </c>
      <c r="AD109"/>
      <c r="AE109" s="169">
        <v>0.23</v>
      </c>
      <c r="AF109"/>
      <c r="AG109" s="169">
        <v>-0.23</v>
      </c>
    </row>
    <row r="110" spans="2:33" s="45" customFormat="1" ht="15" hidden="1" customHeight="1" x14ac:dyDescent="0.3">
      <c r="B110" s="69" t="s">
        <v>302</v>
      </c>
      <c r="C110" s="81">
        <v>1</v>
      </c>
      <c r="D110" s="82">
        <v>1</v>
      </c>
      <c r="E110" s="68"/>
      <c r="F110" s="68"/>
      <c r="G110" s="54"/>
      <c r="H110" s="69" t="s">
        <v>15</v>
      </c>
      <c r="I110" s="70">
        <v>1</v>
      </c>
      <c r="J110" s="52">
        <v>1</v>
      </c>
      <c r="K110" s="68"/>
      <c r="L110" s="68"/>
      <c r="M110" s="69" t="s">
        <v>302</v>
      </c>
      <c r="N110" s="81">
        <v>1</v>
      </c>
      <c r="O110" s="82">
        <v>1</v>
      </c>
      <c r="P110" s="68"/>
      <c r="Q110" s="68"/>
      <c r="R110" s="54"/>
      <c r="Z110"/>
      <c r="AA110"/>
      <c r="AB110"/>
      <c r="AC110">
        <v>24</v>
      </c>
      <c r="AD110"/>
      <c r="AE110" s="169">
        <v>0.24</v>
      </c>
      <c r="AF110"/>
      <c r="AG110" s="169">
        <v>-0.24</v>
      </c>
    </row>
    <row r="111" spans="2:33" s="45" customFormat="1" ht="15" hidden="1" customHeight="1" x14ac:dyDescent="0.3">
      <c r="B111" s="69" t="s">
        <v>27</v>
      </c>
      <c r="C111" s="70">
        <v>1</v>
      </c>
      <c r="D111" s="52">
        <v>1</v>
      </c>
      <c r="E111" s="68"/>
      <c r="F111" s="68"/>
      <c r="G111" s="54"/>
      <c r="H111" s="69" t="s">
        <v>297</v>
      </c>
      <c r="I111" s="81">
        <v>1</v>
      </c>
      <c r="J111" s="82">
        <v>1</v>
      </c>
      <c r="K111" s="68"/>
      <c r="L111" s="68"/>
      <c r="M111" s="69" t="s">
        <v>27</v>
      </c>
      <c r="N111" s="70">
        <v>1</v>
      </c>
      <c r="O111" s="52">
        <v>1</v>
      </c>
      <c r="P111" s="68"/>
      <c r="Q111" s="68"/>
      <c r="R111" s="54"/>
      <c r="Z111"/>
      <c r="AA111"/>
      <c r="AB111"/>
      <c r="AC111">
        <v>25</v>
      </c>
      <c r="AD111"/>
      <c r="AE111" s="169">
        <v>0.25</v>
      </c>
      <c r="AF111"/>
      <c r="AG111" s="169">
        <v>-0.25</v>
      </c>
    </row>
    <row r="112" spans="2:33" s="45" customFormat="1" ht="15" hidden="1" customHeight="1" x14ac:dyDescent="0.3">
      <c r="B112" s="69" t="s">
        <v>28</v>
      </c>
      <c r="C112" s="81">
        <v>1</v>
      </c>
      <c r="D112" s="82">
        <v>1</v>
      </c>
      <c r="E112" s="68"/>
      <c r="F112" s="68"/>
      <c r="G112" s="54"/>
      <c r="H112" s="69" t="s">
        <v>17</v>
      </c>
      <c r="I112" s="70">
        <v>1</v>
      </c>
      <c r="J112" s="52">
        <v>1</v>
      </c>
      <c r="K112" s="68"/>
      <c r="L112" s="68"/>
      <c r="M112" s="71" t="s">
        <v>28</v>
      </c>
      <c r="N112" s="81">
        <v>1</v>
      </c>
      <c r="O112" s="82">
        <v>1</v>
      </c>
      <c r="P112" s="68"/>
      <c r="Q112" s="68"/>
      <c r="R112" s="54"/>
      <c r="Z112"/>
      <c r="AA112"/>
      <c r="AB112"/>
      <c r="AC112">
        <v>26</v>
      </c>
      <c r="AD112"/>
      <c r="AE112" s="169">
        <v>0.26</v>
      </c>
      <c r="AF112"/>
      <c r="AG112" s="169">
        <v>-0.26</v>
      </c>
    </row>
    <row r="113" spans="2:33" s="45" customFormat="1" ht="15" hidden="1" customHeight="1" x14ac:dyDescent="0.3">
      <c r="B113" s="71" t="s">
        <v>30</v>
      </c>
      <c r="C113" s="70">
        <v>1</v>
      </c>
      <c r="D113" s="52">
        <v>1</v>
      </c>
      <c r="E113" s="68"/>
      <c r="F113" s="68"/>
      <c r="G113" s="54"/>
      <c r="H113" s="71" t="s">
        <v>18</v>
      </c>
      <c r="I113" s="81">
        <v>1</v>
      </c>
      <c r="J113" s="82">
        <v>1</v>
      </c>
      <c r="K113" s="68"/>
      <c r="L113" s="68"/>
      <c r="M113" s="71" t="s">
        <v>29</v>
      </c>
      <c r="N113" s="70">
        <v>1</v>
      </c>
      <c r="O113" s="52">
        <v>1</v>
      </c>
      <c r="P113" s="68"/>
      <c r="Q113" s="68"/>
      <c r="R113" s="54"/>
      <c r="Z113"/>
      <c r="AA113"/>
      <c r="AB113"/>
      <c r="AC113">
        <v>27</v>
      </c>
      <c r="AD113"/>
      <c r="AE113" s="169">
        <v>0.27</v>
      </c>
      <c r="AF113"/>
      <c r="AG113" s="169">
        <v>-0.27</v>
      </c>
    </row>
    <row r="114" spans="2:33" s="45" customFormat="1" ht="15.75" hidden="1" customHeight="1" thickBot="1" x14ac:dyDescent="0.35">
      <c r="B114" s="69" t="s">
        <v>59</v>
      </c>
      <c r="C114" s="81">
        <v>1</v>
      </c>
      <c r="D114" s="82">
        <v>1</v>
      </c>
      <c r="E114" s="68"/>
      <c r="F114" s="68"/>
      <c r="G114" s="54"/>
      <c r="H114" s="72"/>
      <c r="I114" s="73"/>
      <c r="J114" s="74"/>
      <c r="K114" s="68"/>
      <c r="L114" s="68"/>
      <c r="M114" s="71" t="s">
        <v>30</v>
      </c>
      <c r="N114" s="81">
        <v>1</v>
      </c>
      <c r="O114" s="82">
        <v>1</v>
      </c>
      <c r="P114" s="68"/>
      <c r="Q114" s="68"/>
      <c r="R114" s="54"/>
      <c r="Z114"/>
      <c r="AA114"/>
      <c r="AB114"/>
      <c r="AC114">
        <v>28</v>
      </c>
      <c r="AD114"/>
      <c r="AE114" s="169">
        <v>0.28000000000000003</v>
      </c>
      <c r="AF114"/>
      <c r="AG114" s="169">
        <v>-0.28000000000000003</v>
      </c>
    </row>
    <row r="115" spans="2:33" s="45" customFormat="1" ht="16.5" hidden="1" customHeight="1" thickTop="1" thickBot="1" x14ac:dyDescent="0.35">
      <c r="B115" s="71" t="s">
        <v>67</v>
      </c>
      <c r="C115" s="70">
        <v>1</v>
      </c>
      <c r="D115" s="52">
        <v>1</v>
      </c>
      <c r="E115" s="68"/>
      <c r="F115" s="68"/>
      <c r="G115" s="54"/>
      <c r="H115" s="57" t="s">
        <v>71</v>
      </c>
      <c r="I115" s="58"/>
      <c r="J115" s="59"/>
      <c r="K115" s="68"/>
      <c r="L115" s="68"/>
      <c r="M115" s="71" t="s">
        <v>67</v>
      </c>
      <c r="N115" s="70">
        <v>1</v>
      </c>
      <c r="O115" s="52">
        <v>1</v>
      </c>
      <c r="P115" s="68"/>
      <c r="Q115" s="68"/>
      <c r="R115" s="54"/>
      <c r="AC115">
        <v>29</v>
      </c>
      <c r="AE115" s="169">
        <v>0.28999999999999998</v>
      </c>
      <c r="AG115" s="169">
        <v>-0.28999999999999998</v>
      </c>
    </row>
    <row r="116" spans="2:33" s="45" customFormat="1" ht="16.5" hidden="1" customHeight="1" thickTop="1" thickBot="1" x14ac:dyDescent="0.35">
      <c r="B116" s="72"/>
      <c r="C116" s="73"/>
      <c r="D116" s="74"/>
      <c r="E116" s="68"/>
      <c r="F116" s="68"/>
      <c r="G116" s="54"/>
      <c r="H116" s="69" t="s">
        <v>100</v>
      </c>
      <c r="I116" s="81">
        <v>1</v>
      </c>
      <c r="J116" s="82">
        <v>1</v>
      </c>
      <c r="K116" s="68"/>
      <c r="L116" s="68"/>
      <c r="M116" s="71" t="s">
        <v>59</v>
      </c>
      <c r="N116" s="81">
        <v>1</v>
      </c>
      <c r="O116" s="82">
        <v>1</v>
      </c>
      <c r="P116" s="68"/>
      <c r="Q116" s="68"/>
      <c r="R116" s="54"/>
      <c r="AC116">
        <v>30</v>
      </c>
      <c r="AE116" s="169">
        <v>0.3</v>
      </c>
      <c r="AG116" s="169">
        <v>-0.3</v>
      </c>
    </row>
    <row r="117" spans="2:33" s="45" customFormat="1" ht="16.5" hidden="1" customHeight="1" thickTop="1" thickBot="1" x14ac:dyDescent="0.35">
      <c r="B117" s="57" t="s">
        <v>35</v>
      </c>
      <c r="C117" s="58"/>
      <c r="D117" s="59"/>
      <c r="E117" s="68"/>
      <c r="F117" s="68"/>
      <c r="G117" s="54"/>
      <c r="H117" s="69" t="s">
        <v>101</v>
      </c>
      <c r="I117" s="70">
        <v>1</v>
      </c>
      <c r="J117" s="52">
        <v>1</v>
      </c>
      <c r="K117" s="68"/>
      <c r="L117" s="68"/>
      <c r="M117" s="72"/>
      <c r="N117" s="73"/>
      <c r="O117" s="74"/>
      <c r="P117" s="68"/>
      <c r="Q117" s="68"/>
      <c r="R117" s="54"/>
      <c r="AC117">
        <v>31</v>
      </c>
      <c r="AE117" s="169">
        <v>0.31</v>
      </c>
      <c r="AG117" s="169">
        <v>-0.31</v>
      </c>
    </row>
    <row r="118" spans="2:33" s="45" customFormat="1" ht="15.75" hidden="1" customHeight="1" thickTop="1" thickBot="1" x14ac:dyDescent="0.35">
      <c r="B118" s="11" t="s">
        <v>31</v>
      </c>
      <c r="C118" s="81">
        <v>1</v>
      </c>
      <c r="D118" s="82">
        <v>1</v>
      </c>
      <c r="E118" s="68"/>
      <c r="F118" s="68"/>
      <c r="G118" s="54"/>
      <c r="H118" s="69" t="s">
        <v>92</v>
      </c>
      <c r="I118" s="81">
        <v>1</v>
      </c>
      <c r="J118" s="82">
        <v>1</v>
      </c>
      <c r="K118" s="68"/>
      <c r="L118" s="68"/>
      <c r="M118" s="57" t="s">
        <v>35</v>
      </c>
      <c r="N118" s="58"/>
      <c r="O118" s="59"/>
      <c r="P118" s="68"/>
      <c r="Q118" s="68"/>
      <c r="R118" s="54"/>
      <c r="AC118">
        <v>32</v>
      </c>
      <c r="AE118" s="169">
        <v>0.32</v>
      </c>
      <c r="AG118" s="169">
        <v>-0.32</v>
      </c>
    </row>
    <row r="119" spans="2:33" s="45" customFormat="1" ht="15.75" hidden="1" customHeight="1" thickTop="1" thickBot="1" x14ac:dyDescent="0.35">
      <c r="B119" s="83" t="s">
        <v>32</v>
      </c>
      <c r="C119" s="84">
        <v>1</v>
      </c>
      <c r="D119" s="53">
        <v>1</v>
      </c>
      <c r="E119" s="68"/>
      <c r="F119" s="68"/>
      <c r="G119" s="54"/>
      <c r="H119" s="69" t="s">
        <v>113</v>
      </c>
      <c r="I119" s="70">
        <v>1</v>
      </c>
      <c r="J119" s="52">
        <v>1</v>
      </c>
      <c r="K119" s="68"/>
      <c r="L119" s="68"/>
      <c r="M119" s="11" t="s">
        <v>31</v>
      </c>
      <c r="N119" s="81">
        <v>1</v>
      </c>
      <c r="O119" s="82">
        <v>1</v>
      </c>
      <c r="P119" s="68"/>
      <c r="Q119" s="68"/>
      <c r="R119" s="54"/>
      <c r="Z119" s="54"/>
      <c r="AA119" s="54"/>
      <c r="AB119" s="54"/>
      <c r="AC119">
        <v>33</v>
      </c>
      <c r="AD119" s="54"/>
      <c r="AE119" s="169">
        <v>0.33</v>
      </c>
      <c r="AF119" s="54"/>
      <c r="AG119" s="169">
        <v>-0.33</v>
      </c>
    </row>
    <row r="120" spans="2:33" s="45" customFormat="1" ht="15" hidden="1" thickBot="1" x14ac:dyDescent="0.35">
      <c r="B120" s="54"/>
      <c r="C120" s="54"/>
      <c r="D120" s="54"/>
      <c r="E120" s="68"/>
      <c r="F120" s="68"/>
      <c r="G120" s="54"/>
      <c r="H120" s="71" t="s">
        <v>114</v>
      </c>
      <c r="I120" s="81">
        <v>1</v>
      </c>
      <c r="J120" s="82">
        <v>1</v>
      </c>
      <c r="K120" s="68"/>
      <c r="L120" s="68"/>
      <c r="M120" s="83" t="s">
        <v>32</v>
      </c>
      <c r="N120" s="84">
        <v>1</v>
      </c>
      <c r="O120" s="53">
        <v>1</v>
      </c>
      <c r="P120" s="68"/>
      <c r="Q120" s="68"/>
      <c r="R120" s="54"/>
      <c r="Z120" s="54"/>
      <c r="AA120" s="54"/>
      <c r="AB120" s="54"/>
      <c r="AC120">
        <v>34</v>
      </c>
      <c r="AD120" s="54"/>
      <c r="AE120" s="169">
        <v>0.34</v>
      </c>
      <c r="AF120" s="54"/>
      <c r="AG120" s="169">
        <v>-0.34</v>
      </c>
    </row>
    <row r="121" spans="2:33" s="45" customFormat="1" ht="15" hidden="1" thickBot="1" x14ac:dyDescent="0.35">
      <c r="B121" s="55" t="s">
        <v>220</v>
      </c>
      <c r="C121" s="54"/>
      <c r="D121" s="54"/>
      <c r="E121" s="68"/>
      <c r="F121" s="68"/>
      <c r="G121" s="54"/>
      <c r="H121" s="72"/>
      <c r="I121" s="73"/>
      <c r="J121" s="74"/>
      <c r="K121" s="68"/>
      <c r="L121" s="68"/>
      <c r="M121" s="54"/>
      <c r="N121" s="54"/>
      <c r="O121" s="54"/>
      <c r="P121" s="54"/>
      <c r="Q121" s="54"/>
      <c r="R121" s="54"/>
      <c r="Z121" s="54"/>
      <c r="AA121" s="54"/>
      <c r="AB121" s="54"/>
      <c r="AC121">
        <v>35</v>
      </c>
      <c r="AD121" s="54"/>
      <c r="AE121" s="169">
        <v>0.35</v>
      </c>
      <c r="AF121" s="54"/>
      <c r="AG121" s="169">
        <v>-0.35</v>
      </c>
    </row>
    <row r="122" spans="2:33" s="45" customFormat="1" ht="15.6" hidden="1" thickTop="1" thickBot="1" x14ac:dyDescent="0.35">
      <c r="B122" s="54"/>
      <c r="C122" s="54"/>
      <c r="D122" s="54"/>
      <c r="E122" s="68"/>
      <c r="F122" s="68"/>
      <c r="G122" s="54"/>
      <c r="H122" s="57" t="s">
        <v>79</v>
      </c>
      <c r="I122" s="58"/>
      <c r="J122" s="59"/>
      <c r="K122" s="68"/>
      <c r="L122" s="68"/>
      <c r="M122" s="54" t="s">
        <v>221</v>
      </c>
      <c r="N122" s="54"/>
      <c r="O122" s="54"/>
      <c r="P122" s="54"/>
      <c r="Q122" s="54"/>
      <c r="R122" s="54"/>
      <c r="Z122" s="54"/>
      <c r="AA122" s="54"/>
      <c r="AB122" s="54"/>
      <c r="AC122">
        <v>36</v>
      </c>
      <c r="AD122" s="54"/>
      <c r="AE122" s="169">
        <v>0.36</v>
      </c>
      <c r="AF122" s="54"/>
      <c r="AG122" s="169">
        <v>-0.36</v>
      </c>
    </row>
    <row r="123" spans="2:33" s="45" customFormat="1" ht="15" hidden="1" thickBot="1" x14ac:dyDescent="0.35">
      <c r="B123" s="63" t="s">
        <v>81</v>
      </c>
      <c r="C123" s="64"/>
      <c r="D123" s="65"/>
      <c r="E123" s="68"/>
      <c r="F123" s="68"/>
      <c r="G123" s="54"/>
      <c r="H123" s="69" t="s">
        <v>72</v>
      </c>
      <c r="I123" s="81">
        <v>1</v>
      </c>
      <c r="J123" s="82">
        <v>1</v>
      </c>
      <c r="K123" s="68"/>
      <c r="L123" s="68"/>
      <c r="M123" s="54"/>
      <c r="N123" s="54"/>
      <c r="O123" s="54"/>
      <c r="P123" s="54"/>
      <c r="Q123" s="54"/>
      <c r="R123" s="54"/>
      <c r="Z123" s="54"/>
      <c r="AA123" s="54"/>
      <c r="AB123" s="54"/>
      <c r="AC123">
        <v>37</v>
      </c>
      <c r="AD123" s="54"/>
      <c r="AE123" s="169">
        <v>0.37</v>
      </c>
      <c r="AF123" s="54"/>
      <c r="AG123" s="169">
        <v>-0.37</v>
      </c>
    </row>
    <row r="124" spans="2:33" s="45" customFormat="1" ht="15" hidden="1" thickBot="1" x14ac:dyDescent="0.35">
      <c r="B124" s="66" t="s">
        <v>0</v>
      </c>
      <c r="C124" s="81">
        <v>1</v>
      </c>
      <c r="D124" s="82">
        <v>1</v>
      </c>
      <c r="E124" s="68"/>
      <c r="F124" s="68"/>
      <c r="G124" s="54"/>
      <c r="H124" s="69" t="s">
        <v>73</v>
      </c>
      <c r="I124" s="70">
        <v>1</v>
      </c>
      <c r="J124" s="52">
        <v>1</v>
      </c>
      <c r="K124" s="68"/>
      <c r="L124" s="68"/>
      <c r="M124" s="63" t="s">
        <v>34</v>
      </c>
      <c r="N124" s="64"/>
      <c r="O124" s="65"/>
      <c r="P124" s="54"/>
      <c r="Q124" s="54"/>
      <c r="R124" s="54"/>
      <c r="AC124">
        <v>38</v>
      </c>
      <c r="AE124" s="169">
        <v>0.38</v>
      </c>
      <c r="AG124" s="169">
        <v>-0.38</v>
      </c>
    </row>
    <row r="125" spans="2:33" s="45" customFormat="1" ht="72" hidden="1" x14ac:dyDescent="0.3">
      <c r="B125" s="69" t="s">
        <v>1</v>
      </c>
      <c r="C125" s="70">
        <v>1</v>
      </c>
      <c r="D125" s="52">
        <v>1</v>
      </c>
      <c r="E125" s="68"/>
      <c r="F125" s="68"/>
      <c r="G125" s="54"/>
      <c r="H125" s="69" t="s">
        <v>74</v>
      </c>
      <c r="I125" s="81">
        <v>1</v>
      </c>
      <c r="J125" s="82">
        <v>1</v>
      </c>
      <c r="K125" s="68"/>
      <c r="L125" s="68"/>
      <c r="M125" s="85" t="s">
        <v>86</v>
      </c>
      <c r="N125" s="81">
        <v>1</v>
      </c>
      <c r="O125" s="82">
        <v>1</v>
      </c>
      <c r="P125" s="68"/>
      <c r="Q125" s="68"/>
      <c r="R125" s="54"/>
      <c r="AC125">
        <v>39</v>
      </c>
      <c r="AE125" s="169">
        <v>0.39</v>
      </c>
      <c r="AG125" s="169">
        <v>-0.39</v>
      </c>
    </row>
    <row r="126" spans="2:33" s="45" customFormat="1" hidden="1" x14ac:dyDescent="0.3">
      <c r="B126" s="69" t="s">
        <v>2</v>
      </c>
      <c r="C126" s="81">
        <v>1</v>
      </c>
      <c r="D126" s="82">
        <v>1</v>
      </c>
      <c r="E126" s="68"/>
      <c r="F126" s="68"/>
      <c r="G126" s="54"/>
      <c r="H126" s="69" t="s">
        <v>77</v>
      </c>
      <c r="I126" s="70">
        <v>1</v>
      </c>
      <c r="J126" s="52">
        <v>1</v>
      </c>
      <c r="K126" s="68"/>
      <c r="L126" s="68"/>
      <c r="M126" s="69" t="s">
        <v>22</v>
      </c>
      <c r="N126" s="70">
        <v>1</v>
      </c>
      <c r="O126" s="52">
        <v>1</v>
      </c>
      <c r="P126" s="68"/>
      <c r="Q126" s="68"/>
      <c r="R126" s="54"/>
      <c r="AC126">
        <v>40</v>
      </c>
      <c r="AE126" s="169">
        <v>0.4</v>
      </c>
      <c r="AG126" s="169">
        <v>-0.4</v>
      </c>
    </row>
    <row r="127" spans="2:33" s="45" customFormat="1" hidden="1" x14ac:dyDescent="0.3">
      <c r="B127" s="69" t="s">
        <v>10</v>
      </c>
      <c r="C127" s="70">
        <v>1</v>
      </c>
      <c r="D127" s="52">
        <v>1</v>
      </c>
      <c r="E127" s="68"/>
      <c r="F127" s="68"/>
      <c r="G127" s="54"/>
      <c r="H127" s="71" t="s">
        <v>330</v>
      </c>
      <c r="I127" s="81">
        <v>1</v>
      </c>
      <c r="J127" s="82">
        <v>1</v>
      </c>
      <c r="K127" s="68"/>
      <c r="L127" s="68"/>
      <c r="M127" s="69" t="s">
        <v>58</v>
      </c>
      <c r="N127" s="81">
        <v>1</v>
      </c>
      <c r="O127" s="82">
        <v>1</v>
      </c>
      <c r="P127" s="68"/>
      <c r="Q127" s="68"/>
      <c r="R127" s="54"/>
      <c r="AC127">
        <v>41</v>
      </c>
      <c r="AE127" s="169">
        <v>0.41</v>
      </c>
      <c r="AG127" s="169">
        <v>-0.41</v>
      </c>
    </row>
    <row r="128" spans="2:33" s="45" customFormat="1" hidden="1" x14ac:dyDescent="0.3">
      <c r="B128" s="69" t="s">
        <v>83</v>
      </c>
      <c r="C128" s="81">
        <v>1</v>
      </c>
      <c r="D128" s="82">
        <v>1</v>
      </c>
      <c r="E128" s="68"/>
      <c r="F128" s="68"/>
      <c r="G128" s="54"/>
      <c r="H128" s="71" t="s">
        <v>78</v>
      </c>
      <c r="I128" s="70">
        <v>1</v>
      </c>
      <c r="J128" s="52">
        <v>1</v>
      </c>
      <c r="K128" s="68"/>
      <c r="L128" s="68"/>
      <c r="M128" s="69" t="s">
        <v>84</v>
      </c>
      <c r="N128" s="70">
        <v>1</v>
      </c>
      <c r="O128" s="52">
        <v>1</v>
      </c>
      <c r="P128" s="68"/>
      <c r="Q128" s="68"/>
      <c r="R128" s="54"/>
      <c r="AC128">
        <v>42</v>
      </c>
      <c r="AE128" s="169">
        <v>0.42</v>
      </c>
      <c r="AG128" s="169">
        <v>-0.42</v>
      </c>
    </row>
    <row r="129" spans="2:33" s="45" customFormat="1" ht="15" hidden="1" thickBot="1" x14ac:dyDescent="0.35">
      <c r="B129" s="69" t="s">
        <v>11</v>
      </c>
      <c r="C129" s="70">
        <v>1</v>
      </c>
      <c r="D129" s="52">
        <v>1</v>
      </c>
      <c r="E129" s="68"/>
      <c r="F129" s="68"/>
      <c r="G129" s="54"/>
      <c r="H129" s="72"/>
      <c r="I129" s="73"/>
      <c r="J129" s="74"/>
      <c r="K129" s="68"/>
      <c r="L129" s="68"/>
      <c r="M129" s="69" t="s">
        <v>25</v>
      </c>
      <c r="N129" s="81">
        <v>1</v>
      </c>
      <c r="O129" s="82">
        <v>1</v>
      </c>
      <c r="P129" s="68"/>
      <c r="Q129" s="68"/>
      <c r="R129" s="54"/>
      <c r="AC129">
        <v>43</v>
      </c>
      <c r="AE129" s="169">
        <v>0.43</v>
      </c>
      <c r="AG129" s="169">
        <v>-0.43</v>
      </c>
    </row>
    <row r="130" spans="2:33" s="45" customFormat="1" ht="15.6" hidden="1" thickTop="1" thickBot="1" x14ac:dyDescent="0.35">
      <c r="B130" s="69" t="s">
        <v>12</v>
      </c>
      <c r="C130" s="81">
        <v>1</v>
      </c>
      <c r="D130" s="82">
        <v>1</v>
      </c>
      <c r="E130" s="68"/>
      <c r="F130" s="68"/>
      <c r="G130" s="54"/>
      <c r="H130" s="75" t="s">
        <v>333</v>
      </c>
      <c r="I130" s="76"/>
      <c r="J130" s="77"/>
      <c r="K130" s="68"/>
      <c r="L130" s="68"/>
      <c r="M130" s="69" t="s">
        <v>26</v>
      </c>
      <c r="N130" s="70">
        <v>1</v>
      </c>
      <c r="O130" s="52">
        <v>1</v>
      </c>
      <c r="P130" s="68"/>
      <c r="Q130" s="68"/>
      <c r="R130" s="54"/>
      <c r="AC130">
        <v>44</v>
      </c>
      <c r="AE130" s="169">
        <v>0.44</v>
      </c>
      <c r="AG130" s="169">
        <v>-0.44</v>
      </c>
    </row>
    <row r="131" spans="2:33" s="45" customFormat="1" hidden="1" x14ac:dyDescent="0.3">
      <c r="B131" s="71" t="s">
        <v>13</v>
      </c>
      <c r="C131" s="70">
        <v>1</v>
      </c>
      <c r="D131" s="52">
        <v>1</v>
      </c>
      <c r="E131" s="68"/>
      <c r="F131" s="68"/>
      <c r="G131" s="54"/>
      <c r="H131" s="66" t="s">
        <v>126</v>
      </c>
      <c r="I131" s="81">
        <v>1</v>
      </c>
      <c r="J131" s="82">
        <v>1</v>
      </c>
      <c r="K131" s="68"/>
      <c r="L131" s="68"/>
      <c r="M131" s="69" t="s">
        <v>302</v>
      </c>
      <c r="N131" s="81">
        <v>1</v>
      </c>
      <c r="O131" s="82">
        <v>1</v>
      </c>
      <c r="P131" s="68"/>
      <c r="Q131" s="68"/>
      <c r="R131" s="54"/>
      <c r="AC131">
        <v>45</v>
      </c>
      <c r="AE131" s="169">
        <v>0.45</v>
      </c>
      <c r="AG131" s="169">
        <v>-0.45</v>
      </c>
    </row>
    <row r="132" spans="2:33" s="45" customFormat="1" hidden="1" x14ac:dyDescent="0.3">
      <c r="B132" s="69" t="s">
        <v>14</v>
      </c>
      <c r="C132" s="81">
        <v>1</v>
      </c>
      <c r="D132" s="82">
        <v>1</v>
      </c>
      <c r="E132" s="68"/>
      <c r="F132" s="68"/>
      <c r="G132" s="54"/>
      <c r="H132" s="69" t="s">
        <v>127</v>
      </c>
      <c r="I132" s="70">
        <v>1</v>
      </c>
      <c r="J132" s="52">
        <v>1</v>
      </c>
      <c r="K132" s="68"/>
      <c r="L132" s="68"/>
      <c r="M132" s="69" t="s">
        <v>27</v>
      </c>
      <c r="N132" s="70">
        <v>1</v>
      </c>
      <c r="O132" s="52">
        <v>1</v>
      </c>
      <c r="P132" s="68"/>
      <c r="Q132" s="68"/>
      <c r="R132" s="54"/>
      <c r="AC132">
        <v>46</v>
      </c>
      <c r="AE132" s="169">
        <v>0.46</v>
      </c>
      <c r="AG132" s="169">
        <v>-0.46</v>
      </c>
    </row>
    <row r="133" spans="2:33" s="45" customFormat="1" hidden="1" x14ac:dyDescent="0.3">
      <c r="B133" s="69" t="s">
        <v>15</v>
      </c>
      <c r="C133" s="70">
        <v>1</v>
      </c>
      <c r="D133" s="52">
        <v>1</v>
      </c>
      <c r="E133" s="68"/>
      <c r="F133" s="68"/>
      <c r="G133" s="54"/>
      <c r="H133" s="69" t="s">
        <v>128</v>
      </c>
      <c r="I133" s="81">
        <v>1</v>
      </c>
      <c r="J133" s="82">
        <v>1</v>
      </c>
      <c r="K133" s="68"/>
      <c r="L133" s="68"/>
      <c r="M133" s="69" t="s">
        <v>28</v>
      </c>
      <c r="N133" s="81">
        <v>1</v>
      </c>
      <c r="O133" s="82">
        <v>1</v>
      </c>
      <c r="P133" s="68"/>
      <c r="Q133" s="68"/>
      <c r="R133" s="54"/>
      <c r="AC133">
        <v>47</v>
      </c>
      <c r="AE133" s="169">
        <v>0.47</v>
      </c>
      <c r="AG133" s="169">
        <v>-0.47</v>
      </c>
    </row>
    <row r="134" spans="2:33" s="45" customFormat="1" ht="15" hidden="1" thickBot="1" x14ac:dyDescent="0.35">
      <c r="B134" s="69" t="s">
        <v>16</v>
      </c>
      <c r="C134" s="81">
        <v>1</v>
      </c>
      <c r="D134" s="82">
        <v>1</v>
      </c>
      <c r="E134" s="68"/>
      <c r="F134" s="68"/>
      <c r="G134" s="54"/>
      <c r="H134" s="69" t="s">
        <v>129</v>
      </c>
      <c r="I134" s="70">
        <v>1</v>
      </c>
      <c r="J134" s="52">
        <v>1</v>
      </c>
      <c r="K134" s="68"/>
      <c r="L134" s="68"/>
      <c r="M134" s="72"/>
      <c r="N134" s="73"/>
      <c r="O134" s="74"/>
      <c r="P134" s="68"/>
      <c r="Q134" s="68"/>
      <c r="R134" s="54"/>
      <c r="AC134">
        <v>48</v>
      </c>
      <c r="AE134" s="169">
        <v>0.48</v>
      </c>
      <c r="AG134" s="169">
        <v>-0.48</v>
      </c>
    </row>
    <row r="135" spans="2:33" s="45" customFormat="1" ht="15.6" hidden="1" thickTop="1" thickBot="1" x14ac:dyDescent="0.35">
      <c r="B135" s="69" t="s">
        <v>297</v>
      </c>
      <c r="C135" s="70">
        <v>1</v>
      </c>
      <c r="D135" s="52">
        <v>1</v>
      </c>
      <c r="E135" s="68"/>
      <c r="F135" s="68"/>
      <c r="G135" s="54"/>
      <c r="H135" s="69" t="s">
        <v>304</v>
      </c>
      <c r="I135" s="81">
        <v>1</v>
      </c>
      <c r="J135" s="82">
        <v>1</v>
      </c>
      <c r="K135" s="68"/>
      <c r="L135" s="68"/>
      <c r="M135" s="57" t="s">
        <v>35</v>
      </c>
      <c r="N135" s="58"/>
      <c r="O135" s="59"/>
      <c r="P135" s="68"/>
      <c r="Q135" s="68"/>
      <c r="R135" s="54"/>
      <c r="AC135">
        <v>49</v>
      </c>
      <c r="AE135" s="169">
        <v>0.49</v>
      </c>
      <c r="AG135" s="169">
        <v>-0.49</v>
      </c>
    </row>
    <row r="136" spans="2:33" s="45" customFormat="1" hidden="1" x14ac:dyDescent="0.3">
      <c r="B136" s="69" t="s">
        <v>17</v>
      </c>
      <c r="C136" s="81">
        <v>1</v>
      </c>
      <c r="D136" s="82">
        <v>1</v>
      </c>
      <c r="E136" s="68"/>
      <c r="F136" s="68"/>
      <c r="G136" s="54"/>
      <c r="H136" s="69" t="s">
        <v>130</v>
      </c>
      <c r="I136" s="70">
        <v>1</v>
      </c>
      <c r="J136" s="52">
        <v>1</v>
      </c>
      <c r="K136" s="68"/>
      <c r="L136" s="68"/>
      <c r="M136" s="11" t="s">
        <v>31</v>
      </c>
      <c r="N136" s="70">
        <v>1</v>
      </c>
      <c r="O136" s="52">
        <v>1</v>
      </c>
      <c r="P136" s="68"/>
      <c r="Q136" s="68"/>
      <c r="R136" s="54"/>
      <c r="AC136">
        <v>50</v>
      </c>
      <c r="AE136" s="169">
        <v>0.5</v>
      </c>
      <c r="AG136" s="169">
        <v>-0.5</v>
      </c>
    </row>
    <row r="137" spans="2:33" s="45" customFormat="1" hidden="1" x14ac:dyDescent="0.3">
      <c r="B137" s="69" t="s">
        <v>18</v>
      </c>
      <c r="C137" s="70">
        <v>1</v>
      </c>
      <c r="D137" s="52">
        <v>1</v>
      </c>
      <c r="E137" s="68"/>
      <c r="F137" s="68"/>
      <c r="G137" s="54"/>
      <c r="H137" s="69" t="s">
        <v>131</v>
      </c>
      <c r="I137" s="81">
        <v>1</v>
      </c>
      <c r="J137" s="82">
        <v>1</v>
      </c>
      <c r="K137" s="68"/>
      <c r="L137" s="68"/>
      <c r="M137" s="71" t="s">
        <v>32</v>
      </c>
      <c r="N137" s="81">
        <v>1</v>
      </c>
      <c r="O137" s="82">
        <v>1</v>
      </c>
      <c r="P137" s="68"/>
      <c r="Q137" s="68"/>
      <c r="R137" s="54"/>
      <c r="AC137">
        <v>51</v>
      </c>
      <c r="AE137" s="169">
        <v>0.51</v>
      </c>
      <c r="AG137" s="169">
        <v>-0.51</v>
      </c>
    </row>
    <row r="138" spans="2:33" s="45" customFormat="1" ht="15" hidden="1" thickBot="1" x14ac:dyDescent="0.35">
      <c r="B138" s="78"/>
      <c r="C138" s="79"/>
      <c r="D138" s="80"/>
      <c r="E138" s="68"/>
      <c r="F138" s="68"/>
      <c r="G138" s="54"/>
      <c r="H138" s="69" t="s">
        <v>132</v>
      </c>
      <c r="I138" s="70">
        <v>1</v>
      </c>
      <c r="J138" s="52">
        <v>1</v>
      </c>
      <c r="K138" s="68"/>
      <c r="L138" s="68"/>
      <c r="M138" s="72"/>
      <c r="N138" s="73"/>
      <c r="O138" s="74"/>
      <c r="P138" s="68"/>
      <c r="Q138" s="68"/>
      <c r="R138" s="54"/>
      <c r="AC138">
        <v>52</v>
      </c>
      <c r="AE138" s="169">
        <v>0.52</v>
      </c>
      <c r="AG138" s="169">
        <v>-0.52</v>
      </c>
    </row>
    <row r="139" spans="2:33" s="45" customFormat="1" ht="15.6" hidden="1" thickTop="1" thickBot="1" x14ac:dyDescent="0.35">
      <c r="B139" s="57" t="s">
        <v>34</v>
      </c>
      <c r="C139" s="58"/>
      <c r="D139" s="59"/>
      <c r="E139" s="68"/>
      <c r="F139" s="68"/>
      <c r="G139" s="54"/>
      <c r="H139" s="69" t="s">
        <v>133</v>
      </c>
      <c r="I139" s="81">
        <v>1</v>
      </c>
      <c r="J139" s="82">
        <v>1</v>
      </c>
      <c r="K139" s="68"/>
      <c r="L139" s="68"/>
      <c r="M139" s="57" t="s">
        <v>85</v>
      </c>
      <c r="N139" s="58"/>
      <c r="O139" s="59"/>
      <c r="P139" s="68"/>
      <c r="Q139" s="68"/>
      <c r="R139" s="54"/>
      <c r="AC139">
        <v>53</v>
      </c>
      <c r="AE139" s="169">
        <v>0.53</v>
      </c>
      <c r="AG139" s="169">
        <v>-0.53</v>
      </c>
    </row>
    <row r="140" spans="2:33" s="45" customFormat="1" ht="15" hidden="1" thickBot="1" x14ac:dyDescent="0.35">
      <c r="B140" s="69" t="s">
        <v>20</v>
      </c>
      <c r="C140" s="81">
        <v>1</v>
      </c>
      <c r="D140" s="82">
        <v>1</v>
      </c>
      <c r="E140" s="68"/>
      <c r="F140" s="68"/>
      <c r="G140" s="54"/>
      <c r="H140" s="69" t="s">
        <v>134</v>
      </c>
      <c r="I140" s="70">
        <v>1</v>
      </c>
      <c r="J140" s="52">
        <v>1</v>
      </c>
      <c r="K140" s="68"/>
      <c r="L140" s="68"/>
      <c r="M140" s="83" t="s">
        <v>87</v>
      </c>
      <c r="N140" s="86">
        <v>1</v>
      </c>
      <c r="O140" s="87">
        <v>1</v>
      </c>
      <c r="P140" s="68"/>
      <c r="Q140" s="68"/>
      <c r="R140" s="54"/>
      <c r="AC140">
        <v>54</v>
      </c>
      <c r="AE140" s="169">
        <v>0.54</v>
      </c>
      <c r="AG140" s="169">
        <v>-0.54</v>
      </c>
    </row>
    <row r="141" spans="2:33" s="45" customFormat="1" hidden="1" x14ac:dyDescent="0.3">
      <c r="B141" s="69" t="s">
        <v>21</v>
      </c>
      <c r="C141" s="70">
        <v>1</v>
      </c>
      <c r="D141" s="52">
        <v>1</v>
      </c>
      <c r="E141" s="68"/>
      <c r="F141" s="68"/>
      <c r="G141" s="54"/>
      <c r="H141" s="69" t="s">
        <v>305</v>
      </c>
      <c r="I141" s="81">
        <v>1</v>
      </c>
      <c r="J141" s="82">
        <v>1</v>
      </c>
      <c r="K141" s="68"/>
      <c r="L141" s="68"/>
      <c r="M141" s="54"/>
      <c r="N141" s="54"/>
      <c r="O141" s="54"/>
      <c r="P141" s="54"/>
      <c r="Q141" s="54"/>
      <c r="R141" s="54"/>
      <c r="AC141">
        <v>55</v>
      </c>
      <c r="AE141" s="169">
        <v>0.55000000000000004</v>
      </c>
      <c r="AG141" s="169">
        <v>-0.55000000000000004</v>
      </c>
    </row>
    <row r="142" spans="2:33" s="45" customFormat="1" hidden="1" x14ac:dyDescent="0.3">
      <c r="B142" s="69" t="s">
        <v>22</v>
      </c>
      <c r="C142" s="81">
        <v>1</v>
      </c>
      <c r="D142" s="82">
        <v>1</v>
      </c>
      <c r="E142" s="68"/>
      <c r="F142" s="68"/>
      <c r="G142" s="54"/>
      <c r="H142" s="69" t="s">
        <v>135</v>
      </c>
      <c r="I142" s="70">
        <v>1</v>
      </c>
      <c r="J142" s="52">
        <v>1</v>
      </c>
      <c r="K142" s="68"/>
      <c r="L142" s="68"/>
      <c r="M142" s="54"/>
      <c r="N142" s="54"/>
      <c r="O142" s="54"/>
      <c r="P142" s="54"/>
      <c r="Q142" s="54"/>
      <c r="R142" s="54"/>
      <c r="AC142">
        <v>56</v>
      </c>
      <c r="AE142" s="169">
        <v>0.56000000000000005</v>
      </c>
      <c r="AG142" s="169">
        <v>-0.56000000000000005</v>
      </c>
    </row>
    <row r="143" spans="2:33" s="45" customFormat="1" hidden="1" x14ac:dyDescent="0.3">
      <c r="B143" s="69" t="s">
        <v>52</v>
      </c>
      <c r="C143" s="70">
        <v>1</v>
      </c>
      <c r="D143" s="52">
        <v>1</v>
      </c>
      <c r="E143" s="68"/>
      <c r="F143" s="68"/>
      <c r="G143" s="54"/>
      <c r="H143" s="71" t="s">
        <v>136</v>
      </c>
      <c r="I143" s="81">
        <v>1</v>
      </c>
      <c r="J143" s="82">
        <v>1</v>
      </c>
      <c r="K143" s="68"/>
      <c r="L143" s="68"/>
      <c r="M143" s="54"/>
      <c r="N143" s="54"/>
      <c r="O143" s="54"/>
      <c r="P143" s="54"/>
      <c r="Q143" s="54"/>
      <c r="R143" s="54"/>
      <c r="AC143">
        <v>57</v>
      </c>
      <c r="AE143" s="169">
        <v>0.56999999999999995</v>
      </c>
      <c r="AG143" s="169">
        <v>-0.56999999999999995</v>
      </c>
    </row>
    <row r="144" spans="2:33" s="45" customFormat="1" ht="15" hidden="1" thickBot="1" x14ac:dyDescent="0.35">
      <c r="B144" s="69" t="s">
        <v>24</v>
      </c>
      <c r="C144" s="81">
        <v>1</v>
      </c>
      <c r="D144" s="82">
        <v>1</v>
      </c>
      <c r="E144" s="68"/>
      <c r="F144" s="68"/>
      <c r="G144" s="54"/>
      <c r="H144" s="72"/>
      <c r="I144" s="73"/>
      <c r="J144" s="74"/>
      <c r="K144" s="68"/>
      <c r="L144" s="68"/>
      <c r="M144" s="54"/>
      <c r="N144" s="54"/>
      <c r="O144" s="54"/>
      <c r="P144" s="54"/>
      <c r="Q144" s="54"/>
      <c r="R144" s="54"/>
      <c r="AC144">
        <v>58</v>
      </c>
      <c r="AE144" s="169">
        <v>0.57999999999999996</v>
      </c>
      <c r="AG144" s="169">
        <v>-0.57999999999999996</v>
      </c>
    </row>
    <row r="145" spans="2:33" s="45" customFormat="1" ht="15.6" hidden="1" thickTop="1" thickBot="1" x14ac:dyDescent="0.35">
      <c r="B145" s="69" t="s">
        <v>19</v>
      </c>
      <c r="C145" s="70">
        <v>1</v>
      </c>
      <c r="D145" s="52">
        <v>1</v>
      </c>
      <c r="E145" s="68"/>
      <c r="F145" s="68"/>
      <c r="G145" s="54"/>
      <c r="H145" s="75" t="s">
        <v>80</v>
      </c>
      <c r="I145" s="76"/>
      <c r="J145" s="77"/>
      <c r="K145" s="68"/>
      <c r="L145" s="68"/>
      <c r="M145" s="54"/>
      <c r="N145" s="54"/>
      <c r="O145" s="54"/>
      <c r="P145" s="54"/>
      <c r="Q145" s="54"/>
      <c r="R145" s="54"/>
      <c r="AC145">
        <v>59</v>
      </c>
      <c r="AE145" s="169">
        <v>0.59</v>
      </c>
      <c r="AG145" s="169">
        <v>-0.59</v>
      </c>
    </row>
    <row r="146" spans="2:33" s="45" customFormat="1" hidden="1" x14ac:dyDescent="0.3">
      <c r="B146" s="69" t="s">
        <v>25</v>
      </c>
      <c r="C146" s="81">
        <v>1</v>
      </c>
      <c r="D146" s="82">
        <v>1</v>
      </c>
      <c r="E146" s="68"/>
      <c r="F146" s="68"/>
      <c r="G146" s="54"/>
      <c r="H146" s="66" t="s">
        <v>137</v>
      </c>
      <c r="I146" s="70">
        <v>1</v>
      </c>
      <c r="J146" s="52">
        <v>1</v>
      </c>
      <c r="K146" s="68"/>
      <c r="L146" s="68"/>
      <c r="M146" s="54"/>
      <c r="N146" s="54"/>
      <c r="O146" s="54"/>
      <c r="P146" s="54"/>
      <c r="Q146" s="54"/>
      <c r="R146" s="54"/>
      <c r="AC146">
        <v>60</v>
      </c>
      <c r="AE146" s="169">
        <v>0.6</v>
      </c>
      <c r="AG146" s="169">
        <v>-0.6</v>
      </c>
    </row>
    <row r="147" spans="2:33" s="45" customFormat="1" hidden="1" x14ac:dyDescent="0.3">
      <c r="B147" s="69" t="s">
        <v>26</v>
      </c>
      <c r="C147" s="70">
        <v>1</v>
      </c>
      <c r="D147" s="52">
        <v>1</v>
      </c>
      <c r="E147" s="68"/>
      <c r="F147" s="68"/>
      <c r="G147" s="54"/>
      <c r="H147" s="69" t="s">
        <v>138</v>
      </c>
      <c r="I147" s="81">
        <v>1</v>
      </c>
      <c r="J147" s="82">
        <v>1</v>
      </c>
      <c r="K147" s="68"/>
      <c r="L147" s="68"/>
      <c r="M147" s="54"/>
      <c r="N147" s="54"/>
      <c r="O147" s="54"/>
      <c r="P147" s="54"/>
      <c r="Q147" s="54"/>
      <c r="R147" s="54"/>
      <c r="AC147">
        <v>61</v>
      </c>
      <c r="AE147" s="169">
        <v>0.61</v>
      </c>
      <c r="AG147" s="169">
        <v>-0.61</v>
      </c>
    </row>
    <row r="148" spans="2:33" s="45" customFormat="1" hidden="1" x14ac:dyDescent="0.3">
      <c r="B148" s="69" t="s">
        <v>302</v>
      </c>
      <c r="C148" s="81">
        <v>1</v>
      </c>
      <c r="D148" s="82">
        <v>1</v>
      </c>
      <c r="E148" s="68"/>
      <c r="F148" s="68"/>
      <c r="G148" s="54"/>
      <c r="H148" s="69" t="s">
        <v>139</v>
      </c>
      <c r="I148" s="70">
        <v>1</v>
      </c>
      <c r="J148" s="52">
        <v>1</v>
      </c>
      <c r="K148" s="68"/>
      <c r="L148" s="68"/>
      <c r="M148" s="54"/>
      <c r="N148" s="54"/>
      <c r="O148" s="54"/>
      <c r="P148" s="54"/>
      <c r="Q148" s="54"/>
      <c r="R148" s="54"/>
      <c r="AC148">
        <v>62</v>
      </c>
      <c r="AE148" s="169">
        <v>0.62</v>
      </c>
      <c r="AG148" s="169">
        <v>-0.62</v>
      </c>
    </row>
    <row r="149" spans="2:33" s="45" customFormat="1" hidden="1" x14ac:dyDescent="0.3">
      <c r="B149" s="69" t="s">
        <v>27</v>
      </c>
      <c r="C149" s="70">
        <v>1</v>
      </c>
      <c r="D149" s="52">
        <v>1</v>
      </c>
      <c r="E149" s="68"/>
      <c r="F149" s="68"/>
      <c r="G149" s="54"/>
      <c r="H149" s="69" t="s">
        <v>140</v>
      </c>
      <c r="I149" s="81">
        <v>1</v>
      </c>
      <c r="J149" s="82">
        <v>1</v>
      </c>
      <c r="K149" s="68"/>
      <c r="L149" s="68"/>
      <c r="M149" s="54"/>
      <c r="N149" s="54"/>
      <c r="O149" s="54"/>
      <c r="P149" s="54"/>
      <c r="Q149" s="54"/>
      <c r="R149" s="54"/>
      <c r="AC149">
        <v>63</v>
      </c>
      <c r="AE149" s="169">
        <v>0.63</v>
      </c>
      <c r="AG149" s="169">
        <v>-0.63</v>
      </c>
    </row>
    <row r="150" spans="2:33" s="45" customFormat="1" hidden="1" x14ac:dyDescent="0.3">
      <c r="B150" s="71" t="s">
        <v>28</v>
      </c>
      <c r="C150" s="81">
        <v>1</v>
      </c>
      <c r="D150" s="82">
        <v>1</v>
      </c>
      <c r="E150" s="68"/>
      <c r="F150" s="68"/>
      <c r="G150" s="54"/>
      <c r="H150" s="69" t="s">
        <v>306</v>
      </c>
      <c r="I150" s="70">
        <v>1</v>
      </c>
      <c r="J150" s="52">
        <v>1</v>
      </c>
      <c r="K150" s="68"/>
      <c r="L150" s="68"/>
      <c r="M150" s="54"/>
      <c r="N150" s="54"/>
      <c r="O150" s="54"/>
      <c r="P150" s="54"/>
      <c r="Q150" s="54"/>
      <c r="R150" s="54"/>
      <c r="AC150">
        <v>64</v>
      </c>
      <c r="AE150" s="169">
        <v>0.64</v>
      </c>
      <c r="AG150" s="169">
        <v>-0.64</v>
      </c>
    </row>
    <row r="151" spans="2:33" s="45" customFormat="1" hidden="1" x14ac:dyDescent="0.3">
      <c r="B151" s="71" t="s">
        <v>29</v>
      </c>
      <c r="C151" s="70">
        <v>1</v>
      </c>
      <c r="D151" s="52">
        <v>1</v>
      </c>
      <c r="E151" s="68"/>
      <c r="F151" s="68"/>
      <c r="G151" s="54"/>
      <c r="H151" s="69" t="s">
        <v>141</v>
      </c>
      <c r="I151" s="81">
        <v>1</v>
      </c>
      <c r="J151" s="82">
        <v>1</v>
      </c>
      <c r="K151" s="68"/>
      <c r="L151" s="68"/>
      <c r="M151" s="54"/>
      <c r="N151" s="54"/>
      <c r="O151" s="54"/>
      <c r="P151" s="54"/>
      <c r="Q151" s="54"/>
      <c r="R151" s="54"/>
      <c r="AC151">
        <v>65</v>
      </c>
      <c r="AE151" s="169">
        <v>0.65</v>
      </c>
      <c r="AG151" s="169">
        <v>-0.65</v>
      </c>
    </row>
    <row r="152" spans="2:33" s="45" customFormat="1" hidden="1" x14ac:dyDescent="0.3">
      <c r="B152" s="71" t="s">
        <v>30</v>
      </c>
      <c r="C152" s="81">
        <v>1</v>
      </c>
      <c r="D152" s="82">
        <v>1</v>
      </c>
      <c r="E152" s="68"/>
      <c r="F152" s="68"/>
      <c r="G152" s="54"/>
      <c r="H152" s="69" t="s">
        <v>142</v>
      </c>
      <c r="I152" s="70">
        <v>1</v>
      </c>
      <c r="J152" s="52">
        <v>1</v>
      </c>
      <c r="K152" s="68"/>
      <c r="L152" s="68"/>
      <c r="M152" s="54"/>
      <c r="N152" s="54"/>
      <c r="O152" s="54"/>
      <c r="P152" s="54"/>
      <c r="Q152" s="54"/>
      <c r="R152" s="54"/>
      <c r="AC152">
        <v>66</v>
      </c>
      <c r="AE152" s="169">
        <v>0.66</v>
      </c>
      <c r="AG152" s="169">
        <v>-0.66</v>
      </c>
    </row>
    <row r="153" spans="2:33" s="45" customFormat="1" hidden="1" x14ac:dyDescent="0.3">
      <c r="B153" s="71" t="s">
        <v>67</v>
      </c>
      <c r="C153" s="70">
        <v>1</v>
      </c>
      <c r="D153" s="52">
        <v>1</v>
      </c>
      <c r="E153" s="68"/>
      <c r="F153" s="68"/>
      <c r="G153" s="54"/>
      <c r="H153" s="69" t="s">
        <v>143</v>
      </c>
      <c r="I153" s="70">
        <v>1</v>
      </c>
      <c r="J153" s="52">
        <v>1</v>
      </c>
      <c r="K153" s="68"/>
      <c r="L153" s="68"/>
      <c r="M153" s="54"/>
      <c r="N153" s="54"/>
      <c r="O153" s="54"/>
      <c r="P153" s="54"/>
      <c r="Q153" s="54"/>
      <c r="R153" s="54"/>
      <c r="AC153">
        <v>67</v>
      </c>
      <c r="AE153" s="169">
        <v>0.67</v>
      </c>
      <c r="AG153" s="169">
        <v>-0.67</v>
      </c>
    </row>
    <row r="154" spans="2:33" s="45" customFormat="1" hidden="1" x14ac:dyDescent="0.3">
      <c r="B154" s="71" t="s">
        <v>59</v>
      </c>
      <c r="C154" s="81">
        <v>1</v>
      </c>
      <c r="D154" s="82">
        <v>1</v>
      </c>
      <c r="E154" s="68"/>
      <c r="F154" s="68"/>
      <c r="G154" s="54"/>
      <c r="H154" s="69" t="s">
        <v>144</v>
      </c>
      <c r="I154" s="81">
        <v>1</v>
      </c>
      <c r="J154" s="82">
        <v>1</v>
      </c>
      <c r="K154" s="68"/>
      <c r="L154" s="68"/>
      <c r="M154" s="54"/>
      <c r="N154" s="54"/>
      <c r="O154" s="54"/>
      <c r="P154" s="54"/>
      <c r="Q154" s="54"/>
      <c r="R154" s="54"/>
      <c r="AC154">
        <v>68</v>
      </c>
      <c r="AE154" s="169">
        <v>0.68</v>
      </c>
      <c r="AG154" s="169">
        <v>-0.68</v>
      </c>
    </row>
    <row r="155" spans="2:33" s="45" customFormat="1" ht="15" hidden="1" thickBot="1" x14ac:dyDescent="0.35">
      <c r="B155" s="72"/>
      <c r="C155" s="73"/>
      <c r="D155" s="74"/>
      <c r="E155" s="68"/>
      <c r="F155" s="68"/>
      <c r="G155" s="54"/>
      <c r="H155" s="69" t="s">
        <v>145</v>
      </c>
      <c r="I155" s="70">
        <v>1</v>
      </c>
      <c r="J155" s="52">
        <v>1</v>
      </c>
      <c r="K155" s="68"/>
      <c r="L155" s="68"/>
      <c r="M155" s="54"/>
      <c r="N155" s="54"/>
      <c r="O155" s="54"/>
      <c r="P155" s="54"/>
      <c r="Q155" s="54"/>
      <c r="R155" s="54"/>
      <c r="AC155">
        <v>69</v>
      </c>
      <c r="AE155" s="169">
        <v>0.69</v>
      </c>
      <c r="AG155" s="169">
        <v>-0.69</v>
      </c>
    </row>
    <row r="156" spans="2:33" s="45" customFormat="1" ht="15.6" hidden="1" thickTop="1" thickBot="1" x14ac:dyDescent="0.35">
      <c r="B156" s="57" t="s">
        <v>35</v>
      </c>
      <c r="C156" s="58"/>
      <c r="D156" s="59"/>
      <c r="E156" s="68"/>
      <c r="F156" s="68"/>
      <c r="G156" s="54"/>
      <c r="H156" s="69" t="s">
        <v>307</v>
      </c>
      <c r="I156" s="81">
        <v>1</v>
      </c>
      <c r="J156" s="82">
        <v>1</v>
      </c>
      <c r="K156" s="68"/>
      <c r="L156" s="68"/>
      <c r="M156" s="54"/>
      <c r="N156" s="54"/>
      <c r="O156" s="54"/>
      <c r="P156" s="54"/>
      <c r="Q156" s="54"/>
      <c r="R156" s="54"/>
      <c r="AC156">
        <v>70</v>
      </c>
      <c r="AE156" s="169">
        <v>0.7</v>
      </c>
      <c r="AG156" s="169">
        <v>-0.7</v>
      </c>
    </row>
    <row r="157" spans="2:33" s="45" customFormat="1" hidden="1" x14ac:dyDescent="0.3">
      <c r="B157" s="11" t="s">
        <v>31</v>
      </c>
      <c r="C157" s="81">
        <v>1</v>
      </c>
      <c r="D157" s="82">
        <v>1</v>
      </c>
      <c r="E157" s="68"/>
      <c r="F157" s="68"/>
      <c r="G157" s="54"/>
      <c r="H157" s="69" t="s">
        <v>146</v>
      </c>
      <c r="I157" s="70">
        <v>1</v>
      </c>
      <c r="J157" s="52">
        <v>1</v>
      </c>
      <c r="K157" s="68"/>
      <c r="L157" s="68"/>
      <c r="M157" s="54"/>
      <c r="N157" s="54"/>
      <c r="O157" s="54"/>
      <c r="P157" s="54"/>
      <c r="Q157" s="54"/>
      <c r="R157" s="54"/>
      <c r="AC157">
        <v>71</v>
      </c>
      <c r="AE157" s="169">
        <v>0.71</v>
      </c>
      <c r="AG157" s="169">
        <v>-0.71</v>
      </c>
    </row>
    <row r="158" spans="2:33" s="45" customFormat="1" ht="15" hidden="1" thickBot="1" x14ac:dyDescent="0.35">
      <c r="B158" s="83" t="s">
        <v>32</v>
      </c>
      <c r="C158" s="70">
        <v>1</v>
      </c>
      <c r="D158" s="52">
        <v>1</v>
      </c>
      <c r="E158" s="68"/>
      <c r="F158" s="68"/>
      <c r="G158" s="54"/>
      <c r="H158" s="83" t="s">
        <v>147</v>
      </c>
      <c r="I158" s="81">
        <v>1</v>
      </c>
      <c r="J158" s="82">
        <v>1</v>
      </c>
      <c r="K158" s="68"/>
      <c r="L158" s="68"/>
      <c r="M158" s="54"/>
      <c r="N158" s="54"/>
      <c r="O158" s="54"/>
      <c r="P158" s="54"/>
      <c r="Q158" s="54"/>
      <c r="R158" s="54"/>
      <c r="AC158">
        <v>72</v>
      </c>
      <c r="AE158" s="169">
        <v>0.72</v>
      </c>
      <c r="AG158" s="169">
        <v>-0.72</v>
      </c>
    </row>
    <row r="159" spans="2:33" s="45" customFormat="1" hidden="1" x14ac:dyDescent="0.3">
      <c r="B159" s="46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AC159">
        <v>73</v>
      </c>
      <c r="AE159" s="169">
        <v>0.73</v>
      </c>
      <c r="AG159" s="169">
        <v>-0.73</v>
      </c>
    </row>
    <row r="160" spans="2:33" s="45" customFormat="1" hidden="1" x14ac:dyDescent="0.3">
      <c r="B160" s="46" t="s">
        <v>222</v>
      </c>
      <c r="D160" s="54"/>
      <c r="E160" s="54"/>
      <c r="F160" s="54"/>
      <c r="G160" s="54" t="s">
        <v>149</v>
      </c>
      <c r="H160" s="54"/>
      <c r="I160" s="54"/>
      <c r="J160" s="54"/>
      <c r="K160" s="54"/>
      <c r="L160" s="54" t="s">
        <v>48</v>
      </c>
      <c r="M160" s="54"/>
      <c r="N160" s="54"/>
      <c r="O160" s="54"/>
      <c r="P160" s="54"/>
      <c r="Q160" s="54"/>
      <c r="R160" s="54"/>
      <c r="AC160">
        <v>74</v>
      </c>
      <c r="AE160" s="169">
        <v>0.74</v>
      </c>
      <c r="AG160" s="169">
        <v>-0.74</v>
      </c>
    </row>
    <row r="161" spans="2:33" s="45" customFormat="1" hidden="1" x14ac:dyDescent="0.3">
      <c r="B161" s="46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AC161">
        <v>75</v>
      </c>
      <c r="AE161" s="169">
        <v>0.75</v>
      </c>
      <c r="AG161" s="169">
        <v>-0.75</v>
      </c>
    </row>
    <row r="162" spans="2:33" s="45" customFormat="1" ht="15.6" hidden="1" thickTop="1" thickBot="1" x14ac:dyDescent="0.35">
      <c r="B162" s="60" t="s">
        <v>88</v>
      </c>
      <c r="C162" s="61"/>
      <c r="D162" s="62"/>
      <c r="E162" s="54"/>
      <c r="F162" s="54"/>
      <c r="G162" s="29" t="s">
        <v>81</v>
      </c>
      <c r="H162" s="30"/>
      <c r="I162" s="31"/>
      <c r="J162" s="54"/>
      <c r="K162" s="54"/>
      <c r="L162" s="17" t="s">
        <v>82</v>
      </c>
      <c r="M162" s="18"/>
      <c r="N162" s="18"/>
      <c r="O162" s="18"/>
      <c r="P162" s="19"/>
      <c r="Q162" s="54"/>
      <c r="R162" s="54"/>
      <c r="AC162">
        <v>76</v>
      </c>
      <c r="AE162" s="169">
        <v>0.76</v>
      </c>
      <c r="AG162" s="169">
        <v>-0.76</v>
      </c>
    </row>
    <row r="163" spans="2:33" s="45" customFormat="1" hidden="1" x14ac:dyDescent="0.3">
      <c r="B163" s="66" t="s">
        <v>0</v>
      </c>
      <c r="C163" s="81">
        <v>1</v>
      </c>
      <c r="D163" s="82">
        <v>1</v>
      </c>
      <c r="E163" s="56"/>
      <c r="F163" s="56"/>
      <c r="G163" s="8" t="s">
        <v>0</v>
      </c>
      <c r="H163" s="81">
        <v>1</v>
      </c>
      <c r="I163" s="82">
        <v>1</v>
      </c>
      <c r="J163" s="56"/>
      <c r="K163" s="56"/>
      <c r="L163" s="8" t="s">
        <v>0</v>
      </c>
      <c r="M163" s="81">
        <v>1</v>
      </c>
      <c r="N163" s="82">
        <v>1</v>
      </c>
      <c r="O163" s="81">
        <v>1</v>
      </c>
      <c r="P163" s="82">
        <v>1</v>
      </c>
      <c r="Q163" s="54"/>
      <c r="R163" s="54"/>
      <c r="AC163">
        <v>77</v>
      </c>
      <c r="AE163" s="169">
        <v>0.77</v>
      </c>
      <c r="AG163" s="169">
        <v>-0.77</v>
      </c>
    </row>
    <row r="164" spans="2:33" s="45" customFormat="1" hidden="1" x14ac:dyDescent="0.3">
      <c r="B164" s="69" t="s">
        <v>1</v>
      </c>
      <c r="C164" s="70">
        <v>1</v>
      </c>
      <c r="D164" s="52">
        <v>1</v>
      </c>
      <c r="E164" s="56"/>
      <c r="F164" s="56"/>
      <c r="G164" s="9" t="s">
        <v>1</v>
      </c>
      <c r="H164" s="70">
        <v>1</v>
      </c>
      <c r="I164" s="52">
        <v>1</v>
      </c>
      <c r="J164" s="56"/>
      <c r="K164" s="56"/>
      <c r="L164" s="9" t="s">
        <v>1</v>
      </c>
      <c r="M164" s="70">
        <v>1</v>
      </c>
      <c r="N164" s="52">
        <v>1</v>
      </c>
      <c r="O164" s="70">
        <v>1</v>
      </c>
      <c r="P164" s="52">
        <v>1</v>
      </c>
      <c r="Q164" s="54"/>
      <c r="R164" s="54"/>
      <c r="AC164">
        <v>78</v>
      </c>
      <c r="AE164" s="169">
        <v>0.78</v>
      </c>
      <c r="AG164" s="169">
        <v>-0.78</v>
      </c>
    </row>
    <row r="165" spans="2:33" s="45" customFormat="1" hidden="1" x14ac:dyDescent="0.3">
      <c r="B165" s="69" t="s">
        <v>2</v>
      </c>
      <c r="C165" s="81">
        <v>1</v>
      </c>
      <c r="D165" s="82">
        <v>1</v>
      </c>
      <c r="E165" s="56"/>
      <c r="F165" s="56"/>
      <c r="G165" s="9" t="s">
        <v>2</v>
      </c>
      <c r="H165" s="81">
        <v>1</v>
      </c>
      <c r="I165" s="82">
        <v>1</v>
      </c>
      <c r="J165" s="56"/>
      <c r="K165" s="56"/>
      <c r="L165" s="9" t="s">
        <v>2</v>
      </c>
      <c r="M165" s="81">
        <v>1</v>
      </c>
      <c r="N165" s="82">
        <v>1</v>
      </c>
      <c r="O165" s="81">
        <v>1</v>
      </c>
      <c r="P165" s="82">
        <v>1</v>
      </c>
      <c r="Q165" s="54"/>
      <c r="R165" s="54"/>
      <c r="AC165">
        <v>79</v>
      </c>
      <c r="AE165" s="169">
        <v>0.79</v>
      </c>
      <c r="AG165" s="169">
        <v>-0.79</v>
      </c>
    </row>
    <row r="166" spans="2:33" s="45" customFormat="1" hidden="1" x14ac:dyDescent="0.3">
      <c r="B166" s="69" t="s">
        <v>10</v>
      </c>
      <c r="C166" s="81">
        <v>1</v>
      </c>
      <c r="D166" s="82">
        <v>1</v>
      </c>
      <c r="E166" s="56"/>
      <c r="F166" s="56"/>
      <c r="G166" s="9" t="s">
        <v>10</v>
      </c>
      <c r="H166" s="81">
        <v>1</v>
      </c>
      <c r="I166" s="82">
        <v>1</v>
      </c>
      <c r="J166" s="56"/>
      <c r="K166" s="56"/>
      <c r="L166" s="9" t="s">
        <v>10</v>
      </c>
      <c r="M166" s="70">
        <v>1</v>
      </c>
      <c r="N166" s="52">
        <v>1</v>
      </c>
      <c r="O166" s="70">
        <v>1</v>
      </c>
      <c r="P166" s="52">
        <v>1</v>
      </c>
      <c r="Q166" s="54"/>
      <c r="R166" s="54"/>
      <c r="AC166">
        <v>80</v>
      </c>
      <c r="AE166" s="169">
        <v>0.8</v>
      </c>
      <c r="AG166" s="169">
        <v>-0.8</v>
      </c>
    </row>
    <row r="167" spans="2:33" s="45" customFormat="1" hidden="1" x14ac:dyDescent="0.3">
      <c r="B167" s="69" t="s">
        <v>303</v>
      </c>
      <c r="C167" s="70">
        <v>1</v>
      </c>
      <c r="D167" s="52">
        <v>1</v>
      </c>
      <c r="E167" s="56"/>
      <c r="F167" s="56"/>
      <c r="G167" s="9" t="s">
        <v>301</v>
      </c>
      <c r="H167" s="81">
        <v>1</v>
      </c>
      <c r="I167" s="82">
        <v>1</v>
      </c>
      <c r="J167" s="56"/>
      <c r="K167" s="56"/>
      <c r="L167" s="9" t="s">
        <v>300</v>
      </c>
      <c r="M167" s="81">
        <v>1</v>
      </c>
      <c r="N167" s="82">
        <v>1</v>
      </c>
      <c r="O167" s="81">
        <v>1</v>
      </c>
      <c r="P167" s="82">
        <v>1</v>
      </c>
      <c r="Q167" s="54"/>
      <c r="R167" s="54"/>
      <c r="AC167">
        <v>81</v>
      </c>
      <c r="AE167" s="169">
        <v>0.81</v>
      </c>
      <c r="AG167" s="169">
        <v>-0.81</v>
      </c>
    </row>
    <row r="168" spans="2:33" s="45" customFormat="1" hidden="1" x14ac:dyDescent="0.3">
      <c r="B168" s="69" t="s">
        <v>11</v>
      </c>
      <c r="C168" s="81">
        <v>1</v>
      </c>
      <c r="D168" s="82">
        <v>1</v>
      </c>
      <c r="E168" s="56"/>
      <c r="F168" s="56"/>
      <c r="G168" s="9" t="s">
        <v>11</v>
      </c>
      <c r="H168" s="70">
        <v>1</v>
      </c>
      <c r="I168" s="52">
        <v>1</v>
      </c>
      <c r="J168" s="56"/>
      <c r="K168" s="56"/>
      <c r="L168" s="9" t="s">
        <v>11</v>
      </c>
      <c r="M168" s="70">
        <v>1</v>
      </c>
      <c r="N168" s="52">
        <v>1</v>
      </c>
      <c r="O168" s="70">
        <v>1</v>
      </c>
      <c r="P168" s="52">
        <v>1</v>
      </c>
      <c r="Q168" s="54"/>
      <c r="R168" s="54"/>
      <c r="AC168">
        <v>82</v>
      </c>
      <c r="AE168" s="169">
        <v>0.82</v>
      </c>
      <c r="AG168" s="169">
        <v>-0.82</v>
      </c>
    </row>
    <row r="169" spans="2:33" s="45" customFormat="1" hidden="1" x14ac:dyDescent="0.3">
      <c r="B169" s="69" t="s">
        <v>12</v>
      </c>
      <c r="C169" s="81">
        <v>1</v>
      </c>
      <c r="D169" s="82">
        <v>1</v>
      </c>
      <c r="E169" s="56"/>
      <c r="F169" s="56"/>
      <c r="G169" s="9" t="s">
        <v>12</v>
      </c>
      <c r="H169" s="81">
        <v>1</v>
      </c>
      <c r="I169" s="82">
        <v>1</v>
      </c>
      <c r="J169" s="56"/>
      <c r="K169" s="56"/>
      <c r="L169" s="9" t="s">
        <v>12</v>
      </c>
      <c r="M169" s="81">
        <v>1</v>
      </c>
      <c r="N169" s="82">
        <v>1</v>
      </c>
      <c r="O169" s="81">
        <v>1</v>
      </c>
      <c r="P169" s="82">
        <v>1</v>
      </c>
      <c r="Q169" s="54"/>
      <c r="R169" s="54"/>
      <c r="AC169">
        <v>83</v>
      </c>
      <c r="AE169" s="169">
        <v>0.83</v>
      </c>
      <c r="AG169" s="169">
        <v>-0.83</v>
      </c>
    </row>
    <row r="170" spans="2:33" s="45" customFormat="1" hidden="1" x14ac:dyDescent="0.3">
      <c r="B170" s="69" t="s">
        <v>68</v>
      </c>
      <c r="C170" s="70">
        <v>1</v>
      </c>
      <c r="D170" s="52">
        <v>1</v>
      </c>
      <c r="E170" s="56"/>
      <c r="F170" s="56"/>
      <c r="G170" s="12" t="s">
        <v>13</v>
      </c>
      <c r="H170" s="81">
        <v>1</v>
      </c>
      <c r="I170" s="82">
        <v>1</v>
      </c>
      <c r="J170" s="56"/>
      <c r="K170" s="56"/>
      <c r="L170" s="9" t="s">
        <v>13</v>
      </c>
      <c r="M170" s="70">
        <v>1</v>
      </c>
      <c r="N170" s="52">
        <v>1</v>
      </c>
      <c r="O170" s="70">
        <v>1</v>
      </c>
      <c r="P170" s="52">
        <v>1</v>
      </c>
      <c r="Q170" s="54"/>
      <c r="R170" s="54"/>
      <c r="AC170">
        <v>84</v>
      </c>
      <c r="AE170" s="169">
        <v>0.84</v>
      </c>
      <c r="AG170" s="169">
        <v>-0.84</v>
      </c>
    </row>
    <row r="171" spans="2:33" s="45" customFormat="1" hidden="1" x14ac:dyDescent="0.3">
      <c r="B171" s="69" t="s">
        <v>14</v>
      </c>
      <c r="C171" s="81">
        <v>1</v>
      </c>
      <c r="D171" s="82">
        <v>1</v>
      </c>
      <c r="E171" s="56"/>
      <c r="F171" s="56"/>
      <c r="G171" s="9" t="s">
        <v>14</v>
      </c>
      <c r="H171" s="81">
        <v>1</v>
      </c>
      <c r="I171" s="82">
        <v>1</v>
      </c>
      <c r="J171" s="56"/>
      <c r="K171" s="56"/>
      <c r="L171" s="9" t="s">
        <v>14</v>
      </c>
      <c r="M171" s="81">
        <v>1</v>
      </c>
      <c r="N171" s="82">
        <v>1</v>
      </c>
      <c r="O171" s="81">
        <v>1</v>
      </c>
      <c r="P171" s="82">
        <v>1</v>
      </c>
      <c r="Q171" s="54"/>
      <c r="R171" s="54"/>
      <c r="AC171">
        <v>85</v>
      </c>
      <c r="AE171" s="169">
        <v>0.85</v>
      </c>
      <c r="AG171" s="169">
        <v>-0.85</v>
      </c>
    </row>
    <row r="172" spans="2:33" s="45" customFormat="1" hidden="1" x14ac:dyDescent="0.3">
      <c r="B172" s="69" t="s">
        <v>15</v>
      </c>
      <c r="C172" s="81">
        <v>1</v>
      </c>
      <c r="D172" s="82">
        <v>1</v>
      </c>
      <c r="E172" s="56"/>
      <c r="F172" s="56"/>
      <c r="G172" s="9" t="s">
        <v>15</v>
      </c>
      <c r="H172" s="70">
        <v>1</v>
      </c>
      <c r="I172" s="52">
        <v>1</v>
      </c>
      <c r="J172" s="56"/>
      <c r="K172" s="56"/>
      <c r="L172" s="9" t="s">
        <v>15</v>
      </c>
      <c r="M172" s="70">
        <v>1</v>
      </c>
      <c r="N172" s="52">
        <v>1</v>
      </c>
      <c r="O172" s="70">
        <v>1</v>
      </c>
      <c r="P172" s="52">
        <v>1</v>
      </c>
      <c r="Q172" s="54"/>
      <c r="R172" s="54"/>
      <c r="AC172">
        <v>86</v>
      </c>
      <c r="AE172" s="169">
        <v>0.86</v>
      </c>
      <c r="AG172" s="169">
        <v>-0.86</v>
      </c>
    </row>
    <row r="173" spans="2:33" s="45" customFormat="1" hidden="1" x14ac:dyDescent="0.3">
      <c r="B173" s="69" t="s">
        <v>297</v>
      </c>
      <c r="C173" s="70">
        <v>1</v>
      </c>
      <c r="D173" s="52">
        <v>1</v>
      </c>
      <c r="E173" s="56"/>
      <c r="F173" s="56"/>
      <c r="G173" s="9" t="s">
        <v>16</v>
      </c>
      <c r="H173" s="81">
        <v>1</v>
      </c>
      <c r="I173" s="82">
        <v>1</v>
      </c>
      <c r="J173" s="56"/>
      <c r="K173" s="56"/>
      <c r="L173" s="9" t="s">
        <v>16</v>
      </c>
      <c r="M173" s="81">
        <v>1</v>
      </c>
      <c r="N173" s="82">
        <v>1</v>
      </c>
      <c r="O173" s="81">
        <v>1</v>
      </c>
      <c r="P173" s="82">
        <v>1</v>
      </c>
      <c r="Q173" s="54"/>
      <c r="R173" s="54"/>
      <c r="AC173">
        <v>87</v>
      </c>
      <c r="AE173" s="169">
        <v>0.87</v>
      </c>
      <c r="AG173" s="169">
        <v>-0.87</v>
      </c>
    </row>
    <row r="174" spans="2:33" s="45" customFormat="1" hidden="1" x14ac:dyDescent="0.3">
      <c r="B174" s="69" t="s">
        <v>17</v>
      </c>
      <c r="C174" s="81">
        <v>1</v>
      </c>
      <c r="D174" s="82">
        <v>1</v>
      </c>
      <c r="E174" s="56"/>
      <c r="F174" s="56"/>
      <c r="G174" s="9" t="s">
        <v>297</v>
      </c>
      <c r="H174" s="81">
        <v>1</v>
      </c>
      <c r="I174" s="82">
        <v>1</v>
      </c>
      <c r="J174" s="56"/>
      <c r="K174" s="56"/>
      <c r="L174" s="9" t="s">
        <v>297</v>
      </c>
      <c r="M174" s="70">
        <v>1</v>
      </c>
      <c r="N174" s="52">
        <v>1</v>
      </c>
      <c r="O174" s="70">
        <v>1</v>
      </c>
      <c r="P174" s="52">
        <v>1</v>
      </c>
      <c r="Q174" s="54"/>
      <c r="R174" s="54"/>
      <c r="AC174">
        <v>88</v>
      </c>
      <c r="AE174" s="169">
        <v>0.88</v>
      </c>
      <c r="AG174" s="169">
        <v>-0.88</v>
      </c>
    </row>
    <row r="175" spans="2:33" s="45" customFormat="1" hidden="1" x14ac:dyDescent="0.3">
      <c r="B175" s="71" t="s">
        <v>18</v>
      </c>
      <c r="C175" s="81">
        <v>1</v>
      </c>
      <c r="D175" s="82">
        <v>1</v>
      </c>
      <c r="E175" s="56"/>
      <c r="F175" s="56"/>
      <c r="G175" s="9" t="s">
        <v>17</v>
      </c>
      <c r="H175" s="81">
        <v>1</v>
      </c>
      <c r="I175" s="82">
        <v>1</v>
      </c>
      <c r="J175" s="56"/>
      <c r="K175" s="56"/>
      <c r="L175" s="9" t="s">
        <v>17</v>
      </c>
      <c r="M175" s="81">
        <v>1</v>
      </c>
      <c r="N175" s="82">
        <v>1</v>
      </c>
      <c r="O175" s="81">
        <v>1</v>
      </c>
      <c r="P175" s="82">
        <v>1</v>
      </c>
      <c r="Q175" s="54"/>
      <c r="R175" s="54"/>
      <c r="AC175">
        <v>89</v>
      </c>
      <c r="AE175" s="169">
        <v>0.89</v>
      </c>
      <c r="AG175" s="169">
        <v>-0.89</v>
      </c>
    </row>
    <row r="176" spans="2:33" s="45" customFormat="1" ht="15" hidden="1" thickBot="1" x14ac:dyDescent="0.35">
      <c r="B176" s="72"/>
      <c r="C176" s="73"/>
      <c r="D176" s="74"/>
      <c r="E176" s="56"/>
      <c r="F176" s="56"/>
      <c r="G176" s="9" t="s">
        <v>18</v>
      </c>
      <c r="H176" s="70">
        <v>1</v>
      </c>
      <c r="I176" s="52">
        <v>1</v>
      </c>
      <c r="J176" s="56"/>
      <c r="K176" s="56"/>
      <c r="L176" s="12" t="s">
        <v>18</v>
      </c>
      <c r="M176" s="70">
        <v>1</v>
      </c>
      <c r="N176" s="52">
        <v>1</v>
      </c>
      <c r="O176" s="70">
        <v>1</v>
      </c>
      <c r="P176" s="52">
        <v>1</v>
      </c>
      <c r="Q176" s="54"/>
      <c r="R176" s="54"/>
      <c r="AC176">
        <v>90</v>
      </c>
      <c r="AE176" s="169">
        <v>0.9</v>
      </c>
      <c r="AG176" s="169">
        <v>-0.9</v>
      </c>
    </row>
    <row r="177" spans="2:33" s="45" customFormat="1" ht="15.6" hidden="1" thickTop="1" thickBot="1" x14ac:dyDescent="0.35">
      <c r="B177" s="75" t="s">
        <v>80</v>
      </c>
      <c r="C177" s="88"/>
      <c r="D177" s="89"/>
      <c r="E177" s="56"/>
      <c r="F177" s="56"/>
      <c r="G177" s="26"/>
      <c r="H177" s="27"/>
      <c r="I177" s="28"/>
      <c r="J177" s="56"/>
      <c r="K177" s="56"/>
      <c r="L177" s="23"/>
      <c r="M177" s="24"/>
      <c r="N177" s="24"/>
      <c r="O177" s="24"/>
      <c r="P177" s="25"/>
      <c r="Q177" s="54"/>
      <c r="R177" s="54"/>
      <c r="AC177">
        <v>91</v>
      </c>
      <c r="AE177" s="169">
        <v>0.91</v>
      </c>
      <c r="AG177" s="169">
        <v>-0.91</v>
      </c>
    </row>
    <row r="178" spans="2:33" s="45" customFormat="1" ht="15.6" hidden="1" thickTop="1" thickBot="1" x14ac:dyDescent="0.35">
      <c r="B178" s="66" t="s">
        <v>102</v>
      </c>
      <c r="C178" s="81">
        <v>1</v>
      </c>
      <c r="D178" s="82">
        <v>1</v>
      </c>
      <c r="E178" s="56"/>
      <c r="F178" s="56"/>
      <c r="G178" s="17" t="s">
        <v>34</v>
      </c>
      <c r="H178" s="18"/>
      <c r="I178" s="19"/>
      <c r="J178" s="56"/>
      <c r="K178" s="56"/>
      <c r="L178" s="17" t="s">
        <v>34</v>
      </c>
      <c r="M178" s="18"/>
      <c r="N178" s="18"/>
      <c r="O178" s="94"/>
      <c r="P178" s="95"/>
      <c r="Q178" s="54"/>
      <c r="R178" s="54"/>
      <c r="AC178">
        <v>92</v>
      </c>
      <c r="AE178" s="169">
        <v>0.92</v>
      </c>
      <c r="AG178" s="169">
        <v>-0.92</v>
      </c>
    </row>
    <row r="179" spans="2:33" s="45" customFormat="1" hidden="1" x14ac:dyDescent="0.3">
      <c r="B179" s="69" t="s">
        <v>103</v>
      </c>
      <c r="C179" s="70">
        <v>1</v>
      </c>
      <c r="D179" s="52">
        <v>1</v>
      </c>
      <c r="E179" s="56"/>
      <c r="F179" s="56"/>
      <c r="G179" s="9" t="s">
        <v>19</v>
      </c>
      <c r="H179" s="81">
        <v>1</v>
      </c>
      <c r="I179" s="82">
        <v>1</v>
      </c>
      <c r="J179" s="56"/>
      <c r="K179" s="56"/>
      <c r="L179" s="11" t="s">
        <v>19</v>
      </c>
      <c r="M179" s="81">
        <v>1</v>
      </c>
      <c r="N179" s="82">
        <v>1</v>
      </c>
      <c r="O179" s="96"/>
      <c r="P179" s="97"/>
      <c r="Q179" s="54"/>
      <c r="R179" s="54"/>
      <c r="AC179">
        <v>93</v>
      </c>
      <c r="AE179" s="169">
        <v>0.93</v>
      </c>
      <c r="AG179" s="169">
        <v>-0.93</v>
      </c>
    </row>
    <row r="180" spans="2:33" s="45" customFormat="1" hidden="1" x14ac:dyDescent="0.3">
      <c r="B180" s="69" t="s">
        <v>104</v>
      </c>
      <c r="C180" s="81">
        <v>1</v>
      </c>
      <c r="D180" s="82">
        <v>1</v>
      </c>
      <c r="E180" s="56"/>
      <c r="F180" s="56"/>
      <c r="G180" s="9" t="s">
        <v>20</v>
      </c>
      <c r="H180" s="70">
        <v>1</v>
      </c>
      <c r="I180" s="52">
        <v>1</v>
      </c>
      <c r="J180" s="56"/>
      <c r="K180" s="56"/>
      <c r="L180" s="9" t="s">
        <v>20</v>
      </c>
      <c r="M180" s="70">
        <v>1</v>
      </c>
      <c r="N180" s="52">
        <v>1</v>
      </c>
      <c r="O180" s="96"/>
      <c r="P180" s="97"/>
      <c r="Q180" s="54"/>
      <c r="R180" s="54"/>
      <c r="AC180">
        <v>94</v>
      </c>
      <c r="AE180" s="169">
        <v>0.94</v>
      </c>
      <c r="AG180" s="169">
        <v>-0.94</v>
      </c>
    </row>
    <row r="181" spans="2:33" s="45" customFormat="1" hidden="1" x14ac:dyDescent="0.3">
      <c r="B181" s="69" t="s">
        <v>105</v>
      </c>
      <c r="C181" s="70">
        <v>1</v>
      </c>
      <c r="D181" s="52">
        <v>1</v>
      </c>
      <c r="E181" s="56"/>
      <c r="F181" s="56"/>
      <c r="G181" s="9" t="s">
        <v>21</v>
      </c>
      <c r="H181" s="81">
        <v>1</v>
      </c>
      <c r="I181" s="82">
        <v>1</v>
      </c>
      <c r="J181" s="56"/>
      <c r="K181" s="56"/>
      <c r="L181" s="9" t="s">
        <v>21</v>
      </c>
      <c r="M181" s="81">
        <v>1</v>
      </c>
      <c r="N181" s="82">
        <v>1</v>
      </c>
      <c r="O181" s="96"/>
      <c r="P181" s="97"/>
      <c r="Q181" s="54"/>
      <c r="R181" s="54"/>
      <c r="AC181">
        <v>95</v>
      </c>
      <c r="AE181" s="169">
        <v>0.95</v>
      </c>
      <c r="AG181" s="169">
        <v>-0.95</v>
      </c>
    </row>
    <row r="182" spans="2:33" s="45" customFormat="1" hidden="1" x14ac:dyDescent="0.3">
      <c r="B182" s="69" t="s">
        <v>308</v>
      </c>
      <c r="C182" s="81">
        <v>1</v>
      </c>
      <c r="D182" s="82">
        <v>1</v>
      </c>
      <c r="E182" s="56"/>
      <c r="F182" s="56"/>
      <c r="G182" s="9" t="s">
        <v>22</v>
      </c>
      <c r="H182" s="70">
        <v>1</v>
      </c>
      <c r="I182" s="52">
        <v>1</v>
      </c>
      <c r="J182" s="56"/>
      <c r="K182" s="56"/>
      <c r="L182" s="9" t="s">
        <v>22</v>
      </c>
      <c r="M182" s="70">
        <v>1</v>
      </c>
      <c r="N182" s="52">
        <v>1</v>
      </c>
      <c r="O182" s="96"/>
      <c r="P182" s="97"/>
      <c r="Q182" s="54"/>
      <c r="R182" s="54"/>
      <c r="AC182">
        <v>96</v>
      </c>
      <c r="AE182" s="169">
        <v>0.96</v>
      </c>
      <c r="AG182" s="169">
        <v>-0.96</v>
      </c>
    </row>
    <row r="183" spans="2:33" s="45" customFormat="1" hidden="1" x14ac:dyDescent="0.3">
      <c r="B183" s="69" t="s">
        <v>106</v>
      </c>
      <c r="C183" s="70">
        <v>1</v>
      </c>
      <c r="D183" s="52">
        <v>1</v>
      </c>
      <c r="E183" s="56"/>
      <c r="F183" s="56"/>
      <c r="G183" s="9" t="s">
        <v>52</v>
      </c>
      <c r="H183" s="81">
        <v>1</v>
      </c>
      <c r="I183" s="82">
        <v>1</v>
      </c>
      <c r="J183" s="56"/>
      <c r="K183" s="56"/>
      <c r="L183" s="9" t="s">
        <v>328</v>
      </c>
      <c r="M183" s="81">
        <v>1</v>
      </c>
      <c r="N183" s="82">
        <v>1</v>
      </c>
      <c r="O183" s="96"/>
      <c r="P183" s="97"/>
      <c r="Q183" s="54"/>
      <c r="R183" s="54"/>
      <c r="AC183">
        <v>97</v>
      </c>
      <c r="AE183" s="169">
        <v>0.97</v>
      </c>
      <c r="AG183" s="169">
        <v>-0.97</v>
      </c>
    </row>
    <row r="184" spans="2:33" s="45" customFormat="1" hidden="1" x14ac:dyDescent="0.3">
      <c r="B184" s="69" t="s">
        <v>107</v>
      </c>
      <c r="C184" s="81">
        <v>1</v>
      </c>
      <c r="D184" s="82">
        <v>1</v>
      </c>
      <c r="E184" s="56"/>
      <c r="F184" s="56"/>
      <c r="G184" s="9" t="s">
        <v>24</v>
      </c>
      <c r="H184" s="70">
        <v>1</v>
      </c>
      <c r="I184" s="52">
        <v>1</v>
      </c>
      <c r="J184" s="56"/>
      <c r="K184" s="56"/>
      <c r="L184" s="9" t="s">
        <v>24</v>
      </c>
      <c r="M184" s="70">
        <v>1</v>
      </c>
      <c r="N184" s="52">
        <v>1</v>
      </c>
      <c r="O184" s="96"/>
      <c r="P184" s="97"/>
      <c r="Q184" s="54"/>
      <c r="R184" s="54"/>
      <c r="AC184">
        <v>98</v>
      </c>
      <c r="AE184" s="169">
        <v>0.98</v>
      </c>
      <c r="AG184" s="169">
        <v>-0.98</v>
      </c>
    </row>
    <row r="185" spans="2:33" s="45" customFormat="1" hidden="1" x14ac:dyDescent="0.3">
      <c r="B185" s="69" t="s">
        <v>108</v>
      </c>
      <c r="C185" s="70">
        <v>1</v>
      </c>
      <c r="D185" s="52">
        <v>1</v>
      </c>
      <c r="E185" s="56"/>
      <c r="F185" s="56"/>
      <c r="G185" s="9" t="s">
        <v>25</v>
      </c>
      <c r="H185" s="81">
        <v>1</v>
      </c>
      <c r="I185" s="82">
        <v>1</v>
      </c>
      <c r="J185" s="56"/>
      <c r="K185" s="56"/>
      <c r="L185" s="9" t="s">
        <v>25</v>
      </c>
      <c r="M185" s="81">
        <v>1</v>
      </c>
      <c r="N185" s="82">
        <v>1</v>
      </c>
      <c r="O185" s="96"/>
      <c r="P185" s="97"/>
      <c r="Q185" s="54"/>
      <c r="R185" s="54"/>
      <c r="AC185">
        <v>99</v>
      </c>
      <c r="AE185" s="169">
        <v>0.99</v>
      </c>
      <c r="AG185" s="169">
        <v>-0.99</v>
      </c>
    </row>
    <row r="186" spans="2:33" s="45" customFormat="1" hidden="1" x14ac:dyDescent="0.3">
      <c r="B186" s="69" t="s">
        <v>109</v>
      </c>
      <c r="C186" s="81">
        <v>1</v>
      </c>
      <c r="D186" s="82">
        <v>1</v>
      </c>
      <c r="E186" s="56"/>
      <c r="F186" s="56"/>
      <c r="G186" s="9" t="s">
        <v>26</v>
      </c>
      <c r="H186" s="70">
        <v>1</v>
      </c>
      <c r="I186" s="52">
        <v>1</v>
      </c>
      <c r="J186" s="56"/>
      <c r="K186" s="56"/>
      <c r="L186" s="9" t="s">
        <v>26</v>
      </c>
      <c r="M186" s="70">
        <v>1</v>
      </c>
      <c r="N186" s="52">
        <v>1</v>
      </c>
      <c r="O186" s="96"/>
      <c r="P186" s="97"/>
      <c r="Q186" s="54"/>
      <c r="R186" s="54"/>
      <c r="AC186">
        <v>100</v>
      </c>
      <c r="AE186" s="169">
        <v>1</v>
      </c>
      <c r="AG186" s="169">
        <v>-1</v>
      </c>
    </row>
    <row r="187" spans="2:33" s="45" customFormat="1" hidden="1" x14ac:dyDescent="0.3">
      <c r="B187" s="69" t="s">
        <v>110</v>
      </c>
      <c r="C187" s="70">
        <v>1</v>
      </c>
      <c r="D187" s="52">
        <v>1</v>
      </c>
      <c r="E187" s="56"/>
      <c r="F187" s="56"/>
      <c r="G187" s="9" t="s">
        <v>302</v>
      </c>
      <c r="H187" s="81">
        <v>1</v>
      </c>
      <c r="I187" s="82">
        <v>1</v>
      </c>
      <c r="J187" s="56"/>
      <c r="K187" s="56"/>
      <c r="L187" s="9" t="s">
        <v>302</v>
      </c>
      <c r="M187" s="81">
        <v>1</v>
      </c>
      <c r="N187" s="82">
        <v>1</v>
      </c>
      <c r="O187" s="96"/>
      <c r="P187" s="97"/>
      <c r="Q187" s="54"/>
      <c r="R187" s="54"/>
      <c r="AC187">
        <v>101</v>
      </c>
      <c r="AE187" s="169">
        <v>1.01</v>
      </c>
      <c r="AG187" s="169">
        <v>-1.01</v>
      </c>
    </row>
    <row r="188" spans="2:33" s="45" customFormat="1" hidden="1" x14ac:dyDescent="0.3">
      <c r="B188" s="69" t="s">
        <v>309</v>
      </c>
      <c r="C188" s="81">
        <v>1</v>
      </c>
      <c r="D188" s="82">
        <v>1</v>
      </c>
      <c r="E188" s="56"/>
      <c r="F188" s="56"/>
      <c r="G188" s="9" t="s">
        <v>27</v>
      </c>
      <c r="H188" s="70">
        <v>1</v>
      </c>
      <c r="I188" s="52">
        <v>1</v>
      </c>
      <c r="J188" s="56"/>
      <c r="K188" s="56"/>
      <c r="L188" s="9" t="s">
        <v>27</v>
      </c>
      <c r="M188" s="70">
        <v>1</v>
      </c>
      <c r="N188" s="52">
        <v>1</v>
      </c>
      <c r="O188" s="96"/>
      <c r="P188" s="97"/>
      <c r="Q188" s="54"/>
      <c r="R188" s="54"/>
      <c r="AC188">
        <v>102</v>
      </c>
      <c r="AE188" s="169">
        <v>1.02</v>
      </c>
      <c r="AG188" s="169">
        <v>-1.02</v>
      </c>
    </row>
    <row r="189" spans="2:33" s="45" customFormat="1" hidden="1" x14ac:dyDescent="0.3">
      <c r="B189" s="69" t="s">
        <v>111</v>
      </c>
      <c r="C189" s="70">
        <v>1</v>
      </c>
      <c r="D189" s="52">
        <v>1</v>
      </c>
      <c r="E189" s="56"/>
      <c r="F189" s="56"/>
      <c r="G189" s="12" t="s">
        <v>28</v>
      </c>
      <c r="H189" s="81">
        <v>1</v>
      </c>
      <c r="I189" s="82">
        <v>1</v>
      </c>
      <c r="J189" s="56"/>
      <c r="K189" s="56"/>
      <c r="L189" s="9" t="s">
        <v>28</v>
      </c>
      <c r="M189" s="81">
        <v>1</v>
      </c>
      <c r="N189" s="82">
        <v>1</v>
      </c>
      <c r="O189" s="96"/>
      <c r="P189" s="97"/>
      <c r="Q189" s="54"/>
      <c r="R189" s="54"/>
      <c r="AC189">
        <v>103</v>
      </c>
      <c r="AE189" s="169">
        <v>1.03</v>
      </c>
      <c r="AG189" s="169">
        <v>-1.03</v>
      </c>
    </row>
    <row r="190" spans="2:33" s="45" customFormat="1" hidden="1" x14ac:dyDescent="0.3">
      <c r="B190" s="71" t="s">
        <v>112</v>
      </c>
      <c r="C190" s="81">
        <v>1</v>
      </c>
      <c r="D190" s="82">
        <v>1</v>
      </c>
      <c r="E190" s="56"/>
      <c r="F190" s="56"/>
      <c r="G190" s="12" t="s">
        <v>30</v>
      </c>
      <c r="H190" s="70">
        <v>1</v>
      </c>
      <c r="I190" s="52">
        <v>1</v>
      </c>
      <c r="J190" s="56"/>
      <c r="K190" s="56"/>
      <c r="L190" s="12" t="s">
        <v>29</v>
      </c>
      <c r="M190" s="70">
        <v>1</v>
      </c>
      <c r="N190" s="52">
        <v>1</v>
      </c>
      <c r="O190" s="96"/>
      <c r="P190" s="97"/>
      <c r="Q190" s="54"/>
      <c r="R190" s="54"/>
      <c r="AC190">
        <v>104</v>
      </c>
      <c r="AE190" s="169">
        <v>1.04</v>
      </c>
      <c r="AG190" s="169">
        <v>-1.04</v>
      </c>
    </row>
    <row r="191" spans="2:33" s="45" customFormat="1" ht="15" hidden="1" thickBot="1" x14ac:dyDescent="0.35">
      <c r="B191" s="72"/>
      <c r="C191" s="73"/>
      <c r="D191" s="74"/>
      <c r="E191" s="56"/>
      <c r="F191" s="56"/>
      <c r="G191" s="12" t="s">
        <v>59</v>
      </c>
      <c r="H191" s="81">
        <v>1</v>
      </c>
      <c r="I191" s="82">
        <v>1</v>
      </c>
      <c r="J191" s="56"/>
      <c r="K191" s="56"/>
      <c r="L191" s="12" t="s">
        <v>30</v>
      </c>
      <c r="M191" s="81">
        <v>1</v>
      </c>
      <c r="N191" s="82">
        <v>1</v>
      </c>
      <c r="O191" s="96"/>
      <c r="P191" s="97"/>
      <c r="Q191" s="54"/>
      <c r="R191" s="54"/>
      <c r="AC191">
        <v>105</v>
      </c>
      <c r="AE191" s="169">
        <v>1.05</v>
      </c>
      <c r="AG191" s="169">
        <v>-1.05</v>
      </c>
    </row>
    <row r="192" spans="2:33" s="45" customFormat="1" ht="15.6" hidden="1" thickTop="1" thickBot="1" x14ac:dyDescent="0.35">
      <c r="B192" s="57" t="s">
        <v>71</v>
      </c>
      <c r="C192" s="58"/>
      <c r="D192" s="59"/>
      <c r="E192" s="56"/>
      <c r="F192" s="56"/>
      <c r="G192" s="12" t="s">
        <v>148</v>
      </c>
      <c r="H192" s="70">
        <v>1</v>
      </c>
      <c r="I192" s="52">
        <v>1</v>
      </c>
      <c r="J192" s="56"/>
      <c r="K192" s="56"/>
      <c r="L192" s="23"/>
      <c r="M192" s="24"/>
      <c r="N192" s="24"/>
      <c r="O192" s="24"/>
      <c r="P192" s="25"/>
      <c r="Q192" s="54"/>
      <c r="R192" s="54"/>
      <c r="AC192">
        <v>106</v>
      </c>
      <c r="AE192" s="169">
        <v>1.06</v>
      </c>
      <c r="AG192" s="169">
        <v>-1.06</v>
      </c>
    </row>
    <row r="193" spans="2:33" s="45" customFormat="1" ht="15.6" hidden="1" thickTop="1" thickBot="1" x14ac:dyDescent="0.35">
      <c r="B193" s="69" t="s">
        <v>100</v>
      </c>
      <c r="C193" s="81">
        <v>1</v>
      </c>
      <c r="D193" s="82">
        <v>1</v>
      </c>
      <c r="E193" s="56"/>
      <c r="F193" s="56"/>
      <c r="G193" s="23"/>
      <c r="H193" s="24"/>
      <c r="I193" s="25"/>
      <c r="J193" s="56"/>
      <c r="K193" s="56"/>
      <c r="L193" s="17" t="s">
        <v>35</v>
      </c>
      <c r="M193" s="18"/>
      <c r="N193" s="18"/>
      <c r="O193" s="94"/>
      <c r="P193" s="95"/>
      <c r="Q193" s="54"/>
      <c r="R193" s="54"/>
      <c r="AC193">
        <v>107</v>
      </c>
      <c r="AE193" s="169">
        <v>1.07</v>
      </c>
      <c r="AG193" s="169">
        <v>-1.07</v>
      </c>
    </row>
    <row r="194" spans="2:33" s="45" customFormat="1" ht="15.6" hidden="1" thickTop="1" thickBot="1" x14ac:dyDescent="0.35">
      <c r="B194" s="69" t="s">
        <v>101</v>
      </c>
      <c r="C194" s="70">
        <v>1</v>
      </c>
      <c r="D194" s="52">
        <v>1</v>
      </c>
      <c r="E194" s="56"/>
      <c r="F194" s="56"/>
      <c r="G194" s="17" t="s">
        <v>35</v>
      </c>
      <c r="H194" s="18"/>
      <c r="I194" s="19"/>
      <c r="J194" s="56"/>
      <c r="K194" s="56"/>
      <c r="L194" s="13" t="s">
        <v>31</v>
      </c>
      <c r="M194" s="81">
        <v>1</v>
      </c>
      <c r="N194" s="82">
        <v>1</v>
      </c>
      <c r="O194" s="99"/>
      <c r="P194" s="99"/>
      <c r="Q194" s="54"/>
      <c r="R194" s="54"/>
      <c r="AC194">
        <v>108</v>
      </c>
      <c r="AE194" s="169">
        <v>1.08</v>
      </c>
      <c r="AG194" s="169">
        <v>-1.08</v>
      </c>
    </row>
    <row r="195" spans="2:33" s="45" customFormat="1" hidden="1" x14ac:dyDescent="0.3">
      <c r="B195" s="69" t="s">
        <v>92</v>
      </c>
      <c r="C195" s="81">
        <v>1</v>
      </c>
      <c r="D195" s="82">
        <v>1</v>
      </c>
      <c r="E195" s="56"/>
      <c r="F195" s="56"/>
      <c r="G195" s="13" t="s">
        <v>31</v>
      </c>
      <c r="H195" s="81">
        <v>1</v>
      </c>
      <c r="I195" s="82">
        <v>1</v>
      </c>
      <c r="J195" s="56"/>
      <c r="K195" s="56"/>
      <c r="L195" s="12" t="s">
        <v>32</v>
      </c>
      <c r="M195" s="70">
        <v>1</v>
      </c>
      <c r="N195" s="52">
        <v>1</v>
      </c>
      <c r="O195" s="96"/>
      <c r="P195" s="96"/>
      <c r="Q195" s="54"/>
      <c r="R195" s="54"/>
      <c r="AC195">
        <v>109</v>
      </c>
      <c r="AE195" s="169">
        <v>1.0900000000000001</v>
      </c>
      <c r="AG195" s="169">
        <v>-1.0900000000000001</v>
      </c>
    </row>
    <row r="196" spans="2:33" s="45" customFormat="1" ht="15" hidden="1" thickBot="1" x14ac:dyDescent="0.35">
      <c r="B196" s="69" t="s">
        <v>75</v>
      </c>
      <c r="C196" s="70">
        <v>1</v>
      </c>
      <c r="D196" s="52">
        <v>1</v>
      </c>
      <c r="E196" s="56"/>
      <c r="F196" s="56"/>
      <c r="G196" s="14" t="s">
        <v>32</v>
      </c>
      <c r="H196" s="70">
        <v>1</v>
      </c>
      <c r="I196" s="52">
        <v>1</v>
      </c>
      <c r="J196" s="56"/>
      <c r="K196" s="56"/>
      <c r="L196" s="23"/>
      <c r="M196" s="24"/>
      <c r="N196" s="24"/>
      <c r="O196" s="24"/>
      <c r="P196" s="25"/>
      <c r="Q196" s="54"/>
      <c r="R196" s="54"/>
      <c r="AC196">
        <v>110</v>
      </c>
      <c r="AE196" s="169">
        <v>1.1000000000000001</v>
      </c>
      <c r="AG196" s="169">
        <v>-1.1000000000000001</v>
      </c>
    </row>
    <row r="197" spans="2:33" s="45" customFormat="1" ht="15.6" hidden="1" thickTop="1" thickBot="1" x14ac:dyDescent="0.35">
      <c r="B197" s="71" t="s">
        <v>76</v>
      </c>
      <c r="C197" s="81">
        <v>1</v>
      </c>
      <c r="D197" s="82">
        <v>1</v>
      </c>
      <c r="E197" s="56"/>
      <c r="F197" s="56"/>
      <c r="G197" s="54"/>
      <c r="H197" s="54"/>
      <c r="I197" s="54"/>
      <c r="J197" s="54"/>
      <c r="K197" s="54"/>
      <c r="L197" s="17" t="s">
        <v>36</v>
      </c>
      <c r="M197" s="18"/>
      <c r="N197" s="94"/>
      <c r="O197" s="18"/>
      <c r="P197" s="19"/>
      <c r="Q197" s="54"/>
      <c r="R197" s="54"/>
      <c r="AC197">
        <v>111</v>
      </c>
      <c r="AE197" s="169">
        <v>1.1100000000000001</v>
      </c>
      <c r="AG197" s="169">
        <v>-1.1100000000000001</v>
      </c>
    </row>
    <row r="198" spans="2:33" s="45" customFormat="1" ht="15.6" hidden="1" thickTop="1" thickBot="1" x14ac:dyDescent="0.35">
      <c r="B198" s="72"/>
      <c r="C198" s="73"/>
      <c r="D198" s="74"/>
      <c r="E198" s="56"/>
      <c r="F198" s="56"/>
      <c r="G198" s="54"/>
      <c r="H198" s="54"/>
      <c r="I198" s="54"/>
      <c r="J198" s="54"/>
      <c r="K198" s="54"/>
      <c r="L198" s="13" t="s">
        <v>37</v>
      </c>
      <c r="M198" s="6"/>
      <c r="N198" s="99"/>
      <c r="O198" s="81">
        <v>1</v>
      </c>
      <c r="P198" s="82">
        <v>1</v>
      </c>
      <c r="Q198" s="54"/>
      <c r="R198" s="54"/>
      <c r="AC198">
        <v>112</v>
      </c>
      <c r="AE198" s="169">
        <v>1.1200000000000001</v>
      </c>
      <c r="AG198" s="169">
        <v>-1.1200000000000001</v>
      </c>
    </row>
    <row r="199" spans="2:33" s="45" customFormat="1" ht="15.6" hidden="1" thickTop="1" thickBot="1" x14ac:dyDescent="0.35">
      <c r="B199" s="57" t="s">
        <v>79</v>
      </c>
      <c r="C199" s="58"/>
      <c r="D199" s="59"/>
      <c r="E199" s="56"/>
      <c r="F199" s="56"/>
      <c r="G199" s="54"/>
      <c r="H199" s="54"/>
      <c r="I199" s="54"/>
      <c r="J199" s="54"/>
      <c r="K199" s="54"/>
      <c r="L199" s="9" t="s">
        <v>38</v>
      </c>
      <c r="M199" s="4"/>
      <c r="N199" s="96"/>
      <c r="O199" s="70">
        <v>1</v>
      </c>
      <c r="P199" s="52">
        <v>1</v>
      </c>
      <c r="Q199" s="54"/>
      <c r="R199" s="54"/>
      <c r="AC199">
        <v>113</v>
      </c>
      <c r="AE199" s="169">
        <v>1.1299999999999999</v>
      </c>
      <c r="AG199" s="169">
        <v>-1.1299999999999999</v>
      </c>
    </row>
    <row r="200" spans="2:33" s="45" customFormat="1" hidden="1" x14ac:dyDescent="0.3">
      <c r="B200" s="69" t="s">
        <v>72</v>
      </c>
      <c r="C200" s="81">
        <v>1</v>
      </c>
      <c r="D200" s="82">
        <v>1</v>
      </c>
      <c r="E200" s="56"/>
      <c r="F200" s="56"/>
      <c r="G200" s="54"/>
      <c r="H200" s="54"/>
      <c r="I200" s="54"/>
      <c r="J200" s="54"/>
      <c r="K200" s="54"/>
      <c r="L200" s="9" t="s">
        <v>39</v>
      </c>
      <c r="M200" s="4"/>
      <c r="N200" s="96"/>
      <c r="O200" s="81">
        <v>1</v>
      </c>
      <c r="P200" s="82">
        <v>1</v>
      </c>
      <c r="Q200" s="54"/>
      <c r="R200" s="54"/>
      <c r="AC200">
        <v>114</v>
      </c>
      <c r="AE200" s="169">
        <v>1.1399999999999999</v>
      </c>
      <c r="AG200" s="169">
        <v>-1.1399999999999999</v>
      </c>
    </row>
    <row r="201" spans="2:33" s="45" customFormat="1" hidden="1" x14ac:dyDescent="0.3">
      <c r="B201" s="69" t="s">
        <v>73</v>
      </c>
      <c r="C201" s="70">
        <v>1</v>
      </c>
      <c r="D201" s="52">
        <v>1</v>
      </c>
      <c r="E201" s="56"/>
      <c r="F201" s="56"/>
      <c r="G201" s="54"/>
      <c r="H201" s="54"/>
      <c r="I201" s="54"/>
      <c r="J201" s="54"/>
      <c r="K201" s="54"/>
      <c r="L201" s="9" t="s">
        <v>40</v>
      </c>
      <c r="M201" s="4"/>
      <c r="N201" s="96"/>
      <c r="O201" s="70">
        <v>1</v>
      </c>
      <c r="P201" s="52">
        <v>1</v>
      </c>
      <c r="Q201" s="54"/>
      <c r="R201" s="54"/>
      <c r="AC201">
        <v>115</v>
      </c>
      <c r="AE201" s="169">
        <v>1.1499999999999999</v>
      </c>
      <c r="AG201" s="169">
        <v>-1.1499999999999999</v>
      </c>
    </row>
    <row r="202" spans="2:33" s="45" customFormat="1" hidden="1" x14ac:dyDescent="0.3">
      <c r="B202" s="69" t="s">
        <v>74</v>
      </c>
      <c r="C202" s="81">
        <v>1</v>
      </c>
      <c r="D202" s="82">
        <v>1</v>
      </c>
      <c r="E202" s="56"/>
      <c r="F202" s="56"/>
      <c r="G202" s="54"/>
      <c r="H202" s="54"/>
      <c r="I202" s="54"/>
      <c r="J202" s="54"/>
      <c r="K202" s="54"/>
      <c r="L202" s="9" t="s">
        <v>310</v>
      </c>
      <c r="M202" s="4"/>
      <c r="N202" s="96"/>
      <c r="O202" s="81">
        <v>1</v>
      </c>
      <c r="P202" s="82">
        <v>1</v>
      </c>
      <c r="Q202" s="54"/>
      <c r="R202" s="54"/>
      <c r="AC202">
        <v>116</v>
      </c>
      <c r="AE202" s="169">
        <v>1.1599999999999999</v>
      </c>
      <c r="AG202" s="169">
        <v>-1.1599999999999999</v>
      </c>
    </row>
    <row r="203" spans="2:33" s="45" customFormat="1" hidden="1" x14ac:dyDescent="0.3">
      <c r="B203" s="69" t="s">
        <v>89</v>
      </c>
      <c r="C203" s="70">
        <v>1</v>
      </c>
      <c r="D203" s="52">
        <v>1</v>
      </c>
      <c r="E203" s="56"/>
      <c r="F203" s="56"/>
      <c r="G203" s="54"/>
      <c r="H203" s="54"/>
      <c r="I203" s="54"/>
      <c r="J203" s="54"/>
      <c r="K203" s="54"/>
      <c r="L203" s="9" t="s">
        <v>41</v>
      </c>
      <c r="M203" s="4"/>
      <c r="N203" s="96"/>
      <c r="O203" s="70">
        <v>1</v>
      </c>
      <c r="P203" s="52">
        <v>1</v>
      </c>
      <c r="Q203" s="54"/>
      <c r="R203" s="54"/>
      <c r="AC203">
        <v>117</v>
      </c>
      <c r="AE203" s="169">
        <v>1.17</v>
      </c>
      <c r="AG203" s="169">
        <v>-1.17</v>
      </c>
    </row>
    <row r="204" spans="2:33" s="45" customFormat="1" hidden="1" x14ac:dyDescent="0.3">
      <c r="B204" s="69" t="s">
        <v>90</v>
      </c>
      <c r="C204" s="81">
        <v>1</v>
      </c>
      <c r="D204" s="82">
        <v>1</v>
      </c>
      <c r="E204" s="56"/>
      <c r="F204" s="56"/>
      <c r="G204" s="54"/>
      <c r="H204" s="54"/>
      <c r="I204" s="54"/>
      <c r="J204" s="54"/>
      <c r="K204" s="54"/>
      <c r="L204" s="9" t="s">
        <v>42</v>
      </c>
      <c r="M204" s="4"/>
      <c r="N204" s="96"/>
      <c r="O204" s="81">
        <v>1</v>
      </c>
      <c r="P204" s="82">
        <v>1</v>
      </c>
      <c r="Q204" s="54"/>
      <c r="R204" s="54"/>
      <c r="AC204">
        <v>118</v>
      </c>
      <c r="AE204" s="169">
        <v>1.18</v>
      </c>
      <c r="AG204" s="169">
        <v>-1.18</v>
      </c>
    </row>
    <row r="205" spans="2:33" s="45" customFormat="1" hidden="1" x14ac:dyDescent="0.3">
      <c r="B205" s="69" t="s">
        <v>77</v>
      </c>
      <c r="C205" s="70">
        <v>1</v>
      </c>
      <c r="D205" s="52">
        <v>1</v>
      </c>
      <c r="E205" s="56"/>
      <c r="F205" s="56"/>
      <c r="G205" s="54"/>
      <c r="H205" s="54"/>
      <c r="I205" s="54"/>
      <c r="J205" s="54"/>
      <c r="K205" s="54"/>
      <c r="L205" s="9" t="s">
        <v>43</v>
      </c>
      <c r="M205" s="4"/>
      <c r="N205" s="96"/>
      <c r="O205" s="70">
        <v>1</v>
      </c>
      <c r="P205" s="52">
        <v>1</v>
      </c>
      <c r="Q205" s="54"/>
      <c r="R205" s="54"/>
      <c r="AC205">
        <v>119</v>
      </c>
      <c r="AE205" s="169">
        <v>1.19</v>
      </c>
      <c r="AG205" s="169">
        <v>-1.19</v>
      </c>
    </row>
    <row r="206" spans="2:33" s="45" customFormat="1" hidden="1" x14ac:dyDescent="0.3">
      <c r="B206" s="71" t="s">
        <v>330</v>
      </c>
      <c r="C206" s="81">
        <v>1</v>
      </c>
      <c r="D206" s="82">
        <v>1</v>
      </c>
      <c r="E206" s="56"/>
      <c r="F206" s="56"/>
      <c r="G206" s="54"/>
      <c r="H206" s="54"/>
      <c r="I206" s="54"/>
      <c r="J206" s="54"/>
      <c r="K206" s="54"/>
      <c r="L206" s="9" t="s">
        <v>44</v>
      </c>
      <c r="M206" s="4"/>
      <c r="N206" s="96"/>
      <c r="O206" s="81">
        <v>1</v>
      </c>
      <c r="P206" s="82">
        <v>1</v>
      </c>
      <c r="Q206" s="54"/>
      <c r="R206" s="54"/>
      <c r="AC206">
        <v>120</v>
      </c>
      <c r="AE206" s="169">
        <v>1.2</v>
      </c>
      <c r="AG206" s="169">
        <v>-1.2</v>
      </c>
    </row>
    <row r="207" spans="2:33" s="45" customFormat="1" hidden="1" x14ac:dyDescent="0.3">
      <c r="B207" s="71" t="s">
        <v>78</v>
      </c>
      <c r="C207" s="70">
        <v>1</v>
      </c>
      <c r="D207" s="52">
        <v>1</v>
      </c>
      <c r="E207" s="56"/>
      <c r="F207" s="56"/>
      <c r="G207" s="54"/>
      <c r="H207" s="54"/>
      <c r="I207" s="54"/>
      <c r="J207" s="54"/>
      <c r="K207" s="54"/>
      <c r="L207" s="9" t="s">
        <v>45</v>
      </c>
      <c r="M207" s="4"/>
      <c r="N207" s="96"/>
      <c r="O207" s="70">
        <v>1</v>
      </c>
      <c r="P207" s="52">
        <v>1</v>
      </c>
      <c r="Q207" s="54"/>
      <c r="R207" s="54"/>
      <c r="AC207">
        <v>121</v>
      </c>
      <c r="AE207" s="169">
        <v>1.21</v>
      </c>
      <c r="AG207" s="169">
        <v>-1.21</v>
      </c>
    </row>
    <row r="208" spans="2:33" s="45" customFormat="1" ht="15" hidden="1" thickBot="1" x14ac:dyDescent="0.35">
      <c r="B208" s="72"/>
      <c r="C208" s="73"/>
      <c r="D208" s="74"/>
      <c r="E208" s="56"/>
      <c r="F208" s="56"/>
      <c r="G208" s="54"/>
      <c r="H208" s="54"/>
      <c r="I208" s="54"/>
      <c r="J208" s="54"/>
      <c r="K208" s="54"/>
      <c r="L208" s="9" t="s">
        <v>311</v>
      </c>
      <c r="M208" s="4"/>
      <c r="N208" s="96"/>
      <c r="O208" s="81">
        <v>1</v>
      </c>
      <c r="P208" s="82">
        <v>1</v>
      </c>
      <c r="Q208" s="54"/>
      <c r="R208" s="54"/>
      <c r="AC208">
        <v>122</v>
      </c>
      <c r="AE208" s="169">
        <v>1.22</v>
      </c>
      <c r="AG208" s="169">
        <v>-1.22</v>
      </c>
    </row>
    <row r="209" spans="2:33" s="45" customFormat="1" ht="15.6" hidden="1" thickTop="1" thickBot="1" x14ac:dyDescent="0.35">
      <c r="B209" s="75" t="s">
        <v>91</v>
      </c>
      <c r="C209" s="88"/>
      <c r="D209" s="89"/>
      <c r="E209" s="56"/>
      <c r="F209" s="56"/>
      <c r="G209" s="54"/>
      <c r="H209" s="54"/>
      <c r="I209" s="54"/>
      <c r="J209" s="54"/>
      <c r="K209" s="54"/>
      <c r="L209" s="9" t="s">
        <v>46</v>
      </c>
      <c r="M209" s="4"/>
      <c r="N209" s="96"/>
      <c r="O209" s="70">
        <v>1</v>
      </c>
      <c r="P209" s="52">
        <v>1</v>
      </c>
      <c r="Q209" s="54"/>
      <c r="R209" s="54"/>
      <c r="AC209">
        <v>123</v>
      </c>
      <c r="AE209" s="169">
        <v>1.23</v>
      </c>
      <c r="AG209" s="169">
        <v>-1.23</v>
      </c>
    </row>
    <row r="210" spans="2:33" s="45" customFormat="1" ht="15" hidden="1" thickBot="1" x14ac:dyDescent="0.35">
      <c r="B210" s="66" t="s">
        <v>99</v>
      </c>
      <c r="C210" s="81">
        <v>1</v>
      </c>
      <c r="D210" s="82">
        <v>1</v>
      </c>
      <c r="E210" s="56"/>
      <c r="F210" s="56"/>
      <c r="G210" s="54"/>
      <c r="H210" s="54"/>
      <c r="I210" s="54"/>
      <c r="J210" s="54"/>
      <c r="K210" s="54"/>
      <c r="L210" s="14" t="s">
        <v>47</v>
      </c>
      <c r="M210" s="15"/>
      <c r="N210" s="98"/>
      <c r="O210" s="81">
        <v>1</v>
      </c>
      <c r="P210" s="82">
        <v>1</v>
      </c>
      <c r="Q210" s="54"/>
      <c r="R210" s="54"/>
      <c r="AC210">
        <v>124</v>
      </c>
      <c r="AE210" s="169">
        <v>1.24</v>
      </c>
      <c r="AG210" s="169">
        <v>-1.24</v>
      </c>
    </row>
    <row r="211" spans="2:33" s="45" customFormat="1" hidden="1" x14ac:dyDescent="0.3">
      <c r="B211" s="69" t="s">
        <v>98</v>
      </c>
      <c r="C211" s="70">
        <v>1</v>
      </c>
      <c r="D211" s="52">
        <v>1</v>
      </c>
      <c r="E211" s="56"/>
      <c r="F211" s="56"/>
      <c r="G211" s="54"/>
      <c r="H211" s="54"/>
      <c r="I211" s="54"/>
      <c r="J211" s="54"/>
      <c r="K211" s="54"/>
      <c r="Q211" s="54"/>
      <c r="R211" s="54"/>
      <c r="AC211">
        <v>125</v>
      </c>
      <c r="AE211" s="169">
        <v>1.25</v>
      </c>
      <c r="AG211" s="169">
        <v>-1.25</v>
      </c>
    </row>
    <row r="212" spans="2:33" s="45" customFormat="1" hidden="1" x14ac:dyDescent="0.3">
      <c r="B212" s="69" t="s">
        <v>97</v>
      </c>
      <c r="C212" s="81">
        <v>1</v>
      </c>
      <c r="D212" s="82">
        <v>1</v>
      </c>
      <c r="E212" s="56"/>
      <c r="F212" s="56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AC212">
        <v>126</v>
      </c>
      <c r="AE212" s="169">
        <v>1.26</v>
      </c>
      <c r="AG212" s="169">
        <v>-1.26</v>
      </c>
    </row>
    <row r="213" spans="2:33" s="45" customFormat="1" hidden="1" x14ac:dyDescent="0.3">
      <c r="B213" s="69" t="s">
        <v>96</v>
      </c>
      <c r="C213" s="70">
        <v>1</v>
      </c>
      <c r="D213" s="52">
        <v>1</v>
      </c>
      <c r="E213" s="56"/>
      <c r="F213" s="56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AC213">
        <v>127</v>
      </c>
      <c r="AE213" s="169">
        <v>1.27</v>
      </c>
      <c r="AG213" s="169">
        <v>-1.27</v>
      </c>
    </row>
    <row r="214" spans="2:33" s="45" customFormat="1" hidden="1" x14ac:dyDescent="0.3">
      <c r="B214" s="69" t="s">
        <v>312</v>
      </c>
      <c r="C214" s="81">
        <v>1</v>
      </c>
      <c r="D214" s="82">
        <v>1</v>
      </c>
      <c r="E214" s="56"/>
      <c r="F214" s="56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AC214">
        <v>128</v>
      </c>
      <c r="AE214" s="169">
        <v>1.28</v>
      </c>
      <c r="AG214" s="169">
        <v>-1.28</v>
      </c>
    </row>
    <row r="215" spans="2:33" s="45" customFormat="1" hidden="1" x14ac:dyDescent="0.3">
      <c r="B215" s="69" t="s">
        <v>95</v>
      </c>
      <c r="C215" s="70">
        <v>1</v>
      </c>
      <c r="D215" s="52">
        <v>1</v>
      </c>
      <c r="E215" s="56"/>
      <c r="F215" s="56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AC215">
        <v>129</v>
      </c>
      <c r="AE215" s="169">
        <v>1.29</v>
      </c>
      <c r="AG215" s="169">
        <v>-1.29</v>
      </c>
    </row>
    <row r="216" spans="2:33" s="45" customFormat="1" hidden="1" x14ac:dyDescent="0.3">
      <c r="B216" s="69" t="s">
        <v>93</v>
      </c>
      <c r="C216" s="81">
        <v>1</v>
      </c>
      <c r="D216" s="82">
        <v>1</v>
      </c>
      <c r="E216" s="56"/>
      <c r="F216" s="56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AC216">
        <v>130</v>
      </c>
      <c r="AE216" s="169">
        <v>1.3</v>
      </c>
      <c r="AG216" s="169">
        <v>-1.3</v>
      </c>
    </row>
    <row r="217" spans="2:33" s="45" customFormat="1" hidden="1" x14ac:dyDescent="0.3">
      <c r="B217" s="69" t="s">
        <v>94</v>
      </c>
      <c r="C217" s="70">
        <v>1</v>
      </c>
      <c r="D217" s="52">
        <v>1</v>
      </c>
      <c r="E217" s="56"/>
      <c r="F217" s="56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AC217">
        <v>131</v>
      </c>
      <c r="AE217" s="169">
        <v>1.31</v>
      </c>
      <c r="AG217" s="169">
        <v>-1.31</v>
      </c>
    </row>
    <row r="218" spans="2:33" s="45" customFormat="1" ht="15" hidden="1" thickBot="1" x14ac:dyDescent="0.35">
      <c r="B218" s="83" t="s">
        <v>331</v>
      </c>
      <c r="C218" s="81">
        <v>1</v>
      </c>
      <c r="D218" s="82">
        <v>1</v>
      </c>
      <c r="E218" s="56"/>
      <c r="F218" s="56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AC218">
        <v>132</v>
      </c>
      <c r="AE218" s="169">
        <v>1.32</v>
      </c>
      <c r="AG218" s="169">
        <v>-1.32</v>
      </c>
    </row>
    <row r="219" spans="2:33" hidden="1" x14ac:dyDescent="0.3">
      <c r="Z219" s="45"/>
      <c r="AA219" s="45"/>
      <c r="AB219" s="45"/>
      <c r="AC219">
        <v>133</v>
      </c>
      <c r="AD219" s="45"/>
      <c r="AE219" s="169">
        <v>1.33</v>
      </c>
      <c r="AF219" s="45"/>
      <c r="AG219" s="169">
        <v>-1.33</v>
      </c>
    </row>
    <row r="220" spans="2:33" hidden="1" x14ac:dyDescent="0.3">
      <c r="B220" s="16" t="s">
        <v>150</v>
      </c>
      <c r="G220" s="1" t="s">
        <v>65</v>
      </c>
      <c r="L220" s="1" t="s">
        <v>51</v>
      </c>
      <c r="Z220" s="45"/>
      <c r="AA220" s="45"/>
      <c r="AB220" s="45"/>
      <c r="AC220">
        <v>134</v>
      </c>
      <c r="AD220" s="45"/>
      <c r="AE220" s="169">
        <v>1.34</v>
      </c>
      <c r="AF220" s="45"/>
      <c r="AG220" s="169">
        <v>-1.34</v>
      </c>
    </row>
    <row r="221" spans="2:33" hidden="1" x14ac:dyDescent="0.3">
      <c r="Z221" s="45"/>
      <c r="AA221" s="45"/>
      <c r="AB221" s="45"/>
      <c r="AC221">
        <v>135</v>
      </c>
      <c r="AD221" s="45"/>
      <c r="AE221" s="169">
        <v>1.35</v>
      </c>
      <c r="AF221" s="45"/>
      <c r="AG221" s="169">
        <v>-1.35</v>
      </c>
    </row>
    <row r="222" spans="2:33" ht="15.6" hidden="1" thickTop="1" thickBot="1" x14ac:dyDescent="0.35">
      <c r="B222" s="17" t="s">
        <v>81</v>
      </c>
      <c r="C222" s="18"/>
      <c r="D222" s="19"/>
      <c r="G222" s="17" t="s">
        <v>81</v>
      </c>
      <c r="H222" s="18"/>
      <c r="I222" s="19"/>
      <c r="L222" s="17" t="s">
        <v>81</v>
      </c>
      <c r="M222" s="18"/>
      <c r="N222" s="19"/>
      <c r="Z222" s="45"/>
      <c r="AA222" s="45"/>
      <c r="AB222" s="45"/>
      <c r="AC222">
        <v>136</v>
      </c>
      <c r="AD222" s="45"/>
      <c r="AE222" s="169">
        <v>1.36</v>
      </c>
      <c r="AF222" s="45"/>
      <c r="AG222" s="169">
        <v>-1.36</v>
      </c>
    </row>
    <row r="223" spans="2:33" hidden="1" x14ac:dyDescent="0.3">
      <c r="B223" s="8" t="s">
        <v>0</v>
      </c>
      <c r="C223" s="81">
        <v>1</v>
      </c>
      <c r="D223" s="82">
        <v>1</v>
      </c>
      <c r="G223" s="8" t="s">
        <v>0</v>
      </c>
      <c r="H223" s="81">
        <v>1</v>
      </c>
      <c r="I223" s="82">
        <v>1</v>
      </c>
      <c r="L223" s="8" t="s">
        <v>0</v>
      </c>
      <c r="M223" s="81">
        <v>1</v>
      </c>
      <c r="N223" s="82">
        <v>1</v>
      </c>
      <c r="Z223" s="45"/>
      <c r="AA223" s="45"/>
      <c r="AB223" s="45"/>
      <c r="AC223">
        <v>137</v>
      </c>
      <c r="AD223" s="45"/>
      <c r="AE223" s="169">
        <v>1.37</v>
      </c>
      <c r="AF223" s="45"/>
      <c r="AG223" s="169">
        <v>-1.37</v>
      </c>
    </row>
    <row r="224" spans="2:33" hidden="1" x14ac:dyDescent="0.3">
      <c r="B224" s="9" t="s">
        <v>1</v>
      </c>
      <c r="C224" s="70">
        <v>1</v>
      </c>
      <c r="D224" s="52">
        <v>1</v>
      </c>
      <c r="G224" s="9" t="s">
        <v>1</v>
      </c>
      <c r="H224" s="70">
        <v>1</v>
      </c>
      <c r="I224" s="52">
        <v>1</v>
      </c>
      <c r="L224" s="9" t="s">
        <v>1</v>
      </c>
      <c r="M224" s="70">
        <v>1</v>
      </c>
      <c r="N224" s="52">
        <v>1</v>
      </c>
      <c r="Z224" s="45"/>
      <c r="AA224" s="45"/>
      <c r="AB224" s="45"/>
      <c r="AC224">
        <v>138</v>
      </c>
      <c r="AD224" s="45"/>
      <c r="AE224" s="169">
        <v>1.38</v>
      </c>
      <c r="AF224" s="45"/>
      <c r="AG224" s="169">
        <v>-1.38</v>
      </c>
    </row>
    <row r="225" spans="2:33" hidden="1" x14ac:dyDescent="0.3">
      <c r="B225" s="9" t="s">
        <v>2</v>
      </c>
      <c r="C225" s="81">
        <v>1</v>
      </c>
      <c r="D225" s="82">
        <v>1</v>
      </c>
      <c r="G225" s="9" t="s">
        <v>2</v>
      </c>
      <c r="H225" s="81">
        <v>1</v>
      </c>
      <c r="I225" s="82">
        <v>1</v>
      </c>
      <c r="L225" s="9" t="s">
        <v>2</v>
      </c>
      <c r="M225" s="81">
        <v>1</v>
      </c>
      <c r="N225" s="82">
        <v>1</v>
      </c>
      <c r="Z225" s="45"/>
      <c r="AA225" s="45"/>
      <c r="AB225" s="45"/>
      <c r="AC225">
        <v>139</v>
      </c>
      <c r="AD225" s="45"/>
      <c r="AE225" s="169">
        <v>1.39</v>
      </c>
      <c r="AF225" s="45"/>
      <c r="AG225" s="169">
        <v>-1.39</v>
      </c>
    </row>
    <row r="226" spans="2:33" hidden="1" x14ac:dyDescent="0.3">
      <c r="B226" s="9" t="s">
        <v>10</v>
      </c>
      <c r="C226" s="70">
        <v>1</v>
      </c>
      <c r="D226" s="52">
        <v>1</v>
      </c>
      <c r="G226" s="9" t="s">
        <v>10</v>
      </c>
      <c r="H226" s="70">
        <v>1</v>
      </c>
      <c r="I226" s="52">
        <v>1</v>
      </c>
      <c r="L226" s="9" t="s">
        <v>10</v>
      </c>
      <c r="M226" s="70">
        <v>1</v>
      </c>
      <c r="N226" s="52">
        <v>1</v>
      </c>
      <c r="Z226" s="45"/>
      <c r="AA226" s="45"/>
      <c r="AB226" s="45"/>
      <c r="AC226">
        <v>140</v>
      </c>
      <c r="AD226" s="45"/>
      <c r="AE226" s="169">
        <v>1.4</v>
      </c>
      <c r="AF226" s="45"/>
      <c r="AG226" s="169">
        <v>-1.4</v>
      </c>
    </row>
    <row r="227" spans="2:33" hidden="1" x14ac:dyDescent="0.3">
      <c r="B227" s="9" t="s">
        <v>300</v>
      </c>
      <c r="C227" s="81">
        <v>1</v>
      </c>
      <c r="D227" s="82">
        <v>1</v>
      </c>
      <c r="G227" s="9" t="s">
        <v>300</v>
      </c>
      <c r="H227" s="81">
        <v>1</v>
      </c>
      <c r="I227" s="82">
        <v>1</v>
      </c>
      <c r="L227" s="9" t="s">
        <v>11</v>
      </c>
      <c r="M227" s="81">
        <v>1</v>
      </c>
      <c r="N227" s="82">
        <v>1</v>
      </c>
      <c r="Z227" s="45"/>
      <c r="AA227" s="45"/>
      <c r="AB227" s="45"/>
      <c r="AC227">
        <v>141</v>
      </c>
      <c r="AD227" s="45"/>
      <c r="AE227" s="169">
        <v>1.41</v>
      </c>
      <c r="AF227" s="45"/>
      <c r="AG227" s="169">
        <v>-1.41</v>
      </c>
    </row>
    <row r="228" spans="2:33" hidden="1" x14ac:dyDescent="0.3">
      <c r="B228" s="9" t="s">
        <v>11</v>
      </c>
      <c r="C228" s="70">
        <v>1</v>
      </c>
      <c r="D228" s="52">
        <v>1</v>
      </c>
      <c r="G228" s="9" t="s">
        <v>11</v>
      </c>
      <c r="H228" s="70">
        <v>1</v>
      </c>
      <c r="I228" s="52">
        <v>1</v>
      </c>
      <c r="L228" s="9" t="s">
        <v>12</v>
      </c>
      <c r="M228" s="70">
        <v>1</v>
      </c>
      <c r="N228" s="52">
        <v>1</v>
      </c>
      <c r="Z228" s="45"/>
      <c r="AA228" s="45"/>
      <c r="AB228" s="45"/>
      <c r="AC228">
        <v>142</v>
      </c>
      <c r="AD228" s="45"/>
      <c r="AE228" s="169">
        <v>1.42</v>
      </c>
      <c r="AF228" s="45"/>
      <c r="AG228" s="169">
        <v>-1.42</v>
      </c>
    </row>
    <row r="229" spans="2:33" hidden="1" x14ac:dyDescent="0.3">
      <c r="B229" s="9" t="s">
        <v>12</v>
      </c>
      <c r="C229" s="81">
        <v>1</v>
      </c>
      <c r="D229" s="82">
        <v>1</v>
      </c>
      <c r="G229" s="9" t="s">
        <v>12</v>
      </c>
      <c r="H229" s="81">
        <v>1</v>
      </c>
      <c r="I229" s="82">
        <v>1</v>
      </c>
      <c r="L229" s="12" t="s">
        <v>13</v>
      </c>
      <c r="M229" s="81">
        <v>1</v>
      </c>
      <c r="N229" s="82">
        <v>1</v>
      </c>
      <c r="Z229" s="45"/>
      <c r="AA229" s="45"/>
      <c r="AB229" s="45"/>
      <c r="AC229">
        <v>143</v>
      </c>
      <c r="AD229" s="45"/>
      <c r="AE229" s="169">
        <v>1.43</v>
      </c>
      <c r="AF229" s="45"/>
      <c r="AG229" s="169">
        <v>-1.43</v>
      </c>
    </row>
    <row r="230" spans="2:33" ht="15" hidden="1" thickBot="1" x14ac:dyDescent="0.35">
      <c r="B230" s="9" t="s">
        <v>68</v>
      </c>
      <c r="C230" s="70">
        <v>1</v>
      </c>
      <c r="D230" s="52">
        <v>1</v>
      </c>
      <c r="G230" s="9" t="s">
        <v>14</v>
      </c>
      <c r="H230" s="70">
        <v>1</v>
      </c>
      <c r="I230" s="52">
        <v>1</v>
      </c>
      <c r="L230" s="23"/>
      <c r="M230" s="24"/>
      <c r="N230" s="25"/>
      <c r="Z230" s="45"/>
      <c r="AA230" s="45"/>
      <c r="AB230" s="45"/>
      <c r="AC230">
        <v>144</v>
      </c>
      <c r="AD230" s="45"/>
      <c r="AE230" s="169">
        <v>1.44</v>
      </c>
      <c r="AF230" s="45"/>
      <c r="AG230" s="169">
        <v>-1.44</v>
      </c>
    </row>
    <row r="231" spans="2:33" ht="15.6" hidden="1" thickTop="1" thickBot="1" x14ac:dyDescent="0.35">
      <c r="B231" s="9" t="s">
        <v>14</v>
      </c>
      <c r="C231" s="81">
        <v>1</v>
      </c>
      <c r="D231" s="82">
        <v>1</v>
      </c>
      <c r="G231" s="9" t="s">
        <v>15</v>
      </c>
      <c r="H231" s="81">
        <v>1</v>
      </c>
      <c r="I231" s="82">
        <v>1</v>
      </c>
      <c r="L231" s="17" t="s">
        <v>34</v>
      </c>
      <c r="M231" s="18"/>
      <c r="N231" s="19"/>
      <c r="Z231" s="45"/>
      <c r="AA231" s="45"/>
      <c r="AB231" s="45"/>
      <c r="AC231">
        <v>145</v>
      </c>
      <c r="AD231" s="45"/>
      <c r="AE231" s="169">
        <v>1.45</v>
      </c>
      <c r="AF231" s="45"/>
      <c r="AG231" s="169">
        <v>-1.45</v>
      </c>
    </row>
    <row r="232" spans="2:33" hidden="1" x14ac:dyDescent="0.3">
      <c r="B232" s="9" t="s">
        <v>15</v>
      </c>
      <c r="C232" s="70">
        <v>1</v>
      </c>
      <c r="D232" s="52">
        <v>1</v>
      </c>
      <c r="G232" s="9" t="s">
        <v>16</v>
      </c>
      <c r="H232" s="70">
        <v>1</v>
      </c>
      <c r="I232" s="52">
        <v>1</v>
      </c>
      <c r="L232" s="9" t="s">
        <v>20</v>
      </c>
      <c r="M232" s="81">
        <v>1</v>
      </c>
      <c r="N232" s="82">
        <v>1</v>
      </c>
      <c r="Z232" s="45"/>
      <c r="AA232" s="45"/>
      <c r="AB232" s="45"/>
      <c r="AC232">
        <v>146</v>
      </c>
      <c r="AD232" s="45"/>
      <c r="AE232" s="169">
        <v>1.46</v>
      </c>
      <c r="AF232" s="45"/>
      <c r="AG232" s="169">
        <v>-1.46</v>
      </c>
    </row>
    <row r="233" spans="2:33" hidden="1" x14ac:dyDescent="0.3">
      <c r="B233" s="9" t="s">
        <v>16</v>
      </c>
      <c r="C233" s="81">
        <v>1</v>
      </c>
      <c r="D233" s="82">
        <v>1</v>
      </c>
      <c r="G233" s="9" t="s">
        <v>297</v>
      </c>
      <c r="H233" s="81">
        <v>1</v>
      </c>
      <c r="I233" s="82">
        <v>1</v>
      </c>
      <c r="L233" s="9" t="s">
        <v>21</v>
      </c>
      <c r="M233" s="70">
        <v>1</v>
      </c>
      <c r="N233" s="52">
        <v>1</v>
      </c>
      <c r="Z233" s="45"/>
      <c r="AA233" s="45"/>
      <c r="AB233" s="45"/>
      <c r="AC233">
        <v>147</v>
      </c>
      <c r="AD233" s="45"/>
      <c r="AE233" s="169">
        <v>1.47</v>
      </c>
      <c r="AF233" s="45"/>
      <c r="AG233" s="169">
        <v>-1.47</v>
      </c>
    </row>
    <row r="234" spans="2:33" hidden="1" x14ac:dyDescent="0.3">
      <c r="B234" s="9" t="s">
        <v>297</v>
      </c>
      <c r="C234" s="70">
        <v>1</v>
      </c>
      <c r="D234" s="52">
        <v>1</v>
      </c>
      <c r="G234" s="9" t="s">
        <v>17</v>
      </c>
      <c r="H234" s="70">
        <v>1</v>
      </c>
      <c r="I234" s="52">
        <v>1</v>
      </c>
      <c r="L234" s="9" t="s">
        <v>22</v>
      </c>
      <c r="M234" s="81">
        <v>1</v>
      </c>
      <c r="N234" s="82">
        <v>1</v>
      </c>
      <c r="Z234" s="45"/>
      <c r="AA234" s="45"/>
      <c r="AB234" s="45"/>
      <c r="AC234">
        <v>148</v>
      </c>
      <c r="AD234" s="45"/>
      <c r="AE234" s="169">
        <v>1.48</v>
      </c>
      <c r="AF234" s="45"/>
      <c r="AG234" s="169">
        <v>-1.48</v>
      </c>
    </row>
    <row r="235" spans="2:33" hidden="1" x14ac:dyDescent="0.3">
      <c r="B235" s="9" t="s">
        <v>17</v>
      </c>
      <c r="C235" s="81">
        <v>1</v>
      </c>
      <c r="D235" s="82">
        <v>1</v>
      </c>
      <c r="G235" s="12" t="s">
        <v>18</v>
      </c>
      <c r="H235" s="81">
        <v>1</v>
      </c>
      <c r="I235" s="82">
        <v>1</v>
      </c>
      <c r="L235" s="9" t="s">
        <v>52</v>
      </c>
      <c r="M235" s="70">
        <v>1</v>
      </c>
      <c r="N235" s="52">
        <v>1</v>
      </c>
      <c r="Z235" s="45"/>
      <c r="AA235" s="45"/>
      <c r="AB235" s="45"/>
      <c r="AC235">
        <v>149</v>
      </c>
      <c r="AD235" s="45"/>
      <c r="AE235" s="169">
        <v>1.49</v>
      </c>
      <c r="AF235" s="45"/>
      <c r="AG235" s="169">
        <v>-1.49</v>
      </c>
    </row>
    <row r="236" spans="2:33" ht="15" hidden="1" thickBot="1" x14ac:dyDescent="0.35">
      <c r="B236" s="12" t="s">
        <v>18</v>
      </c>
      <c r="C236" s="70">
        <v>1</v>
      </c>
      <c r="D236" s="52">
        <v>1</v>
      </c>
      <c r="G236" s="23"/>
      <c r="H236" s="24"/>
      <c r="I236" s="25"/>
      <c r="L236" s="9" t="s">
        <v>24</v>
      </c>
      <c r="M236" s="81">
        <v>1</v>
      </c>
      <c r="N236" s="82">
        <v>1</v>
      </c>
      <c r="Z236" s="45"/>
      <c r="AA236" s="45"/>
      <c r="AB236" s="45"/>
      <c r="AC236">
        <v>150</v>
      </c>
      <c r="AD236" s="45"/>
      <c r="AE236" s="169">
        <v>1.5</v>
      </c>
      <c r="AF236" s="45"/>
      <c r="AG236" s="169">
        <v>-1.5</v>
      </c>
    </row>
    <row r="237" spans="2:33" ht="15.6" hidden="1" thickTop="1" thickBot="1" x14ac:dyDescent="0.35">
      <c r="B237" s="23"/>
      <c r="C237" s="24"/>
      <c r="D237" s="25"/>
      <c r="G237" s="17" t="s">
        <v>34</v>
      </c>
      <c r="H237" s="18"/>
      <c r="I237" s="19"/>
      <c r="L237" s="9" t="s">
        <v>25</v>
      </c>
      <c r="M237" s="70">
        <v>1</v>
      </c>
      <c r="N237" s="52">
        <v>1</v>
      </c>
    </row>
    <row r="238" spans="2:33" ht="15.6" hidden="1" thickTop="1" thickBot="1" x14ac:dyDescent="0.35">
      <c r="B238" s="17" t="s">
        <v>34</v>
      </c>
      <c r="C238" s="18"/>
      <c r="D238" s="19"/>
      <c r="G238" s="11" t="s">
        <v>19</v>
      </c>
      <c r="H238" s="81">
        <v>1</v>
      </c>
      <c r="I238" s="82">
        <v>1</v>
      </c>
      <c r="L238" s="9" t="s">
        <v>26</v>
      </c>
      <c r="M238" s="81">
        <v>1</v>
      </c>
      <c r="N238" s="82">
        <v>1</v>
      </c>
    </row>
    <row r="239" spans="2:33" hidden="1" x14ac:dyDescent="0.3">
      <c r="B239" s="9" t="s">
        <v>20</v>
      </c>
      <c r="C239" s="81">
        <v>1</v>
      </c>
      <c r="D239" s="82">
        <v>1</v>
      </c>
      <c r="G239" s="9" t="s">
        <v>20</v>
      </c>
      <c r="H239" s="70">
        <v>1</v>
      </c>
      <c r="I239" s="52">
        <v>1</v>
      </c>
      <c r="L239" s="9" t="s">
        <v>302</v>
      </c>
      <c r="M239" s="70">
        <v>1</v>
      </c>
      <c r="N239" s="52">
        <v>1</v>
      </c>
    </row>
    <row r="240" spans="2:33" hidden="1" x14ac:dyDescent="0.3">
      <c r="B240" s="9" t="s">
        <v>21</v>
      </c>
      <c r="C240" s="70">
        <v>1</v>
      </c>
      <c r="D240" s="52">
        <v>1</v>
      </c>
      <c r="G240" s="9" t="s">
        <v>21</v>
      </c>
      <c r="H240" s="81">
        <v>1</v>
      </c>
      <c r="I240" s="82">
        <v>1</v>
      </c>
      <c r="L240" s="9" t="s">
        <v>27</v>
      </c>
      <c r="M240" s="81">
        <v>1</v>
      </c>
      <c r="N240" s="82">
        <v>1</v>
      </c>
    </row>
    <row r="241" spans="2:14" hidden="1" x14ac:dyDescent="0.3">
      <c r="B241" s="9" t="s">
        <v>22</v>
      </c>
      <c r="C241" s="81">
        <v>1</v>
      </c>
      <c r="D241" s="82">
        <v>1</v>
      </c>
      <c r="G241" s="9" t="s">
        <v>22</v>
      </c>
      <c r="H241" s="70">
        <v>1</v>
      </c>
      <c r="I241" s="52">
        <v>1</v>
      </c>
      <c r="L241" s="12" t="s">
        <v>28</v>
      </c>
      <c r="M241" s="70">
        <v>1</v>
      </c>
      <c r="N241" s="52">
        <v>1</v>
      </c>
    </row>
    <row r="242" spans="2:14" ht="15" hidden="1" thickBot="1" x14ac:dyDescent="0.35">
      <c r="B242" s="9" t="s">
        <v>58</v>
      </c>
      <c r="C242" s="70">
        <v>1</v>
      </c>
      <c r="D242" s="52">
        <v>1</v>
      </c>
      <c r="G242" s="9" t="s">
        <v>58</v>
      </c>
      <c r="H242" s="81">
        <v>1</v>
      </c>
      <c r="I242" s="82">
        <v>1</v>
      </c>
      <c r="L242" s="23"/>
      <c r="M242" s="24"/>
      <c r="N242" s="25"/>
    </row>
    <row r="243" spans="2:14" ht="15.6" hidden="1" thickTop="1" thickBot="1" x14ac:dyDescent="0.35">
      <c r="B243" s="9" t="s">
        <v>24</v>
      </c>
      <c r="C243" s="81">
        <v>1</v>
      </c>
      <c r="D243" s="82">
        <v>1</v>
      </c>
      <c r="G243" s="9" t="s">
        <v>24</v>
      </c>
      <c r="H243" s="70">
        <v>1</v>
      </c>
      <c r="I243" s="52">
        <v>1</v>
      </c>
      <c r="L243" s="17" t="s">
        <v>35</v>
      </c>
      <c r="M243" s="18"/>
      <c r="N243" s="19"/>
    </row>
    <row r="244" spans="2:14" hidden="1" x14ac:dyDescent="0.3">
      <c r="B244" s="11" t="s">
        <v>19</v>
      </c>
      <c r="C244" s="70">
        <v>1</v>
      </c>
      <c r="D244" s="52">
        <v>1</v>
      </c>
      <c r="G244" s="9" t="s">
        <v>25</v>
      </c>
      <c r="H244" s="81">
        <v>1</v>
      </c>
      <c r="I244" s="82">
        <v>1</v>
      </c>
      <c r="L244" s="13" t="s">
        <v>31</v>
      </c>
      <c r="M244" s="81">
        <v>1</v>
      </c>
      <c r="N244" s="82">
        <v>1</v>
      </c>
    </row>
    <row r="245" spans="2:14" hidden="1" x14ac:dyDescent="0.3">
      <c r="B245" s="9" t="s">
        <v>25</v>
      </c>
      <c r="C245" s="81">
        <v>1</v>
      </c>
      <c r="D245" s="82">
        <v>1</v>
      </c>
      <c r="G245" s="9" t="s">
        <v>26</v>
      </c>
      <c r="H245" s="70">
        <v>1</v>
      </c>
      <c r="I245" s="52">
        <v>1</v>
      </c>
      <c r="L245" s="12" t="s">
        <v>32</v>
      </c>
      <c r="M245" s="70">
        <v>1</v>
      </c>
      <c r="N245" s="52">
        <v>1</v>
      </c>
    </row>
    <row r="246" spans="2:14" ht="15" hidden="1" thickBot="1" x14ac:dyDescent="0.35">
      <c r="B246" s="9" t="s">
        <v>26</v>
      </c>
      <c r="C246" s="70">
        <v>1</v>
      </c>
      <c r="D246" s="52">
        <v>1</v>
      </c>
      <c r="G246" s="9" t="s">
        <v>302</v>
      </c>
      <c r="H246" s="81">
        <v>1</v>
      </c>
      <c r="I246" s="82">
        <v>1</v>
      </c>
      <c r="L246" s="23"/>
      <c r="M246" s="24"/>
      <c r="N246" s="25"/>
    </row>
    <row r="247" spans="2:14" ht="15.6" hidden="1" thickTop="1" thickBot="1" x14ac:dyDescent="0.35">
      <c r="B247" s="9" t="s">
        <v>302</v>
      </c>
      <c r="C247" s="81">
        <v>1</v>
      </c>
      <c r="D247" s="82">
        <v>1</v>
      </c>
      <c r="G247" s="9" t="s">
        <v>27</v>
      </c>
      <c r="H247" s="70">
        <v>1</v>
      </c>
      <c r="I247" s="52">
        <v>1</v>
      </c>
      <c r="L247" s="17" t="s">
        <v>53</v>
      </c>
      <c r="M247" s="18"/>
      <c r="N247" s="19"/>
    </row>
    <row r="248" spans="2:14" hidden="1" x14ac:dyDescent="0.3">
      <c r="B248" s="9" t="s">
        <v>27</v>
      </c>
      <c r="C248" s="70">
        <v>1</v>
      </c>
      <c r="D248" s="52">
        <v>1</v>
      </c>
      <c r="G248" s="9" t="s">
        <v>28</v>
      </c>
      <c r="H248" s="81">
        <v>1</v>
      </c>
      <c r="I248" s="82">
        <v>1</v>
      </c>
      <c r="L248" s="12" t="s">
        <v>56</v>
      </c>
      <c r="M248" s="21">
        <v>1</v>
      </c>
      <c r="N248" s="22"/>
    </row>
    <row r="249" spans="2:14" ht="15" hidden="1" thickBot="1" x14ac:dyDescent="0.35">
      <c r="B249" s="9" t="s">
        <v>28</v>
      </c>
      <c r="C249" s="81">
        <v>1</v>
      </c>
      <c r="D249" s="82">
        <v>1</v>
      </c>
      <c r="G249" s="12" t="s">
        <v>30</v>
      </c>
      <c r="H249" s="70">
        <v>1</v>
      </c>
      <c r="I249" s="52">
        <v>1</v>
      </c>
      <c r="L249" s="23"/>
      <c r="M249" s="24"/>
      <c r="N249" s="25"/>
    </row>
    <row r="250" spans="2:14" ht="15.6" hidden="1" thickTop="1" thickBot="1" x14ac:dyDescent="0.35">
      <c r="B250" s="12" t="s">
        <v>29</v>
      </c>
      <c r="C250" s="70">
        <v>1</v>
      </c>
      <c r="D250" s="52">
        <v>1</v>
      </c>
      <c r="G250" s="9" t="s">
        <v>59</v>
      </c>
      <c r="H250" s="81">
        <v>1</v>
      </c>
      <c r="I250" s="82">
        <v>1</v>
      </c>
      <c r="L250" s="17" t="s">
        <v>54</v>
      </c>
      <c r="M250" s="18"/>
      <c r="N250" s="19"/>
    </row>
    <row r="251" spans="2:14" hidden="1" x14ac:dyDescent="0.3">
      <c r="B251" s="12" t="s">
        <v>30</v>
      </c>
      <c r="C251" s="81">
        <v>1</v>
      </c>
      <c r="D251" s="82">
        <v>1</v>
      </c>
      <c r="G251" s="12" t="s">
        <v>60</v>
      </c>
      <c r="H251" s="70">
        <v>1</v>
      </c>
      <c r="I251" s="52">
        <v>1</v>
      </c>
      <c r="L251" s="9" t="s">
        <v>57</v>
      </c>
      <c r="M251" s="4">
        <v>1</v>
      </c>
      <c r="N251" s="2"/>
    </row>
    <row r="252" spans="2:14" ht="15" hidden="1" thickBot="1" x14ac:dyDescent="0.35">
      <c r="B252" s="9" t="s">
        <v>67</v>
      </c>
      <c r="C252" s="70">
        <v>1</v>
      </c>
      <c r="D252" s="52">
        <v>1</v>
      </c>
      <c r="G252" s="23"/>
      <c r="H252" s="24"/>
      <c r="I252" s="25"/>
      <c r="L252" s="9" t="s">
        <v>55</v>
      </c>
      <c r="M252" s="4">
        <v>1</v>
      </c>
      <c r="N252" s="2"/>
    </row>
    <row r="253" spans="2:14" ht="15.6" hidden="1" thickTop="1" thickBot="1" x14ac:dyDescent="0.35">
      <c r="B253" s="14" t="s">
        <v>59</v>
      </c>
      <c r="C253" s="81">
        <v>1</v>
      </c>
      <c r="D253" s="82">
        <v>1</v>
      </c>
      <c r="G253" s="17" t="s">
        <v>35</v>
      </c>
      <c r="H253" s="18"/>
      <c r="I253" s="19"/>
      <c r="L253" s="14" t="s">
        <v>234</v>
      </c>
      <c r="M253" s="15">
        <v>1</v>
      </c>
      <c r="N253" s="3"/>
    </row>
    <row r="254" spans="2:14" ht="15" hidden="1" thickBot="1" x14ac:dyDescent="0.35">
      <c r="B254" s="23"/>
      <c r="C254" s="24"/>
      <c r="D254" s="25"/>
      <c r="G254" s="13" t="s">
        <v>31</v>
      </c>
      <c r="H254" s="70">
        <v>1</v>
      </c>
      <c r="I254" s="52">
        <v>1</v>
      </c>
    </row>
    <row r="255" spans="2:14" ht="15.6" hidden="1" thickTop="1" thickBot="1" x14ac:dyDescent="0.35">
      <c r="B255" s="17" t="s">
        <v>151</v>
      </c>
      <c r="C255" s="18"/>
      <c r="D255" s="19"/>
      <c r="G255" s="12" t="s">
        <v>32</v>
      </c>
      <c r="H255" s="81">
        <v>1</v>
      </c>
      <c r="I255" s="82">
        <v>1</v>
      </c>
    </row>
    <row r="256" spans="2:14" ht="15" hidden="1" thickBot="1" x14ac:dyDescent="0.35">
      <c r="B256" s="9" t="s">
        <v>152</v>
      </c>
      <c r="C256" s="81">
        <v>1</v>
      </c>
      <c r="D256" s="82">
        <v>1</v>
      </c>
      <c r="G256" s="23"/>
      <c r="H256" s="24"/>
      <c r="I256" s="25"/>
    </row>
    <row r="257" spans="2:14" ht="15.6" hidden="1" thickTop="1" thickBot="1" x14ac:dyDescent="0.35">
      <c r="B257" s="9" t="s">
        <v>32</v>
      </c>
      <c r="C257" s="70">
        <v>1</v>
      </c>
      <c r="D257" s="52">
        <v>1</v>
      </c>
      <c r="G257" s="17" t="s">
        <v>53</v>
      </c>
      <c r="H257" s="18"/>
      <c r="I257" s="19"/>
    </row>
    <row r="258" spans="2:14" hidden="1" x14ac:dyDescent="0.3">
      <c r="B258" s="9" t="s">
        <v>153</v>
      </c>
      <c r="C258" s="81">
        <v>1</v>
      </c>
      <c r="D258" s="82">
        <v>1</v>
      </c>
      <c r="G258" s="12" t="s">
        <v>63</v>
      </c>
      <c r="H258" s="21">
        <v>1</v>
      </c>
      <c r="I258" s="22"/>
    </row>
    <row r="259" spans="2:14" ht="15" hidden="1" thickBot="1" x14ac:dyDescent="0.35">
      <c r="B259" s="9" t="s">
        <v>154</v>
      </c>
      <c r="C259" s="70">
        <v>1</v>
      </c>
      <c r="D259" s="52">
        <v>1</v>
      </c>
      <c r="G259" s="23"/>
      <c r="H259" s="24"/>
      <c r="I259" s="25"/>
    </row>
    <row r="260" spans="2:14" ht="15.6" hidden="1" thickTop="1" thickBot="1" x14ac:dyDescent="0.35">
      <c r="G260" s="17" t="s">
        <v>61</v>
      </c>
      <c r="H260" s="18"/>
      <c r="I260" s="19"/>
    </row>
    <row r="261" spans="2:14" hidden="1" x14ac:dyDescent="0.3">
      <c r="G261" s="12" t="s">
        <v>64</v>
      </c>
      <c r="H261" s="5">
        <v>1</v>
      </c>
      <c r="I261" s="20">
        <v>1</v>
      </c>
    </row>
    <row r="262" spans="2:14" ht="15" hidden="1" thickBot="1" x14ac:dyDescent="0.35">
      <c r="G262" s="23"/>
      <c r="H262" s="24"/>
      <c r="I262" s="25"/>
    </row>
    <row r="263" spans="2:14" ht="15.6" hidden="1" thickTop="1" thickBot="1" x14ac:dyDescent="0.35">
      <c r="G263" s="17" t="s">
        <v>54</v>
      </c>
      <c r="H263" s="18"/>
      <c r="I263" s="19"/>
    </row>
    <row r="264" spans="2:14" hidden="1" x14ac:dyDescent="0.3">
      <c r="G264" s="9" t="s">
        <v>62</v>
      </c>
      <c r="H264" s="4">
        <v>1</v>
      </c>
      <c r="I264" s="2"/>
    </row>
    <row r="265" spans="2:14" hidden="1" x14ac:dyDescent="0.3">
      <c r="G265" s="9" t="s">
        <v>55</v>
      </c>
      <c r="H265" s="4">
        <v>1</v>
      </c>
      <c r="I265" s="2"/>
    </row>
    <row r="266" spans="2:14" ht="15" hidden="1" thickBot="1" x14ac:dyDescent="0.35">
      <c r="G266" s="14" t="s">
        <v>234</v>
      </c>
      <c r="H266" s="15">
        <v>1</v>
      </c>
      <c r="I266" s="3"/>
    </row>
    <row r="267" spans="2:14" hidden="1" x14ac:dyDescent="0.3"/>
    <row r="268" spans="2:14" hidden="1" x14ac:dyDescent="0.3">
      <c r="B268" s="16" t="s">
        <v>162</v>
      </c>
      <c r="G268" s="1" t="s">
        <v>161</v>
      </c>
      <c r="L268" s="1" t="s">
        <v>169</v>
      </c>
    </row>
    <row r="269" spans="2:14" hidden="1" x14ac:dyDescent="0.3"/>
    <row r="270" spans="2:14" ht="15" hidden="1" thickBot="1" x14ac:dyDescent="0.35">
      <c r="B270" s="29" t="s">
        <v>81</v>
      </c>
      <c r="C270" s="30"/>
      <c r="D270" s="31"/>
      <c r="G270" s="29" t="s">
        <v>81</v>
      </c>
      <c r="H270" s="30"/>
      <c r="I270" s="31"/>
      <c r="L270" s="29" t="s">
        <v>81</v>
      </c>
      <c r="M270" s="30"/>
      <c r="N270" s="31"/>
    </row>
    <row r="271" spans="2:14" ht="15" hidden="1" thickTop="1" x14ac:dyDescent="0.3">
      <c r="B271" s="33" t="s">
        <v>155</v>
      </c>
      <c r="C271" s="70">
        <v>1</v>
      </c>
      <c r="D271" s="52">
        <v>1</v>
      </c>
      <c r="G271" s="8" t="s">
        <v>0</v>
      </c>
      <c r="H271" s="70">
        <v>1</v>
      </c>
      <c r="I271" s="52">
        <v>1</v>
      </c>
      <c r="L271" s="8" t="s">
        <v>0</v>
      </c>
      <c r="M271" s="70">
        <v>1</v>
      </c>
      <c r="N271" s="52">
        <v>1</v>
      </c>
    </row>
    <row r="272" spans="2:14" hidden="1" x14ac:dyDescent="0.3">
      <c r="B272" s="9" t="s">
        <v>156</v>
      </c>
      <c r="C272" s="81">
        <v>1</v>
      </c>
      <c r="D272" s="82">
        <v>1</v>
      </c>
      <c r="G272" s="9" t="s">
        <v>1</v>
      </c>
      <c r="H272" s="81">
        <v>1</v>
      </c>
      <c r="I272" s="82">
        <v>1</v>
      </c>
      <c r="L272" s="9" t="s">
        <v>1</v>
      </c>
      <c r="M272" s="81">
        <v>1</v>
      </c>
      <c r="N272" s="82">
        <v>1</v>
      </c>
    </row>
    <row r="273" spans="2:14" hidden="1" x14ac:dyDescent="0.3">
      <c r="B273" s="13" t="s">
        <v>0</v>
      </c>
      <c r="C273" s="70">
        <v>1</v>
      </c>
      <c r="D273" s="52">
        <v>1</v>
      </c>
      <c r="G273" s="9" t="s">
        <v>2</v>
      </c>
      <c r="H273" s="70">
        <v>1</v>
      </c>
      <c r="I273" s="52">
        <v>1</v>
      </c>
      <c r="L273" s="9" t="s">
        <v>2</v>
      </c>
      <c r="M273" s="70">
        <v>1</v>
      </c>
      <c r="N273" s="52">
        <v>1</v>
      </c>
    </row>
    <row r="274" spans="2:14" hidden="1" x14ac:dyDescent="0.3">
      <c r="B274" s="9" t="s">
        <v>1</v>
      </c>
      <c r="C274" s="81">
        <v>1</v>
      </c>
      <c r="D274" s="82">
        <v>1</v>
      </c>
      <c r="G274" s="9" t="s">
        <v>10</v>
      </c>
      <c r="H274" s="81">
        <v>1</v>
      </c>
      <c r="I274" s="82">
        <v>1</v>
      </c>
      <c r="L274" s="9" t="s">
        <v>10</v>
      </c>
      <c r="M274" s="81">
        <v>1</v>
      </c>
      <c r="N274" s="82">
        <v>1</v>
      </c>
    </row>
    <row r="275" spans="2:14" hidden="1" x14ac:dyDescent="0.3">
      <c r="B275" s="9" t="s">
        <v>2</v>
      </c>
      <c r="C275" s="70">
        <v>1</v>
      </c>
      <c r="D275" s="52">
        <v>1</v>
      </c>
      <c r="G275" s="9" t="s">
        <v>300</v>
      </c>
      <c r="H275" s="70">
        <v>1</v>
      </c>
      <c r="I275" s="52">
        <v>1</v>
      </c>
      <c r="L275" s="9" t="s">
        <v>300</v>
      </c>
      <c r="M275" s="70">
        <v>1</v>
      </c>
      <c r="N275" s="52">
        <v>1</v>
      </c>
    </row>
    <row r="276" spans="2:14" hidden="1" x14ac:dyDescent="0.3">
      <c r="B276" s="9" t="s">
        <v>10</v>
      </c>
      <c r="C276" s="81">
        <v>1</v>
      </c>
      <c r="D276" s="82">
        <v>1</v>
      </c>
      <c r="G276" s="9" t="s">
        <v>11</v>
      </c>
      <c r="H276" s="81">
        <v>1</v>
      </c>
      <c r="I276" s="82">
        <v>1</v>
      </c>
      <c r="L276" s="9" t="s">
        <v>11</v>
      </c>
      <c r="M276" s="81">
        <v>1</v>
      </c>
      <c r="N276" s="82">
        <v>1</v>
      </c>
    </row>
    <row r="277" spans="2:14" hidden="1" x14ac:dyDescent="0.3">
      <c r="B277" s="9" t="s">
        <v>11</v>
      </c>
      <c r="C277" s="70">
        <v>1</v>
      </c>
      <c r="D277" s="52">
        <v>1</v>
      </c>
      <c r="G277" s="9" t="s">
        <v>12</v>
      </c>
      <c r="H277" s="70">
        <v>1</v>
      </c>
      <c r="I277" s="52">
        <v>1</v>
      </c>
      <c r="L277" s="9" t="s">
        <v>12</v>
      </c>
      <c r="M277" s="70">
        <v>1</v>
      </c>
      <c r="N277" s="52">
        <v>1</v>
      </c>
    </row>
    <row r="278" spans="2:14" hidden="1" x14ac:dyDescent="0.3">
      <c r="B278" s="9" t="s">
        <v>14</v>
      </c>
      <c r="C278" s="81">
        <v>1</v>
      </c>
      <c r="D278" s="82">
        <v>1</v>
      </c>
      <c r="G278" s="9" t="s">
        <v>68</v>
      </c>
      <c r="H278" s="81">
        <v>1</v>
      </c>
      <c r="I278" s="82">
        <v>1</v>
      </c>
      <c r="L278" s="9" t="s">
        <v>68</v>
      </c>
      <c r="M278" s="81">
        <v>1</v>
      </c>
      <c r="N278" s="82">
        <v>1</v>
      </c>
    </row>
    <row r="279" spans="2:14" ht="15" hidden="1" thickBot="1" x14ac:dyDescent="0.35">
      <c r="B279" s="23"/>
      <c r="C279" s="24"/>
      <c r="D279" s="25"/>
      <c r="G279" s="9" t="s">
        <v>14</v>
      </c>
      <c r="H279" s="70">
        <v>1</v>
      </c>
      <c r="I279" s="52">
        <v>1</v>
      </c>
      <c r="L279" s="9" t="s">
        <v>14</v>
      </c>
      <c r="M279" s="70">
        <v>1</v>
      </c>
      <c r="N279" s="52">
        <v>1</v>
      </c>
    </row>
    <row r="280" spans="2:14" ht="15.6" hidden="1" thickTop="1" thickBot="1" x14ac:dyDescent="0.35">
      <c r="B280" s="17" t="s">
        <v>157</v>
      </c>
      <c r="C280" s="18"/>
      <c r="D280" s="19"/>
      <c r="G280" s="9" t="s">
        <v>15</v>
      </c>
      <c r="H280" s="81">
        <v>1</v>
      </c>
      <c r="I280" s="82">
        <v>1</v>
      </c>
      <c r="L280" s="9" t="s">
        <v>15</v>
      </c>
      <c r="M280" s="81">
        <v>1</v>
      </c>
      <c r="N280" s="82">
        <v>1</v>
      </c>
    </row>
    <row r="281" spans="2:14" hidden="1" x14ac:dyDescent="0.3">
      <c r="B281" s="9" t="s">
        <v>20</v>
      </c>
      <c r="C281" s="70">
        <v>1</v>
      </c>
      <c r="D281" s="52">
        <v>1</v>
      </c>
      <c r="G281" s="9" t="s">
        <v>16</v>
      </c>
      <c r="H281" s="70">
        <v>1</v>
      </c>
      <c r="I281" s="52">
        <v>1</v>
      </c>
      <c r="L281" s="9" t="s">
        <v>16</v>
      </c>
      <c r="M281" s="70">
        <v>1</v>
      </c>
      <c r="N281" s="52">
        <v>1</v>
      </c>
    </row>
    <row r="282" spans="2:14" hidden="1" x14ac:dyDescent="0.3">
      <c r="B282" s="9" t="s">
        <v>21</v>
      </c>
      <c r="C282" s="81">
        <v>1</v>
      </c>
      <c r="D282" s="82">
        <v>1</v>
      </c>
      <c r="G282" s="9" t="s">
        <v>297</v>
      </c>
      <c r="H282" s="81">
        <v>1</v>
      </c>
      <c r="I282" s="82">
        <v>1</v>
      </c>
      <c r="L282" s="9" t="s">
        <v>297</v>
      </c>
      <c r="M282" s="81">
        <v>1</v>
      </c>
      <c r="N282" s="82">
        <v>1</v>
      </c>
    </row>
    <row r="283" spans="2:14" hidden="1" x14ac:dyDescent="0.3">
      <c r="B283" s="9" t="s">
        <v>22</v>
      </c>
      <c r="C283" s="70">
        <v>1</v>
      </c>
      <c r="D283" s="52">
        <v>1</v>
      </c>
      <c r="G283" s="9" t="s">
        <v>17</v>
      </c>
      <c r="H283" s="70">
        <v>1</v>
      </c>
      <c r="I283" s="52">
        <v>1</v>
      </c>
      <c r="L283" s="9" t="s">
        <v>17</v>
      </c>
      <c r="M283" s="70">
        <v>1</v>
      </c>
      <c r="N283" s="52">
        <v>1</v>
      </c>
    </row>
    <row r="284" spans="2:14" hidden="1" x14ac:dyDescent="0.3">
      <c r="B284" s="9" t="s">
        <v>23</v>
      </c>
      <c r="C284" s="81">
        <v>1</v>
      </c>
      <c r="D284" s="82">
        <v>1</v>
      </c>
      <c r="G284" s="12" t="s">
        <v>18</v>
      </c>
      <c r="H284" s="81">
        <v>1</v>
      </c>
      <c r="I284" s="82">
        <v>1</v>
      </c>
      <c r="L284" s="12" t="s">
        <v>18</v>
      </c>
      <c r="M284" s="81">
        <v>1</v>
      </c>
      <c r="N284" s="82">
        <v>1</v>
      </c>
    </row>
    <row r="285" spans="2:14" ht="15" hidden="1" thickBot="1" x14ac:dyDescent="0.35">
      <c r="B285" s="9" t="s">
        <v>24</v>
      </c>
      <c r="C285" s="70">
        <v>1</v>
      </c>
      <c r="D285" s="52">
        <v>1</v>
      </c>
      <c r="G285" s="23"/>
      <c r="H285" s="24"/>
      <c r="I285" s="25"/>
      <c r="L285" s="23"/>
      <c r="M285" s="24"/>
      <c r="N285" s="25"/>
    </row>
    <row r="286" spans="2:14" ht="15.6" hidden="1" thickTop="1" thickBot="1" x14ac:dyDescent="0.35">
      <c r="B286" s="23"/>
      <c r="C286" s="24"/>
      <c r="D286" s="25"/>
      <c r="G286" s="17" t="s">
        <v>34</v>
      </c>
      <c r="H286" s="18"/>
      <c r="I286" s="19"/>
      <c r="L286" s="17" t="s">
        <v>34</v>
      </c>
      <c r="M286" s="18"/>
      <c r="N286" s="19"/>
    </row>
    <row r="287" spans="2:14" ht="15.6" hidden="1" thickTop="1" thickBot="1" x14ac:dyDescent="0.35">
      <c r="B287" s="17" t="s">
        <v>158</v>
      </c>
      <c r="C287" s="18"/>
      <c r="D287" s="19"/>
      <c r="G287" s="9" t="s">
        <v>20</v>
      </c>
      <c r="H287" s="70">
        <v>1</v>
      </c>
      <c r="I287" s="52">
        <v>1</v>
      </c>
      <c r="L287" s="9" t="s">
        <v>20</v>
      </c>
      <c r="M287" s="70">
        <v>1</v>
      </c>
      <c r="N287" s="52">
        <v>1</v>
      </c>
    </row>
    <row r="288" spans="2:14" hidden="1" x14ac:dyDescent="0.3">
      <c r="B288" s="12" t="s">
        <v>30</v>
      </c>
      <c r="C288" s="70">
        <v>1</v>
      </c>
      <c r="D288" s="52">
        <v>1</v>
      </c>
      <c r="G288" s="9" t="s">
        <v>21</v>
      </c>
      <c r="H288" s="81">
        <v>1</v>
      </c>
      <c r="I288" s="82">
        <v>1</v>
      </c>
      <c r="L288" s="9" t="s">
        <v>21</v>
      </c>
      <c r="M288" s="81">
        <v>1</v>
      </c>
      <c r="N288" s="82">
        <v>1</v>
      </c>
    </row>
    <row r="289" spans="2:14" hidden="1" x14ac:dyDescent="0.3">
      <c r="B289" s="9" t="s">
        <v>59</v>
      </c>
      <c r="C289" s="81">
        <v>1</v>
      </c>
      <c r="D289" s="82">
        <v>1</v>
      </c>
      <c r="G289" s="9" t="s">
        <v>22</v>
      </c>
      <c r="H289" s="70">
        <v>1</v>
      </c>
      <c r="I289" s="52">
        <v>1</v>
      </c>
      <c r="L289" s="9" t="s">
        <v>22</v>
      </c>
      <c r="M289" s="70">
        <v>1</v>
      </c>
      <c r="N289" s="52">
        <v>1</v>
      </c>
    </row>
    <row r="290" spans="2:14" hidden="1" x14ac:dyDescent="0.3">
      <c r="B290" s="13" t="s">
        <v>60</v>
      </c>
      <c r="C290" s="70">
        <v>1</v>
      </c>
      <c r="D290" s="52">
        <v>1</v>
      </c>
      <c r="G290" s="9" t="s">
        <v>163</v>
      </c>
      <c r="H290" s="81">
        <v>1</v>
      </c>
      <c r="I290" s="82">
        <v>1</v>
      </c>
      <c r="L290" s="9" t="s">
        <v>163</v>
      </c>
      <c r="M290" s="81">
        <v>1</v>
      </c>
      <c r="N290" s="82">
        <v>1</v>
      </c>
    </row>
    <row r="291" spans="2:14" hidden="1" x14ac:dyDescent="0.3">
      <c r="B291" s="9" t="s">
        <v>25</v>
      </c>
      <c r="C291" s="81">
        <v>1</v>
      </c>
      <c r="D291" s="82">
        <v>1</v>
      </c>
      <c r="G291" s="9" t="s">
        <v>24</v>
      </c>
      <c r="H291" s="70">
        <v>1</v>
      </c>
      <c r="I291" s="52">
        <v>1</v>
      </c>
      <c r="L291" s="9" t="s">
        <v>24</v>
      </c>
      <c r="M291" s="70">
        <v>1</v>
      </c>
      <c r="N291" s="52">
        <v>1</v>
      </c>
    </row>
    <row r="292" spans="2:14" hidden="1" x14ac:dyDescent="0.3">
      <c r="B292" s="9" t="s">
        <v>26</v>
      </c>
      <c r="C292" s="70">
        <v>1</v>
      </c>
      <c r="D292" s="52">
        <v>1</v>
      </c>
      <c r="G292" s="9" t="s">
        <v>84</v>
      </c>
      <c r="H292" s="81">
        <v>1</v>
      </c>
      <c r="I292" s="82">
        <v>1</v>
      </c>
      <c r="L292" s="13" t="s">
        <v>25</v>
      </c>
      <c r="M292" s="81">
        <v>1</v>
      </c>
      <c r="N292" s="82">
        <v>1</v>
      </c>
    </row>
    <row r="293" spans="2:14" hidden="1" x14ac:dyDescent="0.3">
      <c r="B293" s="9" t="s">
        <v>302</v>
      </c>
      <c r="C293" s="81">
        <v>1</v>
      </c>
      <c r="D293" s="82">
        <v>1</v>
      </c>
      <c r="G293" s="13" t="s">
        <v>25</v>
      </c>
      <c r="H293" s="70">
        <v>1</v>
      </c>
      <c r="I293" s="52">
        <v>1</v>
      </c>
      <c r="L293" s="9" t="s">
        <v>26</v>
      </c>
      <c r="M293" s="70">
        <v>1</v>
      </c>
      <c r="N293" s="52">
        <v>1</v>
      </c>
    </row>
    <row r="294" spans="2:14" hidden="1" x14ac:dyDescent="0.3">
      <c r="B294" s="12" t="s">
        <v>27</v>
      </c>
      <c r="C294" s="70">
        <v>1</v>
      </c>
      <c r="D294" s="52">
        <v>1</v>
      </c>
      <c r="G294" s="9" t="s">
        <v>26</v>
      </c>
      <c r="H294" s="81">
        <v>1</v>
      </c>
      <c r="I294" s="82">
        <v>1</v>
      </c>
      <c r="L294" s="9" t="s">
        <v>302</v>
      </c>
      <c r="M294" s="81">
        <v>1</v>
      </c>
      <c r="N294" s="82">
        <v>1</v>
      </c>
    </row>
    <row r="295" spans="2:14" hidden="1" x14ac:dyDescent="0.3">
      <c r="B295" s="12" t="s">
        <v>28</v>
      </c>
      <c r="C295" s="81">
        <v>1</v>
      </c>
      <c r="D295" s="82">
        <v>1</v>
      </c>
      <c r="G295" s="9" t="s">
        <v>302</v>
      </c>
      <c r="H295" s="70">
        <v>1</v>
      </c>
      <c r="I295" s="52">
        <v>1</v>
      </c>
      <c r="L295" s="9" t="s">
        <v>27</v>
      </c>
      <c r="M295" s="70">
        <v>1</v>
      </c>
      <c r="N295" s="52">
        <v>1</v>
      </c>
    </row>
    <row r="296" spans="2:14" ht="15" hidden="1" thickBot="1" x14ac:dyDescent="0.35">
      <c r="B296" s="23"/>
      <c r="C296" s="24"/>
      <c r="D296" s="25"/>
      <c r="G296" s="9" t="s">
        <v>27</v>
      </c>
      <c r="H296" s="81">
        <v>1</v>
      </c>
      <c r="I296" s="82">
        <v>1</v>
      </c>
      <c r="L296" s="9" t="s">
        <v>28</v>
      </c>
      <c r="M296" s="81">
        <v>1</v>
      </c>
      <c r="N296" s="82">
        <v>1</v>
      </c>
    </row>
    <row r="297" spans="2:14" ht="15.6" hidden="1" thickTop="1" thickBot="1" x14ac:dyDescent="0.35">
      <c r="B297" s="17" t="s">
        <v>159</v>
      </c>
      <c r="C297" s="18"/>
      <c r="D297" s="19"/>
      <c r="G297" s="9" t="s">
        <v>28</v>
      </c>
      <c r="H297" s="70">
        <v>1</v>
      </c>
      <c r="I297" s="52">
        <v>1</v>
      </c>
      <c r="L297" s="23"/>
      <c r="M297" s="24"/>
      <c r="N297" s="25"/>
    </row>
    <row r="298" spans="2:14" ht="15.6" hidden="1" thickTop="1" thickBot="1" x14ac:dyDescent="0.35">
      <c r="B298" s="9" t="s">
        <v>168</v>
      </c>
      <c r="C298" s="4">
        <v>1</v>
      </c>
      <c r="D298" s="2"/>
      <c r="G298" s="12" t="s">
        <v>164</v>
      </c>
      <c r="H298" s="81">
        <v>1</v>
      </c>
      <c r="I298" s="82">
        <v>1</v>
      </c>
      <c r="L298" s="17" t="s">
        <v>35</v>
      </c>
      <c r="M298" s="18"/>
      <c r="N298" s="19"/>
    </row>
    <row r="299" spans="2:14" ht="15" hidden="1" thickBot="1" x14ac:dyDescent="0.35">
      <c r="B299" s="23"/>
      <c r="C299" s="24"/>
      <c r="D299" s="25"/>
      <c r="G299" s="12" t="s">
        <v>30</v>
      </c>
      <c r="H299" s="70">
        <v>1</v>
      </c>
      <c r="I299" s="52">
        <v>1</v>
      </c>
      <c r="L299" s="9" t="s">
        <v>31</v>
      </c>
      <c r="M299" s="70">
        <v>1</v>
      </c>
      <c r="N299" s="52">
        <v>1</v>
      </c>
    </row>
    <row r="300" spans="2:14" ht="15.6" hidden="1" thickTop="1" thickBot="1" x14ac:dyDescent="0.35">
      <c r="B300" s="17" t="s">
        <v>35</v>
      </c>
      <c r="C300" s="18"/>
      <c r="D300" s="19"/>
      <c r="G300" s="23"/>
      <c r="H300" s="24"/>
      <c r="I300" s="25"/>
      <c r="L300" s="9" t="s">
        <v>32</v>
      </c>
      <c r="M300" s="81">
        <v>1</v>
      </c>
      <c r="N300" s="82">
        <v>1</v>
      </c>
    </row>
    <row r="301" spans="2:14" ht="15.6" hidden="1" thickTop="1" thickBot="1" x14ac:dyDescent="0.35">
      <c r="B301" s="9" t="s">
        <v>31</v>
      </c>
      <c r="C301" s="70">
        <v>1</v>
      </c>
      <c r="D301" s="52">
        <v>1</v>
      </c>
      <c r="G301" s="17" t="s">
        <v>165</v>
      </c>
      <c r="H301" s="18"/>
      <c r="I301" s="19"/>
      <c r="L301" s="34"/>
      <c r="M301" s="24"/>
      <c r="N301" s="25"/>
    </row>
    <row r="302" spans="2:14" ht="15.6" hidden="1" thickTop="1" thickBot="1" x14ac:dyDescent="0.35">
      <c r="B302" s="14" t="s">
        <v>160</v>
      </c>
      <c r="C302" s="81">
        <v>1</v>
      </c>
      <c r="D302" s="82">
        <v>1</v>
      </c>
      <c r="G302" s="9" t="s">
        <v>167</v>
      </c>
      <c r="H302" s="4">
        <v>1</v>
      </c>
      <c r="I302" s="2"/>
      <c r="L302" s="17" t="s">
        <v>170</v>
      </c>
      <c r="M302" s="18"/>
      <c r="N302" s="19"/>
    </row>
    <row r="303" spans="2:14" ht="15" hidden="1" thickBot="1" x14ac:dyDescent="0.35">
      <c r="G303" s="23"/>
      <c r="H303" s="24"/>
      <c r="I303" s="25"/>
      <c r="L303" s="14" t="s">
        <v>168</v>
      </c>
      <c r="M303" s="15">
        <v>1</v>
      </c>
      <c r="N303" s="3"/>
    </row>
    <row r="304" spans="2:14" ht="15.6" hidden="1" thickTop="1" thickBot="1" x14ac:dyDescent="0.35">
      <c r="G304" s="17" t="s">
        <v>166</v>
      </c>
      <c r="H304" s="18"/>
      <c r="I304" s="19"/>
    </row>
    <row r="305" spans="2:17" hidden="1" x14ac:dyDescent="0.3">
      <c r="G305" s="9" t="s">
        <v>31</v>
      </c>
      <c r="H305" s="70">
        <v>1</v>
      </c>
      <c r="I305" s="52">
        <v>1</v>
      </c>
    </row>
    <row r="306" spans="2:17" ht="15" hidden="1" thickBot="1" x14ac:dyDescent="0.35">
      <c r="G306" s="14" t="s">
        <v>32</v>
      </c>
      <c r="H306" s="81">
        <v>1</v>
      </c>
      <c r="I306" s="82">
        <v>1</v>
      </c>
    </row>
    <row r="307" spans="2:17" hidden="1" x14ac:dyDescent="0.3"/>
    <row r="308" spans="2:17" hidden="1" x14ac:dyDescent="0.3">
      <c r="B308" s="16" t="s">
        <v>171</v>
      </c>
      <c r="G308" s="100" t="s">
        <v>223</v>
      </c>
      <c r="M308" s="1" t="s">
        <v>66</v>
      </c>
    </row>
    <row r="309" spans="2:17" hidden="1" x14ac:dyDescent="0.3"/>
    <row r="310" spans="2:17" ht="15" hidden="1" thickBot="1" x14ac:dyDescent="0.35">
      <c r="B310" s="29" t="s">
        <v>81</v>
      </c>
      <c r="C310" s="30"/>
      <c r="D310" s="31"/>
      <c r="G310" s="29" t="s">
        <v>82</v>
      </c>
      <c r="H310" s="30"/>
      <c r="I310" s="30"/>
      <c r="J310" s="30"/>
      <c r="K310" s="31"/>
      <c r="M310" s="29" t="s">
        <v>81</v>
      </c>
      <c r="N310" s="30"/>
      <c r="O310" s="30"/>
      <c r="P310" s="111"/>
      <c r="Q310" s="112"/>
    </row>
    <row r="311" spans="2:17" hidden="1" x14ac:dyDescent="0.3">
      <c r="B311" s="8" t="s">
        <v>0</v>
      </c>
      <c r="C311" s="70">
        <v>1</v>
      </c>
      <c r="D311" s="52">
        <v>1</v>
      </c>
      <c r="G311" s="8" t="s">
        <v>0</v>
      </c>
      <c r="H311" s="70">
        <v>1</v>
      </c>
      <c r="I311" s="52">
        <v>1</v>
      </c>
      <c r="J311" s="70">
        <v>1</v>
      </c>
      <c r="K311" s="52">
        <v>1</v>
      </c>
      <c r="M311" s="8" t="s">
        <v>0</v>
      </c>
      <c r="N311" s="70">
        <v>1</v>
      </c>
      <c r="O311" s="52">
        <v>1</v>
      </c>
      <c r="P311" s="109"/>
      <c r="Q311" s="110"/>
    </row>
    <row r="312" spans="2:17" hidden="1" x14ac:dyDescent="0.3">
      <c r="B312" s="9" t="s">
        <v>1</v>
      </c>
      <c r="C312" s="81">
        <v>1</v>
      </c>
      <c r="D312" s="82">
        <v>1</v>
      </c>
      <c r="G312" s="9" t="s">
        <v>1</v>
      </c>
      <c r="H312" s="81">
        <v>1</v>
      </c>
      <c r="I312" s="82">
        <v>1</v>
      </c>
      <c r="J312" s="81">
        <v>1</v>
      </c>
      <c r="K312" s="82">
        <v>1</v>
      </c>
      <c r="M312" s="9" t="s">
        <v>1</v>
      </c>
      <c r="N312" s="81">
        <v>1</v>
      </c>
      <c r="O312" s="82">
        <v>1</v>
      </c>
      <c r="P312" s="109"/>
      <c r="Q312" s="110"/>
    </row>
    <row r="313" spans="2:17" hidden="1" x14ac:dyDescent="0.3">
      <c r="B313" s="9" t="s">
        <v>2</v>
      </c>
      <c r="C313" s="70">
        <v>1</v>
      </c>
      <c r="D313" s="52">
        <v>1</v>
      </c>
      <c r="G313" s="9" t="s">
        <v>2</v>
      </c>
      <c r="H313" s="70">
        <v>1</v>
      </c>
      <c r="I313" s="52">
        <v>1</v>
      </c>
      <c r="J313" s="70">
        <v>1</v>
      </c>
      <c r="K313" s="52">
        <v>1</v>
      </c>
      <c r="M313" s="9" t="s">
        <v>2</v>
      </c>
      <c r="N313" s="70">
        <v>1</v>
      </c>
      <c r="O313" s="52">
        <v>1</v>
      </c>
      <c r="P313" s="109"/>
      <c r="Q313" s="110"/>
    </row>
    <row r="314" spans="2:17" hidden="1" x14ac:dyDescent="0.3">
      <c r="B314" s="9" t="s">
        <v>10</v>
      </c>
      <c r="C314" s="81">
        <v>1</v>
      </c>
      <c r="D314" s="82">
        <v>1</v>
      </c>
      <c r="G314" s="9" t="s">
        <v>10</v>
      </c>
      <c r="H314" s="81">
        <v>1</v>
      </c>
      <c r="I314" s="82">
        <v>1</v>
      </c>
      <c r="J314" s="81">
        <v>1</v>
      </c>
      <c r="K314" s="82">
        <v>1</v>
      </c>
      <c r="M314" s="9" t="s">
        <v>10</v>
      </c>
      <c r="N314" s="81">
        <v>1</v>
      </c>
      <c r="O314" s="82">
        <v>1</v>
      </c>
      <c r="P314" s="109"/>
      <c r="Q314" s="110"/>
    </row>
    <row r="315" spans="2:17" hidden="1" x14ac:dyDescent="0.3">
      <c r="B315" s="9" t="s">
        <v>301</v>
      </c>
      <c r="C315" s="70">
        <v>1</v>
      </c>
      <c r="D315" s="52">
        <v>1</v>
      </c>
      <c r="G315" s="9" t="s">
        <v>300</v>
      </c>
      <c r="H315" s="70">
        <v>1</v>
      </c>
      <c r="I315" s="52">
        <v>1</v>
      </c>
      <c r="J315" s="70">
        <v>1</v>
      </c>
      <c r="K315" s="52">
        <v>1</v>
      </c>
      <c r="M315" s="9" t="s">
        <v>300</v>
      </c>
      <c r="N315" s="70">
        <v>1</v>
      </c>
      <c r="O315" s="52">
        <v>1</v>
      </c>
      <c r="P315" s="109"/>
      <c r="Q315" s="110"/>
    </row>
    <row r="316" spans="2:17" hidden="1" x14ac:dyDescent="0.3">
      <c r="B316" s="9" t="s">
        <v>11</v>
      </c>
      <c r="C316" s="81">
        <v>1</v>
      </c>
      <c r="D316" s="82">
        <v>1</v>
      </c>
      <c r="G316" s="9" t="s">
        <v>11</v>
      </c>
      <c r="H316" s="81">
        <v>1</v>
      </c>
      <c r="I316" s="82">
        <v>1</v>
      </c>
      <c r="J316" s="81">
        <v>1</v>
      </c>
      <c r="K316" s="82">
        <v>1</v>
      </c>
      <c r="M316" s="9" t="s">
        <v>11</v>
      </c>
      <c r="N316" s="81">
        <v>1</v>
      </c>
      <c r="O316" s="82">
        <v>1</v>
      </c>
      <c r="P316" s="109"/>
      <c r="Q316" s="110"/>
    </row>
    <row r="317" spans="2:17" hidden="1" x14ac:dyDescent="0.3">
      <c r="B317" s="9" t="s">
        <v>12</v>
      </c>
      <c r="C317" s="70">
        <v>1</v>
      </c>
      <c r="D317" s="52">
        <v>1</v>
      </c>
      <c r="G317" s="9" t="s">
        <v>12</v>
      </c>
      <c r="H317" s="70">
        <v>1</v>
      </c>
      <c r="I317" s="52">
        <v>1</v>
      </c>
      <c r="J317" s="70">
        <v>1</v>
      </c>
      <c r="K317" s="52">
        <v>1</v>
      </c>
      <c r="M317" s="9" t="s">
        <v>12</v>
      </c>
      <c r="N317" s="70">
        <v>1</v>
      </c>
      <c r="O317" s="52">
        <v>1</v>
      </c>
      <c r="P317" s="109"/>
      <c r="Q317" s="110"/>
    </row>
    <row r="318" spans="2:17" hidden="1" x14ac:dyDescent="0.3">
      <c r="B318" s="12" t="s">
        <v>13</v>
      </c>
      <c r="C318" s="81">
        <v>1</v>
      </c>
      <c r="D318" s="82">
        <v>1</v>
      </c>
      <c r="G318" s="9" t="s">
        <v>13</v>
      </c>
      <c r="H318" s="81">
        <v>1</v>
      </c>
      <c r="I318" s="82">
        <v>1</v>
      </c>
      <c r="J318" s="81">
        <v>1</v>
      </c>
      <c r="K318" s="82">
        <v>1</v>
      </c>
      <c r="M318" s="9" t="s">
        <v>68</v>
      </c>
      <c r="N318" s="81">
        <v>1</v>
      </c>
      <c r="O318" s="82">
        <v>1</v>
      </c>
      <c r="P318" s="109"/>
      <c r="Q318" s="110"/>
    </row>
    <row r="319" spans="2:17" hidden="1" x14ac:dyDescent="0.3">
      <c r="B319" s="9" t="s">
        <v>14</v>
      </c>
      <c r="C319" s="70">
        <v>1</v>
      </c>
      <c r="D319" s="52">
        <v>1</v>
      </c>
      <c r="G319" s="9" t="s">
        <v>14</v>
      </c>
      <c r="H319" s="70">
        <v>1</v>
      </c>
      <c r="I319" s="52">
        <v>1</v>
      </c>
      <c r="J319" s="70">
        <v>1</v>
      </c>
      <c r="K319" s="52">
        <v>1</v>
      </c>
      <c r="M319" s="9" t="s">
        <v>14</v>
      </c>
      <c r="N319" s="70">
        <v>1</v>
      </c>
      <c r="O319" s="52">
        <v>1</v>
      </c>
      <c r="P319" s="109"/>
      <c r="Q319" s="110"/>
    </row>
    <row r="320" spans="2:17" hidden="1" x14ac:dyDescent="0.3">
      <c r="B320" s="9" t="s">
        <v>15</v>
      </c>
      <c r="C320" s="81">
        <v>1</v>
      </c>
      <c r="D320" s="82">
        <v>1</v>
      </c>
      <c r="G320" s="9" t="s">
        <v>15</v>
      </c>
      <c r="H320" s="81">
        <v>1</v>
      </c>
      <c r="I320" s="82">
        <v>1</v>
      </c>
      <c r="J320" s="81">
        <v>1</v>
      </c>
      <c r="K320" s="82">
        <v>1</v>
      </c>
      <c r="M320" s="9" t="s">
        <v>15</v>
      </c>
      <c r="N320" s="81">
        <v>1</v>
      </c>
      <c r="O320" s="82">
        <v>1</v>
      </c>
      <c r="P320" s="109"/>
      <c r="Q320" s="110"/>
    </row>
    <row r="321" spans="2:17" hidden="1" x14ac:dyDescent="0.3">
      <c r="B321" s="9" t="s">
        <v>16</v>
      </c>
      <c r="C321" s="70">
        <v>1</v>
      </c>
      <c r="D321" s="52">
        <v>1</v>
      </c>
      <c r="G321" s="9" t="s">
        <v>16</v>
      </c>
      <c r="H321" s="70">
        <v>1</v>
      </c>
      <c r="I321" s="52">
        <v>1</v>
      </c>
      <c r="J321" s="70">
        <v>1</v>
      </c>
      <c r="K321" s="52">
        <v>1</v>
      </c>
      <c r="M321" s="9" t="s">
        <v>16</v>
      </c>
      <c r="N321" s="70">
        <v>1</v>
      </c>
      <c r="O321" s="52">
        <v>1</v>
      </c>
      <c r="P321" s="109"/>
      <c r="Q321" s="110"/>
    </row>
    <row r="322" spans="2:17" hidden="1" x14ac:dyDescent="0.3">
      <c r="B322" s="9" t="s">
        <v>297</v>
      </c>
      <c r="C322" s="81">
        <v>1</v>
      </c>
      <c r="D322" s="82">
        <v>1</v>
      </c>
      <c r="G322" s="9" t="s">
        <v>297</v>
      </c>
      <c r="H322" s="81">
        <v>1</v>
      </c>
      <c r="I322" s="82">
        <v>1</v>
      </c>
      <c r="J322" s="81">
        <v>1</v>
      </c>
      <c r="K322" s="82">
        <v>1</v>
      </c>
      <c r="M322" s="9" t="s">
        <v>297</v>
      </c>
      <c r="N322" s="81">
        <v>1</v>
      </c>
      <c r="O322" s="82">
        <v>1</v>
      </c>
      <c r="P322" s="109"/>
      <c r="Q322" s="110"/>
    </row>
    <row r="323" spans="2:17" hidden="1" x14ac:dyDescent="0.3">
      <c r="B323" s="9" t="s">
        <v>17</v>
      </c>
      <c r="C323" s="70">
        <v>1</v>
      </c>
      <c r="D323" s="52">
        <v>1</v>
      </c>
      <c r="G323" s="9" t="s">
        <v>17</v>
      </c>
      <c r="H323" s="70">
        <v>1</v>
      </c>
      <c r="I323" s="52">
        <v>1</v>
      </c>
      <c r="J323" s="70">
        <v>1</v>
      </c>
      <c r="K323" s="52">
        <v>1</v>
      </c>
      <c r="M323" s="9" t="s">
        <v>17</v>
      </c>
      <c r="N323" s="70">
        <v>1</v>
      </c>
      <c r="O323" s="52">
        <v>1</v>
      </c>
      <c r="P323" s="109"/>
      <c r="Q323" s="110"/>
    </row>
    <row r="324" spans="2:17" hidden="1" x14ac:dyDescent="0.3">
      <c r="B324" s="9" t="s">
        <v>18</v>
      </c>
      <c r="C324" s="81">
        <v>1</v>
      </c>
      <c r="D324" s="82">
        <v>1</v>
      </c>
      <c r="G324" s="12" t="s">
        <v>18</v>
      </c>
      <c r="H324" s="81">
        <v>1</v>
      </c>
      <c r="I324" s="82">
        <v>1</v>
      </c>
      <c r="J324" s="81">
        <v>1</v>
      </c>
      <c r="K324" s="82">
        <v>1</v>
      </c>
      <c r="M324" s="12" t="s">
        <v>18</v>
      </c>
      <c r="N324" s="81">
        <v>1</v>
      </c>
      <c r="O324" s="82">
        <v>1</v>
      </c>
      <c r="P324" s="109"/>
      <c r="Q324" s="110"/>
    </row>
    <row r="325" spans="2:17" ht="15" hidden="1" thickBot="1" x14ac:dyDescent="0.35">
      <c r="B325" s="26"/>
      <c r="C325" s="27"/>
      <c r="D325" s="28"/>
      <c r="G325" s="23"/>
      <c r="H325" s="24"/>
      <c r="I325" s="24"/>
      <c r="J325" s="24"/>
      <c r="K325" s="25"/>
      <c r="M325" s="23"/>
      <c r="N325" s="24"/>
      <c r="O325" s="24"/>
      <c r="P325" s="109"/>
      <c r="Q325" s="110"/>
    </row>
    <row r="326" spans="2:17" ht="15.6" hidden="1" thickTop="1" thickBot="1" x14ac:dyDescent="0.35">
      <c r="B326" s="17" t="s">
        <v>34</v>
      </c>
      <c r="C326" s="18"/>
      <c r="D326" s="19"/>
      <c r="G326" s="17" t="s">
        <v>178</v>
      </c>
      <c r="H326" s="18"/>
      <c r="I326" s="18"/>
      <c r="J326" s="18"/>
      <c r="K326" s="19"/>
      <c r="M326" s="17" t="s">
        <v>34</v>
      </c>
      <c r="N326" s="18"/>
      <c r="O326" s="18"/>
      <c r="P326" s="109"/>
      <c r="Q326" s="110"/>
    </row>
    <row r="327" spans="2:17" hidden="1" x14ac:dyDescent="0.3">
      <c r="B327" s="9" t="s">
        <v>19</v>
      </c>
      <c r="C327" s="70">
        <v>1</v>
      </c>
      <c r="D327" s="52">
        <v>1</v>
      </c>
      <c r="G327" s="11" t="s">
        <v>19</v>
      </c>
      <c r="H327" s="70">
        <v>1</v>
      </c>
      <c r="I327" s="52">
        <v>1</v>
      </c>
      <c r="J327" s="131"/>
      <c r="K327" s="132"/>
      <c r="M327" s="11" t="s">
        <v>19</v>
      </c>
      <c r="N327" s="70">
        <v>1</v>
      </c>
      <c r="O327" s="52">
        <v>1</v>
      </c>
      <c r="P327" s="109"/>
      <c r="Q327" s="110"/>
    </row>
    <row r="328" spans="2:17" hidden="1" x14ac:dyDescent="0.3">
      <c r="B328" s="9" t="s">
        <v>20</v>
      </c>
      <c r="C328" s="81">
        <v>1</v>
      </c>
      <c r="D328" s="82">
        <v>1</v>
      </c>
      <c r="G328" s="9" t="s">
        <v>20</v>
      </c>
      <c r="H328" s="81">
        <v>1</v>
      </c>
      <c r="I328" s="82">
        <v>1</v>
      </c>
      <c r="J328" s="131"/>
      <c r="K328" s="132"/>
      <c r="M328" s="9" t="s">
        <v>20</v>
      </c>
      <c r="N328" s="81">
        <v>1</v>
      </c>
      <c r="O328" s="82">
        <v>1</v>
      </c>
      <c r="P328" s="109"/>
      <c r="Q328" s="110"/>
    </row>
    <row r="329" spans="2:17" hidden="1" x14ac:dyDescent="0.3">
      <c r="B329" s="9" t="s">
        <v>21</v>
      </c>
      <c r="C329" s="70">
        <v>1</v>
      </c>
      <c r="D329" s="52">
        <v>1</v>
      </c>
      <c r="G329" s="9" t="s">
        <v>21</v>
      </c>
      <c r="H329" s="70">
        <v>1</v>
      </c>
      <c r="I329" s="52">
        <v>1</v>
      </c>
      <c r="J329" s="131"/>
      <c r="K329" s="132"/>
      <c r="M329" s="9" t="s">
        <v>21</v>
      </c>
      <c r="N329" s="70">
        <v>1</v>
      </c>
      <c r="O329" s="52">
        <v>1</v>
      </c>
      <c r="P329" s="109"/>
      <c r="Q329" s="110"/>
    </row>
    <row r="330" spans="2:17" hidden="1" x14ac:dyDescent="0.3">
      <c r="B330" s="9" t="s">
        <v>22</v>
      </c>
      <c r="C330" s="81">
        <v>1</v>
      </c>
      <c r="D330" s="82">
        <v>1</v>
      </c>
      <c r="G330" s="9" t="s">
        <v>22</v>
      </c>
      <c r="H330" s="81">
        <v>1</v>
      </c>
      <c r="I330" s="82">
        <v>1</v>
      </c>
      <c r="J330" s="131"/>
      <c r="K330" s="132"/>
      <c r="M330" s="9" t="s">
        <v>22</v>
      </c>
      <c r="N330" s="81">
        <v>1</v>
      </c>
      <c r="O330" s="82">
        <v>1</v>
      </c>
      <c r="P330" s="109"/>
      <c r="Q330" s="110"/>
    </row>
    <row r="331" spans="2:17" hidden="1" x14ac:dyDescent="0.3">
      <c r="B331" s="9" t="s">
        <v>176</v>
      </c>
      <c r="C331" s="70">
        <v>1</v>
      </c>
      <c r="D331" s="52">
        <v>1</v>
      </c>
      <c r="G331" s="9" t="s">
        <v>177</v>
      </c>
      <c r="H331" s="70">
        <v>1</v>
      </c>
      <c r="I331" s="52">
        <v>1</v>
      </c>
      <c r="J331" s="131"/>
      <c r="K331" s="132"/>
      <c r="M331" s="9" t="s">
        <v>58</v>
      </c>
      <c r="N331" s="70">
        <v>1</v>
      </c>
      <c r="O331" s="52">
        <v>1</v>
      </c>
      <c r="P331" s="109"/>
      <c r="Q331" s="110"/>
    </row>
    <row r="332" spans="2:17" hidden="1" x14ac:dyDescent="0.3">
      <c r="B332" s="9" t="s">
        <v>24</v>
      </c>
      <c r="C332" s="81">
        <v>1</v>
      </c>
      <c r="D332" s="82">
        <v>1</v>
      </c>
      <c r="G332" s="9" t="s">
        <v>24</v>
      </c>
      <c r="H332" s="81">
        <v>1</v>
      </c>
      <c r="I332" s="82">
        <v>1</v>
      </c>
      <c r="J332" s="131"/>
      <c r="K332" s="132"/>
      <c r="M332" s="9" t="s">
        <v>24</v>
      </c>
      <c r="N332" s="81">
        <v>1</v>
      </c>
      <c r="O332" s="82">
        <v>1</v>
      </c>
      <c r="P332" s="109"/>
      <c r="Q332" s="110"/>
    </row>
    <row r="333" spans="2:17" ht="15" hidden="1" thickBot="1" x14ac:dyDescent="0.35">
      <c r="B333" s="9" t="s">
        <v>84</v>
      </c>
      <c r="C333" s="70">
        <v>1</v>
      </c>
      <c r="D333" s="52">
        <v>1</v>
      </c>
      <c r="G333" s="23"/>
      <c r="H333" s="24"/>
      <c r="I333" s="24"/>
      <c r="J333" s="24"/>
      <c r="K333" s="25"/>
      <c r="M333" s="9" t="s">
        <v>25</v>
      </c>
      <c r="N333" s="70">
        <v>1</v>
      </c>
      <c r="O333" s="52">
        <v>1</v>
      </c>
      <c r="P333" s="109"/>
      <c r="Q333" s="110"/>
    </row>
    <row r="334" spans="2:17" ht="15.6" hidden="1" thickTop="1" thickBot="1" x14ac:dyDescent="0.35">
      <c r="B334" s="9" t="s">
        <v>25</v>
      </c>
      <c r="C334" s="81">
        <v>1</v>
      </c>
      <c r="D334" s="82">
        <v>1</v>
      </c>
      <c r="G334" s="17" t="s">
        <v>179</v>
      </c>
      <c r="H334" s="18"/>
      <c r="I334" s="18"/>
      <c r="J334" s="18"/>
      <c r="K334" s="19"/>
      <c r="M334" s="9" t="s">
        <v>26</v>
      </c>
      <c r="N334" s="81">
        <v>1</v>
      </c>
      <c r="O334" s="82">
        <v>1</v>
      </c>
      <c r="P334" s="109"/>
      <c r="Q334" s="110"/>
    </row>
    <row r="335" spans="2:17" hidden="1" x14ac:dyDescent="0.3">
      <c r="B335" s="9" t="s">
        <v>26</v>
      </c>
      <c r="C335" s="70">
        <v>1</v>
      </c>
      <c r="D335" s="52">
        <v>1</v>
      </c>
      <c r="G335" s="37" t="s">
        <v>30</v>
      </c>
      <c r="H335" s="70">
        <v>1</v>
      </c>
      <c r="I335" s="52">
        <v>1</v>
      </c>
      <c r="J335" s="131"/>
      <c r="K335" s="132"/>
      <c r="M335" s="9" t="s">
        <v>302</v>
      </c>
      <c r="N335" s="70">
        <v>1</v>
      </c>
      <c r="O335" s="52">
        <v>1</v>
      </c>
      <c r="P335" s="109"/>
      <c r="Q335" s="110"/>
    </row>
    <row r="336" spans="2:17" hidden="1" x14ac:dyDescent="0.3">
      <c r="B336" s="9" t="s">
        <v>302</v>
      </c>
      <c r="C336" s="81">
        <v>1</v>
      </c>
      <c r="D336" s="82">
        <v>1</v>
      </c>
      <c r="G336" s="38" t="s">
        <v>59</v>
      </c>
      <c r="H336" s="81">
        <v>1</v>
      </c>
      <c r="I336" s="82">
        <v>1</v>
      </c>
      <c r="J336" s="131"/>
      <c r="K336" s="132"/>
      <c r="M336" s="9" t="s">
        <v>27</v>
      </c>
      <c r="N336" s="81">
        <v>1</v>
      </c>
      <c r="O336" s="82">
        <v>1</v>
      </c>
      <c r="P336" s="109"/>
      <c r="Q336" s="110"/>
    </row>
    <row r="337" spans="2:18" hidden="1" x14ac:dyDescent="0.3">
      <c r="B337" s="9" t="s">
        <v>27</v>
      </c>
      <c r="C337" s="70">
        <v>1</v>
      </c>
      <c r="D337" s="52">
        <v>1</v>
      </c>
      <c r="G337" s="38" t="s">
        <v>148</v>
      </c>
      <c r="H337" s="70">
        <v>1</v>
      </c>
      <c r="I337" s="52">
        <v>1</v>
      </c>
      <c r="J337" s="131"/>
      <c r="K337" s="132"/>
      <c r="M337" s="9" t="s">
        <v>28</v>
      </c>
      <c r="N337" s="70">
        <v>1</v>
      </c>
      <c r="O337" s="52">
        <v>1</v>
      </c>
      <c r="P337" s="109"/>
      <c r="Q337" s="110"/>
    </row>
    <row r="338" spans="2:18" ht="15" hidden="1" thickBot="1" x14ac:dyDescent="0.35">
      <c r="B338" s="14" t="s">
        <v>28</v>
      </c>
      <c r="C338" s="81">
        <v>1</v>
      </c>
      <c r="D338" s="82">
        <v>1</v>
      </c>
      <c r="G338" s="9" t="s">
        <v>25</v>
      </c>
      <c r="H338" s="81">
        <v>1</v>
      </c>
      <c r="I338" s="82">
        <v>1</v>
      </c>
      <c r="J338" s="131"/>
      <c r="K338" s="132"/>
      <c r="M338" s="12" t="s">
        <v>29</v>
      </c>
      <c r="N338" s="81">
        <v>1</v>
      </c>
      <c r="O338" s="82">
        <v>1</v>
      </c>
      <c r="P338" s="109"/>
      <c r="Q338" s="110"/>
    </row>
    <row r="339" spans="2:18" hidden="1" x14ac:dyDescent="0.3">
      <c r="G339" s="9" t="s">
        <v>26</v>
      </c>
      <c r="H339" s="70">
        <v>1</v>
      </c>
      <c r="I339" s="52">
        <v>1</v>
      </c>
      <c r="J339" s="131"/>
      <c r="K339" s="132"/>
      <c r="M339" s="12" t="s">
        <v>30</v>
      </c>
      <c r="N339" s="70">
        <v>1</v>
      </c>
      <c r="O339" s="52">
        <v>1</v>
      </c>
      <c r="P339" s="109"/>
      <c r="Q339" s="110"/>
    </row>
    <row r="340" spans="2:18" hidden="1" x14ac:dyDescent="0.3">
      <c r="G340" s="9" t="s">
        <v>302</v>
      </c>
      <c r="H340" s="81">
        <v>1</v>
      </c>
      <c r="I340" s="82">
        <v>1</v>
      </c>
      <c r="J340" s="131"/>
      <c r="K340" s="132"/>
      <c r="M340" s="9" t="s">
        <v>67</v>
      </c>
      <c r="N340" s="81">
        <v>1</v>
      </c>
      <c r="O340" s="82">
        <v>1</v>
      </c>
      <c r="P340" s="109"/>
      <c r="Q340" s="110"/>
    </row>
    <row r="341" spans="2:18" ht="15" hidden="1" thickBot="1" x14ac:dyDescent="0.35">
      <c r="G341" s="9" t="s">
        <v>27</v>
      </c>
      <c r="H341" s="70">
        <v>1</v>
      </c>
      <c r="I341" s="52">
        <v>1</v>
      </c>
      <c r="J341" s="131"/>
      <c r="K341" s="132"/>
      <c r="M341" s="14" t="s">
        <v>59</v>
      </c>
      <c r="N341" s="70">
        <v>1</v>
      </c>
      <c r="O341" s="52">
        <v>1</v>
      </c>
      <c r="P341" s="113"/>
      <c r="Q341" s="114"/>
    </row>
    <row r="342" spans="2:18" hidden="1" x14ac:dyDescent="0.3">
      <c r="G342" s="9" t="s">
        <v>28</v>
      </c>
      <c r="H342" s="81">
        <v>1</v>
      </c>
      <c r="I342" s="82">
        <v>1</v>
      </c>
      <c r="J342" s="131"/>
      <c r="K342" s="132"/>
    </row>
    <row r="343" spans="2:18" ht="15" hidden="1" thickBot="1" x14ac:dyDescent="0.35">
      <c r="G343" s="23"/>
      <c r="H343" s="24"/>
      <c r="I343" s="24"/>
      <c r="J343" s="24"/>
      <c r="K343" s="25"/>
    </row>
    <row r="344" spans="2:18" ht="15.6" hidden="1" thickTop="1" thickBot="1" x14ac:dyDescent="0.35">
      <c r="G344" s="17" t="s">
        <v>180</v>
      </c>
      <c r="H344" s="18"/>
      <c r="I344" s="18"/>
      <c r="J344" s="18"/>
      <c r="K344" s="19"/>
    </row>
    <row r="345" spans="2:18" ht="15" hidden="1" thickBot="1" x14ac:dyDescent="0.35">
      <c r="G345" s="14" t="s">
        <v>181</v>
      </c>
      <c r="H345" s="15">
        <v>1</v>
      </c>
      <c r="I345" s="133"/>
      <c r="J345" s="134"/>
      <c r="K345" s="135"/>
    </row>
    <row r="346" spans="2:18" hidden="1" x14ac:dyDescent="0.3"/>
    <row r="347" spans="2:18" hidden="1" x14ac:dyDescent="0.3">
      <c r="B347" s="16" t="s">
        <v>172</v>
      </c>
      <c r="H347" s="1" t="s">
        <v>173</v>
      </c>
      <c r="N347" s="105" t="s">
        <v>174</v>
      </c>
    </row>
    <row r="348" spans="2:18" hidden="1" x14ac:dyDescent="0.3">
      <c r="N348"/>
    </row>
    <row r="349" spans="2:18" ht="15" hidden="1" thickBot="1" x14ac:dyDescent="0.35">
      <c r="B349" s="29" t="s">
        <v>82</v>
      </c>
      <c r="C349" s="30"/>
      <c r="D349" s="30"/>
      <c r="E349" s="30"/>
      <c r="F349" s="31"/>
      <c r="H349" s="29" t="s">
        <v>185</v>
      </c>
      <c r="I349" s="30"/>
      <c r="J349" s="30"/>
      <c r="K349" s="30"/>
      <c r="L349" s="31"/>
      <c r="N349" s="29" t="s">
        <v>82</v>
      </c>
      <c r="O349" s="30"/>
      <c r="P349" s="30"/>
      <c r="Q349" s="30"/>
      <c r="R349" s="31"/>
    </row>
    <row r="350" spans="2:18" hidden="1" x14ac:dyDescent="0.3">
      <c r="B350" s="8" t="s">
        <v>0</v>
      </c>
      <c r="C350" s="70">
        <v>1</v>
      </c>
      <c r="D350" s="52">
        <v>1</v>
      </c>
      <c r="E350" s="70">
        <v>1</v>
      </c>
      <c r="F350" s="52">
        <v>1</v>
      </c>
      <c r="H350" s="8" t="s">
        <v>102</v>
      </c>
      <c r="I350" s="70">
        <v>1</v>
      </c>
      <c r="J350" s="52">
        <v>1</v>
      </c>
      <c r="K350" s="7"/>
      <c r="L350" s="10"/>
      <c r="N350" s="8" t="s">
        <v>0</v>
      </c>
      <c r="O350" s="70">
        <v>1</v>
      </c>
      <c r="P350" s="52">
        <v>1</v>
      </c>
      <c r="Q350" s="70">
        <v>1</v>
      </c>
      <c r="R350" s="52">
        <v>1</v>
      </c>
    </row>
    <row r="351" spans="2:18" hidden="1" x14ac:dyDescent="0.3">
      <c r="B351" s="9" t="s">
        <v>1</v>
      </c>
      <c r="C351" s="81">
        <v>1</v>
      </c>
      <c r="D351" s="82">
        <v>1</v>
      </c>
      <c r="E351" s="81">
        <v>1</v>
      </c>
      <c r="F351" s="82">
        <v>1</v>
      </c>
      <c r="H351" s="9" t="s">
        <v>103</v>
      </c>
      <c r="I351" s="81">
        <v>1</v>
      </c>
      <c r="J351" s="82">
        <v>1</v>
      </c>
      <c r="K351" s="7"/>
      <c r="L351" s="10"/>
      <c r="N351" s="9" t="s">
        <v>1</v>
      </c>
      <c r="O351" s="81">
        <v>1</v>
      </c>
      <c r="P351" s="82">
        <v>1</v>
      </c>
      <c r="Q351" s="81">
        <v>1</v>
      </c>
      <c r="R351" s="82">
        <v>1</v>
      </c>
    </row>
    <row r="352" spans="2:18" hidden="1" x14ac:dyDescent="0.3">
      <c r="B352" s="9" t="s">
        <v>2</v>
      </c>
      <c r="C352" s="70">
        <v>1</v>
      </c>
      <c r="D352" s="52">
        <v>1</v>
      </c>
      <c r="E352" s="70">
        <v>1</v>
      </c>
      <c r="F352" s="52">
        <v>1</v>
      </c>
      <c r="H352" s="9" t="s">
        <v>104</v>
      </c>
      <c r="I352" s="70">
        <v>1</v>
      </c>
      <c r="J352" s="52">
        <v>1</v>
      </c>
      <c r="K352" s="7"/>
      <c r="L352" s="10"/>
      <c r="N352" s="9" t="s">
        <v>2</v>
      </c>
      <c r="O352" s="70">
        <v>1</v>
      </c>
      <c r="P352" s="52">
        <v>1</v>
      </c>
      <c r="Q352" s="70">
        <v>1</v>
      </c>
      <c r="R352" s="52">
        <v>1</v>
      </c>
    </row>
    <row r="353" spans="2:18" hidden="1" x14ac:dyDescent="0.3">
      <c r="B353" s="9" t="s">
        <v>10</v>
      </c>
      <c r="C353" s="81">
        <v>1</v>
      </c>
      <c r="D353" s="82">
        <v>1</v>
      </c>
      <c r="E353" s="81">
        <v>1</v>
      </c>
      <c r="F353" s="82">
        <v>1</v>
      </c>
      <c r="H353" s="9" t="s">
        <v>105</v>
      </c>
      <c r="I353" s="81">
        <v>1</v>
      </c>
      <c r="J353" s="82">
        <v>1</v>
      </c>
      <c r="K353" s="7"/>
      <c r="L353" s="10"/>
      <c r="N353" s="9" t="s">
        <v>10</v>
      </c>
      <c r="O353" s="81">
        <v>1</v>
      </c>
      <c r="P353" s="82">
        <v>1</v>
      </c>
      <c r="Q353" s="81">
        <v>1</v>
      </c>
      <c r="R353" s="82">
        <v>1</v>
      </c>
    </row>
    <row r="354" spans="2:18" hidden="1" x14ac:dyDescent="0.3">
      <c r="B354" s="9" t="s">
        <v>300</v>
      </c>
      <c r="C354" s="70">
        <v>1</v>
      </c>
      <c r="D354" s="52">
        <v>1</v>
      </c>
      <c r="E354" s="70">
        <v>1</v>
      </c>
      <c r="F354" s="52">
        <v>1</v>
      </c>
      <c r="H354" s="9" t="s">
        <v>313</v>
      </c>
      <c r="I354" s="70">
        <v>1</v>
      </c>
      <c r="J354" s="52">
        <v>1</v>
      </c>
      <c r="K354" s="7"/>
      <c r="L354" s="10"/>
      <c r="N354" s="9" t="s">
        <v>300</v>
      </c>
      <c r="O354" s="70">
        <v>1</v>
      </c>
      <c r="P354" s="52">
        <v>1</v>
      </c>
      <c r="Q354" s="70">
        <v>1</v>
      </c>
      <c r="R354" s="52">
        <v>1</v>
      </c>
    </row>
    <row r="355" spans="2:18" hidden="1" x14ac:dyDescent="0.3">
      <c r="B355" s="9" t="s">
        <v>11</v>
      </c>
      <c r="C355" s="81">
        <v>1</v>
      </c>
      <c r="D355" s="82">
        <v>1</v>
      </c>
      <c r="E355" s="81">
        <v>1</v>
      </c>
      <c r="F355" s="82">
        <v>1</v>
      </c>
      <c r="H355" s="9" t="s">
        <v>106</v>
      </c>
      <c r="I355" s="81">
        <v>1</v>
      </c>
      <c r="J355" s="82">
        <v>1</v>
      </c>
      <c r="K355" s="7"/>
      <c r="L355" s="10"/>
      <c r="N355" s="9" t="s">
        <v>11</v>
      </c>
      <c r="O355" s="81">
        <v>1</v>
      </c>
      <c r="P355" s="82">
        <v>1</v>
      </c>
      <c r="Q355" s="81">
        <v>1</v>
      </c>
      <c r="R355" s="82">
        <v>1</v>
      </c>
    </row>
    <row r="356" spans="2:18" hidden="1" x14ac:dyDescent="0.3">
      <c r="B356" s="9" t="s">
        <v>12</v>
      </c>
      <c r="C356" s="70">
        <v>1</v>
      </c>
      <c r="D356" s="52">
        <v>1</v>
      </c>
      <c r="E356" s="70">
        <v>1</v>
      </c>
      <c r="F356" s="52">
        <v>1</v>
      </c>
      <c r="H356" s="9" t="s">
        <v>109</v>
      </c>
      <c r="I356" s="70">
        <v>1</v>
      </c>
      <c r="J356" s="52">
        <v>1</v>
      </c>
      <c r="K356" s="7"/>
      <c r="L356" s="10"/>
      <c r="N356" s="9" t="s">
        <v>12</v>
      </c>
      <c r="O356" s="70">
        <v>1</v>
      </c>
      <c r="P356" s="52">
        <v>1</v>
      </c>
      <c r="Q356" s="70">
        <v>1</v>
      </c>
      <c r="R356" s="52">
        <v>1</v>
      </c>
    </row>
    <row r="357" spans="2:18" hidden="1" x14ac:dyDescent="0.3">
      <c r="B357" s="9" t="s">
        <v>13</v>
      </c>
      <c r="C357" s="81">
        <v>1</v>
      </c>
      <c r="D357" s="82">
        <v>1</v>
      </c>
      <c r="E357" s="81">
        <v>1</v>
      </c>
      <c r="F357" s="82">
        <v>1</v>
      </c>
      <c r="H357" s="9" t="s">
        <v>110</v>
      </c>
      <c r="I357" s="81">
        <v>1</v>
      </c>
      <c r="J357" s="82">
        <v>1</v>
      </c>
      <c r="K357" s="7"/>
      <c r="L357" s="10"/>
      <c r="N357" s="9" t="s">
        <v>13</v>
      </c>
      <c r="O357" s="81">
        <v>1</v>
      </c>
      <c r="P357" s="82">
        <v>1</v>
      </c>
      <c r="Q357" s="81">
        <v>1</v>
      </c>
      <c r="R357" s="82">
        <v>1</v>
      </c>
    </row>
    <row r="358" spans="2:18" hidden="1" x14ac:dyDescent="0.3">
      <c r="B358" s="9" t="s">
        <v>14</v>
      </c>
      <c r="C358" s="70">
        <v>1</v>
      </c>
      <c r="D358" s="52">
        <v>1</v>
      </c>
      <c r="E358" s="70">
        <v>1</v>
      </c>
      <c r="F358" s="52">
        <v>1</v>
      </c>
      <c r="H358" s="9" t="s">
        <v>309</v>
      </c>
      <c r="I358" s="70">
        <v>1</v>
      </c>
      <c r="J358" s="52">
        <v>1</v>
      </c>
      <c r="K358" s="7"/>
      <c r="L358" s="10"/>
      <c r="N358" s="9" t="s">
        <v>14</v>
      </c>
      <c r="O358" s="70">
        <v>1</v>
      </c>
      <c r="P358" s="52">
        <v>1</v>
      </c>
      <c r="Q358" s="70">
        <v>1</v>
      </c>
      <c r="R358" s="52">
        <v>1</v>
      </c>
    </row>
    <row r="359" spans="2:18" hidden="1" x14ac:dyDescent="0.3">
      <c r="B359" s="9" t="s">
        <v>15</v>
      </c>
      <c r="C359" s="81">
        <v>1</v>
      </c>
      <c r="D359" s="82">
        <v>1</v>
      </c>
      <c r="E359" s="81">
        <v>1</v>
      </c>
      <c r="F359" s="82">
        <v>1</v>
      </c>
      <c r="H359" s="9" t="s">
        <v>111</v>
      </c>
      <c r="I359" s="81">
        <v>1</v>
      </c>
      <c r="J359" s="82">
        <v>1</v>
      </c>
      <c r="K359" s="7"/>
      <c r="L359" s="10"/>
      <c r="N359" s="9" t="s">
        <v>15</v>
      </c>
      <c r="O359" s="81">
        <v>1</v>
      </c>
      <c r="P359" s="82">
        <v>1</v>
      </c>
      <c r="Q359" s="81">
        <v>1</v>
      </c>
      <c r="R359" s="82">
        <v>1</v>
      </c>
    </row>
    <row r="360" spans="2:18" hidden="1" x14ac:dyDescent="0.3">
      <c r="B360" s="9" t="s">
        <v>16</v>
      </c>
      <c r="C360" s="70">
        <v>1</v>
      </c>
      <c r="D360" s="52">
        <v>1</v>
      </c>
      <c r="E360" s="70">
        <v>1</v>
      </c>
      <c r="F360" s="52">
        <v>1</v>
      </c>
      <c r="H360" s="12" t="s">
        <v>112</v>
      </c>
      <c r="I360" s="70">
        <v>1</v>
      </c>
      <c r="J360" s="52">
        <v>1</v>
      </c>
      <c r="K360" s="7"/>
      <c r="L360" s="10"/>
      <c r="N360" s="9" t="s">
        <v>16</v>
      </c>
      <c r="O360" s="70">
        <v>1</v>
      </c>
      <c r="P360" s="52">
        <v>1</v>
      </c>
      <c r="Q360" s="70">
        <v>1</v>
      </c>
      <c r="R360" s="52">
        <v>1</v>
      </c>
    </row>
    <row r="361" spans="2:18" ht="15" hidden="1" thickBot="1" x14ac:dyDescent="0.35">
      <c r="B361" s="9" t="s">
        <v>297</v>
      </c>
      <c r="C361" s="81">
        <v>1</v>
      </c>
      <c r="D361" s="82">
        <v>1</v>
      </c>
      <c r="E361" s="81">
        <v>1</v>
      </c>
      <c r="F361" s="82">
        <v>1</v>
      </c>
      <c r="H361" s="23"/>
      <c r="I361" s="24"/>
      <c r="J361" s="24"/>
      <c r="K361" s="24"/>
      <c r="L361" s="25"/>
      <c r="N361" s="9" t="s">
        <v>297</v>
      </c>
      <c r="O361" s="81">
        <v>1</v>
      </c>
      <c r="P361" s="82">
        <v>1</v>
      </c>
      <c r="Q361" s="81">
        <v>1</v>
      </c>
      <c r="R361" s="82">
        <v>1</v>
      </c>
    </row>
    <row r="362" spans="2:18" ht="15" hidden="1" thickBot="1" x14ac:dyDescent="0.35">
      <c r="B362" s="9" t="s">
        <v>17</v>
      </c>
      <c r="C362" s="70">
        <v>1</v>
      </c>
      <c r="D362" s="52">
        <v>1</v>
      </c>
      <c r="E362" s="70">
        <v>1</v>
      </c>
      <c r="F362" s="52">
        <v>1</v>
      </c>
      <c r="H362" s="29" t="s">
        <v>186</v>
      </c>
      <c r="I362" s="30"/>
      <c r="J362" s="30"/>
      <c r="K362" s="30"/>
      <c r="L362" s="31"/>
      <c r="N362" s="9" t="s">
        <v>17</v>
      </c>
      <c r="O362" s="70">
        <v>1</v>
      </c>
      <c r="P362" s="52">
        <v>1</v>
      </c>
      <c r="Q362" s="70">
        <v>1</v>
      </c>
      <c r="R362" s="52">
        <v>1</v>
      </c>
    </row>
    <row r="363" spans="2:18" hidden="1" x14ac:dyDescent="0.3">
      <c r="B363" s="12" t="s">
        <v>18</v>
      </c>
      <c r="C363" s="81">
        <v>1</v>
      </c>
      <c r="D363" s="82">
        <v>1</v>
      </c>
      <c r="E363" s="81">
        <v>1</v>
      </c>
      <c r="F363" s="82">
        <v>1</v>
      </c>
      <c r="H363" s="8" t="s">
        <v>187</v>
      </c>
      <c r="I363" s="70">
        <v>1</v>
      </c>
      <c r="J363" s="52">
        <v>1</v>
      </c>
      <c r="K363" s="7"/>
      <c r="L363" s="10"/>
      <c r="N363" s="12" t="s">
        <v>18</v>
      </c>
      <c r="O363" s="81">
        <v>1</v>
      </c>
      <c r="P363" s="82">
        <v>1</v>
      </c>
      <c r="Q363" s="81">
        <v>1</v>
      </c>
      <c r="R363" s="82">
        <v>1</v>
      </c>
    </row>
    <row r="364" spans="2:18" ht="15" hidden="1" thickBot="1" x14ac:dyDescent="0.35">
      <c r="B364" s="23"/>
      <c r="C364" s="24"/>
      <c r="D364" s="24"/>
      <c r="E364" s="24"/>
      <c r="F364" s="25"/>
      <c r="H364" s="9" t="s">
        <v>188</v>
      </c>
      <c r="I364" s="81">
        <v>1</v>
      </c>
      <c r="J364" s="82">
        <v>1</v>
      </c>
      <c r="K364" s="7"/>
      <c r="L364" s="10"/>
      <c r="N364" s="23"/>
      <c r="O364" s="24"/>
      <c r="P364" s="24"/>
      <c r="Q364" s="24"/>
      <c r="R364" s="25"/>
    </row>
    <row r="365" spans="2:18" ht="15.6" hidden="1" thickTop="1" thickBot="1" x14ac:dyDescent="0.35">
      <c r="B365" s="17" t="s">
        <v>34</v>
      </c>
      <c r="C365" s="18"/>
      <c r="D365" s="18"/>
      <c r="E365" s="18"/>
      <c r="F365" s="19"/>
      <c r="H365" s="9" t="s">
        <v>189</v>
      </c>
      <c r="I365" s="70">
        <v>1</v>
      </c>
      <c r="J365" s="52">
        <v>1</v>
      </c>
      <c r="K365" s="7"/>
      <c r="L365" s="10"/>
      <c r="N365" s="17" t="s">
        <v>224</v>
      </c>
      <c r="O365" s="18"/>
      <c r="P365" s="18"/>
      <c r="Q365" s="18"/>
      <c r="R365" s="19"/>
    </row>
    <row r="366" spans="2:18" hidden="1" x14ac:dyDescent="0.3">
      <c r="B366" s="11" t="s">
        <v>19</v>
      </c>
      <c r="C366" s="70">
        <v>1</v>
      </c>
      <c r="D366" s="52">
        <v>1</v>
      </c>
      <c r="E366" s="7"/>
      <c r="F366" s="10"/>
      <c r="H366" s="9" t="s">
        <v>190</v>
      </c>
      <c r="I366" s="81">
        <v>1</v>
      </c>
      <c r="J366" s="82">
        <v>1</v>
      </c>
      <c r="K366" s="7"/>
      <c r="L366" s="10"/>
      <c r="N366" s="11" t="s">
        <v>225</v>
      </c>
      <c r="O366" s="70">
        <v>1</v>
      </c>
      <c r="P366" s="52">
        <v>1</v>
      </c>
      <c r="Q366" s="7"/>
      <c r="R366" s="10"/>
    </row>
    <row r="367" spans="2:18" hidden="1" x14ac:dyDescent="0.3">
      <c r="B367" s="9" t="s">
        <v>20</v>
      </c>
      <c r="C367" s="81">
        <v>1</v>
      </c>
      <c r="D367" s="82">
        <v>1</v>
      </c>
      <c r="E367" s="7"/>
      <c r="F367" s="10"/>
      <c r="H367" s="9" t="s">
        <v>323</v>
      </c>
      <c r="I367" s="70">
        <v>1</v>
      </c>
      <c r="J367" s="52">
        <v>1</v>
      </c>
      <c r="K367" s="7"/>
      <c r="L367" s="10"/>
      <c r="N367" s="11" t="s">
        <v>19</v>
      </c>
      <c r="O367" s="81">
        <v>1</v>
      </c>
      <c r="P367" s="82">
        <v>1</v>
      </c>
      <c r="Q367" s="7"/>
      <c r="R367" s="10"/>
    </row>
    <row r="368" spans="2:18" hidden="1" x14ac:dyDescent="0.3">
      <c r="B368" s="9" t="s">
        <v>21</v>
      </c>
      <c r="C368" s="70">
        <v>1</v>
      </c>
      <c r="D368" s="52">
        <v>1</v>
      </c>
      <c r="E368" s="7"/>
      <c r="F368" s="10"/>
      <c r="H368" s="9" t="s">
        <v>191</v>
      </c>
      <c r="I368" s="81">
        <v>1</v>
      </c>
      <c r="J368" s="82">
        <v>1</v>
      </c>
      <c r="K368" s="7"/>
      <c r="L368" s="10"/>
      <c r="N368" s="9" t="s">
        <v>20</v>
      </c>
      <c r="O368" s="70">
        <v>1</v>
      </c>
      <c r="P368" s="52">
        <v>1</v>
      </c>
      <c r="Q368" s="7"/>
      <c r="R368" s="10"/>
    </row>
    <row r="369" spans="2:18" hidden="1" x14ac:dyDescent="0.3">
      <c r="B369" s="9" t="s">
        <v>22</v>
      </c>
      <c r="C369" s="81">
        <v>1</v>
      </c>
      <c r="D369" s="82">
        <v>1</v>
      </c>
      <c r="E369" s="7"/>
      <c r="F369" s="10"/>
      <c r="H369" s="9" t="s">
        <v>192</v>
      </c>
      <c r="I369" s="70">
        <v>1</v>
      </c>
      <c r="J369" s="52">
        <v>1</v>
      </c>
      <c r="K369" s="7"/>
      <c r="L369" s="10"/>
      <c r="N369" s="9" t="s">
        <v>22</v>
      </c>
      <c r="O369" s="81">
        <v>1</v>
      </c>
      <c r="P369" s="82">
        <v>1</v>
      </c>
      <c r="Q369" s="7"/>
      <c r="R369" s="10"/>
    </row>
    <row r="370" spans="2:18" hidden="1" x14ac:dyDescent="0.3">
      <c r="B370" s="9" t="s">
        <v>182</v>
      </c>
      <c r="C370" s="70">
        <v>1</v>
      </c>
      <c r="D370" s="52">
        <v>1</v>
      </c>
      <c r="E370" s="7"/>
      <c r="F370" s="10"/>
      <c r="H370" s="9" t="s">
        <v>193</v>
      </c>
      <c r="I370" s="81">
        <v>1</v>
      </c>
      <c r="J370" s="82">
        <v>1</v>
      </c>
      <c r="K370" s="7"/>
      <c r="L370" s="10"/>
      <c r="N370" s="9" t="s">
        <v>177</v>
      </c>
      <c r="O370" s="70">
        <v>1</v>
      </c>
      <c r="P370" s="52">
        <v>1</v>
      </c>
      <c r="Q370" s="7"/>
      <c r="R370" s="10"/>
    </row>
    <row r="371" spans="2:18" hidden="1" x14ac:dyDescent="0.3">
      <c r="B371" s="9" t="s">
        <v>183</v>
      </c>
      <c r="C371" s="81">
        <v>1</v>
      </c>
      <c r="D371" s="82">
        <v>1</v>
      </c>
      <c r="E371" s="7"/>
      <c r="F371" s="10"/>
      <c r="H371" s="9" t="s">
        <v>194</v>
      </c>
      <c r="I371" s="70">
        <v>1</v>
      </c>
      <c r="J371" s="52">
        <v>1</v>
      </c>
      <c r="K371" s="7"/>
      <c r="L371" s="10"/>
      <c r="N371" s="9" t="s">
        <v>24</v>
      </c>
      <c r="O371" s="81">
        <v>1</v>
      </c>
      <c r="P371" s="82">
        <v>1</v>
      </c>
      <c r="Q371" s="7"/>
      <c r="R371" s="10"/>
    </row>
    <row r="372" spans="2:18" hidden="1" x14ac:dyDescent="0.3">
      <c r="B372" s="37" t="s">
        <v>30</v>
      </c>
      <c r="C372" s="70">
        <v>1</v>
      </c>
      <c r="D372" s="52">
        <v>1</v>
      </c>
      <c r="E372" s="7"/>
      <c r="F372" s="10"/>
      <c r="H372" s="9" t="s">
        <v>195</v>
      </c>
      <c r="I372" s="81">
        <v>1</v>
      </c>
      <c r="J372" s="82">
        <v>1</v>
      </c>
      <c r="K372" s="7"/>
      <c r="L372" s="10"/>
      <c r="N372" s="9" t="s">
        <v>226</v>
      </c>
      <c r="O372" s="70">
        <v>1</v>
      </c>
      <c r="P372" s="52">
        <v>1</v>
      </c>
      <c r="Q372" s="7"/>
      <c r="R372" s="10"/>
    </row>
    <row r="373" spans="2:18" hidden="1" x14ac:dyDescent="0.3">
      <c r="B373" s="9" t="s">
        <v>25</v>
      </c>
      <c r="C373" s="81">
        <v>1</v>
      </c>
      <c r="D373" s="82">
        <v>1</v>
      </c>
      <c r="E373" s="7"/>
      <c r="F373" s="10"/>
      <c r="H373" s="9" t="s">
        <v>196</v>
      </c>
      <c r="I373" s="70">
        <v>1</v>
      </c>
      <c r="J373" s="52">
        <v>1</v>
      </c>
      <c r="K373" s="7"/>
      <c r="L373" s="10"/>
      <c r="N373" s="9" t="s">
        <v>227</v>
      </c>
      <c r="O373" s="81">
        <v>1</v>
      </c>
      <c r="P373" s="82">
        <v>1</v>
      </c>
      <c r="Q373" s="7"/>
      <c r="R373" s="10"/>
    </row>
    <row r="374" spans="2:18" hidden="1" x14ac:dyDescent="0.3">
      <c r="B374" s="9" t="s">
        <v>26</v>
      </c>
      <c r="C374" s="70">
        <v>1</v>
      </c>
      <c r="D374" s="52">
        <v>1</v>
      </c>
      <c r="E374" s="7"/>
      <c r="F374" s="10"/>
      <c r="H374" s="9" t="s">
        <v>314</v>
      </c>
      <c r="I374" s="81">
        <v>1</v>
      </c>
      <c r="J374" s="82">
        <v>1</v>
      </c>
      <c r="K374" s="7"/>
      <c r="L374" s="10"/>
      <c r="N374" s="9" t="s">
        <v>228</v>
      </c>
      <c r="O374" s="70">
        <v>1</v>
      </c>
      <c r="P374" s="52">
        <v>1</v>
      </c>
      <c r="Q374" s="7"/>
      <c r="R374" s="10"/>
    </row>
    <row r="375" spans="2:18" hidden="1" x14ac:dyDescent="0.3">
      <c r="B375" s="9" t="s">
        <v>302</v>
      </c>
      <c r="C375" s="81">
        <v>1</v>
      </c>
      <c r="D375" s="82">
        <v>1</v>
      </c>
      <c r="E375" s="7"/>
      <c r="F375" s="10"/>
      <c r="H375" s="9" t="s">
        <v>197</v>
      </c>
      <c r="I375" s="70">
        <v>1</v>
      </c>
      <c r="J375" s="52">
        <v>1</v>
      </c>
      <c r="K375" s="7"/>
      <c r="L375" s="10"/>
      <c r="N375" s="9" t="s">
        <v>229</v>
      </c>
      <c r="O375" s="81">
        <v>1</v>
      </c>
      <c r="P375" s="82">
        <v>1</v>
      </c>
      <c r="Q375" s="7"/>
      <c r="R375" s="10"/>
    </row>
    <row r="376" spans="2:18" hidden="1" x14ac:dyDescent="0.3">
      <c r="B376" s="9" t="s">
        <v>27</v>
      </c>
      <c r="C376" s="70">
        <v>1</v>
      </c>
      <c r="D376" s="52">
        <v>1</v>
      </c>
      <c r="E376" s="7"/>
      <c r="F376" s="10"/>
      <c r="H376" s="12" t="s">
        <v>198</v>
      </c>
      <c r="I376" s="81">
        <v>1</v>
      </c>
      <c r="J376" s="82">
        <v>1</v>
      </c>
      <c r="K376" s="7"/>
      <c r="L376" s="10"/>
      <c r="N376" s="12" t="s">
        <v>230</v>
      </c>
      <c r="O376" s="70">
        <v>1</v>
      </c>
      <c r="P376" s="52">
        <v>1</v>
      </c>
      <c r="Q376" s="7"/>
      <c r="R376" s="10"/>
    </row>
    <row r="377" spans="2:18" ht="15" hidden="1" thickBot="1" x14ac:dyDescent="0.35">
      <c r="B377" s="9" t="s">
        <v>28</v>
      </c>
      <c r="C377" s="81">
        <v>1</v>
      </c>
      <c r="D377" s="82">
        <v>1</v>
      </c>
      <c r="E377" s="7"/>
      <c r="F377" s="10"/>
      <c r="H377" s="23"/>
      <c r="I377" s="24"/>
      <c r="J377" s="24"/>
      <c r="K377" s="24"/>
      <c r="L377" s="25"/>
      <c r="N377" s="23"/>
      <c r="O377" s="24"/>
      <c r="P377" s="24"/>
      <c r="Q377" s="24"/>
      <c r="R377" s="25"/>
    </row>
    <row r="378" spans="2:18" ht="15.6" hidden="1" thickTop="1" thickBot="1" x14ac:dyDescent="0.35">
      <c r="B378" s="23"/>
      <c r="C378" s="24"/>
      <c r="D378" s="24"/>
      <c r="E378" s="24"/>
      <c r="F378" s="25"/>
      <c r="H378" s="17" t="s">
        <v>34</v>
      </c>
      <c r="I378" s="18"/>
      <c r="J378" s="18"/>
      <c r="K378" s="18"/>
      <c r="L378" s="19"/>
      <c r="N378" s="17" t="s">
        <v>231</v>
      </c>
      <c r="O378" s="18"/>
      <c r="P378" s="18"/>
      <c r="Q378" s="18"/>
      <c r="R378" s="19"/>
    </row>
    <row r="379" spans="2:18" ht="15.6" hidden="1" thickTop="1" thickBot="1" x14ac:dyDescent="0.35">
      <c r="B379" s="17" t="s">
        <v>35</v>
      </c>
      <c r="C379" s="18"/>
      <c r="D379" s="18"/>
      <c r="E379" s="18"/>
      <c r="F379" s="19"/>
      <c r="H379" s="9" t="s">
        <v>20</v>
      </c>
      <c r="I379" s="70">
        <v>1</v>
      </c>
      <c r="J379" s="52">
        <v>1</v>
      </c>
      <c r="K379" s="7"/>
      <c r="L379" s="10"/>
      <c r="N379" s="9" t="s">
        <v>25</v>
      </c>
      <c r="O379" s="70">
        <v>1</v>
      </c>
      <c r="P379" s="52">
        <v>1</v>
      </c>
      <c r="Q379" s="7"/>
      <c r="R379" s="10"/>
    </row>
    <row r="380" spans="2:18" hidden="1" x14ac:dyDescent="0.3">
      <c r="B380" s="11" t="s">
        <v>31</v>
      </c>
      <c r="C380" s="70">
        <v>1</v>
      </c>
      <c r="D380" s="52">
        <v>1</v>
      </c>
      <c r="E380" s="7"/>
      <c r="F380" s="10"/>
      <c r="H380" s="9" t="s">
        <v>21</v>
      </c>
      <c r="I380" s="81">
        <v>1</v>
      </c>
      <c r="J380" s="82">
        <v>1</v>
      </c>
      <c r="K380" s="7"/>
      <c r="L380" s="10"/>
      <c r="N380" s="9" t="s">
        <v>26</v>
      </c>
      <c r="O380" s="81">
        <v>1</v>
      </c>
      <c r="P380" s="82">
        <v>1</v>
      </c>
      <c r="Q380" s="7"/>
      <c r="R380" s="10"/>
    </row>
    <row r="381" spans="2:18" hidden="1" x14ac:dyDescent="0.3">
      <c r="B381" s="9" t="s">
        <v>32</v>
      </c>
      <c r="C381" s="81">
        <v>1</v>
      </c>
      <c r="D381" s="82">
        <v>1</v>
      </c>
      <c r="E381" s="7"/>
      <c r="F381" s="10"/>
      <c r="H381" s="9" t="s">
        <v>22</v>
      </c>
      <c r="I381" s="70">
        <v>1</v>
      </c>
      <c r="J381" s="52">
        <v>1</v>
      </c>
      <c r="K381" s="7"/>
      <c r="L381" s="10"/>
      <c r="N381" s="9" t="s">
        <v>302</v>
      </c>
      <c r="O381" s="70">
        <v>1</v>
      </c>
      <c r="P381" s="52">
        <v>1</v>
      </c>
      <c r="Q381" s="7"/>
      <c r="R381" s="10"/>
    </row>
    <row r="382" spans="2:18" ht="15" hidden="1" thickBot="1" x14ac:dyDescent="0.35">
      <c r="B382" s="23"/>
      <c r="C382" s="24"/>
      <c r="D382" s="24"/>
      <c r="E382" s="24"/>
      <c r="F382" s="25"/>
      <c r="H382" s="9" t="s">
        <v>163</v>
      </c>
      <c r="I382" s="81">
        <v>1</v>
      </c>
      <c r="J382" s="82">
        <v>1</v>
      </c>
      <c r="K382" s="7"/>
      <c r="L382" s="10"/>
      <c r="N382" s="9" t="s">
        <v>27</v>
      </c>
      <c r="O382" s="81">
        <v>1</v>
      </c>
      <c r="P382" s="82">
        <v>1</v>
      </c>
      <c r="Q382" s="7"/>
      <c r="R382" s="10"/>
    </row>
    <row r="383" spans="2:18" ht="15.6" hidden="1" thickTop="1" thickBot="1" x14ac:dyDescent="0.35">
      <c r="B383" s="17" t="s">
        <v>180</v>
      </c>
      <c r="C383" s="18"/>
      <c r="D383" s="18"/>
      <c r="E383" s="18"/>
      <c r="F383" s="19"/>
      <c r="H383" s="9" t="s">
        <v>24</v>
      </c>
      <c r="I383" s="70">
        <v>1</v>
      </c>
      <c r="J383" s="52">
        <v>1</v>
      </c>
      <c r="K383" s="7"/>
      <c r="L383" s="10"/>
      <c r="N383" s="9" t="s">
        <v>28</v>
      </c>
      <c r="O383" s="70">
        <v>1</v>
      </c>
      <c r="P383" s="52">
        <v>1</v>
      </c>
      <c r="Q383" s="7"/>
      <c r="R383" s="10"/>
    </row>
    <row r="384" spans="2:18" ht="15" hidden="1" thickBot="1" x14ac:dyDescent="0.35">
      <c r="B384" s="14" t="s">
        <v>181</v>
      </c>
      <c r="C384" s="15">
        <v>1</v>
      </c>
      <c r="D384" s="15"/>
      <c r="E384" s="39"/>
      <c r="F384" s="40"/>
      <c r="H384" s="9" t="s">
        <v>199</v>
      </c>
      <c r="I384" s="81">
        <v>1</v>
      </c>
      <c r="J384" s="82">
        <v>1</v>
      </c>
      <c r="K384" s="7"/>
      <c r="L384" s="10"/>
      <c r="N384" s="14" t="s">
        <v>84</v>
      </c>
      <c r="O384" s="81">
        <v>1</v>
      </c>
      <c r="P384" s="82">
        <v>1</v>
      </c>
      <c r="Q384" s="41"/>
      <c r="R384" s="40"/>
    </row>
    <row r="385" spans="2:18" ht="15" hidden="1" thickBot="1" x14ac:dyDescent="0.35">
      <c r="B385" s="23"/>
      <c r="C385" s="24"/>
      <c r="D385" s="24"/>
      <c r="E385" s="24"/>
      <c r="F385" s="25"/>
      <c r="H385" s="9" t="s">
        <v>26</v>
      </c>
      <c r="I385" s="70">
        <v>1</v>
      </c>
      <c r="J385" s="52">
        <v>1</v>
      </c>
      <c r="K385" s="7"/>
      <c r="L385" s="10"/>
    </row>
    <row r="386" spans="2:18" ht="15.6" hidden="1" thickTop="1" thickBot="1" x14ac:dyDescent="0.35">
      <c r="B386" s="17" t="s">
        <v>184</v>
      </c>
      <c r="C386" s="18"/>
      <c r="D386" s="18"/>
      <c r="E386" s="18"/>
      <c r="F386" s="19"/>
      <c r="H386" s="9" t="s">
        <v>302</v>
      </c>
      <c r="I386" s="81">
        <v>1</v>
      </c>
      <c r="J386" s="82">
        <v>1</v>
      </c>
      <c r="K386" s="7"/>
      <c r="L386" s="10"/>
    </row>
    <row r="387" spans="2:18" ht="15" hidden="1" thickBot="1" x14ac:dyDescent="0.35">
      <c r="B387" s="14" t="s">
        <v>167</v>
      </c>
      <c r="C387" s="32">
        <v>1</v>
      </c>
      <c r="D387" s="32"/>
      <c r="E387" s="41"/>
      <c r="F387" s="40"/>
      <c r="H387" s="9" t="s">
        <v>27</v>
      </c>
      <c r="I387" s="70">
        <v>1</v>
      </c>
      <c r="J387" s="52">
        <v>1</v>
      </c>
      <c r="K387" s="7"/>
      <c r="L387" s="10"/>
    </row>
    <row r="388" spans="2:18" hidden="1" x14ac:dyDescent="0.3">
      <c r="H388" s="9" t="s">
        <v>28</v>
      </c>
      <c r="I388" s="81">
        <v>1</v>
      </c>
      <c r="J388" s="82">
        <v>1</v>
      </c>
      <c r="K388" s="7"/>
      <c r="L388" s="10"/>
    </row>
    <row r="389" spans="2:18" hidden="1" x14ac:dyDescent="0.3">
      <c r="H389" s="9" t="s">
        <v>29</v>
      </c>
      <c r="I389" s="70">
        <v>1</v>
      </c>
      <c r="J389" s="52">
        <v>1</v>
      </c>
      <c r="K389" s="7"/>
      <c r="L389" s="10"/>
    </row>
    <row r="390" spans="2:18" hidden="1" x14ac:dyDescent="0.3">
      <c r="B390" s="130" t="s">
        <v>175</v>
      </c>
      <c r="C390" s="1"/>
      <c r="H390" s="9" t="s">
        <v>30</v>
      </c>
      <c r="I390" s="81">
        <v>1</v>
      </c>
      <c r="J390" s="82">
        <v>1</v>
      </c>
      <c r="K390" s="7"/>
      <c r="L390" s="10"/>
      <c r="N390" s="130" t="s">
        <v>232</v>
      </c>
    </row>
    <row r="391" spans="2:18" hidden="1" x14ac:dyDescent="0.3">
      <c r="B391"/>
      <c r="C391" s="1"/>
      <c r="H391" s="9" t="s">
        <v>67</v>
      </c>
      <c r="I391" s="70">
        <v>1</v>
      </c>
      <c r="J391" s="52">
        <v>1</v>
      </c>
      <c r="K391" s="7"/>
      <c r="L391" s="10"/>
      <c r="N391"/>
    </row>
    <row r="392" spans="2:18" ht="15" hidden="1" thickBot="1" x14ac:dyDescent="0.35">
      <c r="B392" s="29" t="s">
        <v>81</v>
      </c>
      <c r="C392" s="30"/>
      <c r="D392" s="30"/>
      <c r="E392" s="111"/>
      <c r="F392" s="112"/>
      <c r="H392" s="9" t="s">
        <v>200</v>
      </c>
      <c r="I392" s="81">
        <v>1</v>
      </c>
      <c r="J392" s="82">
        <v>1</v>
      </c>
      <c r="K392" s="7"/>
      <c r="L392" s="10"/>
      <c r="N392" s="29" t="s">
        <v>33</v>
      </c>
      <c r="O392" s="30"/>
      <c r="P392" s="30"/>
      <c r="Q392" s="111"/>
      <c r="R392" s="112"/>
    </row>
    <row r="393" spans="2:18" hidden="1" x14ac:dyDescent="0.3">
      <c r="B393" s="8" t="s">
        <v>0</v>
      </c>
      <c r="C393" s="70">
        <v>1</v>
      </c>
      <c r="D393" s="52">
        <v>1</v>
      </c>
      <c r="E393" s="109"/>
      <c r="F393" s="110"/>
      <c r="H393" s="9" t="s">
        <v>201</v>
      </c>
      <c r="I393" s="70">
        <v>1</v>
      </c>
      <c r="J393" s="52">
        <v>1</v>
      </c>
      <c r="K393" s="7"/>
      <c r="L393" s="10"/>
      <c r="N393" s="8" t="s">
        <v>233</v>
      </c>
      <c r="O393" s="70">
        <v>1</v>
      </c>
      <c r="P393" s="52">
        <v>1</v>
      </c>
      <c r="Q393" s="109"/>
      <c r="R393" s="110"/>
    </row>
    <row r="394" spans="2:18" hidden="1" x14ac:dyDescent="0.3">
      <c r="B394" s="9" t="s">
        <v>1</v>
      </c>
      <c r="C394" s="81">
        <v>1</v>
      </c>
      <c r="D394" s="82">
        <v>1</v>
      </c>
      <c r="E394" s="109"/>
      <c r="F394" s="110"/>
      <c r="H394" s="9" t="s">
        <v>202</v>
      </c>
      <c r="I394" s="81">
        <v>1</v>
      </c>
      <c r="J394" s="82">
        <v>1</v>
      </c>
      <c r="K394" s="7"/>
      <c r="L394" s="10"/>
      <c r="N394" s="9" t="s">
        <v>234</v>
      </c>
      <c r="O394" s="81">
        <v>1</v>
      </c>
      <c r="P394" s="82">
        <v>1</v>
      </c>
      <c r="Q394" s="109"/>
      <c r="R394" s="110"/>
    </row>
    <row r="395" spans="2:18" ht="15" hidden="1" thickBot="1" x14ac:dyDescent="0.35">
      <c r="B395" s="9" t="s">
        <v>2</v>
      </c>
      <c r="C395" s="70">
        <v>1</v>
      </c>
      <c r="D395" s="52">
        <v>1</v>
      </c>
      <c r="E395" s="109"/>
      <c r="F395" s="110"/>
      <c r="H395" s="23"/>
      <c r="I395" s="24"/>
      <c r="J395" s="24"/>
      <c r="K395" s="24"/>
      <c r="L395" s="25"/>
      <c r="N395" s="9" t="s">
        <v>32</v>
      </c>
      <c r="O395" s="70">
        <v>1</v>
      </c>
      <c r="P395" s="109"/>
      <c r="Q395" s="109"/>
      <c r="R395" s="110"/>
    </row>
    <row r="396" spans="2:18" ht="15.6" hidden="1" thickTop="1" thickBot="1" x14ac:dyDescent="0.35">
      <c r="B396" s="9" t="s">
        <v>10</v>
      </c>
      <c r="C396" s="81">
        <v>1</v>
      </c>
      <c r="D396" s="82">
        <v>1</v>
      </c>
      <c r="E396" s="109"/>
      <c r="F396" s="110"/>
      <c r="H396" s="17" t="s">
        <v>205</v>
      </c>
      <c r="I396" s="18"/>
      <c r="J396" s="18"/>
      <c r="K396" s="18"/>
      <c r="L396" s="19"/>
      <c r="N396" s="13" t="s">
        <v>152</v>
      </c>
      <c r="O396" s="81">
        <v>1</v>
      </c>
      <c r="P396" s="109"/>
      <c r="Q396" s="109"/>
      <c r="R396" s="110"/>
    </row>
    <row r="397" spans="2:18" hidden="1" x14ac:dyDescent="0.3">
      <c r="B397" s="9" t="s">
        <v>300</v>
      </c>
      <c r="C397" s="70">
        <v>1</v>
      </c>
      <c r="D397" s="52">
        <v>1</v>
      </c>
      <c r="E397" s="109"/>
      <c r="F397" s="110"/>
      <c r="H397" s="11" t="s">
        <v>206</v>
      </c>
      <c r="I397" s="6"/>
      <c r="J397" s="6"/>
      <c r="K397" s="70">
        <v>1</v>
      </c>
      <c r="L397" s="52">
        <v>1</v>
      </c>
      <c r="N397" s="9" t="s">
        <v>235</v>
      </c>
      <c r="O397" s="70">
        <v>1</v>
      </c>
      <c r="P397" s="109"/>
      <c r="Q397" s="109"/>
      <c r="R397" s="110"/>
    </row>
    <row r="398" spans="2:18" ht="15" hidden="1" thickBot="1" x14ac:dyDescent="0.35">
      <c r="B398" s="9" t="s">
        <v>11</v>
      </c>
      <c r="C398" s="81">
        <v>1</v>
      </c>
      <c r="D398" s="82">
        <v>1</v>
      </c>
      <c r="E398" s="109"/>
      <c r="F398" s="110"/>
      <c r="H398" s="9" t="s">
        <v>207</v>
      </c>
      <c r="I398" s="6"/>
      <c r="J398" s="6"/>
      <c r="K398" s="81">
        <v>1</v>
      </c>
      <c r="L398" s="82">
        <v>1</v>
      </c>
      <c r="N398" s="23"/>
      <c r="O398" s="24"/>
      <c r="P398" s="24"/>
      <c r="Q398" s="109"/>
      <c r="R398" s="110"/>
    </row>
    <row r="399" spans="2:18" ht="15.6" hidden="1" thickTop="1" thickBot="1" x14ac:dyDescent="0.35">
      <c r="B399" s="9" t="s">
        <v>12</v>
      </c>
      <c r="C399" s="70">
        <v>1</v>
      </c>
      <c r="D399" s="52">
        <v>1</v>
      </c>
      <c r="E399" s="109"/>
      <c r="F399" s="110"/>
      <c r="H399" s="9" t="s">
        <v>208</v>
      </c>
      <c r="I399" s="4"/>
      <c r="J399" s="4"/>
      <c r="K399" s="4">
        <v>1</v>
      </c>
      <c r="L399" s="2">
        <v>1</v>
      </c>
      <c r="N399" s="17" t="s">
        <v>178</v>
      </c>
      <c r="O399" s="18"/>
      <c r="P399" s="18"/>
      <c r="Q399" s="109"/>
      <c r="R399" s="110"/>
    </row>
    <row r="400" spans="2:18" ht="15" hidden="1" thickBot="1" x14ac:dyDescent="0.35">
      <c r="B400" s="9" t="s">
        <v>13</v>
      </c>
      <c r="C400" s="81">
        <v>1</v>
      </c>
      <c r="D400" s="82">
        <v>1</v>
      </c>
      <c r="E400" s="109"/>
      <c r="F400" s="110"/>
      <c r="H400" s="23"/>
      <c r="I400" s="24"/>
      <c r="J400" s="24"/>
      <c r="K400" s="24"/>
      <c r="L400" s="25"/>
      <c r="N400" s="9" t="s">
        <v>22</v>
      </c>
      <c r="O400" s="70">
        <v>1</v>
      </c>
      <c r="P400" s="52">
        <v>1</v>
      </c>
      <c r="Q400" s="109"/>
      <c r="R400" s="110"/>
    </row>
    <row r="401" spans="2:18" ht="15.6" hidden="1" thickTop="1" thickBot="1" x14ac:dyDescent="0.35">
      <c r="B401" s="9" t="s">
        <v>14</v>
      </c>
      <c r="C401" s="70">
        <v>1</v>
      </c>
      <c r="D401" s="52">
        <v>1</v>
      </c>
      <c r="E401" s="109"/>
      <c r="F401" s="110"/>
      <c r="H401" s="17" t="s">
        <v>203</v>
      </c>
      <c r="I401" s="18"/>
      <c r="J401" s="18"/>
      <c r="K401" s="18"/>
      <c r="L401" s="19"/>
      <c r="N401" s="9" t="s">
        <v>236</v>
      </c>
      <c r="O401" s="81">
        <v>1</v>
      </c>
      <c r="P401" s="82">
        <v>1</v>
      </c>
      <c r="Q401" s="109"/>
      <c r="R401" s="110"/>
    </row>
    <row r="402" spans="2:18" ht="15" hidden="1" thickBot="1" x14ac:dyDescent="0.35">
      <c r="B402" s="9" t="s">
        <v>15</v>
      </c>
      <c r="C402" s="81">
        <v>1</v>
      </c>
      <c r="D402" s="82">
        <v>1</v>
      </c>
      <c r="E402" s="109"/>
      <c r="F402" s="110"/>
      <c r="H402" s="14" t="s">
        <v>152</v>
      </c>
      <c r="I402" s="70">
        <v>1</v>
      </c>
      <c r="J402" s="52">
        <v>1</v>
      </c>
      <c r="K402" s="106"/>
      <c r="L402" s="10"/>
      <c r="N402" s="9" t="s">
        <v>237</v>
      </c>
      <c r="O402" s="81">
        <v>1</v>
      </c>
      <c r="P402" s="109"/>
      <c r="Q402" s="109"/>
      <c r="R402" s="110"/>
    </row>
    <row r="403" spans="2:18" ht="15.6" hidden="1" thickTop="1" thickBot="1" x14ac:dyDescent="0.35">
      <c r="B403" s="9" t="s">
        <v>16</v>
      </c>
      <c r="C403" s="70">
        <v>1</v>
      </c>
      <c r="D403" s="52">
        <v>1</v>
      </c>
      <c r="E403" s="109"/>
      <c r="F403" s="110"/>
      <c r="H403" s="14" t="s">
        <v>204</v>
      </c>
      <c r="I403" s="81">
        <v>1</v>
      </c>
      <c r="J403" s="82">
        <v>1</v>
      </c>
      <c r="K403" s="42"/>
      <c r="L403" s="43"/>
      <c r="N403" s="23"/>
      <c r="O403" s="24"/>
      <c r="P403" s="24"/>
      <c r="Q403" s="109"/>
      <c r="R403" s="110"/>
    </row>
    <row r="404" spans="2:18" ht="15.6" hidden="1" thickTop="1" thickBot="1" x14ac:dyDescent="0.35">
      <c r="B404" s="9" t="s">
        <v>297</v>
      </c>
      <c r="C404" s="81">
        <v>1</v>
      </c>
      <c r="D404" s="82">
        <v>1</v>
      </c>
      <c r="E404" s="109"/>
      <c r="F404" s="110"/>
      <c r="H404" s="14" t="s">
        <v>153</v>
      </c>
      <c r="I404" s="15">
        <v>1</v>
      </c>
      <c r="J404" s="15">
        <v>1</v>
      </c>
      <c r="K404" s="4"/>
      <c r="L404" s="2"/>
      <c r="N404" s="17" t="s">
        <v>238</v>
      </c>
      <c r="O404" s="18"/>
      <c r="P404" s="18"/>
      <c r="Q404" s="109"/>
      <c r="R404" s="110"/>
    </row>
    <row r="405" spans="2:18" ht="15" hidden="1" thickBot="1" x14ac:dyDescent="0.35">
      <c r="B405" s="9" t="s">
        <v>17</v>
      </c>
      <c r="C405" s="70">
        <v>1</v>
      </c>
      <c r="D405" s="52">
        <v>1</v>
      </c>
      <c r="E405" s="109"/>
      <c r="F405" s="110"/>
      <c r="H405" s="14" t="s">
        <v>154</v>
      </c>
      <c r="I405" s="15">
        <v>1</v>
      </c>
      <c r="J405" s="15">
        <v>1</v>
      </c>
      <c r="K405" s="4"/>
      <c r="L405" s="2"/>
      <c r="N405" s="11" t="s">
        <v>239</v>
      </c>
      <c r="O405" s="6">
        <v>1</v>
      </c>
      <c r="P405" s="129"/>
      <c r="Q405" s="109"/>
      <c r="R405" s="110"/>
    </row>
    <row r="406" spans="2:18" ht="15" hidden="1" thickBot="1" x14ac:dyDescent="0.35">
      <c r="B406" s="12" t="s">
        <v>18</v>
      </c>
      <c r="C406" s="81">
        <v>1</v>
      </c>
      <c r="D406" s="82">
        <v>1</v>
      </c>
      <c r="E406" s="109"/>
      <c r="F406" s="110"/>
      <c r="H406" s="23"/>
      <c r="I406" s="24"/>
      <c r="J406" s="24"/>
      <c r="K406" s="24"/>
      <c r="L406" s="25"/>
      <c r="N406" s="23"/>
      <c r="O406" s="24"/>
      <c r="P406" s="24"/>
      <c r="Q406" s="109"/>
      <c r="R406" s="110"/>
    </row>
    <row r="407" spans="2:18" ht="15.6" hidden="1" thickTop="1" thickBot="1" x14ac:dyDescent="0.35">
      <c r="B407" s="23"/>
      <c r="C407" s="24"/>
      <c r="D407" s="24"/>
      <c r="E407" s="109"/>
      <c r="F407" s="110"/>
      <c r="H407" s="17" t="s">
        <v>214</v>
      </c>
      <c r="I407" s="18"/>
      <c r="J407" s="18"/>
      <c r="K407" s="18"/>
      <c r="L407" s="19"/>
      <c r="N407" s="17" t="s">
        <v>240</v>
      </c>
      <c r="O407" s="18"/>
      <c r="P407" s="18"/>
      <c r="Q407" s="109"/>
      <c r="R407" s="110"/>
    </row>
    <row r="408" spans="2:18" ht="15.6" hidden="1" thickTop="1" thickBot="1" x14ac:dyDescent="0.35">
      <c r="B408" s="17" t="s">
        <v>329</v>
      </c>
      <c r="C408" s="18"/>
      <c r="D408" s="18"/>
      <c r="E408" s="109"/>
      <c r="F408" s="110"/>
      <c r="H408" s="14" t="s">
        <v>209</v>
      </c>
      <c r="I408" s="32"/>
      <c r="J408" s="70">
        <v>1</v>
      </c>
      <c r="K408" s="52">
        <v>1</v>
      </c>
      <c r="L408" s="43"/>
      <c r="N408" s="9" t="s">
        <v>241</v>
      </c>
      <c r="O408" s="70">
        <v>1</v>
      </c>
      <c r="P408" s="52">
        <v>1</v>
      </c>
      <c r="Q408" s="109"/>
      <c r="R408" s="110"/>
    </row>
    <row r="409" spans="2:18" ht="15" hidden="1" thickBot="1" x14ac:dyDescent="0.35">
      <c r="B409" s="9" t="s">
        <v>20</v>
      </c>
      <c r="C409" s="70">
        <v>1</v>
      </c>
      <c r="D409" s="52">
        <v>1</v>
      </c>
      <c r="E409" s="109"/>
      <c r="F409" s="110"/>
      <c r="H409" s="14" t="s">
        <v>210</v>
      </c>
      <c r="I409" s="15"/>
      <c r="J409" s="81">
        <v>1</v>
      </c>
      <c r="K409" s="82">
        <v>1</v>
      </c>
      <c r="L409" s="2"/>
      <c r="N409" s="9" t="s">
        <v>242</v>
      </c>
      <c r="O409" s="81">
        <v>1</v>
      </c>
      <c r="P409" s="82">
        <v>1</v>
      </c>
      <c r="Q409" s="109"/>
      <c r="R409" s="110"/>
    </row>
    <row r="410" spans="2:18" ht="15" hidden="1" thickBot="1" x14ac:dyDescent="0.35">
      <c r="B410" s="9" t="s">
        <v>21</v>
      </c>
      <c r="C410" s="81">
        <v>1</v>
      </c>
      <c r="D410" s="82">
        <v>1</v>
      </c>
      <c r="E410" s="109"/>
      <c r="F410" s="110"/>
      <c r="H410" s="14" t="s">
        <v>211</v>
      </c>
      <c r="I410" s="15"/>
      <c r="J410" s="15">
        <v>1</v>
      </c>
      <c r="K410" s="4"/>
      <c r="L410" s="2"/>
      <c r="N410" s="23"/>
      <c r="O410" s="24"/>
      <c r="P410" s="24"/>
      <c r="Q410" s="109"/>
      <c r="R410" s="110"/>
    </row>
    <row r="411" spans="2:18" ht="15.6" hidden="1" thickTop="1" thickBot="1" x14ac:dyDescent="0.35">
      <c r="B411" s="9" t="s">
        <v>22</v>
      </c>
      <c r="C411" s="70">
        <v>1</v>
      </c>
      <c r="D411" s="52">
        <v>1</v>
      </c>
      <c r="E411" s="109"/>
      <c r="F411" s="110"/>
      <c r="H411" s="23"/>
      <c r="I411" s="24"/>
      <c r="J411" s="24"/>
      <c r="K411" s="24"/>
      <c r="L411" s="25"/>
      <c r="N411" s="17" t="s">
        <v>243</v>
      </c>
      <c r="O411" s="18"/>
      <c r="P411" s="18"/>
      <c r="Q411" s="109"/>
      <c r="R411" s="110"/>
    </row>
    <row r="412" spans="2:18" ht="15.6" hidden="1" thickTop="1" thickBot="1" x14ac:dyDescent="0.35">
      <c r="B412" s="9" t="s">
        <v>163</v>
      </c>
      <c r="C412" s="81">
        <v>1</v>
      </c>
      <c r="D412" s="82">
        <v>1</v>
      </c>
      <c r="E412" s="109"/>
      <c r="F412" s="110"/>
      <c r="H412" s="17" t="s">
        <v>35</v>
      </c>
      <c r="I412" s="18"/>
      <c r="J412" s="18"/>
      <c r="K412" s="18"/>
      <c r="L412" s="19"/>
      <c r="N412" s="9" t="s">
        <v>244</v>
      </c>
      <c r="O412" s="70">
        <v>1</v>
      </c>
      <c r="P412" s="52">
        <v>1</v>
      </c>
      <c r="Q412" s="109"/>
      <c r="R412" s="110"/>
    </row>
    <row r="413" spans="2:18" ht="15" hidden="1" thickTop="1" x14ac:dyDescent="0.3">
      <c r="B413" s="9" t="s">
        <v>24</v>
      </c>
      <c r="C413" s="70">
        <v>1</v>
      </c>
      <c r="D413" s="52">
        <v>1</v>
      </c>
      <c r="E413" s="109"/>
      <c r="F413" s="110"/>
      <c r="H413" s="11" t="s">
        <v>212</v>
      </c>
      <c r="I413" s="70">
        <v>1</v>
      </c>
      <c r="J413" s="52">
        <v>1</v>
      </c>
      <c r="K413" s="42"/>
      <c r="L413" s="43"/>
      <c r="N413" s="9" t="s">
        <v>245</v>
      </c>
      <c r="O413" s="81">
        <v>1</v>
      </c>
      <c r="P413" s="82">
        <v>1</v>
      </c>
      <c r="Q413" s="109"/>
      <c r="R413" s="110"/>
    </row>
    <row r="414" spans="2:18" ht="15" hidden="1" thickBot="1" x14ac:dyDescent="0.35">
      <c r="B414" s="9" t="s">
        <v>25</v>
      </c>
      <c r="C414" s="81">
        <v>1</v>
      </c>
      <c r="D414" s="82">
        <v>1</v>
      </c>
      <c r="E414" s="109"/>
      <c r="F414" s="110"/>
      <c r="H414" s="9" t="s">
        <v>160</v>
      </c>
      <c r="I414" s="81">
        <v>1</v>
      </c>
      <c r="J414" s="82">
        <v>1</v>
      </c>
      <c r="K414" s="4"/>
      <c r="L414" s="2"/>
      <c r="N414" s="14" t="s">
        <v>246</v>
      </c>
      <c r="O414" s="15">
        <v>1</v>
      </c>
      <c r="P414" s="108"/>
      <c r="Q414" s="113"/>
      <c r="R414" s="114"/>
    </row>
    <row r="415" spans="2:18" ht="15" hidden="1" thickBot="1" x14ac:dyDescent="0.35">
      <c r="B415" s="9" t="s">
        <v>26</v>
      </c>
      <c r="C415" s="70">
        <v>1</v>
      </c>
      <c r="D415" s="52">
        <v>1</v>
      </c>
      <c r="E415" s="109"/>
      <c r="F415" s="110"/>
      <c r="H415" s="23"/>
      <c r="I415" s="24"/>
      <c r="J415" s="24"/>
      <c r="K415" s="24"/>
      <c r="L415" s="25"/>
    </row>
    <row r="416" spans="2:18" ht="15.6" hidden="1" thickTop="1" thickBot="1" x14ac:dyDescent="0.35">
      <c r="B416" s="9" t="s">
        <v>302</v>
      </c>
      <c r="C416" s="81">
        <v>1</v>
      </c>
      <c r="D416" s="82">
        <v>1</v>
      </c>
      <c r="E416" s="109"/>
      <c r="F416" s="110"/>
      <c r="H416" s="17" t="s">
        <v>215</v>
      </c>
      <c r="I416" s="18"/>
      <c r="J416" s="18"/>
      <c r="K416" s="18"/>
      <c r="L416" s="19"/>
    </row>
    <row r="417" spans="2:12" ht="15" hidden="1" thickBot="1" x14ac:dyDescent="0.35">
      <c r="B417" s="9" t="s">
        <v>27</v>
      </c>
      <c r="C417" s="70">
        <v>1</v>
      </c>
      <c r="D417" s="52">
        <v>1</v>
      </c>
      <c r="E417" s="109"/>
      <c r="F417" s="110"/>
      <c r="H417" s="14" t="s">
        <v>216</v>
      </c>
      <c r="I417" s="6">
        <v>1</v>
      </c>
      <c r="J417" s="6"/>
      <c r="K417" s="7"/>
      <c r="L417" s="10"/>
    </row>
    <row r="418" spans="2:12" ht="15" hidden="1" thickBot="1" x14ac:dyDescent="0.35">
      <c r="B418" s="9" t="s">
        <v>28</v>
      </c>
      <c r="C418" s="81">
        <v>1</v>
      </c>
      <c r="D418" s="82">
        <v>1</v>
      </c>
      <c r="E418" s="109"/>
      <c r="F418" s="110"/>
      <c r="H418" s="23"/>
      <c r="I418" s="24"/>
      <c r="J418" s="24"/>
      <c r="K418" s="24"/>
      <c r="L418" s="25"/>
    </row>
    <row r="419" spans="2:12" ht="15.6" hidden="1" thickTop="1" thickBot="1" x14ac:dyDescent="0.35">
      <c r="B419" s="23"/>
      <c r="C419" s="24"/>
      <c r="D419" s="24"/>
      <c r="E419" s="109"/>
      <c r="F419" s="110"/>
      <c r="H419" s="17" t="s">
        <v>213</v>
      </c>
      <c r="I419" s="18"/>
      <c r="J419" s="18"/>
      <c r="K419" s="18"/>
      <c r="L419" s="19"/>
    </row>
    <row r="420" spans="2:12" ht="15.6" hidden="1" thickTop="1" thickBot="1" x14ac:dyDescent="0.35">
      <c r="B420" s="17" t="s">
        <v>35</v>
      </c>
      <c r="C420" s="18"/>
      <c r="D420" s="18"/>
      <c r="E420" s="109"/>
      <c r="F420" s="110"/>
      <c r="H420" s="14" t="s">
        <v>217</v>
      </c>
      <c r="I420" s="32"/>
      <c r="J420" s="32">
        <v>1</v>
      </c>
      <c r="K420" s="41"/>
      <c r="L420" s="40"/>
    </row>
    <row r="421" spans="2:12" hidden="1" x14ac:dyDescent="0.3">
      <c r="B421" s="11" t="s">
        <v>31</v>
      </c>
      <c r="C421" s="70">
        <v>1</v>
      </c>
      <c r="D421" s="52">
        <v>1</v>
      </c>
      <c r="E421" s="109"/>
      <c r="F421" s="110"/>
    </row>
    <row r="422" spans="2:12" hidden="1" x14ac:dyDescent="0.3">
      <c r="B422" s="9" t="s">
        <v>32</v>
      </c>
      <c r="C422" s="81">
        <v>1</v>
      </c>
      <c r="D422" s="82">
        <v>1</v>
      </c>
      <c r="E422" s="109"/>
      <c r="F422" s="110"/>
    </row>
    <row r="423" spans="2:12" ht="15" hidden="1" thickBot="1" x14ac:dyDescent="0.35">
      <c r="B423" s="23"/>
      <c r="C423" s="24"/>
      <c r="D423" s="24"/>
      <c r="E423" s="109"/>
      <c r="F423" s="110"/>
    </row>
    <row r="424" spans="2:12" ht="15.6" hidden="1" thickTop="1" thickBot="1" x14ac:dyDescent="0.35">
      <c r="B424" s="17" t="s">
        <v>180</v>
      </c>
      <c r="C424" s="18"/>
      <c r="D424" s="18"/>
      <c r="E424" s="109"/>
      <c r="F424" s="110"/>
    </row>
    <row r="425" spans="2:12" ht="15" hidden="1" thickBot="1" x14ac:dyDescent="0.35">
      <c r="B425" s="14" t="s">
        <v>181</v>
      </c>
      <c r="C425" s="15">
        <v>1</v>
      </c>
      <c r="D425" s="108"/>
      <c r="E425" s="113"/>
      <c r="F425" s="114"/>
    </row>
    <row r="426" spans="2:12" hidden="1" x14ac:dyDescent="0.3"/>
    <row r="427" spans="2:12" hidden="1" x14ac:dyDescent="0.3"/>
    <row r="428" spans="2:12" hidden="1" x14ac:dyDescent="0.3">
      <c r="B428" s="130" t="s">
        <v>247</v>
      </c>
      <c r="C428" s="1"/>
    </row>
    <row r="429" spans="2:12" hidden="1" x14ac:dyDescent="0.3">
      <c r="B429"/>
      <c r="C429" s="1"/>
    </row>
    <row r="430" spans="2:12" ht="15" hidden="1" thickBot="1" x14ac:dyDescent="0.35">
      <c r="B430" s="101" t="s">
        <v>248</v>
      </c>
      <c r="C430" s="102"/>
      <c r="D430" s="102"/>
      <c r="E430" s="117"/>
      <c r="F430" s="118"/>
    </row>
    <row r="431" spans="2:12" hidden="1" x14ac:dyDescent="0.3">
      <c r="B431" s="9" t="s">
        <v>249</v>
      </c>
      <c r="C431" s="70">
        <v>1</v>
      </c>
      <c r="D431" s="52">
        <v>1</v>
      </c>
      <c r="E431" s="115"/>
      <c r="F431" s="116"/>
    </row>
    <row r="432" spans="2:12" hidden="1" x14ac:dyDescent="0.3">
      <c r="B432" s="9" t="s">
        <v>250</v>
      </c>
      <c r="C432" s="81">
        <v>1</v>
      </c>
      <c r="D432" s="82">
        <v>1</v>
      </c>
      <c r="E432" s="109"/>
      <c r="F432" s="110"/>
    </row>
    <row r="433" spans="2:6" hidden="1" x14ac:dyDescent="0.3">
      <c r="B433" s="9" t="s">
        <v>315</v>
      </c>
      <c r="C433" s="70">
        <v>1</v>
      </c>
      <c r="D433" s="52">
        <v>1</v>
      </c>
      <c r="E433" s="109"/>
      <c r="F433" s="110"/>
    </row>
    <row r="434" spans="2:6" hidden="1" x14ac:dyDescent="0.3">
      <c r="B434" s="12" t="s">
        <v>251</v>
      </c>
      <c r="C434" s="81">
        <v>1</v>
      </c>
      <c r="D434" s="82">
        <v>1</v>
      </c>
      <c r="E434" s="119"/>
      <c r="F434" s="120"/>
    </row>
    <row r="435" spans="2:6" ht="15" hidden="1" thickBot="1" x14ac:dyDescent="0.35">
      <c r="B435" s="23"/>
      <c r="C435" s="24"/>
      <c r="D435" s="24"/>
      <c r="E435" s="121"/>
      <c r="F435" s="122"/>
    </row>
    <row r="436" spans="2:6" ht="15" hidden="1" thickBot="1" x14ac:dyDescent="0.35">
      <c r="B436" s="101" t="s">
        <v>252</v>
      </c>
      <c r="C436" s="102"/>
      <c r="D436" s="102"/>
      <c r="E436" s="123"/>
      <c r="F436" s="124"/>
    </row>
    <row r="437" spans="2:6" hidden="1" x14ac:dyDescent="0.3">
      <c r="B437" s="9" t="s">
        <v>253</v>
      </c>
      <c r="C437" s="70">
        <v>1</v>
      </c>
      <c r="D437" s="52">
        <v>1</v>
      </c>
      <c r="E437" s="115"/>
      <c r="F437" s="116"/>
    </row>
    <row r="438" spans="2:6" hidden="1" x14ac:dyDescent="0.3">
      <c r="B438" s="9" t="s">
        <v>254</v>
      </c>
      <c r="C438" s="81">
        <v>1</v>
      </c>
      <c r="D438" s="82">
        <v>1</v>
      </c>
      <c r="E438" s="109"/>
      <c r="F438" s="110"/>
    </row>
    <row r="439" spans="2:6" hidden="1" x14ac:dyDescent="0.3">
      <c r="B439" s="9" t="s">
        <v>316</v>
      </c>
      <c r="C439" s="70">
        <v>1</v>
      </c>
      <c r="D439" s="52">
        <v>1</v>
      </c>
      <c r="E439" s="109"/>
      <c r="F439" s="110"/>
    </row>
    <row r="440" spans="2:6" hidden="1" x14ac:dyDescent="0.3">
      <c r="B440" s="12" t="s">
        <v>255</v>
      </c>
      <c r="C440" s="81">
        <v>1</v>
      </c>
      <c r="D440" s="82">
        <v>1</v>
      </c>
      <c r="E440" s="109"/>
      <c r="F440" s="110"/>
    </row>
    <row r="441" spans="2:6" ht="15" hidden="1" thickBot="1" x14ac:dyDescent="0.35">
      <c r="B441" s="23"/>
      <c r="C441" s="24"/>
      <c r="D441" s="24"/>
      <c r="E441" s="119"/>
      <c r="F441" s="120"/>
    </row>
    <row r="442" spans="2:6" ht="15" hidden="1" thickBot="1" x14ac:dyDescent="0.35">
      <c r="B442" s="101" t="s">
        <v>256</v>
      </c>
      <c r="C442" s="102"/>
      <c r="D442" s="102"/>
      <c r="E442" s="121"/>
      <c r="F442" s="122"/>
    </row>
    <row r="443" spans="2:6" hidden="1" x14ac:dyDescent="0.3">
      <c r="B443" s="9" t="s">
        <v>257</v>
      </c>
      <c r="C443" s="70">
        <v>1</v>
      </c>
      <c r="D443" s="52">
        <v>1</v>
      </c>
      <c r="E443" s="115"/>
      <c r="F443" s="116"/>
    </row>
    <row r="444" spans="2:6" hidden="1" x14ac:dyDescent="0.3">
      <c r="B444" s="9" t="s">
        <v>258</v>
      </c>
      <c r="C444" s="81">
        <v>1</v>
      </c>
      <c r="D444" s="82">
        <v>1</v>
      </c>
      <c r="E444" s="109"/>
      <c r="F444" s="110"/>
    </row>
    <row r="445" spans="2:6" hidden="1" x14ac:dyDescent="0.3">
      <c r="B445" s="9" t="s">
        <v>317</v>
      </c>
      <c r="C445" s="70">
        <v>1</v>
      </c>
      <c r="D445" s="52">
        <v>1</v>
      </c>
      <c r="E445" s="109"/>
      <c r="F445" s="110"/>
    </row>
    <row r="446" spans="2:6" hidden="1" x14ac:dyDescent="0.3">
      <c r="B446" s="12" t="s">
        <v>259</v>
      </c>
      <c r="C446" s="70">
        <v>1</v>
      </c>
      <c r="D446" s="52">
        <v>1</v>
      </c>
      <c r="E446" s="109"/>
      <c r="F446" s="110"/>
    </row>
    <row r="447" spans="2:6" ht="15" hidden="1" thickBot="1" x14ac:dyDescent="0.35">
      <c r="B447" s="23"/>
      <c r="C447" s="24"/>
      <c r="D447" s="24"/>
      <c r="E447" s="119"/>
      <c r="F447" s="120"/>
    </row>
    <row r="448" spans="2:6" ht="15.6" hidden="1" thickTop="1" thickBot="1" x14ac:dyDescent="0.35">
      <c r="B448" s="103" t="s">
        <v>260</v>
      </c>
      <c r="C448" s="104"/>
      <c r="D448" s="104"/>
      <c r="E448" s="125"/>
      <c r="F448" s="126"/>
    </row>
    <row r="449" spans="2:6" hidden="1" x14ac:dyDescent="0.3">
      <c r="B449" s="9" t="s">
        <v>261</v>
      </c>
      <c r="C449" s="70">
        <v>1</v>
      </c>
      <c r="D449" s="52">
        <v>1</v>
      </c>
      <c r="E449" s="115"/>
      <c r="F449" s="116"/>
    </row>
    <row r="450" spans="2:6" hidden="1" x14ac:dyDescent="0.3">
      <c r="B450" s="9" t="s">
        <v>262</v>
      </c>
      <c r="C450" s="81">
        <v>1</v>
      </c>
      <c r="D450" s="82">
        <v>1</v>
      </c>
      <c r="E450" s="109"/>
      <c r="F450" s="110"/>
    </row>
    <row r="451" spans="2:6" hidden="1" x14ac:dyDescent="0.3">
      <c r="B451" s="9" t="s">
        <v>263</v>
      </c>
      <c r="C451" s="70">
        <v>1</v>
      </c>
      <c r="D451" s="52">
        <v>1</v>
      </c>
      <c r="E451" s="109"/>
      <c r="F451" s="110"/>
    </row>
    <row r="452" spans="2:6" hidden="1" x14ac:dyDescent="0.3">
      <c r="B452" s="9" t="s">
        <v>318</v>
      </c>
      <c r="C452" s="81">
        <v>1</v>
      </c>
      <c r="D452" s="82">
        <v>1</v>
      </c>
      <c r="E452" s="109"/>
      <c r="F452" s="110"/>
    </row>
    <row r="453" spans="2:6" hidden="1" x14ac:dyDescent="0.3">
      <c r="B453" s="9" t="s">
        <v>264</v>
      </c>
      <c r="C453" s="70">
        <v>1</v>
      </c>
      <c r="D453" s="52">
        <v>1</v>
      </c>
      <c r="E453" s="109"/>
      <c r="F453" s="110"/>
    </row>
    <row r="454" spans="2:6" hidden="1" x14ac:dyDescent="0.3">
      <c r="B454" s="9" t="s">
        <v>265</v>
      </c>
      <c r="C454" s="81">
        <v>1</v>
      </c>
      <c r="D454" s="82">
        <v>1</v>
      </c>
      <c r="E454" s="109"/>
      <c r="F454" s="110"/>
    </row>
    <row r="455" spans="2:6" hidden="1" x14ac:dyDescent="0.3">
      <c r="B455" s="9" t="s">
        <v>266</v>
      </c>
      <c r="C455" s="70">
        <v>1</v>
      </c>
      <c r="D455" s="52">
        <v>1</v>
      </c>
      <c r="E455" s="109"/>
      <c r="F455" s="110"/>
    </row>
    <row r="456" spans="2:6" hidden="1" x14ac:dyDescent="0.3">
      <c r="B456" s="9" t="s">
        <v>319</v>
      </c>
      <c r="C456" s="81">
        <v>1</v>
      </c>
      <c r="D456" s="82">
        <v>1</v>
      </c>
      <c r="E456" s="109"/>
      <c r="F456" s="110"/>
    </row>
    <row r="457" spans="2:6" hidden="1" x14ac:dyDescent="0.3">
      <c r="B457" s="12" t="s">
        <v>267</v>
      </c>
      <c r="C457" s="70">
        <v>1</v>
      </c>
      <c r="D457" s="52">
        <v>1</v>
      </c>
      <c r="E457" s="109"/>
      <c r="F457" s="110"/>
    </row>
    <row r="458" spans="2:6" ht="15" hidden="1" thickBot="1" x14ac:dyDescent="0.35">
      <c r="B458" s="23"/>
      <c r="C458" s="24"/>
      <c r="D458" s="24"/>
      <c r="E458" s="119"/>
      <c r="F458" s="120"/>
    </row>
    <row r="459" spans="2:6" ht="15.6" hidden="1" thickTop="1" thickBot="1" x14ac:dyDescent="0.35">
      <c r="B459" s="103" t="s">
        <v>268</v>
      </c>
      <c r="C459" s="104"/>
      <c r="D459" s="104"/>
      <c r="E459" s="125"/>
      <c r="F459" s="126"/>
    </row>
    <row r="460" spans="2:6" hidden="1" x14ac:dyDescent="0.3">
      <c r="B460" s="9" t="s">
        <v>269</v>
      </c>
      <c r="C460" s="70">
        <v>1</v>
      </c>
      <c r="D460" s="52">
        <v>1</v>
      </c>
      <c r="E460" s="115"/>
      <c r="F460" s="116"/>
    </row>
    <row r="461" spans="2:6" hidden="1" x14ac:dyDescent="0.3">
      <c r="B461" s="9" t="s">
        <v>270</v>
      </c>
      <c r="C461" s="81">
        <v>1</v>
      </c>
      <c r="D461" s="82">
        <v>1</v>
      </c>
      <c r="E461" s="109"/>
      <c r="F461" s="110"/>
    </row>
    <row r="462" spans="2:6" hidden="1" x14ac:dyDescent="0.3">
      <c r="B462" s="9" t="s">
        <v>271</v>
      </c>
      <c r="C462" s="70">
        <v>1</v>
      </c>
      <c r="D462" s="52">
        <v>1</v>
      </c>
      <c r="E462" s="109"/>
      <c r="F462" s="110"/>
    </row>
    <row r="463" spans="2:6" hidden="1" x14ac:dyDescent="0.3">
      <c r="B463" s="9" t="s">
        <v>320</v>
      </c>
      <c r="C463" s="81">
        <v>1</v>
      </c>
      <c r="D463" s="82">
        <v>1</v>
      </c>
      <c r="E463" s="109"/>
      <c r="F463" s="110"/>
    </row>
    <row r="464" spans="2:6" hidden="1" x14ac:dyDescent="0.3">
      <c r="B464" s="9" t="s">
        <v>272</v>
      </c>
      <c r="C464" s="70">
        <v>1</v>
      </c>
      <c r="D464" s="52">
        <v>1</v>
      </c>
      <c r="E464" s="109"/>
      <c r="F464" s="110"/>
    </row>
    <row r="465" spans="2:6" hidden="1" x14ac:dyDescent="0.3">
      <c r="B465" s="9" t="s">
        <v>273</v>
      </c>
      <c r="C465" s="81">
        <v>1</v>
      </c>
      <c r="D465" s="82">
        <v>1</v>
      </c>
      <c r="E465" s="109"/>
      <c r="F465" s="110"/>
    </row>
    <row r="466" spans="2:6" hidden="1" x14ac:dyDescent="0.3">
      <c r="B466" s="9" t="s">
        <v>274</v>
      </c>
      <c r="C466" s="70">
        <v>1</v>
      </c>
      <c r="D466" s="52">
        <v>1</v>
      </c>
      <c r="E466" s="109"/>
      <c r="F466" s="110"/>
    </row>
    <row r="467" spans="2:6" hidden="1" x14ac:dyDescent="0.3">
      <c r="B467" s="9" t="s">
        <v>324</v>
      </c>
      <c r="C467" s="81">
        <v>1</v>
      </c>
      <c r="D467" s="82">
        <v>1</v>
      </c>
      <c r="E467" s="109"/>
      <c r="F467" s="110"/>
    </row>
    <row r="468" spans="2:6" hidden="1" x14ac:dyDescent="0.3">
      <c r="B468" s="12" t="s">
        <v>275</v>
      </c>
      <c r="C468" s="70">
        <v>1</v>
      </c>
      <c r="D468" s="52">
        <v>1</v>
      </c>
      <c r="E468" s="109"/>
      <c r="F468" s="110"/>
    </row>
    <row r="469" spans="2:6" ht="15" hidden="1" thickBot="1" x14ac:dyDescent="0.35">
      <c r="B469" s="23"/>
      <c r="C469" s="24"/>
      <c r="D469" s="24"/>
      <c r="E469" s="119"/>
      <c r="F469" s="120"/>
    </row>
    <row r="470" spans="2:6" ht="15.6" hidden="1" thickTop="1" thickBot="1" x14ac:dyDescent="0.35">
      <c r="B470" s="103" t="s">
        <v>276</v>
      </c>
      <c r="C470" s="104"/>
      <c r="D470" s="104"/>
      <c r="E470" s="125"/>
      <c r="F470" s="126"/>
    </row>
    <row r="471" spans="2:6" hidden="1" x14ac:dyDescent="0.3">
      <c r="B471" s="9" t="s">
        <v>277</v>
      </c>
      <c r="C471" s="70">
        <v>1</v>
      </c>
      <c r="D471" s="52">
        <v>1</v>
      </c>
      <c r="E471" s="115"/>
      <c r="F471" s="116"/>
    </row>
    <row r="472" spans="2:6" hidden="1" x14ac:dyDescent="0.3">
      <c r="B472" s="9" t="s">
        <v>278</v>
      </c>
      <c r="C472" s="81">
        <v>1</v>
      </c>
      <c r="D472" s="82">
        <v>1</v>
      </c>
      <c r="E472" s="109"/>
      <c r="F472" s="110"/>
    </row>
    <row r="473" spans="2:6" hidden="1" x14ac:dyDescent="0.3">
      <c r="B473" s="9" t="s">
        <v>279</v>
      </c>
      <c r="C473" s="70">
        <v>1</v>
      </c>
      <c r="D473" s="52">
        <v>1</v>
      </c>
      <c r="E473" s="109"/>
      <c r="F473" s="110"/>
    </row>
    <row r="474" spans="2:6" hidden="1" x14ac:dyDescent="0.3">
      <c r="B474" s="9" t="s">
        <v>321</v>
      </c>
      <c r="C474" s="81">
        <v>1</v>
      </c>
      <c r="D474" s="82">
        <v>1</v>
      </c>
      <c r="E474" s="109"/>
      <c r="F474" s="110"/>
    </row>
    <row r="475" spans="2:6" hidden="1" x14ac:dyDescent="0.3">
      <c r="B475" s="9" t="s">
        <v>280</v>
      </c>
      <c r="C475" s="70">
        <v>1</v>
      </c>
      <c r="D475" s="52">
        <v>1</v>
      </c>
      <c r="E475" s="109"/>
      <c r="F475" s="110"/>
    </row>
    <row r="476" spans="2:6" hidden="1" x14ac:dyDescent="0.3">
      <c r="B476" s="9" t="s">
        <v>281</v>
      </c>
      <c r="C476" s="81">
        <v>1</v>
      </c>
      <c r="D476" s="82">
        <v>1</v>
      </c>
      <c r="E476" s="109"/>
      <c r="F476" s="110"/>
    </row>
    <row r="477" spans="2:6" hidden="1" x14ac:dyDescent="0.3">
      <c r="B477" s="9" t="s">
        <v>282</v>
      </c>
      <c r="C477" s="70">
        <v>1</v>
      </c>
      <c r="D477" s="52">
        <v>1</v>
      </c>
      <c r="E477" s="109"/>
      <c r="F477" s="110"/>
    </row>
    <row r="478" spans="2:6" hidden="1" x14ac:dyDescent="0.3">
      <c r="B478" s="9" t="s">
        <v>322</v>
      </c>
      <c r="C478" s="81">
        <v>1</v>
      </c>
      <c r="D478" s="82">
        <v>1</v>
      </c>
      <c r="E478" s="109"/>
      <c r="F478" s="110"/>
    </row>
    <row r="479" spans="2:6" hidden="1" x14ac:dyDescent="0.3">
      <c r="B479" s="12" t="s">
        <v>283</v>
      </c>
      <c r="C479" s="70">
        <v>1</v>
      </c>
      <c r="D479" s="52">
        <v>1</v>
      </c>
      <c r="E479" s="109"/>
      <c r="F479" s="110"/>
    </row>
    <row r="480" spans="2:6" ht="15" hidden="1" thickBot="1" x14ac:dyDescent="0.35">
      <c r="B480" s="23"/>
      <c r="C480" s="24"/>
      <c r="D480" s="24"/>
      <c r="E480" s="119"/>
      <c r="F480" s="120"/>
    </row>
    <row r="481" spans="2:6" ht="15.6" hidden="1" thickTop="1" thickBot="1" x14ac:dyDescent="0.35">
      <c r="B481" s="17" t="s">
        <v>284</v>
      </c>
      <c r="C481" s="18"/>
      <c r="D481" s="18"/>
      <c r="E481" s="125"/>
      <c r="F481" s="126"/>
    </row>
    <row r="482" spans="2:6" hidden="1" x14ac:dyDescent="0.3">
      <c r="B482" s="9" t="s">
        <v>31</v>
      </c>
      <c r="C482" s="70">
        <v>1</v>
      </c>
      <c r="D482" s="52">
        <v>1</v>
      </c>
      <c r="E482" s="115"/>
      <c r="F482" s="116"/>
    </row>
    <row r="483" spans="2:6" hidden="1" x14ac:dyDescent="0.3">
      <c r="B483" s="9" t="s">
        <v>32</v>
      </c>
      <c r="C483" s="81">
        <v>1</v>
      </c>
      <c r="D483" s="82">
        <v>1</v>
      </c>
      <c r="E483" s="109"/>
      <c r="F483" s="110"/>
    </row>
    <row r="484" spans="2:6" ht="15" hidden="1" thickBot="1" x14ac:dyDescent="0.35">
      <c r="B484" s="23"/>
      <c r="C484" s="24"/>
      <c r="D484" s="24"/>
      <c r="E484" s="119"/>
      <c r="F484" s="120"/>
    </row>
    <row r="485" spans="2:6" ht="15.6" hidden="1" thickTop="1" thickBot="1" x14ac:dyDescent="0.35">
      <c r="B485" s="17" t="s">
        <v>285</v>
      </c>
      <c r="C485" s="18"/>
      <c r="D485" s="18"/>
      <c r="E485" s="125"/>
      <c r="F485" s="126"/>
    </row>
    <row r="486" spans="2:6" hidden="1" x14ac:dyDescent="0.3">
      <c r="B486" s="9" t="s">
        <v>286</v>
      </c>
      <c r="C486" s="70">
        <v>1</v>
      </c>
      <c r="D486" s="52">
        <v>1</v>
      </c>
      <c r="E486" s="115"/>
      <c r="F486" s="116"/>
    </row>
    <row r="487" spans="2:6" hidden="1" x14ac:dyDescent="0.3">
      <c r="B487" s="9" t="s">
        <v>287</v>
      </c>
      <c r="C487" s="81">
        <v>1</v>
      </c>
      <c r="D487" s="82">
        <v>1</v>
      </c>
      <c r="E487" s="109"/>
      <c r="F487" s="110"/>
    </row>
    <row r="488" spans="2:6" ht="15" hidden="1" thickBot="1" x14ac:dyDescent="0.35">
      <c r="B488" s="23"/>
      <c r="C488" s="24"/>
      <c r="D488" s="24"/>
      <c r="E488" s="119"/>
      <c r="F488" s="120"/>
    </row>
    <row r="489" spans="2:6" ht="15.6" hidden="1" thickTop="1" thickBot="1" x14ac:dyDescent="0.35">
      <c r="B489" s="17" t="s">
        <v>288</v>
      </c>
      <c r="C489" s="18"/>
      <c r="D489" s="18"/>
      <c r="E489" s="125"/>
      <c r="F489" s="126"/>
    </row>
    <row r="490" spans="2:6" hidden="1" x14ac:dyDescent="0.3">
      <c r="B490" s="9" t="s">
        <v>289</v>
      </c>
      <c r="C490" s="70">
        <v>1</v>
      </c>
      <c r="D490" s="52">
        <v>1</v>
      </c>
      <c r="E490" s="115"/>
      <c r="F490" s="116"/>
    </row>
    <row r="491" spans="2:6" hidden="1" x14ac:dyDescent="0.3">
      <c r="B491" s="9" t="s">
        <v>290</v>
      </c>
      <c r="C491" s="81">
        <v>1</v>
      </c>
      <c r="D491" s="82">
        <v>1</v>
      </c>
      <c r="E491" s="109"/>
      <c r="F491" s="110"/>
    </row>
    <row r="492" spans="2:6" ht="15" hidden="1" thickBot="1" x14ac:dyDescent="0.35">
      <c r="B492" s="23"/>
      <c r="C492" s="24"/>
      <c r="D492" s="24"/>
      <c r="E492" s="119"/>
      <c r="F492" s="120"/>
    </row>
    <row r="493" spans="2:6" ht="15.6" hidden="1" thickTop="1" thickBot="1" x14ac:dyDescent="0.35">
      <c r="B493" s="103" t="s">
        <v>291</v>
      </c>
      <c r="C493" s="104"/>
      <c r="D493" s="104"/>
      <c r="E493" s="125"/>
      <c r="F493" s="126"/>
    </row>
    <row r="494" spans="2:6" hidden="1" x14ac:dyDescent="0.3">
      <c r="B494" s="8" t="s">
        <v>292</v>
      </c>
      <c r="C494" s="70">
        <v>1</v>
      </c>
      <c r="D494" s="52">
        <v>1</v>
      </c>
      <c r="E494" s="115"/>
      <c r="F494" s="116"/>
    </row>
    <row r="495" spans="2:6" hidden="1" x14ac:dyDescent="0.3">
      <c r="B495" s="9" t="s">
        <v>293</v>
      </c>
      <c r="C495" s="81">
        <v>1</v>
      </c>
      <c r="D495" s="82">
        <v>1</v>
      </c>
      <c r="E495" s="109"/>
      <c r="F495" s="110"/>
    </row>
    <row r="496" spans="2:6" hidden="1" x14ac:dyDescent="0.3">
      <c r="B496" s="9" t="s">
        <v>294</v>
      </c>
      <c r="C496" s="7">
        <v>1</v>
      </c>
      <c r="D496" s="107"/>
      <c r="E496" s="109"/>
      <c r="F496" s="110"/>
    </row>
    <row r="497" spans="2:6" hidden="1" x14ac:dyDescent="0.3">
      <c r="B497" s="9"/>
      <c r="C497" s="4"/>
      <c r="D497" s="107"/>
      <c r="E497" s="119"/>
      <c r="F497" s="120"/>
    </row>
    <row r="498" spans="2:6" ht="15.6" hidden="1" thickTop="1" thickBot="1" x14ac:dyDescent="0.35">
      <c r="B498" s="103" t="s">
        <v>295</v>
      </c>
      <c r="C498" s="104"/>
      <c r="D498" s="104"/>
      <c r="E498" s="125"/>
      <c r="F498" s="126"/>
    </row>
    <row r="499" spans="2:6" ht="15" hidden="1" thickBot="1" x14ac:dyDescent="0.35">
      <c r="B499" s="14" t="s">
        <v>296</v>
      </c>
      <c r="C499" s="15"/>
      <c r="D499" s="108">
        <v>1</v>
      </c>
      <c r="E499" s="127"/>
      <c r="F499" s="128"/>
    </row>
    <row r="500" spans="2:6" hidden="1" x14ac:dyDescent="0.3"/>
    <row r="501" spans="2:6" hidden="1" x14ac:dyDescent="0.3"/>
  </sheetData>
  <mergeCells count="12">
    <mergeCell ref="R5:R6"/>
    <mergeCell ref="A10:C14"/>
    <mergeCell ref="M11:O11"/>
    <mergeCell ref="M13:O13"/>
    <mergeCell ref="M16:O16"/>
    <mergeCell ref="M17:O17"/>
    <mergeCell ref="B5:B6"/>
    <mergeCell ref="C5:C6"/>
    <mergeCell ref="D5:I5"/>
    <mergeCell ref="J5:O5"/>
    <mergeCell ref="P5:P6"/>
    <mergeCell ref="Q5:Q6"/>
  </mergeCells>
  <conditionalFormatting sqref="I7 R5:R7 F7 F9 R9 I9 P9">
    <cfRule type="cellIs" dxfId="25" priority="26" operator="equal">
      <formula>0</formula>
    </cfRule>
  </conditionalFormatting>
  <conditionalFormatting sqref="D11">
    <cfRule type="cellIs" dxfId="24" priority="25" operator="equal">
      <formula>0</formula>
    </cfRule>
  </conditionalFormatting>
  <conditionalFormatting sqref="P11">
    <cfRule type="cellIs" dxfId="23" priority="24" operator="equal">
      <formula>0</formula>
    </cfRule>
  </conditionalFormatting>
  <conditionalFormatting sqref="R11">
    <cfRule type="cellIs" dxfId="22" priority="23" operator="equal">
      <formula>0</formula>
    </cfRule>
  </conditionalFormatting>
  <conditionalFormatting sqref="Q11">
    <cfRule type="cellIs" dxfId="21" priority="22" operator="equal">
      <formula>0</formula>
    </cfRule>
  </conditionalFormatting>
  <conditionalFormatting sqref="C82:G82">
    <cfRule type="cellIs" dxfId="20" priority="21" operator="equal">
      <formula>0</formula>
    </cfRule>
  </conditionalFormatting>
  <conditionalFormatting sqref="R7 R9 P9">
    <cfRule type="containsText" dxfId="19" priority="20" operator="containsText" text="#N/A">
      <formula>NOT(ISERROR(SEARCH("#N/A",P7)))</formula>
    </cfRule>
  </conditionalFormatting>
  <conditionalFormatting sqref="L7 L9">
    <cfRule type="cellIs" dxfId="18" priority="19" operator="equal">
      <formula>0</formula>
    </cfRule>
  </conditionalFormatting>
  <conditionalFormatting sqref="O7 O9">
    <cfRule type="cellIs" dxfId="17" priority="18" operator="equal">
      <formula>0</formula>
    </cfRule>
  </conditionalFormatting>
  <conditionalFormatting sqref="P7">
    <cfRule type="cellIs" dxfId="16" priority="17" operator="equal">
      <formula>0</formula>
    </cfRule>
  </conditionalFormatting>
  <conditionalFormatting sqref="D7 D9">
    <cfRule type="cellIs" dxfId="15" priority="16" operator="equal">
      <formula>0</formula>
    </cfRule>
  </conditionalFormatting>
  <conditionalFormatting sqref="G7 G9">
    <cfRule type="cellIs" dxfId="14" priority="15" operator="equal">
      <formula>0</formula>
    </cfRule>
  </conditionalFormatting>
  <conditionalFormatting sqref="J7 J9">
    <cfRule type="cellIs" dxfId="13" priority="14" operator="equal">
      <formula>0</formula>
    </cfRule>
  </conditionalFormatting>
  <conditionalFormatting sqref="M7 M9">
    <cfRule type="cellIs" dxfId="12" priority="13" operator="equal">
      <formula>0</formula>
    </cfRule>
  </conditionalFormatting>
  <conditionalFormatting sqref="P13">
    <cfRule type="cellIs" dxfId="11" priority="12" operator="equal">
      <formula>0</formula>
    </cfRule>
  </conditionalFormatting>
  <conditionalFormatting sqref="R13">
    <cfRule type="cellIs" dxfId="10" priority="11" operator="equal">
      <formula>0</formula>
    </cfRule>
  </conditionalFormatting>
  <conditionalFormatting sqref="Q13">
    <cfRule type="cellIs" dxfId="9" priority="10" operator="equal">
      <formula>0</formula>
    </cfRule>
  </conditionalFormatting>
  <conditionalFormatting sqref="C81:G81">
    <cfRule type="cellIs" dxfId="8" priority="9" operator="equal">
      <formula>0</formula>
    </cfRule>
  </conditionalFormatting>
  <conditionalFormatting sqref="F8 R8 I8 P8">
    <cfRule type="cellIs" dxfId="7" priority="8" operator="equal">
      <formula>0</formula>
    </cfRule>
  </conditionalFormatting>
  <conditionalFormatting sqref="R8 P8">
    <cfRule type="containsText" dxfId="6" priority="7" operator="containsText" text="#N/A">
      <formula>NOT(ISERROR(SEARCH("#N/A",P8)))</formula>
    </cfRule>
  </conditionalFormatting>
  <conditionalFormatting sqref="L8">
    <cfRule type="cellIs" dxfId="5" priority="6" operator="equal">
      <formula>0</formula>
    </cfRule>
  </conditionalFormatting>
  <conditionalFormatting sqref="O8">
    <cfRule type="cellIs" dxfId="4" priority="5" operator="equal">
      <formula>0</formula>
    </cfRule>
  </conditionalFormatting>
  <conditionalFormatting sqref="D8">
    <cfRule type="cellIs" dxfId="3" priority="4" operator="equal">
      <formula>0</formula>
    </cfRule>
  </conditionalFormatting>
  <conditionalFormatting sqref="G8">
    <cfRule type="cellIs" dxfId="2" priority="3" operator="equal">
      <formula>0</formula>
    </cfRule>
  </conditionalFormatting>
  <conditionalFormatting sqref="J8">
    <cfRule type="cellIs" dxfId="1" priority="2" operator="equal">
      <formula>0</formula>
    </cfRule>
  </conditionalFormatting>
  <conditionalFormatting sqref="M8">
    <cfRule type="cellIs" dxfId="0" priority="1" operator="equal">
      <formula>0</formula>
    </cfRule>
  </conditionalFormatting>
  <dataValidations count="5">
    <dataValidation type="list" allowBlank="1" showInputMessage="1" showErrorMessage="1" sqref="Q7:Q9">
      <formula1>$AE$86:$AE$236</formula1>
    </dataValidation>
    <dataValidation type="list" allowBlank="1" showInputMessage="1" showErrorMessage="1" sqref="K7:K9 H7:H9 E7:E9 N7:N9">
      <formula1>$AC$86:$AC$236</formula1>
    </dataValidation>
    <dataValidation type="list" allowBlank="1" showInputMessage="1" showErrorMessage="1" sqref="B7:B9">
      <formula1>$Z$86:$Z$108</formula1>
    </dataValidation>
    <dataValidation type="list" allowBlank="1" showInputMessage="1" showErrorMessage="1" sqref="C7:C9">
      <formula1>liste</formula1>
    </dataValidation>
    <dataValidation type="list" allowBlank="1" showInputMessage="1" showErrorMessage="1" sqref="Q13">
      <formula1>$AG$87:$AG$236</formula1>
    </dataValidation>
  </dataValidations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1137" r:id="rId4" name="Button 1">
              <controlPr defaultSize="0" print="0" autoFill="0" autoPict="0" macro="[0]!Ajoute_Ligne">
                <anchor moveWithCells="1" sizeWithCells="1">
                  <from>
                    <xdr:col>1</xdr:col>
                    <xdr:colOff>22860</xdr:colOff>
                    <xdr:row>9</xdr:row>
                    <xdr:rowOff>30480</xdr:rowOff>
                  </from>
                  <to>
                    <xdr:col>1</xdr:col>
                    <xdr:colOff>1546860</xdr:colOff>
                    <xdr:row>10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</vt:lpstr>
      <vt:lpstr>DEVIS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2017-05-03T13:38:40Z</dcterms:modified>
</cp:coreProperties>
</file>