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5" yWindow="3600" windowWidth="19170" windowHeight="3660"/>
  </bookViews>
  <sheets>
    <sheet name="Feuil1" sheetId="1" r:id="rId1"/>
  </sheets>
  <definedNames>
    <definedName name="_xlnm._FilterDatabase" localSheetId="0" hidden="1">Feuil1!$A$1:$K$8</definedName>
  </definedNames>
  <calcPr calcId="114210"/>
</workbook>
</file>

<file path=xl/calcChain.xml><?xml version="1.0" encoding="utf-8"?>
<calcChain xmlns="http://schemas.openxmlformats.org/spreadsheetml/2006/main">
  <c r="F2" i="1"/>
  <c r="F3"/>
  <c r="F4"/>
  <c r="F5"/>
  <c r="F6"/>
  <c r="G2"/>
  <c r="G3"/>
  <c r="G4"/>
  <c r="G5"/>
  <c r="G6"/>
  <c r="H2"/>
  <c r="H3"/>
  <c r="H4"/>
  <c r="H5"/>
  <c r="H6"/>
  <c r="I2"/>
  <c r="I3"/>
  <c r="I4"/>
  <c r="I5"/>
  <c r="I6"/>
  <c r="J2"/>
  <c r="J3"/>
  <c r="J4"/>
  <c r="J5"/>
  <c r="J6"/>
  <c r="K2"/>
  <c r="K3"/>
  <c r="K4"/>
  <c r="K5"/>
  <c r="K6"/>
  <c r="F7"/>
  <c r="K7"/>
  <c r="J7"/>
  <c r="I7"/>
  <c r="H7"/>
  <c r="G7"/>
  <c r="K8"/>
  <c r="J8"/>
  <c r="I8"/>
  <c r="H8"/>
  <c r="G8"/>
  <c r="F8"/>
</calcChain>
</file>

<file path=xl/sharedStrings.xml><?xml version="1.0" encoding="utf-8"?>
<sst xmlns="http://schemas.openxmlformats.org/spreadsheetml/2006/main" count="20" uniqueCount="16">
  <si>
    <t>Nom</t>
  </si>
  <si>
    <t>Prénom</t>
  </si>
  <si>
    <t>Date_De_Sortie</t>
  </si>
  <si>
    <t>Date_D_Entree</t>
  </si>
  <si>
    <t>A</t>
  </si>
  <si>
    <t>B</t>
  </si>
  <si>
    <t>C</t>
  </si>
  <si>
    <t>D</t>
  </si>
  <si>
    <t>AA</t>
  </si>
  <si>
    <t>BB</t>
  </si>
  <si>
    <t>CC</t>
  </si>
  <si>
    <t>DD</t>
  </si>
  <si>
    <t>Activite</t>
  </si>
  <si>
    <t>Métaux</t>
  </si>
  <si>
    <t>Plastique</t>
  </si>
  <si>
    <t>Global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</si>
</sst>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4" xfId="0" applyNumberFormat="1" applyBorder="1"/>
    <xf numFmtId="0" fontId="0" fillId="0" borderId="5" xfId="0" applyBorder="1"/>
    <xf numFmtId="0" fontId="0" fillId="0" borderId="6" xfId="0" applyBorder="1"/>
    <xf numFmtId="14" fontId="0" fillId="0" borderId="6" xfId="0" applyNumberForma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14" fontId="0" fillId="0" borderId="10" xfId="0" applyNumberFormat="1" applyBorder="1"/>
    <xf numFmtId="14" fontId="0" fillId="0" borderId="11" xfId="0" applyNumberFormat="1" applyBorder="1"/>
    <xf numFmtId="14" fontId="0" fillId="0" borderId="12" xfId="0" applyNumberFormat="1" applyBorder="1"/>
    <xf numFmtId="17" fontId="1" fillId="0" borderId="13" xfId="0" applyNumberFormat="1" applyFont="1" applyBorder="1"/>
    <xf numFmtId="17" fontId="1" fillId="0" borderId="14" xfId="0" applyNumberFormat="1" applyFont="1" applyBorder="1"/>
    <xf numFmtId="17" fontId="1" fillId="0" borderId="15" xfId="0" applyNumberFormat="1" applyFont="1" applyBorder="1"/>
    <xf numFmtId="1" fontId="0" fillId="0" borderId="1" xfId="0" applyNumberFormat="1" applyBorder="1"/>
    <xf numFmtId="1" fontId="0" fillId="0" borderId="16" xfId="0" applyNumberFormat="1" applyBorder="1"/>
    <xf numFmtId="1" fontId="0" fillId="0" borderId="17" xfId="0" applyNumberFormat="1" applyBorder="1"/>
    <xf numFmtId="1" fontId="0" fillId="0" borderId="18" xfId="0" applyNumberFormat="1" applyBorder="1"/>
    <xf numFmtId="1" fontId="0" fillId="0" borderId="2" xfId="0" applyNumberFormat="1" applyBorder="1"/>
    <xf numFmtId="1" fontId="0" fillId="0" borderId="19" xfId="0" applyNumberFormat="1" applyBorder="1"/>
    <xf numFmtId="1" fontId="0" fillId="0" borderId="3" xfId="0" applyNumberFormat="1" applyFill="1" applyBorder="1"/>
    <xf numFmtId="1" fontId="0" fillId="0" borderId="4" xfId="0" applyNumberFormat="1" applyFill="1" applyBorder="1"/>
    <xf numFmtId="1" fontId="0" fillId="0" borderId="20" xfId="0" applyNumberFormat="1" applyFill="1" applyBorder="1"/>
    <xf numFmtId="1" fontId="0" fillId="0" borderId="2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Répartition globale</a:t>
            </a:r>
          </a:p>
        </c:rich>
      </c:tx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7.0821529745042494E-2"/>
          <c:y val="0.22641509433962265"/>
          <c:w val="0.88385269121813026"/>
          <c:h val="0.62264150943396224"/>
        </c:manualLayout>
      </c:layout>
      <c:barChart>
        <c:barDir val="col"/>
        <c:grouping val="clustered"/>
        <c:ser>
          <c:idx val="0"/>
          <c:order val="0"/>
          <c:spPr>
            <a:solidFill>
              <a:srgbClr val="5B9BD5"/>
            </a:solidFill>
            <a:ln w="25400">
              <a:noFill/>
            </a:ln>
          </c:spPr>
          <c:cat>
            <c:numRef>
              <c:f>Feuil1!$F$1:$K$1</c:f>
              <c:numCache>
                <c:formatCode>mmm\-yy</c:formatCode>
                <c:ptCount val="6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</c:numCache>
            </c:numRef>
          </c:cat>
          <c:val>
            <c:numRef>
              <c:f>Feuil1!$F$6:$K$6</c:f>
              <c:numCache>
                <c:formatCode>0</c:formatCode>
                <c:ptCount val="6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3</c:v>
                </c:pt>
                <c:pt idx="4">
                  <c:v>3</c:v>
                </c:pt>
                <c:pt idx="5">
                  <c:v>2</c:v>
                </c:pt>
              </c:numCache>
            </c:numRef>
          </c:val>
        </c:ser>
        <c:gapWidth val="219"/>
        <c:overlap val="-27"/>
        <c:axId val="41220736"/>
        <c:axId val="34079104"/>
      </c:barChart>
      <c:dateAx>
        <c:axId val="41220736"/>
        <c:scaling>
          <c:orientation val="minMax"/>
        </c:scaling>
        <c:axPos val="b"/>
        <c:numFmt formatCode="mmm\-yy" sourceLinked="0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79104"/>
        <c:crosses val="autoZero"/>
        <c:auto val="1"/>
        <c:lblOffset val="100"/>
        <c:baseTimeUnit val="months"/>
      </c:dateAx>
      <c:valAx>
        <c:axId val="34079104"/>
        <c:scaling>
          <c:orientation val="minMax"/>
          <c:max val="5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220736"/>
        <c:crosses val="autoZero"/>
        <c:crossBetween val="between"/>
        <c:majorUnit val="1"/>
        <c:minorUnit val="1"/>
      </c:valAx>
      <c:spPr>
        <a:noFill/>
        <a:ln w="25400">
          <a:noFill/>
        </a:ln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t>Métaux</a:t>
            </a:r>
          </a:p>
        </c:rich>
      </c:tx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6.6137737004322211E-2"/>
          <c:y val="0.23076977250265857"/>
          <c:w val="0.89153669481826336"/>
          <c:h val="0.61538606000708951"/>
        </c:manualLayout>
      </c:layout>
      <c:barChart>
        <c:barDir val="col"/>
        <c:grouping val="clustered"/>
        <c:ser>
          <c:idx val="0"/>
          <c:order val="0"/>
          <c:spPr>
            <a:solidFill>
              <a:srgbClr val="5B9BD5"/>
            </a:solidFill>
            <a:ln w="25400">
              <a:noFill/>
            </a:ln>
          </c:spPr>
          <c:cat>
            <c:numRef>
              <c:f>Feuil1!$F$1:$K$1</c:f>
              <c:numCache>
                <c:formatCode>mmm\-yy</c:formatCode>
                <c:ptCount val="6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</c:numCache>
            </c:numRef>
          </c:cat>
          <c:val>
            <c:numRef>
              <c:f>Feuil1!$F$7:$K$7</c:f>
              <c:numCache>
                <c:formatCode>0</c:formatCode>
                <c:ptCount val="6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gapWidth val="219"/>
        <c:overlap val="-27"/>
        <c:axId val="34098560"/>
        <c:axId val="34129024"/>
      </c:barChart>
      <c:dateAx>
        <c:axId val="34098560"/>
        <c:scaling>
          <c:orientation val="minMax"/>
        </c:scaling>
        <c:axPos val="b"/>
        <c:numFmt formatCode="mmm\-yy" sourceLinked="0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29024"/>
        <c:crosses val="autoZero"/>
        <c:auto val="1"/>
        <c:lblOffset val="100"/>
        <c:baseTimeUnit val="months"/>
      </c:dateAx>
      <c:valAx>
        <c:axId val="34129024"/>
        <c:scaling>
          <c:orientation val="minMax"/>
          <c:max val="5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98560"/>
        <c:crosses val="autoZero"/>
        <c:crossBetween val="between"/>
        <c:majorUnit val="1"/>
        <c:minorUnit val="1"/>
      </c:valAx>
      <c:spPr>
        <a:noFill/>
        <a:ln w="25400">
          <a:noFill/>
        </a:ln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r>
              <a:t>Plastique</a:t>
            </a:r>
          </a:p>
        </c:rich>
      </c:tx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6.0827395138085313E-2"/>
          <c:y val="0.22966507177033493"/>
          <c:w val="0.90024544804366269"/>
          <c:h val="0.61722488038277512"/>
        </c:manualLayout>
      </c:layout>
      <c:barChart>
        <c:barDir val="col"/>
        <c:grouping val="clustered"/>
        <c:ser>
          <c:idx val="0"/>
          <c:order val="0"/>
          <c:spPr>
            <a:solidFill>
              <a:srgbClr val="5B9BD5"/>
            </a:solidFill>
            <a:ln w="25400">
              <a:noFill/>
            </a:ln>
          </c:spPr>
          <c:cat>
            <c:numRef>
              <c:f>Feuil1!$F$1:$K$1</c:f>
              <c:numCache>
                <c:formatCode>mmm\-yy</c:formatCode>
                <c:ptCount val="6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</c:numCache>
            </c:numRef>
          </c:cat>
          <c:val>
            <c:numRef>
              <c:f>Feuil1!$F$8:$K$8</c:f>
              <c:numCache>
                <c:formatCode>0</c:formatCode>
                <c:ptCount val="6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</c:numCache>
            </c:numRef>
          </c:val>
        </c:ser>
        <c:gapWidth val="219"/>
        <c:overlap val="-27"/>
        <c:axId val="34341248"/>
        <c:axId val="34342784"/>
      </c:barChart>
      <c:dateAx>
        <c:axId val="34341248"/>
        <c:scaling>
          <c:orientation val="minMax"/>
        </c:scaling>
        <c:axPos val="b"/>
        <c:numFmt formatCode="mmm\-yy" sourceLinked="0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42784"/>
        <c:crosses val="autoZero"/>
        <c:auto val="1"/>
        <c:lblOffset val="100"/>
        <c:baseTimeUnit val="months"/>
      </c:dateAx>
      <c:valAx>
        <c:axId val="34342784"/>
        <c:scaling>
          <c:orientation val="minMax"/>
          <c:max val="5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41248"/>
        <c:crosses val="autoZero"/>
        <c:crossBetween val="between"/>
        <c:majorUnit val="1"/>
        <c:minorUnit val="1"/>
      </c:valAx>
      <c:spPr>
        <a:noFill/>
        <a:ln w="25400">
          <a:noFill/>
        </a:ln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7</xdr:row>
      <xdr:rowOff>180975</xdr:rowOff>
    </xdr:from>
    <xdr:to>
      <xdr:col>4</xdr:col>
      <xdr:colOff>295275</xdr:colOff>
      <xdr:row>18</xdr:row>
      <xdr:rowOff>104775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523875</xdr:colOff>
      <xdr:row>8</xdr:row>
      <xdr:rowOff>9525</xdr:rowOff>
    </xdr:from>
    <xdr:to>
      <xdr:col>9</xdr:col>
      <xdr:colOff>85725</xdr:colOff>
      <xdr:row>18</xdr:row>
      <xdr:rowOff>85725</xdr:rowOff>
    </xdr:to>
    <xdr:graphicFrame macro="">
      <xdr:nvGraphicFramePr>
        <xdr:cNvPr id="1039" name="Chart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142875</xdr:colOff>
      <xdr:row>8</xdr:row>
      <xdr:rowOff>9525</xdr:rowOff>
    </xdr:from>
    <xdr:to>
      <xdr:col>14</xdr:col>
      <xdr:colOff>247650</xdr:colOff>
      <xdr:row>18</xdr:row>
      <xdr:rowOff>95250</xdr:rowOff>
    </xdr:to>
    <xdr:graphicFrame macro="">
      <xdr:nvGraphicFramePr>
        <xdr:cNvPr id="1040" name="Chart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workbookViewId="0">
      <selection activeCell="K3" sqref="K3"/>
    </sheetView>
  </sheetViews>
  <sheetFormatPr baseColWidth="10" defaultRowHeight="15"/>
  <cols>
    <col min="4" max="4" width="14.28515625" bestFit="1" customWidth="1"/>
    <col min="5" max="5" width="14.85546875" bestFit="1" customWidth="1"/>
  </cols>
  <sheetData>
    <row r="1" spans="1:11" ht="15.75" thickBot="1">
      <c r="A1" s="10" t="s">
        <v>0</v>
      </c>
      <c r="B1" s="11" t="s">
        <v>1</v>
      </c>
      <c r="C1" s="11" t="s">
        <v>12</v>
      </c>
      <c r="D1" s="11" t="s">
        <v>3</v>
      </c>
      <c r="E1" s="12" t="s">
        <v>2</v>
      </c>
      <c r="F1" s="16">
        <v>41640</v>
      </c>
      <c r="G1" s="17">
        <v>41671</v>
      </c>
      <c r="H1" s="17">
        <v>41699</v>
      </c>
      <c r="I1" s="17">
        <v>41730</v>
      </c>
      <c r="J1" s="17">
        <v>41760</v>
      </c>
      <c r="K1" s="18">
        <v>41791</v>
      </c>
    </row>
    <row r="2" spans="1:11">
      <c r="A2" s="7" t="s">
        <v>4</v>
      </c>
      <c r="B2" s="8" t="s">
        <v>8</v>
      </c>
      <c r="C2" s="8" t="s">
        <v>13</v>
      </c>
      <c r="D2" s="9">
        <v>41640</v>
      </c>
      <c r="E2" s="13">
        <v>41820</v>
      </c>
      <c r="F2" s="20">
        <f t="shared" ref="F2:K2" ca="1" si="0">SUMPRODUCT(N(MONTH(ROW(INDIRECT($D2&amp;":"&amp;$E2)))=COLUMN()-5))/DAY(DATE(YEAR(F$1),MONTH(F$1)+1,0))</f>
        <v>1</v>
      </c>
      <c r="G2" s="21">
        <f t="shared" ca="1" si="0"/>
        <v>1</v>
      </c>
      <c r="H2" s="21">
        <f t="shared" ca="1" si="0"/>
        <v>1</v>
      </c>
      <c r="I2" s="21">
        <f t="shared" ca="1" si="0"/>
        <v>1</v>
      </c>
      <c r="J2" s="21">
        <f t="shared" ca="1" si="0"/>
        <v>1</v>
      </c>
      <c r="K2" s="22">
        <f t="shared" ca="1" si="0"/>
        <v>1</v>
      </c>
    </row>
    <row r="3" spans="1:11">
      <c r="A3" s="3" t="s">
        <v>5</v>
      </c>
      <c r="B3" s="1" t="s">
        <v>9</v>
      </c>
      <c r="C3" s="1" t="s">
        <v>14</v>
      </c>
      <c r="D3" s="2">
        <v>41640</v>
      </c>
      <c r="E3" s="14">
        <v>41790</v>
      </c>
      <c r="F3" s="23">
        <f t="shared" ref="F3:K5" ca="1" si="1">SUMPRODUCT(N(MONTH(ROW(INDIRECT($D3&amp;":"&amp;$E3)))=COLUMN()-5))/DAY(DATE(YEAR(F$1),MONTH(F$1)+1,0))</f>
        <v>1</v>
      </c>
      <c r="G3" s="19">
        <f t="shared" ca="1" si="1"/>
        <v>1</v>
      </c>
      <c r="H3" s="19">
        <f t="shared" ca="1" si="1"/>
        <v>1</v>
      </c>
      <c r="I3" s="19">
        <f t="shared" ca="1" si="1"/>
        <v>1</v>
      </c>
      <c r="J3" s="19">
        <f t="shared" ca="1" si="1"/>
        <v>1</v>
      </c>
      <c r="K3" s="24">
        <f t="shared" ca="1" si="1"/>
        <v>0</v>
      </c>
    </row>
    <row r="4" spans="1:11">
      <c r="A4" s="3" t="s">
        <v>6</v>
      </c>
      <c r="B4" s="1" t="s">
        <v>10</v>
      </c>
      <c r="C4" s="1" t="s">
        <v>13</v>
      </c>
      <c r="D4" s="2">
        <v>41671</v>
      </c>
      <c r="E4" s="14">
        <v>41729</v>
      </c>
      <c r="F4" s="23">
        <f t="shared" ca="1" si="1"/>
        <v>0</v>
      </c>
      <c r="G4" s="19">
        <f t="shared" ca="1" si="1"/>
        <v>1</v>
      </c>
      <c r="H4" s="19">
        <f t="shared" ca="1" si="1"/>
        <v>1</v>
      </c>
      <c r="I4" s="19">
        <f t="shared" ca="1" si="1"/>
        <v>0</v>
      </c>
      <c r="J4" s="19">
        <f t="shared" ca="1" si="1"/>
        <v>0</v>
      </c>
      <c r="K4" s="24">
        <f t="shared" ca="1" si="1"/>
        <v>0</v>
      </c>
    </row>
    <row r="5" spans="1:11" ht="15.75" thickBot="1">
      <c r="A5" s="4" t="s">
        <v>7</v>
      </c>
      <c r="B5" s="5" t="s">
        <v>11</v>
      </c>
      <c r="C5" s="5" t="s">
        <v>14</v>
      </c>
      <c r="D5" s="6">
        <v>41699</v>
      </c>
      <c r="E5" s="15">
        <v>41820</v>
      </c>
      <c r="F5" s="23">
        <f t="shared" ca="1" si="1"/>
        <v>0</v>
      </c>
      <c r="G5" s="19">
        <f t="shared" ca="1" si="1"/>
        <v>0</v>
      </c>
      <c r="H5" s="19">
        <f t="shared" ca="1" si="1"/>
        <v>1</v>
      </c>
      <c r="I5" s="19">
        <f t="shared" ca="1" si="1"/>
        <v>1</v>
      </c>
      <c r="J5" s="19">
        <f t="shared" ca="1" si="1"/>
        <v>1</v>
      </c>
      <c r="K5" s="24">
        <f t="shared" ca="1" si="1"/>
        <v>1</v>
      </c>
    </row>
    <row r="6" spans="1:11" ht="15.75" thickBot="1">
      <c r="E6" t="s">
        <v>15</v>
      </c>
      <c r="F6" s="25">
        <f t="shared" ref="F6:K6" ca="1" si="2">SUM(F2:F5)</f>
        <v>2</v>
      </c>
      <c r="G6" s="26">
        <f t="shared" ca="1" si="2"/>
        <v>3</v>
      </c>
      <c r="H6" s="26">
        <f t="shared" ca="1" si="2"/>
        <v>4</v>
      </c>
      <c r="I6" s="26">
        <f t="shared" ca="1" si="2"/>
        <v>3</v>
      </c>
      <c r="J6" s="26">
        <f t="shared" ca="1" si="2"/>
        <v>3</v>
      </c>
      <c r="K6" s="27">
        <f t="shared" ca="1" si="2"/>
        <v>2</v>
      </c>
    </row>
    <row r="7" spans="1:11">
      <c r="E7" t="s">
        <v>13</v>
      </c>
      <c r="F7" s="28">
        <f ca="1">SUMPRODUCT((F$2:F$5)*($C$2:$C$5=$E7))</f>
        <v>1</v>
      </c>
      <c r="G7" s="28">
        <f t="shared" ref="G7:K8" ca="1" si="3">SUMPRODUCT((G$2:G$5)*($C$2:$C$5=$E7))</f>
        <v>2</v>
      </c>
      <c r="H7" s="28">
        <f t="shared" ca="1" si="3"/>
        <v>2</v>
      </c>
      <c r="I7" s="28">
        <f t="shared" ca="1" si="3"/>
        <v>1</v>
      </c>
      <c r="J7" s="28">
        <f t="shared" ca="1" si="3"/>
        <v>1</v>
      </c>
      <c r="K7" s="28">
        <f t="shared" ca="1" si="3"/>
        <v>1</v>
      </c>
    </row>
    <row r="8" spans="1:11">
      <c r="E8" t="s">
        <v>14</v>
      </c>
      <c r="F8" s="28">
        <f ca="1">SUMPRODUCT((F$2:F$5)*($C$2:$C$5=$E8))</f>
        <v>1</v>
      </c>
      <c r="G8" s="28">
        <f t="shared" ca="1" si="3"/>
        <v>1</v>
      </c>
      <c r="H8" s="28">
        <f t="shared" ca="1" si="3"/>
        <v>2</v>
      </c>
      <c r="I8" s="28">
        <f t="shared" ca="1" si="3"/>
        <v>2</v>
      </c>
      <c r="J8" s="28">
        <f t="shared" ca="1" si="3"/>
        <v>2</v>
      </c>
      <c r="K8" s="28">
        <f t="shared" ca="1" si="3"/>
        <v>1</v>
      </c>
    </row>
  </sheetData>
  <autoFilter ref="A1:K8"/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</dc:creator>
  <cp:lastModifiedBy>Dédé</cp:lastModifiedBy>
  <dcterms:created xsi:type="dcterms:W3CDTF">2014-11-12T20:55:23Z</dcterms:created>
  <dcterms:modified xsi:type="dcterms:W3CDTF">2014-11-19T14:49:41Z</dcterms:modified>
</cp:coreProperties>
</file>