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5812" yWindow="-288" windowWidth="17376" windowHeight="10896" activeTab="1"/>
  </bookViews>
  <sheets>
    <sheet name="calendrier" sheetId="4" r:id="rId1"/>
    <sheet name="A1" sheetId="7" r:id="rId2"/>
  </sheets>
  <calcPr calcId="114210"/>
</workbook>
</file>

<file path=xl/calcChain.xml><?xml version="1.0" encoding="utf-8"?>
<calcChain xmlns="http://schemas.openxmlformats.org/spreadsheetml/2006/main">
  <c r="AC11" i="7"/>
  <c r="F6" i="4"/>
  <c r="G8"/>
  <c r="B6"/>
  <c r="B7"/>
  <c r="C6"/>
  <c r="A6"/>
  <c r="G14"/>
  <c r="G16"/>
  <c r="B8"/>
  <c r="A7"/>
  <c r="C7"/>
  <c r="C8"/>
  <c r="B9"/>
  <c r="A8"/>
  <c r="A9"/>
  <c r="C9"/>
  <c r="B10"/>
  <c r="B11"/>
  <c r="A10"/>
  <c r="C10"/>
  <c r="B12"/>
  <c r="A11"/>
  <c r="C11"/>
  <c r="B13"/>
  <c r="C12"/>
  <c r="A12"/>
  <c r="B14"/>
  <c r="A13"/>
  <c r="C13"/>
  <c r="C14"/>
  <c r="B15"/>
  <c r="A14"/>
  <c r="C15"/>
  <c r="B16"/>
  <c r="A15"/>
  <c r="A16"/>
  <c r="C16"/>
  <c r="B17"/>
  <c r="C17"/>
  <c r="B18"/>
  <c r="A17"/>
  <c r="B19"/>
  <c r="A18"/>
  <c r="C18"/>
  <c r="C19"/>
  <c r="B20"/>
  <c r="A19"/>
  <c r="C20"/>
  <c r="B21"/>
  <c r="A20"/>
  <c r="A21"/>
  <c r="C21"/>
  <c r="B22"/>
  <c r="B23"/>
  <c r="A22"/>
  <c r="C22"/>
  <c r="B24"/>
  <c r="A23"/>
  <c r="C23"/>
  <c r="C24"/>
  <c r="B25"/>
  <c r="A24"/>
  <c r="B26"/>
  <c r="A25"/>
  <c r="C25"/>
  <c r="B27"/>
  <c r="A26"/>
  <c r="C26"/>
  <c r="C27"/>
  <c r="B28"/>
  <c r="A27"/>
  <c r="C28"/>
  <c r="B29"/>
  <c r="A28"/>
  <c r="A29"/>
  <c r="C29"/>
  <c r="B30"/>
  <c r="B31"/>
  <c r="A30"/>
  <c r="C30"/>
  <c r="C31"/>
  <c r="B32"/>
  <c r="A31"/>
  <c r="C32"/>
  <c r="B33"/>
  <c r="A32"/>
  <c r="B34"/>
  <c r="A33"/>
  <c r="C33"/>
  <c r="B35"/>
  <c r="A34"/>
  <c r="C34"/>
  <c r="C35"/>
  <c r="B36"/>
  <c r="A35"/>
  <c r="C36"/>
  <c r="B37"/>
  <c r="A36"/>
  <c r="B38"/>
  <c r="A37"/>
  <c r="C37"/>
  <c r="B39"/>
  <c r="A38"/>
  <c r="C38"/>
  <c r="C39"/>
  <c r="B40"/>
  <c r="A39"/>
  <c r="C40"/>
  <c r="B41"/>
  <c r="A40"/>
  <c r="B42"/>
  <c r="A41"/>
  <c r="C41"/>
  <c r="B43"/>
  <c r="A42"/>
  <c r="C42"/>
  <c r="C43"/>
  <c r="B44"/>
  <c r="A43"/>
  <c r="C44"/>
  <c r="B45"/>
  <c r="A44"/>
  <c r="B46"/>
  <c r="A45"/>
  <c r="C45"/>
  <c r="B47"/>
  <c r="A46"/>
  <c r="C46"/>
  <c r="C47"/>
  <c r="B48"/>
  <c r="A47"/>
  <c r="C48"/>
  <c r="B49"/>
  <c r="A48"/>
  <c r="B50"/>
  <c r="A49"/>
  <c r="C49"/>
  <c r="B51"/>
  <c r="A50"/>
  <c r="C50"/>
  <c r="C51"/>
  <c r="B52"/>
  <c r="A51"/>
  <c r="C52"/>
  <c r="B53"/>
  <c r="A52"/>
  <c r="B54"/>
  <c r="A53"/>
  <c r="C53"/>
  <c r="B55"/>
  <c r="A54"/>
  <c r="C54"/>
  <c r="C55"/>
  <c r="B56"/>
  <c r="A55"/>
  <c r="C56"/>
  <c r="B57"/>
  <c r="A56"/>
  <c r="B58"/>
  <c r="A57"/>
  <c r="C57"/>
  <c r="B59"/>
  <c r="A58"/>
  <c r="B63" i="7"/>
  <c r="C58" i="4"/>
  <c r="G10"/>
  <c r="AB22" i="7"/>
  <c r="C59" i="4"/>
  <c r="A59"/>
</calcChain>
</file>

<file path=xl/sharedStrings.xml><?xml version="1.0" encoding="utf-8"?>
<sst xmlns="http://schemas.openxmlformats.org/spreadsheetml/2006/main" count="94" uniqueCount="88">
  <si>
    <t>Résultat</t>
  </si>
  <si>
    <t>Annee</t>
  </si>
  <si>
    <t>Semaine</t>
  </si>
  <si>
    <t>Du</t>
  </si>
  <si>
    <t>Au</t>
  </si>
  <si>
    <t>S01</t>
  </si>
  <si>
    <t>S02</t>
  </si>
  <si>
    <t>S03</t>
  </si>
  <si>
    <t>Affichage du chemin du fichier pour extration de l'année et de la semaine</t>
  </si>
  <si>
    <t>G10</t>
  </si>
  <si>
    <t>Fonction pour connaitre si l'année précédente est composée de 52 ou 53 semaines</t>
  </si>
  <si>
    <t>Nombre de semaine de l'année précédente</t>
  </si>
  <si>
    <t>Tableau du nombre de semaine des prochaines années</t>
  </si>
  <si>
    <t>Année en cours</t>
  </si>
  <si>
    <t>G8</t>
  </si>
  <si>
    <t>Numéro de semaine terminant l'année en cours</t>
  </si>
  <si>
    <t>Semaines</t>
  </si>
  <si>
    <t>Révisions</t>
  </si>
  <si>
    <t>Certifications</t>
  </si>
  <si>
    <t>Autres activités</t>
  </si>
  <si>
    <t>Instruction LRC/LIA</t>
  </si>
  <si>
    <t>RECAPITULATIF PAR SEMAINE</t>
  </si>
  <si>
    <t>RECAPITULATIF PAR MOIS</t>
  </si>
  <si>
    <t>Janvier</t>
  </si>
  <si>
    <t>Mois</t>
  </si>
  <si>
    <t>à</t>
  </si>
  <si>
    <t>de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</si>
  <si>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</si>
  <si>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</si>
  <si>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</si>
  <si>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</si>
  <si>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</si>
  <si>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</si>
  <si>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</si>
  <si>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</si>
  <si>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</si>
  <si>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</si>
  <si>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</si>
  <si>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</si>
  <si>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</si>
  <si>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</si>
  <si>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</si>
  <si>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</si>
  <si>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</si>
  <si>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</si>
  <si>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</si>
  <si>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</si>
  <si>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</si>
  <si>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</si>
  <si>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</si>
  <si>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</si>
  <si>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</si>
  <si>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</si>
  <si>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</si>
  <si>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</si>
  <si>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</si>
  <si>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</si>
  <si>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</si>
  <si>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</si>
  <si>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</si>
  <si>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</si>
  <si>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</si>
  <si>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</si>
  <si>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</si>
  <si>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</si>
  <si>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</si>
  <si>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</si>
  <si>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</si>
  <si>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</si>
  <si>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</si>
  <si>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</si>
  <si>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</si>
  <si>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</si>
  <si>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</si>
  <si>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</si>
  <si>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</si>
  <si>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</si>
  <si>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</si>
  <si>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</si>
  <si>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</si>
  <si>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</si>
  <si>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</si>
  <si>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</si>
  <si>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</si>
  <si>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</si>
  <si>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</si>
  <si>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</si>
  <si>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C'EST DANS CES CELLULES QUE MES RECHERCHES V BLOQUENT</t>
  </si>
</sst>
</file>

<file path=xl/styles.xml><?xml version="1.0" encoding="utf-8"?>
<styleSheet xmlns="http://schemas.openxmlformats.org/spreadsheetml/2006/main">
  <numFmts count="1">
    <numFmt numFmtId="164" formatCode="&quot;S&quot;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62"/>
      <name val="Arial"/>
      <family val="2"/>
    </font>
    <font>
      <b/>
      <sz val="11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/>
    <xf numFmtId="0" fontId="2" fillId="2" borderId="0" xfId="0" applyFont="1" applyFill="1"/>
    <xf numFmtId="14" fontId="4" fillId="0" borderId="0" xfId="0" applyNumberFormat="1" applyFont="1" applyAlignment="1">
      <alignment horizontal="center"/>
    </xf>
    <xf numFmtId="2" fontId="2" fillId="2" borderId="0" xfId="0" applyNumberFormat="1" applyFont="1" applyFill="1"/>
    <xf numFmtId="0" fontId="2" fillId="3" borderId="0" xfId="0" applyFont="1" applyFill="1" applyAlignment="1">
      <alignment horizontal="left"/>
    </xf>
    <xf numFmtId="0" fontId="2" fillId="3" borderId="0" xfId="0" applyFont="1" applyFill="1" applyAlignment="1" applyProtection="1">
      <alignment horizontal="left" vertical="center"/>
    </xf>
    <xf numFmtId="0" fontId="6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/>
    </xf>
    <xf numFmtId="0" fontId="6" fillId="5" borderId="0" xfId="0" applyFont="1" applyFill="1" applyAlignment="1" applyProtection="1">
      <alignment horizontal="left" vertical="center"/>
    </xf>
    <xf numFmtId="0" fontId="2" fillId="5" borderId="0" xfId="0" applyFont="1" applyFill="1" applyAlignment="1" applyProtection="1">
      <alignment horizontal="left" vertical="center"/>
    </xf>
    <xf numFmtId="0" fontId="2" fillId="5" borderId="0" xfId="0" applyFont="1" applyFill="1" applyAlignment="1" applyProtection="1">
      <alignment horizontal="left"/>
    </xf>
    <xf numFmtId="0" fontId="2" fillId="5" borderId="0" xfId="0" applyFont="1" applyFill="1" applyAlignment="1" applyProtection="1">
      <alignment horizontal="left" vertical="top" wrapText="1"/>
    </xf>
    <xf numFmtId="0" fontId="6" fillId="5" borderId="0" xfId="0" applyFont="1" applyFill="1" applyAlignment="1" applyProtection="1">
      <alignment horizontal="left"/>
    </xf>
    <xf numFmtId="0" fontId="2" fillId="5" borderId="0" xfId="0" applyFont="1" applyFill="1" applyAlignment="1" applyProtection="1">
      <alignment horizontal="left" vertical="center" wrapText="1"/>
    </xf>
    <xf numFmtId="0" fontId="2" fillId="6" borderId="0" xfId="0" applyFont="1" applyFill="1"/>
    <xf numFmtId="0" fontId="6" fillId="6" borderId="0" xfId="0" applyFont="1" applyFill="1"/>
    <xf numFmtId="0" fontId="6" fillId="6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1" fillId="7" borderId="1" xfId="0" applyFont="1" applyFill="1" applyBorder="1" applyAlignment="1" applyProtection="1">
      <alignment horizontal="center" vertical="center" wrapText="1"/>
    </xf>
    <xf numFmtId="164" fontId="4" fillId="7" borderId="1" xfId="0" applyNumberFormat="1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center" vertical="center"/>
    </xf>
    <xf numFmtId="1" fontId="4" fillId="8" borderId="2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5" borderId="0" xfId="0" applyFont="1" applyFill="1" applyAlignment="1" applyProtection="1">
      <alignment horizontal="left" vertical="top" wrapText="1"/>
    </xf>
    <xf numFmtId="0" fontId="4" fillId="7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" fillId="7" borderId="2" xfId="0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7030A0"/>
  </sheetPr>
  <dimension ref="A1:L59"/>
  <sheetViews>
    <sheetView showGridLines="0" zoomScaleNormal="100" workbookViewId="0">
      <selection activeCell="B2" sqref="B2"/>
    </sheetView>
  </sheetViews>
  <sheetFormatPr baseColWidth="10" defaultColWidth="9.109375" defaultRowHeight="13.8"/>
  <cols>
    <col min="1" max="1" width="36.33203125" style="1" customWidth="1"/>
    <col min="2" max="2" width="15.88671875" style="3" customWidth="1"/>
    <col min="3" max="3" width="15.5546875" style="3" customWidth="1"/>
    <col min="4" max="4" width="13.33203125" style="1" customWidth="1"/>
    <col min="5" max="5" width="9.109375" style="1"/>
    <col min="6" max="6" width="29.44140625" style="1" customWidth="1"/>
    <col min="7" max="9" width="11.33203125" style="1" bestFit="1" customWidth="1"/>
    <col min="10" max="11" width="9.109375" style="1"/>
    <col min="12" max="12" width="32" style="1" customWidth="1"/>
    <col min="13" max="16384" width="9.109375" style="1"/>
  </cols>
  <sheetData>
    <row r="1" spans="1:12" ht="28.5" customHeight="1">
      <c r="A1" s="2" t="s">
        <v>1</v>
      </c>
      <c r="B1" s="36">
        <v>2015</v>
      </c>
      <c r="C1" s="36"/>
    </row>
    <row r="5" spans="1:12">
      <c r="A5" s="4" t="s">
        <v>2</v>
      </c>
      <c r="B5" s="4" t="s">
        <v>3</v>
      </c>
      <c r="C5" s="4" t="s">
        <v>4</v>
      </c>
      <c r="F5" s="5" t="s">
        <v>8</v>
      </c>
      <c r="G5" s="6"/>
      <c r="H5" s="6"/>
      <c r="I5" s="6"/>
      <c r="J5" s="6"/>
      <c r="K5" s="6"/>
      <c r="L5" s="6"/>
    </row>
    <row r="6" spans="1:12">
      <c r="A6" s="3" t="str">
        <f>"S"&amp;TEXT(WEEKNUM(B6,21),"0#")</f>
        <v>S01</v>
      </c>
      <c r="B6" s="7">
        <f>DATE(B1,1,1)-WEEKDAY(DATE(B1,1,1),2)+1</f>
        <v>42002</v>
      </c>
      <c r="C6" s="7">
        <f>B6+4</f>
        <v>42006</v>
      </c>
      <c r="F6" s="6" t="str">
        <f ca="1">CELL("nomfichier")</f>
        <v>D:\Mes documents\rives.a\Forum Excel\2_En recherche\[EAP.xlsm]A1</v>
      </c>
      <c r="G6" s="8"/>
      <c r="H6" s="6"/>
      <c r="I6" s="6"/>
      <c r="J6" s="6"/>
      <c r="K6" s="6"/>
      <c r="L6" s="6"/>
    </row>
    <row r="7" spans="1:12">
      <c r="A7" s="3" t="str">
        <f t="shared" ref="A7:A59" si="0">"S"&amp;TEXT(WEEKNUM(B7,21),"0#")</f>
        <v>S02</v>
      </c>
      <c r="B7" s="7">
        <f>B6+7</f>
        <v>42009</v>
      </c>
      <c r="C7" s="7">
        <f t="shared" ref="C7:C59" si="1">B7+4</f>
        <v>42013</v>
      </c>
      <c r="F7" s="23" t="s">
        <v>13</v>
      </c>
      <c r="G7" s="21"/>
      <c r="H7" s="21"/>
      <c r="I7" s="21"/>
      <c r="J7" s="21"/>
      <c r="K7" s="21"/>
      <c r="L7" s="21"/>
    </row>
    <row r="8" spans="1:12">
      <c r="A8" s="3" t="str">
        <f t="shared" si="0"/>
        <v>S03</v>
      </c>
      <c r="B8" s="7">
        <f t="shared" ref="B8:B59" si="2">B7+7</f>
        <v>42016</v>
      </c>
      <c r="C8" s="7">
        <f t="shared" si="1"/>
        <v>42020</v>
      </c>
      <c r="F8" s="21"/>
      <c r="G8" s="21" t="str">
        <f ca="1">MID($F$6,25,4)</f>
        <v>\For</v>
      </c>
      <c r="H8" s="22" t="s">
        <v>14</v>
      </c>
      <c r="I8" s="21"/>
      <c r="J8" s="21"/>
      <c r="K8" s="21"/>
      <c r="L8" s="21"/>
    </row>
    <row r="9" spans="1:12">
      <c r="A9" s="3" t="str">
        <f t="shared" si="0"/>
        <v>S04</v>
      </c>
      <c r="B9" s="7">
        <f t="shared" si="2"/>
        <v>42023</v>
      </c>
      <c r="C9" s="7">
        <f t="shared" si="1"/>
        <v>42027</v>
      </c>
      <c r="F9" s="37" t="s">
        <v>15</v>
      </c>
      <c r="G9" s="37"/>
      <c r="H9" s="37"/>
      <c r="I9" s="37"/>
      <c r="J9" s="37"/>
      <c r="K9" s="37"/>
      <c r="L9" s="9"/>
    </row>
    <row r="10" spans="1:12">
      <c r="A10" s="3" t="str">
        <f t="shared" si="0"/>
        <v>S05</v>
      </c>
      <c r="B10" s="7">
        <f t="shared" si="2"/>
        <v>42030</v>
      </c>
      <c r="C10" s="7">
        <f t="shared" si="1"/>
        <v>42034</v>
      </c>
      <c r="F10" s="9" t="s">
        <v>0</v>
      </c>
      <c r="G10" s="10" t="str">
        <f>A58</f>
        <v>S53</v>
      </c>
      <c r="H10" s="11" t="s">
        <v>9</v>
      </c>
      <c r="I10" s="9"/>
      <c r="J10" s="9"/>
      <c r="K10" s="9"/>
      <c r="L10" s="9"/>
    </row>
    <row r="11" spans="1:12">
      <c r="A11" s="3" t="str">
        <f t="shared" si="0"/>
        <v>S06</v>
      </c>
      <c r="B11" s="7">
        <f t="shared" si="2"/>
        <v>42037</v>
      </c>
      <c r="C11" s="7">
        <f t="shared" si="1"/>
        <v>42041</v>
      </c>
      <c r="F11" s="38"/>
      <c r="G11" s="38"/>
      <c r="H11" s="38"/>
      <c r="I11" s="12"/>
      <c r="J11" s="12"/>
      <c r="K11" s="12"/>
      <c r="L11" s="12"/>
    </row>
    <row r="12" spans="1:12">
      <c r="A12" s="3" t="str">
        <f t="shared" si="0"/>
        <v>S07</v>
      </c>
      <c r="B12" s="7">
        <f t="shared" si="2"/>
        <v>42044</v>
      </c>
      <c r="C12" s="7">
        <f t="shared" si="1"/>
        <v>42048</v>
      </c>
      <c r="F12" s="12"/>
      <c r="G12" s="13"/>
      <c r="H12" s="14"/>
      <c r="I12" s="12"/>
      <c r="J12" s="12"/>
      <c r="K12" s="12"/>
      <c r="L12" s="12"/>
    </row>
    <row r="13" spans="1:12">
      <c r="A13" s="3" t="str">
        <f t="shared" si="0"/>
        <v>S08</v>
      </c>
      <c r="B13" s="7">
        <f t="shared" si="2"/>
        <v>42051</v>
      </c>
      <c r="C13" s="7">
        <f t="shared" si="1"/>
        <v>42055</v>
      </c>
      <c r="F13" s="15" t="s">
        <v>10</v>
      </c>
      <c r="G13" s="16"/>
      <c r="H13" s="17"/>
      <c r="I13" s="17"/>
      <c r="J13" s="17"/>
      <c r="K13" s="17"/>
      <c r="L13" s="17"/>
    </row>
    <row r="14" spans="1:12">
      <c r="A14" s="3" t="str">
        <f t="shared" si="0"/>
        <v>S09</v>
      </c>
      <c r="B14" s="7">
        <f t="shared" si="2"/>
        <v>42058</v>
      </c>
      <c r="C14" s="7">
        <f t="shared" si="1"/>
        <v>42062</v>
      </c>
      <c r="F14" s="18"/>
      <c r="G14" s="16">
        <f>B1-1</f>
        <v>2014</v>
      </c>
      <c r="H14" s="19"/>
      <c r="I14" s="17"/>
      <c r="J14" s="17"/>
      <c r="K14" s="17"/>
      <c r="L14" s="17"/>
    </row>
    <row r="15" spans="1:12">
      <c r="A15" s="3" t="str">
        <f t="shared" si="0"/>
        <v>S10</v>
      </c>
      <c r="B15" s="7">
        <f t="shared" si="2"/>
        <v>42065</v>
      </c>
      <c r="C15" s="7">
        <f t="shared" si="1"/>
        <v>42069</v>
      </c>
      <c r="F15" s="15" t="s">
        <v>11</v>
      </c>
      <c r="G15" s="16"/>
      <c r="H15" s="18"/>
      <c r="I15" s="18"/>
      <c r="J15" s="18"/>
      <c r="K15" s="18"/>
      <c r="L15" s="18"/>
    </row>
    <row r="16" spans="1:12">
      <c r="A16" s="3" t="str">
        <f t="shared" si="0"/>
        <v>S11</v>
      </c>
      <c r="B16" s="7">
        <f t="shared" si="2"/>
        <v>42072</v>
      </c>
      <c r="C16" s="7">
        <f t="shared" si="1"/>
        <v>42076</v>
      </c>
      <c r="F16" s="18"/>
      <c r="G16" s="16">
        <f>VLOOKUP(G14,F18:G25,2,2)</f>
        <v>52</v>
      </c>
      <c r="H16" s="18"/>
      <c r="I16" s="18"/>
      <c r="J16" s="18"/>
      <c r="K16" s="18"/>
      <c r="L16" s="18"/>
    </row>
    <row r="17" spans="1:12">
      <c r="A17" s="3" t="str">
        <f t="shared" si="0"/>
        <v>S12</v>
      </c>
      <c r="B17" s="7">
        <f t="shared" si="2"/>
        <v>42079</v>
      </c>
      <c r="C17" s="7">
        <f t="shared" si="1"/>
        <v>42083</v>
      </c>
      <c r="F17" s="39" t="s">
        <v>12</v>
      </c>
      <c r="G17" s="39"/>
      <c r="H17" s="39"/>
      <c r="I17" s="18"/>
      <c r="J17" s="18"/>
      <c r="K17" s="18"/>
      <c r="L17" s="18"/>
    </row>
    <row r="18" spans="1:12">
      <c r="A18" s="3" t="str">
        <f t="shared" si="0"/>
        <v>S13</v>
      </c>
      <c r="B18" s="7">
        <f t="shared" si="2"/>
        <v>42086</v>
      </c>
      <c r="C18" s="7">
        <f t="shared" si="1"/>
        <v>42090</v>
      </c>
      <c r="F18" s="16">
        <v>2014</v>
      </c>
      <c r="G18" s="16">
        <v>52</v>
      </c>
      <c r="H18" s="18"/>
      <c r="I18" s="18"/>
      <c r="J18" s="18"/>
      <c r="K18" s="18"/>
      <c r="L18" s="18"/>
    </row>
    <row r="19" spans="1:12">
      <c r="A19" s="3" t="str">
        <f t="shared" si="0"/>
        <v>S14</v>
      </c>
      <c r="B19" s="7">
        <f t="shared" si="2"/>
        <v>42093</v>
      </c>
      <c r="C19" s="7">
        <f t="shared" si="1"/>
        <v>42097</v>
      </c>
      <c r="F19" s="20">
        <v>2015</v>
      </c>
      <c r="G19" s="20">
        <v>53</v>
      </c>
      <c r="H19" s="18"/>
      <c r="I19" s="18"/>
      <c r="J19" s="18"/>
      <c r="K19" s="18"/>
      <c r="L19" s="18"/>
    </row>
    <row r="20" spans="1:12">
      <c r="A20" s="3" t="str">
        <f t="shared" si="0"/>
        <v>S15</v>
      </c>
      <c r="B20" s="7">
        <f t="shared" si="2"/>
        <v>42100</v>
      </c>
      <c r="C20" s="7">
        <f t="shared" si="1"/>
        <v>42104</v>
      </c>
      <c r="F20" s="20">
        <v>2016</v>
      </c>
      <c r="G20" s="20">
        <v>52</v>
      </c>
      <c r="H20" s="18"/>
      <c r="I20" s="18"/>
      <c r="J20" s="18"/>
      <c r="K20" s="18"/>
      <c r="L20" s="18"/>
    </row>
    <row r="21" spans="1:12">
      <c r="A21" s="3" t="str">
        <f t="shared" si="0"/>
        <v>S16</v>
      </c>
      <c r="B21" s="7">
        <f t="shared" si="2"/>
        <v>42107</v>
      </c>
      <c r="C21" s="7">
        <f t="shared" si="1"/>
        <v>42111</v>
      </c>
      <c r="F21" s="20">
        <v>2017</v>
      </c>
      <c r="G21" s="20">
        <v>52</v>
      </c>
      <c r="H21" s="18"/>
      <c r="I21" s="18"/>
      <c r="J21" s="18"/>
      <c r="K21" s="18"/>
      <c r="L21" s="18"/>
    </row>
    <row r="22" spans="1:12">
      <c r="A22" s="3" t="str">
        <f t="shared" si="0"/>
        <v>S17</v>
      </c>
      <c r="B22" s="7">
        <f t="shared" si="2"/>
        <v>42114</v>
      </c>
      <c r="C22" s="7">
        <f t="shared" si="1"/>
        <v>42118</v>
      </c>
      <c r="F22" s="20">
        <v>2018</v>
      </c>
      <c r="G22" s="20">
        <v>52</v>
      </c>
      <c r="H22" s="18"/>
      <c r="I22" s="18"/>
      <c r="J22" s="18"/>
      <c r="K22" s="18"/>
      <c r="L22" s="18"/>
    </row>
    <row r="23" spans="1:12">
      <c r="A23" s="3" t="str">
        <f t="shared" si="0"/>
        <v>S18</v>
      </c>
      <c r="B23" s="7">
        <f t="shared" si="2"/>
        <v>42121</v>
      </c>
      <c r="C23" s="7">
        <f t="shared" si="1"/>
        <v>42125</v>
      </c>
      <c r="F23" s="20">
        <v>2019</v>
      </c>
      <c r="G23" s="20">
        <v>52</v>
      </c>
      <c r="H23" s="18"/>
      <c r="I23" s="18"/>
      <c r="J23" s="18"/>
      <c r="K23" s="18"/>
      <c r="L23" s="18"/>
    </row>
    <row r="24" spans="1:12">
      <c r="A24" s="3" t="str">
        <f t="shared" si="0"/>
        <v>S19</v>
      </c>
      <c r="B24" s="7">
        <f t="shared" si="2"/>
        <v>42128</v>
      </c>
      <c r="C24" s="7">
        <f t="shared" si="1"/>
        <v>42132</v>
      </c>
      <c r="F24" s="20">
        <v>2020</v>
      </c>
      <c r="G24" s="20">
        <v>53</v>
      </c>
      <c r="H24" s="18"/>
      <c r="I24" s="18"/>
      <c r="J24" s="18"/>
      <c r="K24" s="18"/>
      <c r="L24" s="18"/>
    </row>
    <row r="25" spans="1:12">
      <c r="A25" s="3" t="str">
        <f t="shared" si="0"/>
        <v>S20</v>
      </c>
      <c r="B25" s="7">
        <f t="shared" si="2"/>
        <v>42135</v>
      </c>
      <c r="C25" s="7">
        <f t="shared" si="1"/>
        <v>42139</v>
      </c>
      <c r="F25" s="20">
        <v>2021</v>
      </c>
      <c r="G25" s="20">
        <v>52</v>
      </c>
      <c r="H25" s="18"/>
      <c r="I25" s="18"/>
      <c r="J25" s="18"/>
      <c r="K25" s="18"/>
      <c r="L25" s="18"/>
    </row>
    <row r="26" spans="1:12">
      <c r="A26" s="3" t="str">
        <f t="shared" si="0"/>
        <v>S21</v>
      </c>
      <c r="B26" s="7">
        <f t="shared" si="2"/>
        <v>42142</v>
      </c>
      <c r="C26" s="7">
        <f t="shared" si="1"/>
        <v>42146</v>
      </c>
    </row>
    <row r="27" spans="1:12">
      <c r="A27" s="3" t="str">
        <f t="shared" si="0"/>
        <v>S22</v>
      </c>
      <c r="B27" s="7">
        <f t="shared" si="2"/>
        <v>42149</v>
      </c>
      <c r="C27" s="7">
        <f t="shared" si="1"/>
        <v>42153</v>
      </c>
    </row>
    <row r="28" spans="1:12">
      <c r="A28" s="3" t="str">
        <f t="shared" si="0"/>
        <v>S23</v>
      </c>
      <c r="B28" s="7">
        <f t="shared" si="2"/>
        <v>42156</v>
      </c>
      <c r="C28" s="7">
        <f t="shared" si="1"/>
        <v>42160</v>
      </c>
    </row>
    <row r="29" spans="1:12">
      <c r="A29" s="3" t="str">
        <f t="shared" si="0"/>
        <v>S24</v>
      </c>
      <c r="B29" s="7">
        <f t="shared" si="2"/>
        <v>42163</v>
      </c>
      <c r="C29" s="7">
        <f t="shared" si="1"/>
        <v>42167</v>
      </c>
    </row>
    <row r="30" spans="1:12">
      <c r="A30" s="3" t="str">
        <f t="shared" si="0"/>
        <v>S25</v>
      </c>
      <c r="B30" s="7">
        <f t="shared" si="2"/>
        <v>42170</v>
      </c>
      <c r="C30" s="7">
        <f t="shared" si="1"/>
        <v>42174</v>
      </c>
    </row>
    <row r="31" spans="1:12">
      <c r="A31" s="3" t="str">
        <f t="shared" si="0"/>
        <v>S26</v>
      </c>
      <c r="B31" s="7">
        <f t="shared" si="2"/>
        <v>42177</v>
      </c>
      <c r="C31" s="7">
        <f t="shared" si="1"/>
        <v>42181</v>
      </c>
    </row>
    <row r="32" spans="1:12">
      <c r="A32" s="3" t="str">
        <f t="shared" si="0"/>
        <v>S27</v>
      </c>
      <c r="B32" s="7">
        <f t="shared" si="2"/>
        <v>42184</v>
      </c>
      <c r="C32" s="7">
        <f t="shared" si="1"/>
        <v>42188</v>
      </c>
    </row>
    <row r="33" spans="1:3">
      <c r="A33" s="3" t="str">
        <f t="shared" si="0"/>
        <v>S28</v>
      </c>
      <c r="B33" s="7">
        <f t="shared" si="2"/>
        <v>42191</v>
      </c>
      <c r="C33" s="7">
        <f t="shared" si="1"/>
        <v>42195</v>
      </c>
    </row>
    <row r="34" spans="1:3">
      <c r="A34" s="3" t="str">
        <f t="shared" si="0"/>
        <v>S29</v>
      </c>
      <c r="B34" s="7">
        <f t="shared" si="2"/>
        <v>42198</v>
      </c>
      <c r="C34" s="7">
        <f t="shared" si="1"/>
        <v>42202</v>
      </c>
    </row>
    <row r="35" spans="1:3">
      <c r="A35" s="3" t="str">
        <f t="shared" si="0"/>
        <v>S30</v>
      </c>
      <c r="B35" s="7">
        <f t="shared" si="2"/>
        <v>42205</v>
      </c>
      <c r="C35" s="7">
        <f t="shared" si="1"/>
        <v>42209</v>
      </c>
    </row>
    <row r="36" spans="1:3">
      <c r="A36" s="3" t="str">
        <f t="shared" si="0"/>
        <v>S31</v>
      </c>
      <c r="B36" s="7">
        <f t="shared" si="2"/>
        <v>42212</v>
      </c>
      <c r="C36" s="7">
        <f t="shared" si="1"/>
        <v>42216</v>
      </c>
    </row>
    <row r="37" spans="1:3">
      <c r="A37" s="3" t="str">
        <f t="shared" si="0"/>
        <v>S32</v>
      </c>
      <c r="B37" s="7">
        <f t="shared" si="2"/>
        <v>42219</v>
      </c>
      <c r="C37" s="7">
        <f t="shared" si="1"/>
        <v>42223</v>
      </c>
    </row>
    <row r="38" spans="1:3">
      <c r="A38" s="3" t="str">
        <f t="shared" si="0"/>
        <v>S33</v>
      </c>
      <c r="B38" s="7">
        <f t="shared" si="2"/>
        <v>42226</v>
      </c>
      <c r="C38" s="7">
        <f t="shared" si="1"/>
        <v>42230</v>
      </c>
    </row>
    <row r="39" spans="1:3">
      <c r="A39" s="3" t="str">
        <f t="shared" si="0"/>
        <v>S34</v>
      </c>
      <c r="B39" s="7">
        <f t="shared" si="2"/>
        <v>42233</v>
      </c>
      <c r="C39" s="7">
        <f t="shared" si="1"/>
        <v>42237</v>
      </c>
    </row>
    <row r="40" spans="1:3">
      <c r="A40" s="3" t="str">
        <f t="shared" si="0"/>
        <v>S35</v>
      </c>
      <c r="B40" s="7">
        <f t="shared" si="2"/>
        <v>42240</v>
      </c>
      <c r="C40" s="7">
        <f t="shared" si="1"/>
        <v>42244</v>
      </c>
    </row>
    <row r="41" spans="1:3">
      <c r="A41" s="3" t="str">
        <f t="shared" si="0"/>
        <v>S36</v>
      </c>
      <c r="B41" s="7">
        <f t="shared" si="2"/>
        <v>42247</v>
      </c>
      <c r="C41" s="7">
        <f t="shared" si="1"/>
        <v>42251</v>
      </c>
    </row>
    <row r="42" spans="1:3">
      <c r="A42" s="3" t="str">
        <f t="shared" si="0"/>
        <v>S37</v>
      </c>
      <c r="B42" s="7">
        <f t="shared" si="2"/>
        <v>42254</v>
      </c>
      <c r="C42" s="7">
        <f t="shared" si="1"/>
        <v>42258</v>
      </c>
    </row>
    <row r="43" spans="1:3">
      <c r="A43" s="3" t="str">
        <f t="shared" si="0"/>
        <v>S38</v>
      </c>
      <c r="B43" s="7">
        <f t="shared" si="2"/>
        <v>42261</v>
      </c>
      <c r="C43" s="7">
        <f t="shared" si="1"/>
        <v>42265</v>
      </c>
    </row>
    <row r="44" spans="1:3">
      <c r="A44" s="3" t="str">
        <f t="shared" si="0"/>
        <v>S39</v>
      </c>
      <c r="B44" s="7">
        <f t="shared" si="2"/>
        <v>42268</v>
      </c>
      <c r="C44" s="7">
        <f t="shared" si="1"/>
        <v>42272</v>
      </c>
    </row>
    <row r="45" spans="1:3">
      <c r="A45" s="3" t="str">
        <f t="shared" si="0"/>
        <v>S40</v>
      </c>
      <c r="B45" s="7">
        <f t="shared" si="2"/>
        <v>42275</v>
      </c>
      <c r="C45" s="7">
        <f t="shared" si="1"/>
        <v>42279</v>
      </c>
    </row>
    <row r="46" spans="1:3">
      <c r="A46" s="3" t="str">
        <f t="shared" si="0"/>
        <v>S41</v>
      </c>
      <c r="B46" s="7">
        <f t="shared" si="2"/>
        <v>42282</v>
      </c>
      <c r="C46" s="7">
        <f t="shared" si="1"/>
        <v>42286</v>
      </c>
    </row>
    <row r="47" spans="1:3">
      <c r="A47" s="3" t="str">
        <f t="shared" si="0"/>
        <v>S42</v>
      </c>
      <c r="B47" s="7">
        <f t="shared" si="2"/>
        <v>42289</v>
      </c>
      <c r="C47" s="7">
        <f t="shared" si="1"/>
        <v>42293</v>
      </c>
    </row>
    <row r="48" spans="1:3">
      <c r="A48" s="3" t="str">
        <f t="shared" si="0"/>
        <v>S43</v>
      </c>
      <c r="B48" s="7">
        <f t="shared" si="2"/>
        <v>42296</v>
      </c>
      <c r="C48" s="7">
        <f t="shared" si="1"/>
        <v>42300</v>
      </c>
    </row>
    <row r="49" spans="1:11" ht="14.4">
      <c r="A49" s="3" t="str">
        <f t="shared" si="0"/>
        <v>S44</v>
      </c>
      <c r="B49" s="7">
        <f t="shared" si="2"/>
        <v>42303</v>
      </c>
      <c r="C49" s="7">
        <f t="shared" si="1"/>
        <v>42307</v>
      </c>
      <c r="K49"/>
    </row>
    <row r="50" spans="1:11" ht="14.4">
      <c r="A50" s="3" t="str">
        <f t="shared" si="0"/>
        <v>S45</v>
      </c>
      <c r="B50" s="7">
        <f t="shared" si="2"/>
        <v>42310</v>
      </c>
      <c r="C50" s="7">
        <f t="shared" si="1"/>
        <v>42314</v>
      </c>
      <c r="K50"/>
    </row>
    <row r="51" spans="1:11" ht="14.4">
      <c r="A51" s="3" t="str">
        <f t="shared" si="0"/>
        <v>S46</v>
      </c>
      <c r="B51" s="7">
        <f t="shared" si="2"/>
        <v>42317</v>
      </c>
      <c r="C51" s="7">
        <f t="shared" si="1"/>
        <v>42321</v>
      </c>
      <c r="K51"/>
    </row>
    <row r="52" spans="1:11" ht="14.4">
      <c r="A52" s="3" t="str">
        <f t="shared" si="0"/>
        <v>S47</v>
      </c>
      <c r="B52" s="7">
        <f t="shared" si="2"/>
        <v>42324</v>
      </c>
      <c r="C52" s="7">
        <f t="shared" si="1"/>
        <v>42328</v>
      </c>
      <c r="K52"/>
    </row>
    <row r="53" spans="1:11" ht="14.4">
      <c r="A53" s="3" t="str">
        <f t="shared" si="0"/>
        <v>S48</v>
      </c>
      <c r="B53" s="7">
        <f t="shared" si="2"/>
        <v>42331</v>
      </c>
      <c r="C53" s="7">
        <f t="shared" si="1"/>
        <v>42335</v>
      </c>
      <c r="K53"/>
    </row>
    <row r="54" spans="1:11" ht="14.4">
      <c r="A54" s="3" t="str">
        <f t="shared" si="0"/>
        <v>S49</v>
      </c>
      <c r="B54" s="7">
        <f t="shared" si="2"/>
        <v>42338</v>
      </c>
      <c r="C54" s="7">
        <f t="shared" si="1"/>
        <v>42342</v>
      </c>
      <c r="K54"/>
    </row>
    <row r="55" spans="1:11">
      <c r="A55" s="3" t="str">
        <f t="shared" si="0"/>
        <v>S50</v>
      </c>
      <c r="B55" s="7">
        <f t="shared" si="2"/>
        <v>42345</v>
      </c>
      <c r="C55" s="7">
        <f t="shared" si="1"/>
        <v>42349</v>
      </c>
    </row>
    <row r="56" spans="1:11">
      <c r="A56" s="3" t="str">
        <f t="shared" si="0"/>
        <v>S51</v>
      </c>
      <c r="B56" s="7">
        <f t="shared" si="2"/>
        <v>42352</v>
      </c>
      <c r="C56" s="7">
        <f t="shared" si="1"/>
        <v>42356</v>
      </c>
    </row>
    <row r="57" spans="1:11">
      <c r="A57" s="3" t="str">
        <f t="shared" si="0"/>
        <v>S52</v>
      </c>
      <c r="B57" s="7">
        <f t="shared" si="2"/>
        <v>42359</v>
      </c>
      <c r="C57" s="7">
        <f t="shared" si="1"/>
        <v>42363</v>
      </c>
    </row>
    <row r="58" spans="1:11">
      <c r="A58" s="3" t="str">
        <f t="shared" si="0"/>
        <v>S53</v>
      </c>
      <c r="B58" s="7">
        <f t="shared" si="2"/>
        <v>42366</v>
      </c>
      <c r="C58" s="7">
        <f t="shared" si="1"/>
        <v>42370</v>
      </c>
    </row>
    <row r="59" spans="1:11">
      <c r="A59" s="3" t="str">
        <f t="shared" si="0"/>
        <v>S01</v>
      </c>
      <c r="B59" s="7">
        <f t="shared" si="2"/>
        <v>42373</v>
      </c>
      <c r="C59" s="7">
        <f t="shared" si="1"/>
        <v>42377</v>
      </c>
    </row>
  </sheetData>
  <mergeCells count="4">
    <mergeCell ref="B1:C1"/>
    <mergeCell ref="F9:K9"/>
    <mergeCell ref="F11:H11"/>
    <mergeCell ref="F17:H17"/>
  </mergeCells>
  <phoneticPr fontId="0" type="noConversion"/>
  <pageMargins left="0.7" right="0.7" top="0.75" bottom="0.75" header="0.3" footer="0.3"/>
  <pageSetup paperSize="9" orientation="portrait" horizontalDpi="4294967293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B1:AP63"/>
  <sheetViews>
    <sheetView showGridLines="0" tabSelected="1" topLeftCell="B3" workbookViewId="0">
      <selection activeCell="AC11" sqref="AC11"/>
    </sheetView>
  </sheetViews>
  <sheetFormatPr baseColWidth="10" defaultColWidth="11.44140625" defaultRowHeight="20.100000000000001" customHeight="1"/>
  <cols>
    <col min="1" max="1" width="11.44140625" style="24"/>
    <col min="2" max="2" width="8" style="3" customWidth="1"/>
    <col min="3" max="3" width="13.6640625" style="24" customWidth="1"/>
    <col min="4" max="11" width="13.6640625" style="24" hidden="1" customWidth="1"/>
    <col min="12" max="13" width="13.6640625" style="24" customWidth="1"/>
    <col min="14" max="14" width="15.6640625" style="24" customWidth="1"/>
    <col min="15" max="16" width="11.44140625" style="24"/>
    <col min="17" max="24" width="0" style="24" hidden="1" customWidth="1"/>
    <col min="25" max="25" width="11.44140625" style="24"/>
    <col min="26" max="29" width="13.6640625" style="24" customWidth="1"/>
    <col min="30" max="37" width="13.6640625" style="24" hidden="1" customWidth="1"/>
    <col min="38" max="40" width="13.6640625" style="24" customWidth="1"/>
    <col min="41" max="16384" width="11.44140625" style="24"/>
  </cols>
  <sheetData>
    <row r="1" spans="2:42" ht="20.100000000000001" customHeight="1">
      <c r="B1" s="43"/>
      <c r="C1" s="43"/>
      <c r="D1" s="3"/>
      <c r="E1" s="3"/>
      <c r="F1" s="3"/>
      <c r="G1" s="3"/>
      <c r="H1" s="3"/>
      <c r="I1" s="3"/>
      <c r="J1" s="3"/>
      <c r="K1" s="3"/>
    </row>
    <row r="2" spans="2:42" ht="20.100000000000001" customHeight="1">
      <c r="C2" s="3"/>
      <c r="D2" s="3"/>
      <c r="E2" s="3"/>
      <c r="F2" s="3"/>
      <c r="G2" s="3"/>
      <c r="H2" s="3"/>
      <c r="I2" s="3"/>
      <c r="J2" s="3"/>
      <c r="K2" s="3"/>
    </row>
    <row r="3" spans="2:42" ht="20.100000000000001" customHeight="1">
      <c r="C3" s="3"/>
      <c r="D3" s="3"/>
      <c r="E3" s="3"/>
      <c r="F3" s="3"/>
      <c r="G3" s="3"/>
      <c r="H3" s="3"/>
      <c r="I3" s="3"/>
      <c r="J3" s="3"/>
      <c r="K3" s="3"/>
      <c r="AA3" s="30"/>
    </row>
    <row r="4" spans="2:42" ht="20.100000000000001" customHeight="1">
      <c r="C4" s="3"/>
      <c r="D4" s="3"/>
      <c r="E4" s="3"/>
      <c r="F4" s="3"/>
      <c r="G4" s="3"/>
      <c r="H4" s="3"/>
      <c r="I4" s="3"/>
      <c r="J4" s="3"/>
      <c r="K4" s="3"/>
    </row>
    <row r="5" spans="2:42" ht="20.100000000000001" customHeight="1">
      <c r="B5" s="41" t="s">
        <v>21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41" t="s">
        <v>22</v>
      </c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</row>
    <row r="8" spans="2:42" ht="20.100000000000001" customHeight="1">
      <c r="AC8" s="45" t="s">
        <v>87</v>
      </c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</row>
    <row r="9" spans="2:42" s="3" customFormat="1" ht="20.100000000000001" customHeight="1"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Z9" s="40" t="s">
        <v>24</v>
      </c>
      <c r="AA9" s="40" t="s">
        <v>16</v>
      </c>
      <c r="AB9" s="40"/>
      <c r="AC9" s="42" t="s">
        <v>20</v>
      </c>
      <c r="AD9" s="40"/>
      <c r="AE9" s="40"/>
      <c r="AF9" s="40"/>
      <c r="AG9" s="40"/>
      <c r="AH9" s="40"/>
      <c r="AI9" s="40"/>
      <c r="AJ9" s="40"/>
      <c r="AK9" s="40"/>
      <c r="AL9" s="42" t="s">
        <v>17</v>
      </c>
      <c r="AM9" s="42" t="s">
        <v>18</v>
      </c>
      <c r="AN9" s="42" t="s">
        <v>19</v>
      </c>
    </row>
    <row r="10" spans="2:42" ht="26.4">
      <c r="C10" s="26" t="s">
        <v>20</v>
      </c>
      <c r="D10" s="26"/>
      <c r="E10" s="26"/>
      <c r="F10" s="26"/>
      <c r="G10" s="26"/>
      <c r="H10" s="26"/>
      <c r="I10" s="26"/>
      <c r="J10" s="26"/>
      <c r="K10" s="26"/>
      <c r="L10" s="26" t="s">
        <v>17</v>
      </c>
      <c r="M10" s="26" t="s">
        <v>18</v>
      </c>
      <c r="N10" s="26" t="s">
        <v>19</v>
      </c>
      <c r="Z10" s="40"/>
      <c r="AA10" s="29" t="s">
        <v>26</v>
      </c>
      <c r="AB10" s="29" t="s">
        <v>25</v>
      </c>
      <c r="AC10" s="42"/>
      <c r="AD10" s="40"/>
      <c r="AE10" s="40"/>
      <c r="AF10" s="40"/>
      <c r="AG10" s="40"/>
      <c r="AH10" s="40"/>
      <c r="AI10" s="40"/>
      <c r="AJ10" s="40"/>
      <c r="AK10" s="40"/>
      <c r="AL10" s="42"/>
      <c r="AM10" s="42"/>
      <c r="AN10" s="42"/>
    </row>
    <row r="11" spans="2:42" ht="20.100000000000001" customHeight="1">
      <c r="B11" s="27" t="s">
        <v>5</v>
      </c>
      <c r="C11" s="28">
        <v>1</v>
      </c>
      <c r="D11" s="28"/>
      <c r="E11" s="28"/>
      <c r="F11" s="28"/>
      <c r="G11" s="28"/>
      <c r="H11" s="28"/>
      <c r="I11" s="28"/>
      <c r="J11" s="28"/>
      <c r="K11" s="28"/>
      <c r="L11" s="28">
        <v>1</v>
      </c>
      <c r="M11" s="28">
        <v>1</v>
      </c>
      <c r="N11" s="28">
        <v>1</v>
      </c>
      <c r="Z11" s="31" t="s">
        <v>23</v>
      </c>
      <c r="AA11" s="32" t="s">
        <v>5</v>
      </c>
      <c r="AB11" s="32" t="s">
        <v>40</v>
      </c>
      <c r="AC11" s="33">
        <f ca="1">SUM(OFFSET($B$10,MATCH(AA11,$B$11:$B$63,0),1,MATCH(AB11,$B$11:$B$63,0)))</f>
        <v>21</v>
      </c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</row>
    <row r="12" spans="2:42" ht="20.100000000000001" customHeight="1">
      <c r="B12" s="27" t="s">
        <v>6</v>
      </c>
      <c r="C12" s="28">
        <v>2</v>
      </c>
      <c r="D12" s="28"/>
      <c r="E12" s="28"/>
      <c r="F12" s="28"/>
      <c r="G12" s="28"/>
      <c r="H12" s="28"/>
      <c r="I12" s="28"/>
      <c r="J12" s="28"/>
      <c r="K12" s="28"/>
      <c r="L12" s="28">
        <v>2</v>
      </c>
      <c r="M12" s="28">
        <v>2</v>
      </c>
      <c r="N12" s="28">
        <v>2</v>
      </c>
      <c r="Z12" s="31" t="s">
        <v>27</v>
      </c>
      <c r="AA12" s="32">
        <v>6</v>
      </c>
      <c r="AB12" s="32">
        <v>9</v>
      </c>
      <c r="AC12" s="33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</row>
    <row r="13" spans="2:42" ht="20.100000000000001" customHeight="1">
      <c r="B13" s="27" t="s">
        <v>7</v>
      </c>
      <c r="C13" s="28">
        <v>3</v>
      </c>
      <c r="D13" s="28"/>
      <c r="E13" s="28"/>
      <c r="F13" s="28"/>
      <c r="G13" s="28"/>
      <c r="H13" s="28"/>
      <c r="I13" s="28"/>
      <c r="J13" s="28"/>
      <c r="K13" s="28"/>
      <c r="L13" s="28">
        <v>3</v>
      </c>
      <c r="M13" s="28">
        <v>3</v>
      </c>
      <c r="N13" s="28">
        <v>3</v>
      </c>
      <c r="Z13" s="31" t="s">
        <v>28</v>
      </c>
      <c r="AA13" s="32">
        <v>10</v>
      </c>
      <c r="AB13" s="32">
        <v>13</v>
      </c>
      <c r="AC13" s="33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</row>
    <row r="14" spans="2:42" ht="20.100000000000001" customHeight="1">
      <c r="B14" s="27" t="s">
        <v>38</v>
      </c>
      <c r="C14" s="28">
        <v>4</v>
      </c>
      <c r="D14" s="28"/>
      <c r="E14" s="28"/>
      <c r="F14" s="28"/>
      <c r="G14" s="28"/>
      <c r="H14" s="28"/>
      <c r="I14" s="28"/>
      <c r="J14" s="28"/>
      <c r="K14" s="28"/>
      <c r="L14" s="28">
        <v>4</v>
      </c>
      <c r="M14" s="28">
        <v>4</v>
      </c>
      <c r="N14" s="28">
        <v>4</v>
      </c>
      <c r="Z14" s="31" t="s">
        <v>29</v>
      </c>
      <c r="AA14" s="32">
        <v>14</v>
      </c>
      <c r="AB14" s="32">
        <v>18</v>
      </c>
      <c r="AC14" s="33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2:42" ht="20.100000000000001" customHeight="1">
      <c r="B15" s="27" t="s">
        <v>39</v>
      </c>
      <c r="C15" s="28">
        <v>5</v>
      </c>
      <c r="D15" s="28"/>
      <c r="E15" s="28"/>
      <c r="F15" s="28"/>
      <c r="G15" s="28"/>
      <c r="H15" s="28"/>
      <c r="I15" s="28"/>
      <c r="J15" s="28"/>
      <c r="K15" s="28"/>
      <c r="L15" s="28">
        <v>5</v>
      </c>
      <c r="M15" s="28">
        <v>5</v>
      </c>
      <c r="N15" s="28">
        <v>5</v>
      </c>
      <c r="Z15" s="31" t="s">
        <v>30</v>
      </c>
      <c r="AA15" s="32">
        <v>19</v>
      </c>
      <c r="AB15" s="32">
        <v>22</v>
      </c>
      <c r="AC15" s="33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</row>
    <row r="16" spans="2:42" ht="20.100000000000001" customHeight="1">
      <c r="B16" s="27" t="s">
        <v>40</v>
      </c>
      <c r="C16" s="28">
        <v>6</v>
      </c>
      <c r="D16" s="28"/>
      <c r="E16" s="28"/>
      <c r="F16" s="28"/>
      <c r="G16" s="28"/>
      <c r="H16" s="28"/>
      <c r="I16" s="28"/>
      <c r="J16" s="28"/>
      <c r="K16" s="28"/>
      <c r="L16" s="28">
        <v>6</v>
      </c>
      <c r="M16" s="28">
        <v>6</v>
      </c>
      <c r="N16" s="28">
        <v>6</v>
      </c>
      <c r="Z16" s="31" t="s">
        <v>31</v>
      </c>
      <c r="AA16" s="32">
        <v>23</v>
      </c>
      <c r="AB16" s="32">
        <v>26</v>
      </c>
      <c r="AC16" s="33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</row>
    <row r="17" spans="2:40" ht="20.100000000000001" customHeight="1">
      <c r="B17" s="27" t="s">
        <v>41</v>
      </c>
      <c r="C17" s="28">
        <v>7</v>
      </c>
      <c r="D17" s="28"/>
      <c r="E17" s="28"/>
      <c r="F17" s="28"/>
      <c r="G17" s="28"/>
      <c r="H17" s="28"/>
      <c r="I17" s="28"/>
      <c r="J17" s="28"/>
      <c r="K17" s="28"/>
      <c r="L17" s="28">
        <v>7</v>
      </c>
      <c r="M17" s="28">
        <v>7</v>
      </c>
      <c r="N17" s="28">
        <v>7</v>
      </c>
      <c r="Z17" s="31" t="s">
        <v>32</v>
      </c>
      <c r="AA17" s="32">
        <v>27</v>
      </c>
      <c r="AB17" s="32">
        <v>31</v>
      </c>
      <c r="AC17" s="33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</row>
    <row r="18" spans="2:40" ht="20.100000000000001" customHeight="1">
      <c r="B18" s="27" t="s">
        <v>42</v>
      </c>
      <c r="C18" s="28">
        <v>8</v>
      </c>
      <c r="D18" s="28"/>
      <c r="E18" s="28"/>
      <c r="F18" s="28"/>
      <c r="G18" s="28"/>
      <c r="H18" s="28"/>
      <c r="I18" s="28"/>
      <c r="J18" s="28"/>
      <c r="K18" s="28"/>
      <c r="L18" s="28">
        <v>8</v>
      </c>
      <c r="M18" s="28">
        <v>8</v>
      </c>
      <c r="N18" s="28">
        <v>8</v>
      </c>
      <c r="Z18" s="31" t="s">
        <v>33</v>
      </c>
      <c r="AA18" s="32">
        <v>32</v>
      </c>
      <c r="AB18" s="32">
        <v>35</v>
      </c>
      <c r="AC18" s="33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</row>
    <row r="19" spans="2:40" ht="20.100000000000001" customHeight="1">
      <c r="B19" s="27" t="s">
        <v>43</v>
      </c>
      <c r="C19" s="28">
        <v>9</v>
      </c>
      <c r="D19" s="28"/>
      <c r="E19" s="28"/>
      <c r="F19" s="28"/>
      <c r="G19" s="28"/>
      <c r="H19" s="28"/>
      <c r="I19" s="28"/>
      <c r="J19" s="28"/>
      <c r="K19" s="28"/>
      <c r="L19" s="28">
        <v>9</v>
      </c>
      <c r="M19" s="28">
        <v>9</v>
      </c>
      <c r="N19" s="28">
        <v>9</v>
      </c>
      <c r="Z19" s="31" t="s">
        <v>34</v>
      </c>
      <c r="AA19" s="32">
        <v>36</v>
      </c>
      <c r="AB19" s="32">
        <v>39</v>
      </c>
      <c r="AC19" s="33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</row>
    <row r="20" spans="2:40" ht="20.100000000000001" customHeight="1">
      <c r="B20" s="27" t="s">
        <v>44</v>
      </c>
      <c r="C20" s="28">
        <v>10</v>
      </c>
      <c r="D20" s="28"/>
      <c r="E20" s="28"/>
      <c r="F20" s="28"/>
      <c r="G20" s="28"/>
      <c r="H20" s="28"/>
      <c r="I20" s="28"/>
      <c r="J20" s="28"/>
      <c r="K20" s="28"/>
      <c r="L20" s="28">
        <v>10</v>
      </c>
      <c r="M20" s="28">
        <v>10</v>
      </c>
      <c r="N20" s="28">
        <v>10</v>
      </c>
      <c r="Z20" s="31" t="s">
        <v>35</v>
      </c>
      <c r="AA20" s="32">
        <v>40</v>
      </c>
      <c r="AB20" s="32">
        <v>44</v>
      </c>
      <c r="AC20" s="33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</row>
    <row r="21" spans="2:40" ht="20.100000000000001" customHeight="1">
      <c r="B21" s="27" t="s">
        <v>45</v>
      </c>
      <c r="C21" s="28">
        <v>11</v>
      </c>
      <c r="D21" s="28"/>
      <c r="E21" s="28"/>
      <c r="F21" s="28"/>
      <c r="G21" s="28"/>
      <c r="H21" s="28"/>
      <c r="I21" s="28"/>
      <c r="J21" s="28"/>
      <c r="K21" s="28"/>
      <c r="L21" s="28">
        <v>11</v>
      </c>
      <c r="M21" s="28">
        <v>11</v>
      </c>
      <c r="N21" s="28">
        <v>11</v>
      </c>
      <c r="Z21" s="31" t="s">
        <v>36</v>
      </c>
      <c r="AA21" s="32">
        <v>45</v>
      </c>
      <c r="AB21" s="32">
        <v>48</v>
      </c>
      <c r="AC21" s="33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</row>
    <row r="22" spans="2:40" ht="20.100000000000001" customHeight="1">
      <c r="B22" s="27" t="s">
        <v>46</v>
      </c>
      <c r="C22" s="28">
        <v>12</v>
      </c>
      <c r="D22" s="28"/>
      <c r="E22" s="28"/>
      <c r="F22" s="28"/>
      <c r="G22" s="28"/>
      <c r="H22" s="28"/>
      <c r="I22" s="28"/>
      <c r="J22" s="28"/>
      <c r="K22" s="28"/>
      <c r="L22" s="28">
        <v>12</v>
      </c>
      <c r="M22" s="28">
        <v>12</v>
      </c>
      <c r="N22" s="28">
        <v>12</v>
      </c>
      <c r="Z22" s="31" t="s">
        <v>37</v>
      </c>
      <c r="AA22" s="32">
        <v>49</v>
      </c>
      <c r="AB22" s="32" t="str">
        <f ca="1">calendrier!A58</f>
        <v>S53</v>
      </c>
      <c r="AC22" s="33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</row>
    <row r="23" spans="2:40" ht="20.100000000000001" customHeight="1">
      <c r="B23" s="27" t="s">
        <v>47</v>
      </c>
      <c r="C23" s="28">
        <v>13</v>
      </c>
      <c r="D23" s="28"/>
      <c r="E23" s="28"/>
      <c r="F23" s="28"/>
      <c r="G23" s="28"/>
      <c r="H23" s="28"/>
      <c r="I23" s="28"/>
      <c r="J23" s="28"/>
      <c r="K23" s="28"/>
      <c r="L23" s="28">
        <v>13</v>
      </c>
      <c r="M23" s="28">
        <v>13</v>
      </c>
      <c r="N23" s="28">
        <v>13</v>
      </c>
    </row>
    <row r="24" spans="2:40" ht="20.100000000000001" customHeight="1">
      <c r="B24" s="27" t="s">
        <v>48</v>
      </c>
      <c r="C24" s="28">
        <v>14</v>
      </c>
      <c r="D24" s="28"/>
      <c r="E24" s="28"/>
      <c r="F24" s="28"/>
      <c r="G24" s="28"/>
      <c r="H24" s="28"/>
      <c r="I24" s="28"/>
      <c r="J24" s="28"/>
      <c r="K24" s="28"/>
      <c r="L24" s="28">
        <v>14</v>
      </c>
      <c r="M24" s="28">
        <v>14</v>
      </c>
      <c r="N24" s="28">
        <v>14</v>
      </c>
    </row>
    <row r="25" spans="2:40" ht="20.100000000000001" customHeight="1">
      <c r="B25" s="27" t="s">
        <v>49</v>
      </c>
      <c r="C25" s="28">
        <v>15</v>
      </c>
      <c r="D25" s="28"/>
      <c r="E25" s="28"/>
      <c r="F25" s="28"/>
      <c r="G25" s="28"/>
      <c r="H25" s="28"/>
      <c r="I25" s="28"/>
      <c r="J25" s="28"/>
      <c r="K25" s="28"/>
      <c r="L25" s="28">
        <v>15</v>
      </c>
      <c r="M25" s="28">
        <v>15</v>
      </c>
      <c r="N25" s="28">
        <v>15</v>
      </c>
    </row>
    <row r="26" spans="2:40" ht="20.100000000000001" customHeight="1">
      <c r="B26" s="27" t="s">
        <v>50</v>
      </c>
      <c r="C26" s="28">
        <v>16</v>
      </c>
      <c r="D26" s="28"/>
      <c r="E26" s="28"/>
      <c r="F26" s="28"/>
      <c r="G26" s="28"/>
      <c r="H26" s="28"/>
      <c r="I26" s="28"/>
      <c r="J26" s="28"/>
      <c r="K26" s="28"/>
      <c r="L26" s="28">
        <v>16</v>
      </c>
      <c r="M26" s="28">
        <v>16</v>
      </c>
      <c r="N26" s="28">
        <v>16</v>
      </c>
    </row>
    <row r="27" spans="2:40" ht="20.100000000000001" customHeight="1">
      <c r="B27" s="27" t="s">
        <v>51</v>
      </c>
      <c r="C27" s="28">
        <v>17</v>
      </c>
      <c r="D27" s="28"/>
      <c r="E27" s="28"/>
      <c r="F27" s="28"/>
      <c r="G27" s="28"/>
      <c r="H27" s="28"/>
      <c r="I27" s="28"/>
      <c r="J27" s="28"/>
      <c r="K27" s="28"/>
      <c r="L27" s="28">
        <v>17</v>
      </c>
      <c r="M27" s="28">
        <v>17</v>
      </c>
      <c r="N27" s="28">
        <v>17</v>
      </c>
    </row>
    <row r="28" spans="2:40" ht="20.100000000000001" customHeight="1">
      <c r="B28" s="27" t="s">
        <v>52</v>
      </c>
      <c r="C28" s="28">
        <v>18</v>
      </c>
      <c r="D28" s="28"/>
      <c r="E28" s="28"/>
      <c r="F28" s="28"/>
      <c r="G28" s="28"/>
      <c r="H28" s="28"/>
      <c r="I28" s="28"/>
      <c r="J28" s="28"/>
      <c r="K28" s="28"/>
      <c r="L28" s="28">
        <v>18</v>
      </c>
      <c r="M28" s="28">
        <v>18</v>
      </c>
      <c r="N28" s="28">
        <v>18</v>
      </c>
    </row>
    <row r="29" spans="2:40" ht="20.100000000000001" customHeight="1">
      <c r="B29" s="27" t="s">
        <v>53</v>
      </c>
      <c r="C29" s="28">
        <v>19</v>
      </c>
      <c r="D29" s="28"/>
      <c r="E29" s="28"/>
      <c r="F29" s="28"/>
      <c r="G29" s="28"/>
      <c r="H29" s="28"/>
      <c r="I29" s="28"/>
      <c r="J29" s="28"/>
      <c r="K29" s="28"/>
      <c r="L29" s="28">
        <v>19</v>
      </c>
      <c r="M29" s="28">
        <v>19</v>
      </c>
      <c r="N29" s="28">
        <v>19</v>
      </c>
    </row>
    <row r="30" spans="2:40" ht="20.100000000000001" customHeight="1">
      <c r="B30" s="27" t="s">
        <v>54</v>
      </c>
      <c r="C30" s="28">
        <v>20</v>
      </c>
      <c r="D30" s="28"/>
      <c r="E30" s="28"/>
      <c r="F30" s="28"/>
      <c r="G30" s="28"/>
      <c r="H30" s="28"/>
      <c r="I30" s="28"/>
      <c r="J30" s="28"/>
      <c r="K30" s="28"/>
      <c r="L30" s="28">
        <v>20</v>
      </c>
      <c r="M30" s="28">
        <v>20</v>
      </c>
      <c r="N30" s="28">
        <v>20</v>
      </c>
    </row>
    <row r="31" spans="2:40" ht="20.100000000000001" customHeight="1">
      <c r="B31" s="27" t="s">
        <v>55</v>
      </c>
      <c r="C31" s="28">
        <v>21</v>
      </c>
      <c r="D31" s="28"/>
      <c r="E31" s="28"/>
      <c r="F31" s="28"/>
      <c r="G31" s="28"/>
      <c r="H31" s="28"/>
      <c r="I31" s="28"/>
      <c r="J31" s="28"/>
      <c r="K31" s="28"/>
      <c r="L31" s="28">
        <v>21</v>
      </c>
      <c r="M31" s="28">
        <v>21</v>
      </c>
      <c r="N31" s="28">
        <v>21</v>
      </c>
    </row>
    <row r="32" spans="2:40" ht="20.100000000000001" customHeight="1">
      <c r="B32" s="27" t="s">
        <v>56</v>
      </c>
      <c r="C32" s="28">
        <v>22</v>
      </c>
      <c r="D32" s="28"/>
      <c r="E32" s="28"/>
      <c r="F32" s="28"/>
      <c r="G32" s="28"/>
      <c r="H32" s="28"/>
      <c r="I32" s="28"/>
      <c r="J32" s="28"/>
      <c r="K32" s="28"/>
      <c r="L32" s="28">
        <v>22</v>
      </c>
      <c r="M32" s="28">
        <v>22</v>
      </c>
      <c r="N32" s="28">
        <v>22</v>
      </c>
    </row>
    <row r="33" spans="2:14" ht="20.100000000000001" customHeight="1">
      <c r="B33" s="27" t="s">
        <v>57</v>
      </c>
      <c r="C33" s="28">
        <v>23</v>
      </c>
      <c r="D33" s="28"/>
      <c r="E33" s="28"/>
      <c r="F33" s="28"/>
      <c r="G33" s="28"/>
      <c r="H33" s="28"/>
      <c r="I33" s="28"/>
      <c r="J33" s="28"/>
      <c r="K33" s="28"/>
      <c r="L33" s="28">
        <v>23</v>
      </c>
      <c r="M33" s="28">
        <v>23</v>
      </c>
      <c r="N33" s="28">
        <v>23</v>
      </c>
    </row>
    <row r="34" spans="2:14" ht="20.100000000000001" customHeight="1">
      <c r="B34" s="27" t="s">
        <v>58</v>
      </c>
      <c r="C34" s="28">
        <v>24</v>
      </c>
      <c r="D34" s="28"/>
      <c r="E34" s="28"/>
      <c r="F34" s="28"/>
      <c r="G34" s="28"/>
      <c r="H34" s="28"/>
      <c r="I34" s="28"/>
      <c r="J34" s="28"/>
      <c r="K34" s="28"/>
      <c r="L34" s="28">
        <v>24</v>
      </c>
      <c r="M34" s="28">
        <v>24</v>
      </c>
      <c r="N34" s="28">
        <v>24</v>
      </c>
    </row>
    <row r="35" spans="2:14" ht="20.100000000000001" customHeight="1">
      <c r="B35" s="27" t="s">
        <v>59</v>
      </c>
      <c r="C35" s="28">
        <v>25</v>
      </c>
      <c r="D35" s="28"/>
      <c r="E35" s="28"/>
      <c r="F35" s="28"/>
      <c r="G35" s="28"/>
      <c r="H35" s="28"/>
      <c r="I35" s="28"/>
      <c r="J35" s="28"/>
      <c r="K35" s="28"/>
      <c r="L35" s="28">
        <v>25</v>
      </c>
      <c r="M35" s="28">
        <v>25</v>
      </c>
      <c r="N35" s="28">
        <v>25</v>
      </c>
    </row>
    <row r="36" spans="2:14" ht="20.100000000000001" customHeight="1">
      <c r="B36" s="27" t="s">
        <v>60</v>
      </c>
      <c r="C36" s="28">
        <v>26</v>
      </c>
      <c r="D36" s="28"/>
      <c r="E36" s="28"/>
      <c r="F36" s="28"/>
      <c r="G36" s="28"/>
      <c r="H36" s="28"/>
      <c r="I36" s="28"/>
      <c r="J36" s="28"/>
      <c r="K36" s="28"/>
      <c r="L36" s="28">
        <v>26</v>
      </c>
      <c r="M36" s="28">
        <v>26</v>
      </c>
      <c r="N36" s="28">
        <v>26</v>
      </c>
    </row>
    <row r="37" spans="2:14" ht="20.100000000000001" customHeight="1">
      <c r="B37" s="27" t="s">
        <v>61</v>
      </c>
      <c r="C37" s="28">
        <v>27</v>
      </c>
      <c r="D37" s="28"/>
      <c r="E37" s="28"/>
      <c r="F37" s="28"/>
      <c r="G37" s="28"/>
      <c r="H37" s="28"/>
      <c r="I37" s="28"/>
      <c r="J37" s="28"/>
      <c r="K37" s="28"/>
      <c r="L37" s="28">
        <v>27</v>
      </c>
      <c r="M37" s="28">
        <v>27</v>
      </c>
      <c r="N37" s="28">
        <v>27</v>
      </c>
    </row>
    <row r="38" spans="2:14" ht="20.100000000000001" customHeight="1">
      <c r="B38" s="27" t="s">
        <v>62</v>
      </c>
      <c r="C38" s="28">
        <v>28</v>
      </c>
      <c r="D38" s="28"/>
      <c r="E38" s="28"/>
      <c r="F38" s="28"/>
      <c r="G38" s="28"/>
      <c r="H38" s="28"/>
      <c r="I38" s="28"/>
      <c r="J38" s="28"/>
      <c r="K38" s="28"/>
      <c r="L38" s="28">
        <v>28</v>
      </c>
      <c r="M38" s="28">
        <v>28</v>
      </c>
      <c r="N38" s="28">
        <v>28</v>
      </c>
    </row>
    <row r="39" spans="2:14" ht="20.100000000000001" customHeight="1">
      <c r="B39" s="27" t="s">
        <v>63</v>
      </c>
      <c r="C39" s="28">
        <v>29</v>
      </c>
      <c r="D39" s="28"/>
      <c r="E39" s="28"/>
      <c r="F39" s="28"/>
      <c r="G39" s="28"/>
      <c r="H39" s="28"/>
      <c r="I39" s="28"/>
      <c r="J39" s="28"/>
      <c r="K39" s="28"/>
      <c r="L39" s="28">
        <v>29</v>
      </c>
      <c r="M39" s="28">
        <v>29</v>
      </c>
      <c r="N39" s="28">
        <v>29</v>
      </c>
    </row>
    <row r="40" spans="2:14" ht="20.100000000000001" customHeight="1">
      <c r="B40" s="27" t="s">
        <v>64</v>
      </c>
      <c r="C40" s="28">
        <v>30</v>
      </c>
      <c r="D40" s="28"/>
      <c r="E40" s="28"/>
      <c r="F40" s="28"/>
      <c r="G40" s="28"/>
      <c r="H40" s="28"/>
      <c r="I40" s="28"/>
      <c r="J40" s="28"/>
      <c r="K40" s="28"/>
      <c r="L40" s="28">
        <v>30</v>
      </c>
      <c r="M40" s="28">
        <v>30</v>
      </c>
      <c r="N40" s="28">
        <v>30</v>
      </c>
    </row>
    <row r="41" spans="2:14" ht="20.100000000000001" customHeight="1">
      <c r="B41" s="27" t="s">
        <v>65</v>
      </c>
      <c r="C41" s="28">
        <v>31</v>
      </c>
      <c r="D41" s="28"/>
      <c r="E41" s="28"/>
      <c r="F41" s="28"/>
      <c r="G41" s="28"/>
      <c r="H41" s="28"/>
      <c r="I41" s="28"/>
      <c r="J41" s="28"/>
      <c r="K41" s="28"/>
      <c r="L41" s="28">
        <v>31</v>
      </c>
      <c r="M41" s="28">
        <v>31</v>
      </c>
      <c r="N41" s="28">
        <v>31</v>
      </c>
    </row>
    <row r="42" spans="2:14" ht="20.100000000000001" customHeight="1">
      <c r="B42" s="27" t="s">
        <v>66</v>
      </c>
      <c r="C42" s="28">
        <v>32</v>
      </c>
      <c r="D42" s="28"/>
      <c r="E42" s="28"/>
      <c r="F42" s="28"/>
      <c r="G42" s="28"/>
      <c r="H42" s="28"/>
      <c r="I42" s="28"/>
      <c r="J42" s="28"/>
      <c r="K42" s="28"/>
      <c r="L42" s="28">
        <v>32</v>
      </c>
      <c r="M42" s="28">
        <v>32</v>
      </c>
      <c r="N42" s="28">
        <v>32</v>
      </c>
    </row>
    <row r="43" spans="2:14" ht="20.100000000000001" customHeight="1">
      <c r="B43" s="27" t="s">
        <v>67</v>
      </c>
      <c r="C43" s="28">
        <v>33</v>
      </c>
      <c r="D43" s="28"/>
      <c r="E43" s="28"/>
      <c r="F43" s="28"/>
      <c r="G43" s="28"/>
      <c r="H43" s="28"/>
      <c r="I43" s="28"/>
      <c r="J43" s="28"/>
      <c r="K43" s="28"/>
      <c r="L43" s="28">
        <v>33</v>
      </c>
      <c r="M43" s="28">
        <v>33</v>
      </c>
      <c r="N43" s="28">
        <v>33</v>
      </c>
    </row>
    <row r="44" spans="2:14" ht="20.100000000000001" customHeight="1">
      <c r="B44" s="27" t="s">
        <v>68</v>
      </c>
      <c r="C44" s="28">
        <v>34</v>
      </c>
      <c r="D44" s="28"/>
      <c r="E44" s="28"/>
      <c r="F44" s="28"/>
      <c r="G44" s="28"/>
      <c r="H44" s="28"/>
      <c r="I44" s="28"/>
      <c r="J44" s="28"/>
      <c r="K44" s="28"/>
      <c r="L44" s="28">
        <v>34</v>
      </c>
      <c r="M44" s="28">
        <v>34</v>
      </c>
      <c r="N44" s="28">
        <v>34</v>
      </c>
    </row>
    <row r="45" spans="2:14" ht="20.100000000000001" customHeight="1">
      <c r="B45" s="27" t="s">
        <v>69</v>
      </c>
      <c r="C45" s="28">
        <v>35</v>
      </c>
      <c r="D45" s="28"/>
      <c r="E45" s="28"/>
      <c r="F45" s="28"/>
      <c r="G45" s="28"/>
      <c r="H45" s="28"/>
      <c r="I45" s="28"/>
      <c r="J45" s="28"/>
      <c r="K45" s="28"/>
      <c r="L45" s="28">
        <v>35</v>
      </c>
      <c r="M45" s="28">
        <v>35</v>
      </c>
      <c r="N45" s="28">
        <v>35</v>
      </c>
    </row>
    <row r="46" spans="2:14" ht="20.100000000000001" customHeight="1">
      <c r="B46" s="27" t="s">
        <v>70</v>
      </c>
      <c r="C46" s="28">
        <v>36</v>
      </c>
      <c r="D46" s="28"/>
      <c r="E46" s="28"/>
      <c r="F46" s="28"/>
      <c r="G46" s="28"/>
      <c r="H46" s="28"/>
      <c r="I46" s="28"/>
      <c r="J46" s="28"/>
      <c r="K46" s="28"/>
      <c r="L46" s="28">
        <v>36</v>
      </c>
      <c r="M46" s="28">
        <v>36</v>
      </c>
      <c r="N46" s="28">
        <v>36</v>
      </c>
    </row>
    <row r="47" spans="2:14" ht="20.100000000000001" customHeight="1">
      <c r="B47" s="27" t="s">
        <v>71</v>
      </c>
      <c r="C47" s="28">
        <v>37</v>
      </c>
      <c r="D47" s="28"/>
      <c r="E47" s="28"/>
      <c r="F47" s="28"/>
      <c r="G47" s="28"/>
      <c r="H47" s="28"/>
      <c r="I47" s="28"/>
      <c r="J47" s="28"/>
      <c r="K47" s="28"/>
      <c r="L47" s="28">
        <v>37</v>
      </c>
      <c r="M47" s="28">
        <v>37</v>
      </c>
      <c r="N47" s="28">
        <v>37</v>
      </c>
    </row>
    <row r="48" spans="2:14" ht="20.100000000000001" customHeight="1">
      <c r="B48" s="27" t="s">
        <v>72</v>
      </c>
      <c r="C48" s="28">
        <v>38</v>
      </c>
      <c r="D48" s="28"/>
      <c r="E48" s="28"/>
      <c r="F48" s="28"/>
      <c r="G48" s="28"/>
      <c r="H48" s="28"/>
      <c r="I48" s="28"/>
      <c r="J48" s="28"/>
      <c r="K48" s="28"/>
      <c r="L48" s="28">
        <v>38</v>
      </c>
      <c r="M48" s="28">
        <v>38</v>
      </c>
      <c r="N48" s="28">
        <v>38</v>
      </c>
    </row>
    <row r="49" spans="2:14" ht="20.100000000000001" customHeight="1">
      <c r="B49" s="27" t="s">
        <v>73</v>
      </c>
      <c r="C49" s="28">
        <v>39</v>
      </c>
      <c r="D49" s="28"/>
      <c r="E49" s="28"/>
      <c r="F49" s="28"/>
      <c r="G49" s="28"/>
      <c r="H49" s="28"/>
      <c r="I49" s="28"/>
      <c r="J49" s="28"/>
      <c r="K49" s="28"/>
      <c r="L49" s="28">
        <v>39</v>
      </c>
      <c r="M49" s="28">
        <v>39</v>
      </c>
      <c r="N49" s="28">
        <v>39</v>
      </c>
    </row>
    <row r="50" spans="2:14" ht="20.100000000000001" customHeight="1">
      <c r="B50" s="27" t="s">
        <v>74</v>
      </c>
      <c r="C50" s="28">
        <v>40</v>
      </c>
      <c r="D50" s="28"/>
      <c r="E50" s="28"/>
      <c r="F50" s="28"/>
      <c r="G50" s="28"/>
      <c r="H50" s="28"/>
      <c r="I50" s="28"/>
      <c r="J50" s="28"/>
      <c r="K50" s="28"/>
      <c r="L50" s="28">
        <v>40</v>
      </c>
      <c r="M50" s="28">
        <v>40</v>
      </c>
      <c r="N50" s="28">
        <v>40</v>
      </c>
    </row>
    <row r="51" spans="2:14" ht="20.100000000000001" customHeight="1">
      <c r="B51" s="27" t="s">
        <v>75</v>
      </c>
      <c r="C51" s="28">
        <v>41</v>
      </c>
      <c r="D51" s="28"/>
      <c r="E51" s="28"/>
      <c r="F51" s="28"/>
      <c r="G51" s="28"/>
      <c r="H51" s="28"/>
      <c r="I51" s="28"/>
      <c r="J51" s="28"/>
      <c r="K51" s="28"/>
      <c r="L51" s="28">
        <v>41</v>
      </c>
      <c r="M51" s="28">
        <v>41</v>
      </c>
      <c r="N51" s="28">
        <v>41</v>
      </c>
    </row>
    <row r="52" spans="2:14" ht="20.100000000000001" customHeight="1">
      <c r="B52" s="27" t="s">
        <v>76</v>
      </c>
      <c r="C52" s="28">
        <v>42</v>
      </c>
      <c r="D52" s="28"/>
      <c r="E52" s="28"/>
      <c r="F52" s="28"/>
      <c r="G52" s="28"/>
      <c r="H52" s="28"/>
      <c r="I52" s="28"/>
      <c r="J52" s="28"/>
      <c r="K52" s="28"/>
      <c r="L52" s="28">
        <v>42</v>
      </c>
      <c r="M52" s="28">
        <v>42</v>
      </c>
      <c r="N52" s="28">
        <v>42</v>
      </c>
    </row>
    <row r="53" spans="2:14" ht="20.100000000000001" customHeight="1">
      <c r="B53" s="27" t="s">
        <v>77</v>
      </c>
      <c r="C53" s="28">
        <v>43</v>
      </c>
      <c r="D53" s="28"/>
      <c r="E53" s="28"/>
      <c r="F53" s="28"/>
      <c r="G53" s="28"/>
      <c r="H53" s="28"/>
      <c r="I53" s="28"/>
      <c r="J53" s="28"/>
      <c r="K53" s="28"/>
      <c r="L53" s="28">
        <v>43</v>
      </c>
      <c r="M53" s="28">
        <v>43</v>
      </c>
      <c r="N53" s="28">
        <v>43</v>
      </c>
    </row>
    <row r="54" spans="2:14" ht="20.100000000000001" customHeight="1">
      <c r="B54" s="27" t="s">
        <v>78</v>
      </c>
      <c r="C54" s="28">
        <v>44</v>
      </c>
      <c r="D54" s="28"/>
      <c r="E54" s="28"/>
      <c r="F54" s="28"/>
      <c r="G54" s="28"/>
      <c r="H54" s="28"/>
      <c r="I54" s="28"/>
      <c r="J54" s="28"/>
      <c r="K54" s="28"/>
      <c r="L54" s="28">
        <v>44</v>
      </c>
      <c r="M54" s="28">
        <v>44</v>
      </c>
      <c r="N54" s="28">
        <v>44</v>
      </c>
    </row>
    <row r="55" spans="2:14" ht="20.100000000000001" customHeight="1">
      <c r="B55" s="27" t="s">
        <v>79</v>
      </c>
      <c r="C55" s="28">
        <v>45</v>
      </c>
      <c r="D55" s="28"/>
      <c r="E55" s="28"/>
      <c r="F55" s="28"/>
      <c r="G55" s="28"/>
      <c r="H55" s="28"/>
      <c r="I55" s="28"/>
      <c r="J55" s="28"/>
      <c r="K55" s="28"/>
      <c r="L55" s="28">
        <v>45</v>
      </c>
      <c r="M55" s="28">
        <v>45</v>
      </c>
      <c r="N55" s="28">
        <v>45</v>
      </c>
    </row>
    <row r="56" spans="2:14" ht="20.100000000000001" customHeight="1">
      <c r="B56" s="27" t="s">
        <v>80</v>
      </c>
      <c r="C56" s="28">
        <v>46</v>
      </c>
      <c r="D56" s="28"/>
      <c r="E56" s="28"/>
      <c r="F56" s="28"/>
      <c r="G56" s="28"/>
      <c r="H56" s="28"/>
      <c r="I56" s="28"/>
      <c r="J56" s="28"/>
      <c r="K56" s="28"/>
      <c r="L56" s="28">
        <v>46</v>
      </c>
      <c r="M56" s="28">
        <v>46</v>
      </c>
      <c r="N56" s="28">
        <v>46</v>
      </c>
    </row>
    <row r="57" spans="2:14" ht="20.100000000000001" customHeight="1">
      <c r="B57" s="27" t="s">
        <v>81</v>
      </c>
      <c r="C57" s="28">
        <v>47</v>
      </c>
      <c r="D57" s="28"/>
      <c r="E57" s="28"/>
      <c r="F57" s="28"/>
      <c r="G57" s="28"/>
      <c r="H57" s="28"/>
      <c r="I57" s="28"/>
      <c r="J57" s="28"/>
      <c r="K57" s="28"/>
      <c r="L57" s="28">
        <v>47</v>
      </c>
      <c r="M57" s="28">
        <v>47</v>
      </c>
      <c r="N57" s="28">
        <v>47</v>
      </c>
    </row>
    <row r="58" spans="2:14" ht="20.100000000000001" customHeight="1">
      <c r="B58" s="27" t="s">
        <v>82</v>
      </c>
      <c r="C58" s="28">
        <v>48</v>
      </c>
      <c r="D58" s="28"/>
      <c r="E58" s="28"/>
      <c r="F58" s="28"/>
      <c r="G58" s="28"/>
      <c r="H58" s="28"/>
      <c r="I58" s="28"/>
      <c r="J58" s="28"/>
      <c r="K58" s="28"/>
      <c r="L58" s="28">
        <v>48</v>
      </c>
      <c r="M58" s="28">
        <v>48</v>
      </c>
      <c r="N58" s="28">
        <v>48</v>
      </c>
    </row>
    <row r="59" spans="2:14" ht="20.100000000000001" customHeight="1">
      <c r="B59" s="27" t="s">
        <v>83</v>
      </c>
      <c r="C59" s="28">
        <v>49</v>
      </c>
      <c r="D59" s="28"/>
      <c r="E59" s="28"/>
      <c r="F59" s="28"/>
      <c r="G59" s="28"/>
      <c r="H59" s="28"/>
      <c r="I59" s="28"/>
      <c r="J59" s="28"/>
      <c r="K59" s="28"/>
      <c r="L59" s="28">
        <v>49</v>
      </c>
      <c r="M59" s="28">
        <v>49</v>
      </c>
      <c r="N59" s="28">
        <v>49</v>
      </c>
    </row>
    <row r="60" spans="2:14" ht="20.100000000000001" customHeight="1">
      <c r="B60" s="27" t="s">
        <v>84</v>
      </c>
      <c r="C60" s="28">
        <v>50</v>
      </c>
      <c r="D60" s="28"/>
      <c r="E60" s="28"/>
      <c r="F60" s="28"/>
      <c r="G60" s="28"/>
      <c r="H60" s="28"/>
      <c r="I60" s="28"/>
      <c r="J60" s="28"/>
      <c r="K60" s="28"/>
      <c r="L60" s="28">
        <v>50</v>
      </c>
      <c r="M60" s="28">
        <v>50</v>
      </c>
      <c r="N60" s="28">
        <v>50</v>
      </c>
    </row>
    <row r="61" spans="2:14" ht="20.100000000000001" customHeight="1">
      <c r="B61" s="27" t="s">
        <v>85</v>
      </c>
      <c r="C61" s="28">
        <v>51</v>
      </c>
      <c r="D61" s="28"/>
      <c r="E61" s="28"/>
      <c r="F61" s="28"/>
      <c r="G61" s="28"/>
      <c r="H61" s="28"/>
      <c r="I61" s="28"/>
      <c r="J61" s="28"/>
      <c r="K61" s="28"/>
      <c r="L61" s="28">
        <v>51</v>
      </c>
      <c r="M61" s="28">
        <v>51</v>
      </c>
      <c r="N61" s="28">
        <v>51</v>
      </c>
    </row>
    <row r="62" spans="2:14" ht="20.100000000000001" customHeight="1">
      <c r="B62" s="27" t="s">
        <v>86</v>
      </c>
      <c r="C62" s="28">
        <v>52</v>
      </c>
      <c r="D62" s="28"/>
      <c r="E62" s="28"/>
      <c r="F62" s="28"/>
      <c r="G62" s="28"/>
      <c r="H62" s="28"/>
      <c r="I62" s="28"/>
      <c r="J62" s="28"/>
      <c r="K62" s="28"/>
      <c r="L62" s="28">
        <v>52</v>
      </c>
      <c r="M62" s="28">
        <v>52</v>
      </c>
      <c r="N62" s="28">
        <v>52</v>
      </c>
    </row>
    <row r="63" spans="2:14" ht="20.100000000000001" customHeight="1">
      <c r="B63" s="27" t="str">
        <f ca="1">IF(calendrier!A58="S53","S53","")</f>
        <v>S53</v>
      </c>
      <c r="C63" s="28">
        <v>53</v>
      </c>
      <c r="D63" s="28"/>
      <c r="E63" s="28"/>
      <c r="F63" s="28"/>
      <c r="G63" s="28"/>
      <c r="H63" s="28"/>
      <c r="I63" s="28"/>
      <c r="J63" s="28"/>
      <c r="K63" s="28"/>
      <c r="L63" s="28">
        <v>53</v>
      </c>
      <c r="M63" s="28">
        <v>53</v>
      </c>
      <c r="N63" s="28">
        <v>53</v>
      </c>
    </row>
  </sheetData>
  <mergeCells count="19">
    <mergeCell ref="AK9:AK10"/>
    <mergeCell ref="AL9:AL10"/>
    <mergeCell ref="B1:C1"/>
    <mergeCell ref="C9:N9"/>
    <mergeCell ref="Z9:Z10"/>
    <mergeCell ref="AA9:AB9"/>
    <mergeCell ref="AC9:AC10"/>
    <mergeCell ref="AC8:AP8"/>
    <mergeCell ref="AD9:AD10"/>
    <mergeCell ref="AE9:AE10"/>
    <mergeCell ref="AF9:AF10"/>
    <mergeCell ref="B5:N5"/>
    <mergeCell ref="Z5:AN5"/>
    <mergeCell ref="AM9:AM10"/>
    <mergeCell ref="AN9:AN10"/>
    <mergeCell ref="AG9:AG10"/>
    <mergeCell ref="AH9:AH10"/>
    <mergeCell ref="AI9:AI10"/>
    <mergeCell ref="AJ9:AJ10"/>
  </mergeCells>
  <phoneticPr fontId="0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KEVIN</dc:creator>
  <cp:lastModifiedBy>Dédé</cp:lastModifiedBy>
  <dcterms:created xsi:type="dcterms:W3CDTF">2006-09-16T00:00:00Z</dcterms:created>
  <dcterms:modified xsi:type="dcterms:W3CDTF">2015-02-10T15:25:02Z</dcterms:modified>
</cp:coreProperties>
</file>