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8952" activeTab="1"/>
  </bookViews>
  <sheets>
    <sheet name="BASE DE PRIX - T4 2018" sheetId="1" r:id="rId1"/>
    <sheet name="TÔLES PLIÉES" sheetId="2" r:id="rId2"/>
    <sheet name="Feuil3" sheetId="3" r:id="rId3"/>
  </sheets>
  <definedNames>
    <definedName name="Anodisé">'BASE DE PRIX - T4 2018'!$B$11:$B$12</definedName>
    <definedName name="Brut">'BASE DE PRIX - T4 2018'!$B$8:$B$10</definedName>
    <definedName name="Prélaquée_stock">'BASE DE PRIX - T4 2018'!$B$4:$B$5</definedName>
    <definedName name="Prélaquée_type_Multilaque">'BASE DE PRIX - T4 2018'!$B$6:$B$7</definedName>
    <definedName name="Type_d_aluminium">'BASE DE PRIX - T4 2018'!$A$4:$A$12</definedName>
  </definedNames>
  <calcPr calcId="152511"/>
</workbook>
</file>

<file path=xl/calcChain.xml><?xml version="1.0" encoding="utf-8"?>
<calcChain xmlns="http://schemas.openxmlformats.org/spreadsheetml/2006/main">
  <c r="R25" i="2" l="1"/>
  <c r="R24" i="2"/>
  <c r="R23" i="2"/>
  <c r="R22" i="2"/>
  <c r="R21" i="2"/>
  <c r="R20" i="2"/>
  <c r="R19" i="2"/>
  <c r="R18" i="2"/>
  <c r="R17" i="2"/>
  <c r="R16" i="2"/>
  <c r="R15" i="2"/>
  <c r="R14" i="2"/>
  <c r="R13" i="2"/>
  <c r="R12" i="2"/>
  <c r="R11" i="2"/>
  <c r="R10" i="2"/>
  <c r="R9" i="2"/>
  <c r="R8" i="2"/>
  <c r="R7" i="2"/>
  <c r="R5" i="2"/>
  <c r="Q25" i="2"/>
  <c r="Q24" i="2"/>
  <c r="Q23" i="2"/>
  <c r="Q22" i="2"/>
  <c r="Q21" i="2"/>
  <c r="Q20" i="2"/>
  <c r="Q19" i="2"/>
  <c r="Q18" i="2"/>
  <c r="Q17" i="2"/>
  <c r="Q16" i="2"/>
  <c r="Q15" i="2"/>
  <c r="Q14" i="2"/>
  <c r="Q13" i="2"/>
  <c r="Q12" i="2"/>
  <c r="Q11" i="2"/>
  <c r="Q10" i="2"/>
  <c r="Q9" i="2"/>
  <c r="Q8" i="2"/>
  <c r="Q7" i="2"/>
  <c r="Q5" i="2"/>
  <c r="P25" i="2"/>
  <c r="P24" i="2"/>
  <c r="P23" i="2"/>
  <c r="P22" i="2"/>
  <c r="P21" i="2"/>
  <c r="P20" i="2"/>
  <c r="P19" i="2"/>
  <c r="P18" i="2"/>
  <c r="P17" i="2"/>
  <c r="P16" i="2"/>
  <c r="P15" i="2"/>
  <c r="P14" i="2"/>
  <c r="P13" i="2"/>
  <c r="P12" i="2"/>
  <c r="P11" i="2"/>
  <c r="P10" i="2"/>
  <c r="P9" i="2"/>
  <c r="P8" i="2"/>
  <c r="P7" i="2"/>
  <c r="P5" i="2"/>
  <c r="O25" i="2"/>
  <c r="O24" i="2"/>
  <c r="O23" i="2"/>
  <c r="O22" i="2"/>
  <c r="O21" i="2"/>
  <c r="O20" i="2"/>
  <c r="O19" i="2"/>
  <c r="O18" i="2"/>
  <c r="O17" i="2"/>
  <c r="O16" i="2"/>
  <c r="O15" i="2"/>
  <c r="O14" i="2"/>
  <c r="O13" i="2"/>
  <c r="O12" i="2"/>
  <c r="O11" i="2"/>
  <c r="O10" i="2"/>
  <c r="O9" i="2"/>
  <c r="O8" i="2"/>
  <c r="O7" i="2"/>
  <c r="O5" i="2"/>
  <c r="N25" i="2"/>
  <c r="N24" i="2"/>
  <c r="N23" i="2"/>
  <c r="N22" i="2"/>
  <c r="N21" i="2"/>
  <c r="N20" i="2"/>
  <c r="N19" i="2"/>
  <c r="N18" i="2"/>
  <c r="N17" i="2"/>
  <c r="N16" i="2"/>
  <c r="N15" i="2"/>
  <c r="N14" i="2"/>
  <c r="N13" i="2"/>
  <c r="N12" i="2"/>
  <c r="N11" i="2"/>
  <c r="N10" i="2"/>
  <c r="N9" i="2"/>
  <c r="N8" i="2"/>
  <c r="N7" i="2"/>
  <c r="N5" i="2"/>
  <c r="I25" i="2"/>
  <c r="J25" i="2" s="1"/>
  <c r="L25" i="2" s="1"/>
  <c r="I24" i="2"/>
  <c r="J24" i="2" s="1"/>
  <c r="L24" i="2" s="1"/>
  <c r="I23" i="2"/>
  <c r="I22" i="2"/>
  <c r="J22" i="2" s="1"/>
  <c r="L22" i="2" s="1"/>
  <c r="I21" i="2"/>
  <c r="J21" i="2" s="1"/>
  <c r="L21" i="2" s="1"/>
  <c r="I20" i="2"/>
  <c r="J20" i="2" s="1"/>
  <c r="L20" i="2" s="1"/>
  <c r="I19" i="2"/>
  <c r="I18" i="2"/>
  <c r="J18" i="2" s="1"/>
  <c r="L18" i="2" s="1"/>
  <c r="I17" i="2"/>
  <c r="J17" i="2" s="1"/>
  <c r="L17" i="2" s="1"/>
  <c r="I16" i="2"/>
  <c r="J16" i="2" s="1"/>
  <c r="L16" i="2" s="1"/>
  <c r="I15" i="2"/>
  <c r="I14" i="2"/>
  <c r="J14" i="2" s="1"/>
  <c r="L14" i="2" s="1"/>
  <c r="I13" i="2"/>
  <c r="J13" i="2" s="1"/>
  <c r="L13" i="2" s="1"/>
  <c r="I12" i="2"/>
  <c r="J12" i="2" s="1"/>
  <c r="L12" i="2" s="1"/>
  <c r="I11" i="2"/>
  <c r="I10" i="2"/>
  <c r="J10" i="2" s="1"/>
  <c r="L10" i="2" s="1"/>
  <c r="I9" i="2"/>
  <c r="J9" i="2" s="1"/>
  <c r="L9" i="2" s="1"/>
  <c r="I8" i="2"/>
  <c r="J8" i="2" s="1"/>
  <c r="L8" i="2" s="1"/>
  <c r="I7" i="2"/>
  <c r="I5" i="2"/>
  <c r="J5" i="2" s="1"/>
  <c r="L5" i="2" s="1"/>
  <c r="H5" i="2"/>
  <c r="H6" i="2"/>
  <c r="H7" i="2"/>
  <c r="H26" i="2" s="1"/>
  <c r="H8" i="2"/>
  <c r="H9" i="2"/>
  <c r="H10" i="2"/>
  <c r="H11" i="2"/>
  <c r="H12" i="2"/>
  <c r="H13" i="2"/>
  <c r="H14" i="2"/>
  <c r="H15" i="2"/>
  <c r="H16" i="2"/>
  <c r="H17" i="2"/>
  <c r="H18" i="2"/>
  <c r="H19" i="2"/>
  <c r="H20" i="2"/>
  <c r="H21" i="2"/>
  <c r="H22" i="2"/>
  <c r="H23" i="2"/>
  <c r="H24" i="2"/>
  <c r="H25" i="2"/>
  <c r="H4" i="2"/>
  <c r="N6" i="2"/>
  <c r="R6" i="2"/>
  <c r="Q6" i="2"/>
  <c r="P6" i="2"/>
  <c r="O6" i="2"/>
  <c r="R4" i="2"/>
  <c r="O4" i="2"/>
  <c r="P4" i="2"/>
  <c r="Q4" i="2"/>
  <c r="N4" i="2"/>
  <c r="I6" i="2"/>
  <c r="I4" i="2"/>
  <c r="J6" i="2" l="1"/>
  <c r="L6" i="2" s="1"/>
  <c r="J7" i="2"/>
  <c r="L7" i="2" s="1"/>
  <c r="J11" i="2"/>
  <c r="L11" i="2" s="1"/>
  <c r="J15" i="2"/>
  <c r="L15" i="2" s="1"/>
  <c r="J19" i="2"/>
  <c r="L19" i="2" s="1"/>
  <c r="J23" i="2"/>
  <c r="L23" i="2" s="1"/>
  <c r="J4" i="2"/>
  <c r="L4" i="2" s="1"/>
  <c r="L26" i="2" l="1"/>
</calcChain>
</file>

<file path=xl/sharedStrings.xml><?xml version="1.0" encoding="utf-8"?>
<sst xmlns="http://schemas.openxmlformats.org/spreadsheetml/2006/main" count="73" uniqueCount="32">
  <si>
    <t>FOURNITURE DE PIÈCES PLIÉES</t>
  </si>
  <si>
    <t>Épaisseur</t>
  </si>
  <si>
    <t>Prix/m² utile</t>
  </si>
  <si>
    <t>10/10</t>
  </si>
  <si>
    <t>15/10</t>
  </si>
  <si>
    <t>Sur consultation</t>
  </si>
  <si>
    <t>Brut</t>
  </si>
  <si>
    <t>20/10</t>
  </si>
  <si>
    <t>Anodisé</t>
  </si>
  <si>
    <t>AMCF</t>
  </si>
  <si>
    <t>BATIFORMES</t>
  </si>
  <si>
    <t>GROUPE COMAT</t>
  </si>
  <si>
    <t>METALECO</t>
  </si>
  <si>
    <t>PLIAFORM</t>
  </si>
  <si>
    <t>x</t>
  </si>
  <si>
    <t>CALCUL DES PRIX UNITAIRES DE TÔLES PLIÉES</t>
  </si>
  <si>
    <t>Repère</t>
  </si>
  <si>
    <t>Fournisseur</t>
  </si>
  <si>
    <t>Type d'aluminium</t>
  </si>
  <si>
    <t>Développé
(en mm)</t>
  </si>
  <si>
    <t>Longueur
(en mm)</t>
  </si>
  <si>
    <t>Surface
(en m²)</t>
  </si>
  <si>
    <t>P.U. / m²</t>
  </si>
  <si>
    <t>P.U. / tôle</t>
  </si>
  <si>
    <t>Quantité</t>
  </si>
  <si>
    <t>Prix total</t>
  </si>
  <si>
    <t>Surface totale de commande (en m²)</t>
  </si>
  <si>
    <t>Prix total de commande H.T. (en €uros)</t>
  </si>
  <si>
    <t>Prélaquée_stock</t>
  </si>
  <si>
    <t>Prélaquée_type_Multilaque</t>
  </si>
  <si>
    <t>Type_d_aluminium</t>
  </si>
  <si>
    <t>PRIX DES AUTRES FOURNISSEURS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</si>
</sst>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 #,##0.00\ &quot;€&quot;_-;\-* #,##0.00\ &quot;€&quot;_-;_-* &quot;-&quot;??\ &quot;€&quot;_-;_-@_-"/>
    <numFmt numFmtId="164" formatCode="#,##0.00\ &quot;€&quot;"/>
  </numFmts>
  <fonts count="13" x14ac:knownFonts="1">
    <font>
      <sz val="11"/>
      <color theme="1"/>
      <name val="Calibri"/>
      <family val="2"/>
      <scheme val="minor"/>
    </font>
    <font>
      <sz val="10"/>
      <name val="Arial"/>
      <family val="2"/>
    </font>
    <font>
      <b/>
      <sz val="10"/>
      <name val="Arial"/>
      <family val="2"/>
    </font>
    <font>
      <sz val="10"/>
      <name val="Arial"/>
      <family val="2"/>
    </font>
    <font>
      <sz val="10"/>
      <color rgb="FF000000"/>
      <name val="Times New Roman"/>
      <family val="1"/>
    </font>
    <font>
      <sz val="10"/>
      <color rgb="FF000000"/>
      <name val="Times New Roman"/>
      <family val="1"/>
    </font>
    <font>
      <sz val="10"/>
      <color rgb="FF000000"/>
      <name val="Arial"/>
      <family val="2"/>
    </font>
    <font>
      <sz val="10"/>
      <color indexed="10"/>
      <name val="Arial"/>
      <family val="2"/>
    </font>
    <font>
      <sz val="11"/>
      <color theme="1"/>
      <name val="Calibri"/>
      <family val="2"/>
      <scheme val="minor"/>
    </font>
    <font>
      <b/>
      <sz val="16"/>
      <name val="Calibri"/>
      <family val="2"/>
      <scheme val="minor"/>
    </font>
    <font>
      <b/>
      <sz val="11"/>
      <name val="Calibri"/>
      <family val="2"/>
      <scheme val="minor"/>
    </font>
    <font>
      <sz val="11"/>
      <name val="Calibri"/>
      <family val="2"/>
      <scheme val="minor"/>
    </font>
    <font>
      <b/>
      <sz val="14"/>
      <color theme="1"/>
      <name val="Calibri"/>
      <family val="2"/>
      <scheme val="minor"/>
    </font>
  </fonts>
  <fills count="4">
    <fill>
      <patternFill patternType="none"/>
    </fill>
    <fill>
      <patternFill patternType="gray125"/>
    </fill>
    <fill>
      <patternFill patternType="solid">
        <fgColor rgb="FFBFBFBF"/>
      </patternFill>
    </fill>
    <fill>
      <patternFill patternType="solid">
        <fgColor theme="0" tint="-0.249977111117893"/>
        <bgColor indexed="64"/>
      </patternFill>
    </fill>
  </fills>
  <borders count="31">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rgb="FF000000"/>
      </left>
      <right style="medium">
        <color indexed="64"/>
      </right>
      <top style="thin">
        <color rgb="FF000000"/>
      </top>
      <bottom style="thin">
        <color rgb="FF000000"/>
      </bottom>
      <diagonal/>
    </border>
    <border>
      <left style="thin">
        <color rgb="FF000000"/>
      </left>
      <right style="medium">
        <color indexed="64"/>
      </right>
      <top style="thin">
        <color rgb="FF000000"/>
      </top>
      <bottom style="medium">
        <color indexed="64"/>
      </bottom>
      <diagonal/>
    </border>
    <border>
      <left style="thin">
        <color rgb="FF000000"/>
      </left>
      <right style="medium">
        <color indexed="64"/>
      </right>
      <top/>
      <bottom style="thin">
        <color rgb="FF000000"/>
      </bottom>
      <diagonal/>
    </border>
    <border>
      <left/>
      <right style="thin">
        <color rgb="FF000000"/>
      </right>
      <top/>
      <bottom style="thin">
        <color rgb="FF000000"/>
      </bottom>
      <diagonal/>
    </border>
    <border>
      <left/>
      <right style="thin">
        <color rgb="FF000000"/>
      </right>
      <top style="thin">
        <color rgb="FF000000"/>
      </top>
      <bottom style="thin">
        <color rgb="FF000000"/>
      </bottom>
      <diagonal/>
    </border>
    <border>
      <left/>
      <right style="thin">
        <color rgb="FF000000"/>
      </right>
      <top style="thin">
        <color rgb="FF000000"/>
      </top>
      <bottom style="medium">
        <color indexed="64"/>
      </bottom>
      <diagonal/>
    </border>
    <border>
      <left style="medium">
        <color indexed="64"/>
      </left>
      <right style="medium">
        <color indexed="64"/>
      </right>
      <top/>
      <bottom/>
      <diagonal/>
    </border>
    <border>
      <left style="medium">
        <color indexed="64"/>
      </left>
      <right style="medium">
        <color indexed="64"/>
      </right>
      <top/>
      <bottom style="thin">
        <color rgb="FF000000"/>
      </bottom>
      <diagonal/>
    </border>
    <border>
      <left style="medium">
        <color indexed="64"/>
      </left>
      <right style="medium">
        <color indexed="64"/>
      </right>
      <top style="thin">
        <color rgb="FF000000"/>
      </top>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right/>
      <top style="thin">
        <color indexed="64"/>
      </top>
      <bottom style="thin">
        <color indexed="64"/>
      </bottom>
      <diagonal/>
    </border>
    <border>
      <left/>
      <right/>
      <top style="medium">
        <color indexed="64"/>
      </top>
      <bottom style="thin">
        <color indexed="64"/>
      </bottom>
      <diagonal/>
    </border>
    <border>
      <left/>
      <right/>
      <top style="thin">
        <color indexed="64"/>
      </top>
      <bottom style="medium">
        <color indexed="64"/>
      </bottom>
      <diagonal/>
    </border>
    <border>
      <left style="thin">
        <color indexed="64"/>
      </left>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style="medium">
        <color indexed="64"/>
      </right>
      <top style="thin">
        <color indexed="64"/>
      </top>
      <bottom style="medium">
        <color indexed="64"/>
      </bottom>
      <diagonal/>
    </border>
  </borders>
  <cellStyleXfs count="8">
    <xf numFmtId="0" fontId="0" fillId="0" borderId="0"/>
    <xf numFmtId="0" fontId="1" fillId="0" borderId="0"/>
    <xf numFmtId="44" fontId="1" fillId="0" borderId="0" applyFont="0" applyFill="0" applyBorder="0" applyAlignment="0" applyProtection="0"/>
    <xf numFmtId="0" fontId="4" fillId="0" borderId="0"/>
    <xf numFmtId="0" fontId="5" fillId="0" borderId="0"/>
    <xf numFmtId="0" fontId="3" fillId="0" borderId="0"/>
    <xf numFmtId="44" fontId="3" fillId="0" borderId="0" applyFont="0" applyFill="0" applyBorder="0" applyAlignment="0" applyProtection="0"/>
    <xf numFmtId="0" fontId="5" fillId="0" borderId="0"/>
  </cellStyleXfs>
  <cellXfs count="96">
    <xf numFmtId="0" fontId="0" fillId="0" borderId="0" xfId="0"/>
    <xf numFmtId="0" fontId="3" fillId="0" borderId="8" xfId="1" applyFont="1" applyFill="1" applyBorder="1" applyAlignment="1">
      <alignment horizontal="center" vertical="center" wrapText="1"/>
    </xf>
    <xf numFmtId="0" fontId="3" fillId="0" borderId="9" xfId="1" applyFont="1" applyFill="1" applyBorder="1" applyAlignment="1">
      <alignment horizontal="center" vertical="center" wrapText="1"/>
    </xf>
    <xf numFmtId="0" fontId="3" fillId="0" borderId="10" xfId="1" applyFont="1" applyFill="1" applyBorder="1" applyAlignment="1">
      <alignment horizontal="center" vertical="center" wrapText="1"/>
    </xf>
    <xf numFmtId="164" fontId="6" fillId="0" borderId="7" xfId="1" applyNumberFormat="1" applyFont="1" applyFill="1" applyBorder="1" applyAlignment="1">
      <alignment horizontal="center" vertical="center" wrapText="1" shrinkToFit="1"/>
    </xf>
    <xf numFmtId="164" fontId="6" fillId="0" borderId="5" xfId="1" applyNumberFormat="1" applyFont="1" applyFill="1" applyBorder="1" applyAlignment="1">
      <alignment horizontal="center" vertical="center" wrapText="1" shrinkToFit="1"/>
    </xf>
    <xf numFmtId="164" fontId="6" fillId="0" borderId="6" xfId="1" applyNumberFormat="1" applyFont="1" applyFill="1" applyBorder="1" applyAlignment="1">
      <alignment horizontal="center" vertical="center" wrapText="1" shrinkToFit="1"/>
    </xf>
    <xf numFmtId="0" fontId="7" fillId="0" borderId="5" xfId="1" applyFont="1" applyFill="1" applyBorder="1" applyAlignment="1">
      <alignment horizontal="center" vertical="center" wrapText="1"/>
    </xf>
    <xf numFmtId="0" fontId="0" fillId="0" borderId="0" xfId="0"/>
    <xf numFmtId="0" fontId="3" fillId="0" borderId="5" xfId="1" applyFont="1" applyFill="1" applyBorder="1" applyAlignment="1">
      <alignment horizontal="center" vertical="center" wrapText="1"/>
    </xf>
    <xf numFmtId="164" fontId="6" fillId="0" borderId="5" xfId="1" applyNumberFormat="1" applyFont="1" applyFill="1" applyBorder="1" applyAlignment="1">
      <alignment horizontal="center" vertical="center" shrinkToFit="1"/>
    </xf>
    <xf numFmtId="164" fontId="6" fillId="0" borderId="6" xfId="1" applyNumberFormat="1" applyFont="1" applyFill="1" applyBorder="1" applyAlignment="1">
      <alignment horizontal="center" vertical="center" shrinkToFit="1"/>
    </xf>
    <xf numFmtId="164" fontId="6" fillId="0" borderId="7" xfId="1" applyNumberFormat="1" applyFont="1" applyFill="1" applyBorder="1" applyAlignment="1">
      <alignment horizontal="center" vertical="center" shrinkToFit="1"/>
    </xf>
    <xf numFmtId="164" fontId="6" fillId="0" borderId="5" xfId="7" applyNumberFormat="1" applyFont="1" applyFill="1" applyBorder="1" applyAlignment="1">
      <alignment horizontal="center" vertical="center" wrapText="1"/>
    </xf>
    <xf numFmtId="164" fontId="6" fillId="0" borderId="5" xfId="7" applyNumberFormat="1" applyFont="1" applyFill="1" applyBorder="1" applyAlignment="1">
      <alignment horizontal="center" vertical="center" shrinkToFit="1"/>
    </xf>
    <xf numFmtId="164" fontId="6" fillId="0" borderId="6" xfId="7" applyNumberFormat="1" applyFont="1" applyFill="1" applyBorder="1" applyAlignment="1">
      <alignment horizontal="center" vertical="center" shrinkToFit="1"/>
    </xf>
    <xf numFmtId="164" fontId="6" fillId="0" borderId="5" xfId="7" applyNumberFormat="1" applyFont="1" applyFill="1" applyBorder="1" applyAlignment="1">
      <alignment horizontal="center" vertical="center" wrapText="1"/>
    </xf>
    <xf numFmtId="164" fontId="6" fillId="0" borderId="5" xfId="7" applyNumberFormat="1" applyFont="1" applyFill="1" applyBorder="1" applyAlignment="1">
      <alignment horizontal="center" vertical="center" shrinkToFit="1"/>
    </xf>
    <xf numFmtId="164" fontId="6" fillId="0" borderId="6" xfId="7" applyNumberFormat="1" applyFont="1" applyFill="1" applyBorder="1" applyAlignment="1">
      <alignment horizontal="center" vertical="center" shrinkToFit="1"/>
    </xf>
    <xf numFmtId="0" fontId="2" fillId="2" borderId="1" xfId="1" applyFont="1" applyFill="1" applyBorder="1" applyAlignment="1">
      <alignment horizontal="center" vertical="center" wrapText="1"/>
    </xf>
    <xf numFmtId="164" fontId="6" fillId="0" borderId="5" xfId="7" applyNumberFormat="1" applyFont="1" applyFill="1" applyBorder="1" applyAlignment="1">
      <alignment horizontal="center" vertical="center" shrinkToFit="1"/>
    </xf>
    <xf numFmtId="164" fontId="6" fillId="0" borderId="6" xfId="7" applyNumberFormat="1" applyFont="1" applyFill="1" applyBorder="1" applyAlignment="1">
      <alignment horizontal="center" vertical="center" shrinkToFit="1"/>
    </xf>
    <xf numFmtId="164" fontId="6" fillId="0" borderId="7" xfId="7" applyNumberFormat="1" applyFont="1" applyFill="1" applyBorder="1" applyAlignment="1">
      <alignment horizontal="center" vertical="center" shrinkToFit="1"/>
    </xf>
    <xf numFmtId="0" fontId="2" fillId="2" borderId="1" xfId="1" applyFont="1" applyFill="1" applyBorder="1" applyAlignment="1">
      <alignment horizontal="center" vertical="center"/>
    </xf>
    <xf numFmtId="0" fontId="0" fillId="0" borderId="0" xfId="0"/>
    <xf numFmtId="0" fontId="8" fillId="0" borderId="0" xfId="0" applyFont="1"/>
    <xf numFmtId="0" fontId="8" fillId="0" borderId="0" xfId="0" applyFont="1" applyAlignment="1">
      <alignment horizontal="center"/>
    </xf>
    <xf numFmtId="0" fontId="10" fillId="0" borderId="0" xfId="1" applyFont="1" applyAlignment="1">
      <alignment horizontal="center" vertical="center"/>
    </xf>
    <xf numFmtId="0" fontId="10" fillId="3" borderId="15" xfId="1" applyFont="1" applyFill="1" applyBorder="1" applyAlignment="1">
      <alignment horizontal="center" vertical="center"/>
    </xf>
    <xf numFmtId="0" fontId="10" fillId="3" borderId="3" xfId="1" applyFont="1" applyFill="1" applyBorder="1" applyAlignment="1">
      <alignment horizontal="center" vertical="center" wrapText="1"/>
    </xf>
    <xf numFmtId="0" fontId="10" fillId="3" borderId="1" xfId="1" applyFont="1" applyFill="1" applyBorder="1" applyAlignment="1">
      <alignment horizontal="center" vertical="center" wrapText="1"/>
    </xf>
    <xf numFmtId="0" fontId="10" fillId="2" borderId="1" xfId="1" applyFont="1" applyFill="1" applyBorder="1" applyAlignment="1">
      <alignment horizontal="center" vertical="center"/>
    </xf>
    <xf numFmtId="0" fontId="10" fillId="2" borderId="1" xfId="1" applyFont="1" applyFill="1" applyBorder="1" applyAlignment="1">
      <alignment horizontal="center" vertical="center" wrapText="1"/>
    </xf>
    <xf numFmtId="0" fontId="11" fillId="0" borderId="17" xfId="1" applyFont="1" applyBorder="1" applyAlignment="1">
      <alignment horizontal="center" vertical="center"/>
    </xf>
    <xf numFmtId="0" fontId="11" fillId="0" borderId="16" xfId="1" applyFont="1" applyBorder="1" applyAlignment="1">
      <alignment horizontal="center" vertical="center"/>
    </xf>
    <xf numFmtId="0" fontId="11" fillId="0" borderId="18" xfId="1" applyFont="1" applyBorder="1" applyAlignment="1">
      <alignment horizontal="center" vertical="center"/>
    </xf>
    <xf numFmtId="4" fontId="10" fillId="0" borderId="1" xfId="1" applyNumberFormat="1" applyFont="1" applyBorder="1" applyAlignment="1">
      <alignment horizontal="center" vertical="center"/>
    </xf>
    <xf numFmtId="164" fontId="10" fillId="0" borderId="1" xfId="1" applyNumberFormat="1" applyFont="1" applyBorder="1" applyAlignment="1">
      <alignment horizontal="center" vertical="center"/>
    </xf>
    <xf numFmtId="164" fontId="8" fillId="0" borderId="21" xfId="0" applyNumberFormat="1" applyFont="1" applyBorder="1" applyAlignment="1">
      <alignment horizontal="center"/>
    </xf>
    <xf numFmtId="164" fontId="8" fillId="0" borderId="16" xfId="0" applyNumberFormat="1" applyFont="1" applyBorder="1" applyAlignment="1">
      <alignment horizontal="center"/>
    </xf>
    <xf numFmtId="164" fontId="8" fillId="0" borderId="22" xfId="0" applyNumberFormat="1" applyFont="1" applyBorder="1" applyAlignment="1">
      <alignment horizontal="center"/>
    </xf>
    <xf numFmtId="164" fontId="8" fillId="0" borderId="18" xfId="0" applyNumberFormat="1" applyFont="1" applyBorder="1" applyAlignment="1">
      <alignment horizontal="center"/>
    </xf>
    <xf numFmtId="164" fontId="8" fillId="0" borderId="23" xfId="0" applyNumberFormat="1" applyFont="1" applyBorder="1" applyAlignment="1">
      <alignment horizontal="center"/>
    </xf>
    <xf numFmtId="0" fontId="10" fillId="2" borderId="2" xfId="1" applyFont="1" applyFill="1" applyBorder="1" applyAlignment="1">
      <alignment horizontal="center" vertical="center" wrapText="1"/>
    </xf>
    <xf numFmtId="0" fontId="10" fillId="0" borderId="19" xfId="1" applyFont="1" applyBorder="1" applyAlignment="1">
      <alignment horizontal="center" vertical="center"/>
    </xf>
    <xf numFmtId="0" fontId="10" fillId="3" borderId="1" xfId="1" applyFont="1" applyFill="1" applyBorder="1" applyAlignment="1">
      <alignment horizontal="center" vertical="center"/>
    </xf>
    <xf numFmtId="164" fontId="10" fillId="0" borderId="24" xfId="1" quotePrefix="1" applyNumberFormat="1" applyFont="1" applyBorder="1" applyAlignment="1">
      <alignment horizontal="center" vertical="center"/>
    </xf>
    <xf numFmtId="164" fontId="10" fillId="0" borderId="21" xfId="1" quotePrefix="1" applyNumberFormat="1" applyFont="1" applyBorder="1" applyAlignment="1">
      <alignment horizontal="center" vertical="center"/>
    </xf>
    <xf numFmtId="164" fontId="10" fillId="0" borderId="21" xfId="1" applyNumberFormat="1" applyFont="1" applyBorder="1" applyAlignment="1">
      <alignment horizontal="center" vertical="center"/>
    </xf>
    <xf numFmtId="164" fontId="10" fillId="0" borderId="22" xfId="1" applyNumberFormat="1" applyFont="1" applyBorder="1" applyAlignment="1">
      <alignment horizontal="center" vertical="center"/>
    </xf>
    <xf numFmtId="4" fontId="11" fillId="0" borderId="24" xfId="1" applyNumberFormat="1" applyFont="1" applyBorder="1" applyAlignment="1">
      <alignment horizontal="center" vertical="center"/>
    </xf>
    <xf numFmtId="4" fontId="11" fillId="0" borderId="21" xfId="1" applyNumberFormat="1" applyFont="1" applyBorder="1" applyAlignment="1">
      <alignment horizontal="center" vertical="center"/>
    </xf>
    <xf numFmtId="4" fontId="11" fillId="0" borderId="22" xfId="1" applyNumberFormat="1" applyFont="1" applyBorder="1" applyAlignment="1">
      <alignment horizontal="center" vertical="center"/>
    </xf>
    <xf numFmtId="0" fontId="10" fillId="0" borderId="2" xfId="1" applyFont="1" applyBorder="1" applyAlignment="1">
      <alignment horizontal="center" vertical="center" wrapText="1"/>
    </xf>
    <xf numFmtId="0" fontId="10" fillId="0" borderId="4" xfId="1" applyFont="1" applyBorder="1" applyAlignment="1">
      <alignment horizontal="center" vertical="center" wrapText="1"/>
    </xf>
    <xf numFmtId="0" fontId="11" fillId="0" borderId="25" xfId="1" applyFont="1" applyBorder="1" applyAlignment="1">
      <alignment horizontal="center" vertical="center"/>
    </xf>
    <xf numFmtId="0" fontId="11" fillId="0" borderId="26" xfId="1" applyFont="1" applyBorder="1" applyAlignment="1">
      <alignment horizontal="center" vertical="center"/>
    </xf>
    <xf numFmtId="0" fontId="11" fillId="0" borderId="27" xfId="1" applyFont="1" applyBorder="1" applyAlignment="1">
      <alignment horizontal="center" vertical="center"/>
    </xf>
    <xf numFmtId="0" fontId="11" fillId="0" borderId="28" xfId="1" applyFont="1" applyBorder="1" applyAlignment="1">
      <alignment horizontal="center" vertical="center"/>
    </xf>
    <xf numFmtId="0" fontId="11" fillId="0" borderId="29" xfId="1" applyFont="1" applyBorder="1" applyAlignment="1">
      <alignment horizontal="center" vertical="center"/>
    </xf>
    <xf numFmtId="0" fontId="11" fillId="0" borderId="30" xfId="1" applyFont="1" applyBorder="1" applyAlignment="1">
      <alignment horizontal="center" vertical="center"/>
    </xf>
    <xf numFmtId="0" fontId="10" fillId="0" borderId="3" xfId="1" applyFont="1" applyBorder="1" applyAlignment="1">
      <alignment horizontal="center" vertical="center"/>
    </xf>
    <xf numFmtId="0" fontId="11" fillId="0" borderId="16" xfId="1" quotePrefix="1" applyNumberFormat="1" applyFont="1" applyBorder="1" applyAlignment="1">
      <alignment horizontal="center" vertical="center"/>
    </xf>
    <xf numFmtId="0" fontId="11" fillId="0" borderId="16" xfId="1" applyNumberFormat="1" applyFont="1" applyBorder="1" applyAlignment="1">
      <alignment horizontal="center" vertical="center"/>
    </xf>
    <xf numFmtId="0" fontId="11" fillId="0" borderId="18" xfId="1" applyNumberFormat="1" applyFont="1" applyBorder="1" applyAlignment="1">
      <alignment horizontal="center" vertical="center"/>
    </xf>
    <xf numFmtId="0" fontId="10" fillId="0" borderId="1" xfId="1" applyFont="1" applyBorder="1" applyAlignment="1">
      <alignment horizontal="center" vertical="center"/>
    </xf>
    <xf numFmtId="0" fontId="11" fillId="0" borderId="21" xfId="1" applyFont="1" applyBorder="1" applyAlignment="1">
      <alignment horizontal="center" vertical="center"/>
    </xf>
    <xf numFmtId="0" fontId="11" fillId="0" borderId="22" xfId="1" applyFont="1" applyBorder="1" applyAlignment="1">
      <alignment horizontal="center" vertical="center"/>
    </xf>
    <xf numFmtId="0" fontId="11" fillId="0" borderId="24" xfId="1" applyFont="1" applyBorder="1" applyAlignment="1">
      <alignment horizontal="center" vertical="center"/>
    </xf>
    <xf numFmtId="44" fontId="10" fillId="3" borderId="3" xfId="2" applyFont="1" applyFill="1" applyBorder="1" applyAlignment="1">
      <alignment horizontal="center" vertical="center" wrapText="1"/>
    </xf>
    <xf numFmtId="164" fontId="11" fillId="0" borderId="24" xfId="1" quotePrefix="1" applyNumberFormat="1" applyFont="1" applyBorder="1" applyAlignment="1">
      <alignment horizontal="center" vertical="center"/>
    </xf>
    <xf numFmtId="164" fontId="11" fillId="0" borderId="21" xfId="1" applyNumberFormat="1" applyFont="1" applyBorder="1" applyAlignment="1">
      <alignment horizontal="center" vertical="center"/>
    </xf>
    <xf numFmtId="164" fontId="11" fillId="0" borderId="22" xfId="1" applyNumberFormat="1" applyFont="1" applyBorder="1" applyAlignment="1">
      <alignment horizontal="center" vertical="center"/>
    </xf>
    <xf numFmtId="0" fontId="2" fillId="2" borderId="13" xfId="1" applyFont="1" applyFill="1" applyBorder="1" applyAlignment="1">
      <alignment horizontal="left" vertical="center" wrapText="1"/>
    </xf>
    <xf numFmtId="0" fontId="2" fillId="2" borderId="11" xfId="1" applyFont="1" applyFill="1" applyBorder="1" applyAlignment="1">
      <alignment horizontal="left" vertical="center" wrapText="1"/>
    </xf>
    <xf numFmtId="0" fontId="2" fillId="2" borderId="12" xfId="1" applyFont="1" applyFill="1" applyBorder="1" applyAlignment="1">
      <alignment horizontal="left" vertical="center" wrapText="1"/>
    </xf>
    <xf numFmtId="0" fontId="2" fillId="2" borderId="14" xfId="1" applyFont="1" applyFill="1" applyBorder="1" applyAlignment="1">
      <alignment horizontal="left" vertical="center" wrapText="1"/>
    </xf>
    <xf numFmtId="0" fontId="2" fillId="2" borderId="20" xfId="1" applyFont="1" applyFill="1" applyBorder="1" applyAlignment="1">
      <alignment horizontal="left" vertical="center" wrapText="1"/>
    </xf>
    <xf numFmtId="0" fontId="2" fillId="2" borderId="20" xfId="3" applyFont="1" applyFill="1" applyBorder="1" applyAlignment="1">
      <alignment horizontal="center" vertical="center" wrapText="1"/>
    </xf>
    <xf numFmtId="0" fontId="2" fillId="2" borderId="14" xfId="3" applyFont="1" applyFill="1" applyBorder="1" applyAlignment="1">
      <alignment horizontal="center" vertical="center" wrapText="1"/>
    </xf>
    <xf numFmtId="0" fontId="2" fillId="2" borderId="2" xfId="1" applyFont="1" applyFill="1" applyBorder="1" applyAlignment="1">
      <alignment horizontal="center" vertical="center" wrapText="1"/>
    </xf>
    <xf numFmtId="0" fontId="2" fillId="2" borderId="3" xfId="1" applyFont="1" applyFill="1" applyBorder="1" applyAlignment="1">
      <alignment horizontal="center" vertical="center" wrapText="1"/>
    </xf>
    <xf numFmtId="0" fontId="2" fillId="2" borderId="4" xfId="1" applyFont="1" applyFill="1" applyBorder="1" applyAlignment="1">
      <alignment horizontal="center" vertical="center" wrapText="1"/>
    </xf>
    <xf numFmtId="0" fontId="2" fillId="2" borderId="2" xfId="4" applyFont="1" applyFill="1" applyBorder="1" applyAlignment="1">
      <alignment horizontal="center" vertical="center" wrapText="1"/>
    </xf>
    <xf numFmtId="0" fontId="2" fillId="2" borderId="3" xfId="4" applyFont="1" applyFill="1" applyBorder="1" applyAlignment="1">
      <alignment horizontal="center" vertical="center" wrapText="1"/>
    </xf>
    <xf numFmtId="0" fontId="2" fillId="2" borderId="4" xfId="4" applyFont="1" applyFill="1" applyBorder="1" applyAlignment="1">
      <alignment horizontal="center" vertical="center" wrapText="1"/>
    </xf>
    <xf numFmtId="0" fontId="9" fillId="0" borderId="0" xfId="1" applyFont="1" applyAlignment="1">
      <alignment horizontal="center" vertical="center"/>
    </xf>
    <xf numFmtId="164" fontId="10" fillId="0" borderId="3" xfId="1" applyNumberFormat="1" applyFont="1" applyBorder="1" applyAlignment="1">
      <alignment horizontal="right" vertical="center"/>
    </xf>
    <xf numFmtId="0" fontId="10" fillId="0" borderId="2" xfId="1" applyFont="1" applyBorder="1" applyAlignment="1">
      <alignment horizontal="right" vertical="center"/>
    </xf>
    <xf numFmtId="0" fontId="10" fillId="0" borderId="3" xfId="1" applyFont="1" applyBorder="1" applyAlignment="1">
      <alignment horizontal="right" vertical="center"/>
    </xf>
    <xf numFmtId="0" fontId="12" fillId="0" borderId="2" xfId="0" applyFont="1" applyBorder="1" applyAlignment="1">
      <alignment horizontal="center"/>
    </xf>
    <xf numFmtId="0" fontId="12" fillId="0" borderId="3" xfId="0" applyFont="1" applyBorder="1" applyAlignment="1">
      <alignment horizontal="center"/>
    </xf>
    <xf numFmtId="0" fontId="12" fillId="0" borderId="4" xfId="0" applyFont="1" applyBorder="1" applyAlignment="1">
      <alignment horizontal="center"/>
    </xf>
    <xf numFmtId="164" fontId="11" fillId="0" borderId="16" xfId="2" quotePrefix="1" applyNumberFormat="1" applyFont="1" applyBorder="1" applyAlignment="1">
      <alignment horizontal="center" vertical="center"/>
    </xf>
    <xf numFmtId="164" fontId="11" fillId="0" borderId="16" xfId="2" applyNumberFormat="1" applyFont="1" applyBorder="1" applyAlignment="1">
      <alignment horizontal="center" vertical="center"/>
    </xf>
    <xf numFmtId="164" fontId="11" fillId="0" borderId="18" xfId="2" applyNumberFormat="1" applyFont="1" applyBorder="1" applyAlignment="1">
      <alignment horizontal="center" vertical="center"/>
    </xf>
  </cellXfs>
  <cellStyles count="8">
    <cellStyle name="Euro" xfId="2"/>
    <cellStyle name="Euro 2" xfId="6"/>
    <cellStyle name="Normal" xfId="0" builtinId="0"/>
    <cellStyle name="Normal 2" xfId="3"/>
    <cellStyle name="Normal 2 2" xfId="7"/>
    <cellStyle name="Normal 3" xfId="4"/>
    <cellStyle name="Normal 4" xfId="1"/>
    <cellStyle name="Normal 5" xfId="5"/>
  </cellStyles>
  <dxfs count="1">
    <dxf>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2</xdr:col>
      <xdr:colOff>198120</xdr:colOff>
      <xdr:row>9</xdr:row>
      <xdr:rowOff>45720</xdr:rowOff>
    </xdr:from>
    <xdr:ext cx="8275320" cy="1297919"/>
    <xdr:sp macro="" textlink="">
      <xdr:nvSpPr>
        <xdr:cNvPr id="2" name="ZoneTexte 1"/>
        <xdr:cNvSpPr txBox="1"/>
      </xdr:nvSpPr>
      <xdr:spPr>
        <a:xfrm>
          <a:off x="1828800" y="2026920"/>
          <a:ext cx="8275320" cy="1297919"/>
        </a:xfrm>
        <a:prstGeom prst="rect">
          <a:avLst/>
        </a:prstGeom>
        <a:solidFill>
          <a:schemeClr val="accent3">
            <a:lumMod val="20000"/>
            <a:lumOff val="80000"/>
          </a:schemeClr>
        </a:solid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Grossièrement, j'aimerai lier plusieurs listes déroulante ("épaisseur" suivant le "type d'aluminium", suivant le "fournisseur") et qu'ensuite, avec tous ces données, il cherche la valeur correspondante (donc le prix) dans le premier onglet ('BASE DE PRIX!) et l'affiche dans la case jaune.</a:t>
          </a:r>
          <a:br>
            <a:rPr lang="fr-FR"/>
          </a:br>
          <a:r>
            <a:rPr lang="fr-FR"/>
            <a:t>Et cerise sur le gâteau, j'aimerai qu'il me compare ce prix, le prix de chaque article au prix des autres fournisseurs (si possible, sans calcul intermédiaire, afin que le fichier reste le plus "simple") et qu'une mise en forme conditionnelle s'applique (par exemple, si le prix du concurrent est moins cher, le mettre en vert afin que ça alerte l’utilisateur → déjà paramétrer pour la première ligne).</a:t>
          </a:r>
          <a:br>
            <a:rPr lang="fr-FR"/>
          </a:br>
          <a:r>
            <a:rPr lang="fr-FR"/>
            <a:t>En vous remerciant d'avance, </a:t>
          </a: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5"/>
  <sheetViews>
    <sheetView topLeftCell="A6" workbookViewId="0">
      <selection activeCell="E5" sqref="E5"/>
    </sheetView>
  </sheetViews>
  <sheetFormatPr baseColWidth="10" defaultRowHeight="14.4" x14ac:dyDescent="0.3"/>
  <cols>
    <col min="1" max="1" width="26.109375" bestFit="1" customWidth="1"/>
    <col min="3" max="7" width="16.6640625" customWidth="1"/>
  </cols>
  <sheetData>
    <row r="1" spans="1:7" ht="15.75" customHeight="1" thickBot="1" x14ac:dyDescent="0.35">
      <c r="A1" s="83" t="s">
        <v>0</v>
      </c>
      <c r="B1" s="84"/>
      <c r="C1" s="84"/>
      <c r="D1" s="84"/>
      <c r="E1" s="84"/>
      <c r="F1" s="84"/>
      <c r="G1" s="85"/>
    </row>
    <row r="2" spans="1:7" ht="39" customHeight="1" thickBot="1" x14ac:dyDescent="0.35">
      <c r="A2" s="77" t="s">
        <v>30</v>
      </c>
      <c r="B2" s="78" t="s">
        <v>1</v>
      </c>
      <c r="C2" s="80" t="s">
        <v>2</v>
      </c>
      <c r="D2" s="81"/>
      <c r="E2" s="81"/>
      <c r="F2" s="81"/>
      <c r="G2" s="82"/>
    </row>
    <row r="3" spans="1:7" s="8" customFormat="1" ht="15" thickBot="1" x14ac:dyDescent="0.35">
      <c r="A3" s="76"/>
      <c r="B3" s="79"/>
      <c r="C3" s="19" t="s">
        <v>9</v>
      </c>
      <c r="D3" s="23" t="s">
        <v>10</v>
      </c>
      <c r="E3" s="23" t="s">
        <v>11</v>
      </c>
      <c r="F3" s="19" t="s">
        <v>12</v>
      </c>
      <c r="G3" s="19" t="s">
        <v>13</v>
      </c>
    </row>
    <row r="4" spans="1:7" x14ac:dyDescent="0.3">
      <c r="A4" s="74" t="s">
        <v>28</v>
      </c>
      <c r="B4" s="1" t="s">
        <v>3</v>
      </c>
      <c r="C4" s="4">
        <v>27.69</v>
      </c>
      <c r="D4" s="12">
        <v>33.47</v>
      </c>
      <c r="E4" s="22">
        <v>29</v>
      </c>
      <c r="F4" s="22"/>
      <c r="G4" s="22">
        <v>33.47</v>
      </c>
    </row>
    <row r="5" spans="1:7" x14ac:dyDescent="0.3">
      <c r="A5" s="75"/>
      <c r="B5" s="2" t="s">
        <v>4</v>
      </c>
      <c r="C5" s="5">
        <v>44.92</v>
      </c>
      <c r="D5" s="10">
        <v>37.19</v>
      </c>
      <c r="E5" s="14">
        <v>38</v>
      </c>
      <c r="F5" s="17">
        <v>33.6</v>
      </c>
      <c r="G5" s="20">
        <v>37.19</v>
      </c>
    </row>
    <row r="6" spans="1:7" x14ac:dyDescent="0.3">
      <c r="A6" s="73" t="s">
        <v>29</v>
      </c>
      <c r="B6" s="2" t="s">
        <v>3</v>
      </c>
      <c r="C6" s="7" t="s">
        <v>5</v>
      </c>
      <c r="D6" s="9">
        <v>38.24</v>
      </c>
      <c r="E6" s="13"/>
      <c r="F6" s="16"/>
      <c r="G6" s="20">
        <v>38.24</v>
      </c>
    </row>
    <row r="7" spans="1:7" x14ac:dyDescent="0.3">
      <c r="A7" s="75"/>
      <c r="B7" s="2" t="s">
        <v>4</v>
      </c>
      <c r="C7" s="7" t="s">
        <v>5</v>
      </c>
      <c r="D7" s="9">
        <v>45.91</v>
      </c>
      <c r="E7" s="13"/>
      <c r="F7" s="16"/>
      <c r="G7" s="20">
        <v>45.91</v>
      </c>
    </row>
    <row r="8" spans="1:7" x14ac:dyDescent="0.3">
      <c r="A8" s="73" t="s">
        <v>6</v>
      </c>
      <c r="B8" s="2" t="s">
        <v>3</v>
      </c>
      <c r="C8" s="5">
        <v>18.260000000000002</v>
      </c>
      <c r="D8" s="10">
        <v>22.8</v>
      </c>
      <c r="E8" s="14">
        <v>21</v>
      </c>
      <c r="F8" s="17">
        <v>18.95</v>
      </c>
      <c r="G8" s="20">
        <v>22.8</v>
      </c>
    </row>
    <row r="9" spans="1:7" x14ac:dyDescent="0.3">
      <c r="A9" s="74"/>
      <c r="B9" s="2" t="s">
        <v>4</v>
      </c>
      <c r="C9" s="5">
        <v>27.39</v>
      </c>
      <c r="D9" s="10">
        <v>29.03</v>
      </c>
      <c r="E9" s="14">
        <v>25</v>
      </c>
      <c r="F9" s="17">
        <v>29.01</v>
      </c>
      <c r="G9" s="20">
        <v>29.03</v>
      </c>
    </row>
    <row r="10" spans="1:7" x14ac:dyDescent="0.3">
      <c r="A10" s="75"/>
      <c r="B10" s="2" t="s">
        <v>7</v>
      </c>
      <c r="C10" s="5">
        <v>36.520000000000003</v>
      </c>
      <c r="D10" s="10">
        <v>36.200000000000003</v>
      </c>
      <c r="E10" s="14">
        <v>30</v>
      </c>
      <c r="F10" s="17">
        <v>37.86</v>
      </c>
      <c r="G10" s="20">
        <v>36.200000000000003</v>
      </c>
    </row>
    <row r="11" spans="1:7" x14ac:dyDescent="0.3">
      <c r="A11" s="73" t="s">
        <v>8</v>
      </c>
      <c r="B11" s="2" t="s">
        <v>3</v>
      </c>
      <c r="C11" s="5">
        <v>67.28</v>
      </c>
      <c r="D11" s="10">
        <v>30.02</v>
      </c>
      <c r="E11" s="14">
        <v>29</v>
      </c>
      <c r="F11" s="17"/>
      <c r="G11" s="20">
        <v>30.02</v>
      </c>
    </row>
    <row r="12" spans="1:7" ht="15" thickBot="1" x14ac:dyDescent="0.35">
      <c r="A12" s="76"/>
      <c r="B12" s="3" t="s">
        <v>4</v>
      </c>
      <c r="C12" s="6">
        <v>44.63</v>
      </c>
      <c r="D12" s="11">
        <v>38.61</v>
      </c>
      <c r="E12" s="15">
        <v>40</v>
      </c>
      <c r="F12" s="18">
        <v>43.8</v>
      </c>
      <c r="G12" s="21">
        <v>38.61</v>
      </c>
    </row>
    <row r="20" spans="2:3" x14ac:dyDescent="0.3">
      <c r="B20" s="24"/>
      <c r="C20" s="24"/>
    </row>
    <row r="21" spans="2:3" x14ac:dyDescent="0.3">
      <c r="B21" s="24"/>
      <c r="C21" s="24"/>
    </row>
    <row r="22" spans="2:3" x14ac:dyDescent="0.3">
      <c r="B22" s="24"/>
      <c r="C22" s="24"/>
    </row>
    <row r="23" spans="2:3" x14ac:dyDescent="0.3">
      <c r="B23" s="24"/>
      <c r="C23" s="24"/>
    </row>
    <row r="24" spans="2:3" x14ac:dyDescent="0.3">
      <c r="B24" s="24"/>
    </row>
    <row r="25" spans="2:3" x14ac:dyDescent="0.3">
      <c r="B25" s="24"/>
    </row>
  </sheetData>
  <mergeCells count="8">
    <mergeCell ref="A1:G1"/>
    <mergeCell ref="A4:A5"/>
    <mergeCell ref="A6:A7"/>
    <mergeCell ref="A8:A10"/>
    <mergeCell ref="A11:A12"/>
    <mergeCell ref="A2:A3"/>
    <mergeCell ref="B2:B3"/>
    <mergeCell ref="C2:G2"/>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6"/>
  <sheetViews>
    <sheetView tabSelected="1" workbookViewId="0">
      <selection activeCell="N4" sqref="N4"/>
    </sheetView>
  </sheetViews>
  <sheetFormatPr baseColWidth="10" defaultColWidth="11.44140625" defaultRowHeight="14.4" x14ac:dyDescent="0.3"/>
  <cols>
    <col min="1" max="1" width="7.44140625" style="25" bestFit="1" customWidth="1"/>
    <col min="2" max="2" width="16.33203125" style="25" bestFit="1" customWidth="1"/>
    <col min="3" max="3" width="26.109375" style="25" bestFit="1" customWidth="1"/>
    <col min="4" max="4" width="9.44140625" style="25" bestFit="1" customWidth="1"/>
    <col min="5" max="5" width="11.6640625" style="25" customWidth="1"/>
    <col min="6" max="6" width="2.109375" style="25" bestFit="1" customWidth="1"/>
    <col min="7" max="8" width="11.6640625" style="25" customWidth="1"/>
    <col min="9" max="12" width="11.6640625" style="26" customWidth="1"/>
    <col min="13" max="13" width="1.109375" style="25" customWidth="1"/>
    <col min="14" max="18" width="15.6640625" style="25" customWidth="1"/>
    <col min="19" max="16384" width="11.44140625" style="25"/>
  </cols>
  <sheetData>
    <row r="1" spans="1:18" ht="21.6" thickBot="1" x14ac:dyDescent="0.35">
      <c r="A1" s="86" t="s">
        <v>15</v>
      </c>
      <c r="B1" s="86"/>
      <c r="C1" s="86"/>
      <c r="D1" s="86"/>
      <c r="E1" s="86"/>
      <c r="F1" s="86"/>
      <c r="G1" s="86"/>
      <c r="H1" s="86"/>
      <c r="I1" s="86"/>
      <c r="J1" s="86"/>
      <c r="K1" s="86"/>
      <c r="L1" s="86"/>
    </row>
    <row r="2" spans="1:18" ht="18.600000000000001" thickBot="1" x14ac:dyDescent="0.4">
      <c r="A2" s="27"/>
      <c r="B2" s="27"/>
      <c r="C2" s="27"/>
      <c r="D2" s="27"/>
      <c r="E2" s="27"/>
      <c r="F2" s="27"/>
      <c r="G2" s="27"/>
      <c r="H2" s="27"/>
      <c r="I2" s="27"/>
      <c r="J2" s="27"/>
      <c r="K2" s="27"/>
      <c r="L2" s="27"/>
      <c r="N2" s="90" t="s">
        <v>31</v>
      </c>
      <c r="O2" s="91"/>
      <c r="P2" s="91"/>
      <c r="Q2" s="91"/>
      <c r="R2" s="92"/>
    </row>
    <row r="3" spans="1:18" ht="29.4" thickBot="1" x14ac:dyDescent="0.35">
      <c r="A3" s="28" t="s">
        <v>16</v>
      </c>
      <c r="B3" s="44" t="s">
        <v>17</v>
      </c>
      <c r="C3" s="65" t="s">
        <v>18</v>
      </c>
      <c r="D3" s="61" t="s">
        <v>1</v>
      </c>
      <c r="E3" s="53" t="s">
        <v>19</v>
      </c>
      <c r="F3" s="29" t="s">
        <v>14</v>
      </c>
      <c r="G3" s="54" t="s">
        <v>20</v>
      </c>
      <c r="H3" s="30" t="s">
        <v>21</v>
      </c>
      <c r="I3" s="69" t="s">
        <v>22</v>
      </c>
      <c r="J3" s="30" t="s">
        <v>23</v>
      </c>
      <c r="K3" s="61" t="s">
        <v>24</v>
      </c>
      <c r="L3" s="45" t="s">
        <v>25</v>
      </c>
      <c r="N3" s="30" t="s">
        <v>9</v>
      </c>
      <c r="O3" s="31" t="s">
        <v>10</v>
      </c>
      <c r="P3" s="31" t="s">
        <v>11</v>
      </c>
      <c r="Q3" s="43" t="s">
        <v>12</v>
      </c>
      <c r="R3" s="32" t="s">
        <v>13</v>
      </c>
    </row>
    <row r="4" spans="1:18" x14ac:dyDescent="0.3">
      <c r="A4" s="68">
        <v>1</v>
      </c>
      <c r="B4" s="33" t="s">
        <v>10</v>
      </c>
      <c r="C4" s="66" t="s">
        <v>6</v>
      </c>
      <c r="D4" s="62" t="s">
        <v>7</v>
      </c>
      <c r="E4" s="55"/>
      <c r="F4" s="33" t="s">
        <v>14</v>
      </c>
      <c r="G4" s="56"/>
      <c r="H4" s="50">
        <f>E4*G4/1000000</f>
        <v>0</v>
      </c>
      <c r="I4" s="70">
        <f ca="1">IF(OR($B4="",$C4="",$D4=""),"",IF(OFFSET('BASE DE PRIX - T4 2018'!$A$3,MATCH($C4,'BASE DE PRIX - T4 2018'!$A$4:$A$12,0)+MATCH($D4,INDIRECT($C4),0)-1,MATCH($B4,'BASE DE PRIX - T4 2018'!$A$3:$G$3,0)-1)=0,"",OFFSET('BASE DE PRIX - T4 2018'!$A$3,MATCH($C4,'BASE DE PRIX - T4 2018'!$A$4:$A$12,0)+MATCH($D4,INDIRECT($C4),0)-1,MATCH($B4,'BASE DE PRIX - T4 2018'!$A$3:$G$3,0)-1)))</f>
        <v>36.200000000000003</v>
      </c>
      <c r="J4" s="70">
        <f ca="1">IF(ISNUMBER($I4),H4*I4,"")</f>
        <v>0</v>
      </c>
      <c r="K4" s="33"/>
      <c r="L4" s="46">
        <f ca="1">IF(J4="","",J4*K4)</f>
        <v>0</v>
      </c>
      <c r="N4" s="42">
        <f ca="1">IF(OR($B4="",$C4="",$D4=""),"",IF(OFFSET('BASE DE PRIX - T4 2018'!$A$3,MATCH($C4,'BASE DE PRIX - T4 2018'!$A$4:$A$12,0)+MATCH($D4,INDIRECT($C4),0)-1,MATCH(N$3,'BASE DE PRIX - T4 2018'!$A$3:$G$3,0)-1)=0,"",OFFSET('BASE DE PRIX - T4 2018'!$A$3,MATCH($C4,'BASE DE PRIX - T4 2018'!$A$4:$A$12,0)+MATCH($D4,INDIRECT($C4),0)-1,MATCH(N$3,'BASE DE PRIX - T4 2018'!$A$3:$G$3,0)-1)))</f>
        <v>36.520000000000003</v>
      </c>
      <c r="O4" s="42">
        <f ca="1">IF(OR($B4="",$C4="",$D4=""),"",IF(OFFSET('BASE DE PRIX - T4 2018'!$A$3,MATCH($C4,'BASE DE PRIX - T4 2018'!$A$4:$A$12,0)+MATCH($D4,INDIRECT($C4),0)-1,MATCH(O$3,'BASE DE PRIX - T4 2018'!$A$3:$G$3,0)-1)=0,"",OFFSET('BASE DE PRIX - T4 2018'!$A$3,MATCH($C4,'BASE DE PRIX - T4 2018'!$A$4:$A$12,0)+MATCH($D4,INDIRECT($C4),0)-1,MATCH(O$3,'BASE DE PRIX - T4 2018'!$A$3:$G$3,0)-1)))</f>
        <v>36.200000000000003</v>
      </c>
      <c r="P4" s="42">
        <f ca="1">IF(OR($B4="",$C4="",$D4=""),"",IF(OFFSET('BASE DE PRIX - T4 2018'!$A$3,MATCH($C4,'BASE DE PRIX - T4 2018'!$A$4:$A$12,0)+MATCH($D4,INDIRECT($C4),0)-1,MATCH(P$3,'BASE DE PRIX - T4 2018'!$A$3:$G$3,0)-1)=0,"",OFFSET('BASE DE PRIX - T4 2018'!$A$3,MATCH($C4,'BASE DE PRIX - T4 2018'!$A$4:$A$12,0)+MATCH($D4,INDIRECT($C4),0)-1,MATCH(P$3,'BASE DE PRIX - T4 2018'!$A$3:$G$3,0)-1)))</f>
        <v>30</v>
      </c>
      <c r="Q4" s="42">
        <f ca="1">IF(OR($B4="",$C4="",$D4=""),"",IF(OFFSET('BASE DE PRIX - T4 2018'!$A$3,MATCH($C4,'BASE DE PRIX - T4 2018'!$A$4:$A$12,0)+MATCH($D4,INDIRECT($C4),0)-1,MATCH(Q$3,'BASE DE PRIX - T4 2018'!$A$3:$G$3,0)-1)=0,"",OFFSET('BASE DE PRIX - T4 2018'!$A$3,MATCH($C4,'BASE DE PRIX - T4 2018'!$A$4:$A$12,0)+MATCH($D4,INDIRECT($C4),0)-1,MATCH(Q$3,'BASE DE PRIX - T4 2018'!$A$3:$G$3,0)-1)))</f>
        <v>37.86</v>
      </c>
      <c r="R4" s="42">
        <f ca="1">IF(OR($B4="",$C4="",$D4=""),"",IF(OFFSET('BASE DE PRIX - T4 2018'!$A$3,MATCH($C4,'BASE DE PRIX - T4 2018'!$A$4:$A$12,0)+MATCH($D4,INDIRECT($C4),0)-1,MATCH(R$3,'BASE DE PRIX - T4 2018'!$A$3:$G$3,0)-1)=0,"",OFFSET('BASE DE PRIX - T4 2018'!$A$3,MATCH($C4,'BASE DE PRIX - T4 2018'!$A$4:$A$12,0)+MATCH($D4,INDIRECT($C4),0)-1,MATCH(R$3,'BASE DE PRIX - T4 2018'!$A$3:$G$3,0)-1)))</f>
        <v>36.200000000000003</v>
      </c>
    </row>
    <row r="5" spans="1:18" x14ac:dyDescent="0.3">
      <c r="A5" s="66">
        <v>2</v>
      </c>
      <c r="B5" s="34"/>
      <c r="C5" s="66"/>
      <c r="D5" s="62"/>
      <c r="E5" s="57"/>
      <c r="F5" s="34" t="s">
        <v>14</v>
      </c>
      <c r="G5" s="58"/>
      <c r="H5" s="51">
        <f t="shared" ref="H5:H25" si="0">E5*G5/1000000</f>
        <v>0</v>
      </c>
      <c r="I5" s="93" t="str">
        <f ca="1">IF(OR($B5="",$C5="",$D5=""),"",IF(OFFSET('BASE DE PRIX - T4 2018'!$A$3,MATCH($C5,'BASE DE PRIX - T4 2018'!$A$4:$A$12,0)+MATCH($D5,INDIRECT($C5),0)-1,MATCH($B5,'BASE DE PRIX - T4 2018'!$A$3:$G$3,0)-1)=0,"",OFFSET('BASE DE PRIX - T4 2018'!$A$3,MATCH($C5,'BASE DE PRIX - T4 2018'!$A$4:$A$12,0)+MATCH($D5,INDIRECT($C5),0)-1,MATCH($B5,'BASE DE PRIX - T4 2018'!$A$3:$G$3,0)-1)))</f>
        <v/>
      </c>
      <c r="J5" s="71" t="str">
        <f t="shared" ref="J5:J25" ca="1" si="1">IF(ISNUMBER($I5),H5*I5,"")</f>
        <v/>
      </c>
      <c r="K5" s="34"/>
      <c r="L5" s="47" t="str">
        <f t="shared" ref="L5:L25" ca="1" si="2">IF(J5="","",J5*K5)</f>
        <v/>
      </c>
      <c r="N5" s="38" t="str">
        <f ca="1">IF(OR($B5="",$C5="",$D5=""),"",IF(OFFSET('BASE DE PRIX - T4 2018'!$A$3,MATCH($C5,'BASE DE PRIX - T4 2018'!$A$4:$A$12,0)+MATCH($D5,INDIRECT($C5),0)-1,MATCH(N$3,'BASE DE PRIX - T4 2018'!$A$3:$G$3,0)-1)=0,"",OFFSET('BASE DE PRIX - T4 2018'!$A$3,MATCH($C5,'BASE DE PRIX - T4 2018'!$A$4:$A$12,0)+MATCH($D5,INDIRECT($C5),0)-1,MATCH(N$3,'BASE DE PRIX - T4 2018'!$A$3:$G$3,0)-1)))</f>
        <v/>
      </c>
      <c r="O5" s="39" t="str">
        <f ca="1">IF(OR($B5="",$C5="",$D5=""),"",IF(OFFSET('BASE DE PRIX - T4 2018'!$A$3,MATCH($C5,'BASE DE PRIX - T4 2018'!$A$4:$A$12,0)+MATCH($D5,INDIRECT($C5),0)-1,MATCH(O$3,'BASE DE PRIX - T4 2018'!$A$3:$G$3,0)-1)=0,"",OFFSET('BASE DE PRIX - T4 2018'!$A$3,MATCH($C5,'BASE DE PRIX - T4 2018'!$A$4:$A$12,0)+MATCH($D5,INDIRECT($C5),0)-1,MATCH(O$3,'BASE DE PRIX - T4 2018'!$A$3:$G$3,0)-1)))</f>
        <v/>
      </c>
      <c r="P5" s="38" t="str">
        <f ca="1">IF(OR($B5="",$C5="",$D5=""),"",IF(OFFSET('BASE DE PRIX - T4 2018'!$A$3,MATCH($C5,'BASE DE PRIX - T4 2018'!$A$4:$A$12,0)+MATCH($D5,INDIRECT($C5),0)-1,MATCH(P$3,'BASE DE PRIX - T4 2018'!$A$3:$G$3,0)-1)=0,"",OFFSET('BASE DE PRIX - T4 2018'!$A$3,MATCH($C5,'BASE DE PRIX - T4 2018'!$A$4:$A$12,0)+MATCH($D5,INDIRECT($C5),0)-1,MATCH(P$3,'BASE DE PRIX - T4 2018'!$A$3:$G$3,0)-1)))</f>
        <v/>
      </c>
      <c r="Q5" s="39" t="str">
        <f ca="1">IF(OR($B5="",$C5="",$D5=""),"",IF(OFFSET('BASE DE PRIX - T4 2018'!$A$3,MATCH($C5,'BASE DE PRIX - T4 2018'!$A$4:$A$12,0)+MATCH($D5,INDIRECT($C5),0)-1,MATCH(Q$3,'BASE DE PRIX - T4 2018'!$A$3:$G$3,0)-1)=0,"",OFFSET('BASE DE PRIX - T4 2018'!$A$3,MATCH($C5,'BASE DE PRIX - T4 2018'!$A$4:$A$12,0)+MATCH($D5,INDIRECT($C5),0)-1,MATCH(Q$3,'BASE DE PRIX - T4 2018'!$A$3:$G$3,0)-1)))</f>
        <v/>
      </c>
      <c r="R5" s="38" t="str">
        <f ca="1">IF(OR($B5="",$C5="",$D5=""),"",IF(OFFSET('BASE DE PRIX - T4 2018'!$A$3,MATCH($C5,'BASE DE PRIX - T4 2018'!$A$4:$A$12,0)+MATCH($D5,INDIRECT($C5),0)-1,MATCH(R$3,'BASE DE PRIX - T4 2018'!$A$3:$G$3,0)-1)=0,"",OFFSET('BASE DE PRIX - T4 2018'!$A$3,MATCH($C5,'BASE DE PRIX - T4 2018'!$A$4:$A$12,0)+MATCH($D5,INDIRECT($C5),0)-1,MATCH(R$3,'BASE DE PRIX - T4 2018'!$A$3:$G$3,0)-1)))</f>
        <v/>
      </c>
    </row>
    <row r="6" spans="1:18" x14ac:dyDescent="0.3">
      <c r="A6" s="66">
        <v>3</v>
      </c>
      <c r="B6" s="34" t="s">
        <v>12</v>
      </c>
      <c r="C6" s="66" t="s">
        <v>8</v>
      </c>
      <c r="D6" s="62" t="s">
        <v>4</v>
      </c>
      <c r="E6" s="57"/>
      <c r="F6" s="34" t="s">
        <v>14</v>
      </c>
      <c r="G6" s="58"/>
      <c r="H6" s="51">
        <f t="shared" si="0"/>
        <v>0</v>
      </c>
      <c r="I6" s="93">
        <f ca="1">IF(OR($B6="",$C6="",$D6=""),"",IF(OFFSET('BASE DE PRIX - T4 2018'!$A$3,MATCH($C6,'BASE DE PRIX - T4 2018'!$A$4:$A$12,0)+MATCH($D6,INDIRECT($C6),0)-1,MATCH($B6,'BASE DE PRIX - T4 2018'!$A$3:$G$3,0)-1)=0,"",OFFSET('BASE DE PRIX - T4 2018'!$A$3,MATCH($C6,'BASE DE PRIX - T4 2018'!$A$4:$A$12,0)+MATCH($D6,INDIRECT($C6),0)-1,MATCH($B6,'BASE DE PRIX - T4 2018'!$A$3:$G$3,0)-1)))</f>
        <v>43.8</v>
      </c>
      <c r="J6" s="71">
        <f t="shared" ca="1" si="1"/>
        <v>0</v>
      </c>
      <c r="K6" s="34"/>
      <c r="L6" s="48">
        <f t="shared" ca="1" si="2"/>
        <v>0</v>
      </c>
      <c r="N6" s="38">
        <f ca="1">IF(OR($B6="",$C6="",$D6=""),"",IF(OFFSET('BASE DE PRIX - T4 2018'!$A$3,MATCH($C6,'BASE DE PRIX - T4 2018'!$A$4:$A$12,0)+MATCH($D6,INDIRECT($C6),0)-1,MATCH(N$3,'BASE DE PRIX - T4 2018'!$A$3:$G$3,0)-1)=0,"",OFFSET('BASE DE PRIX - T4 2018'!$A$3,MATCH($C6,'BASE DE PRIX - T4 2018'!$A$4:$A$12,0)+MATCH($D6,INDIRECT($C6),0)-1,MATCH(N$3,'BASE DE PRIX - T4 2018'!$A$3:$G$3,0)-1)))</f>
        <v>44.63</v>
      </c>
      <c r="O6" s="39">
        <f ca="1">IF(OR($B6="",$C6="",$D6=""),"",IF(OFFSET('BASE DE PRIX - T4 2018'!$A$3,MATCH($C6,'BASE DE PRIX - T4 2018'!$A$4:$A$12,0)+MATCH($D6,INDIRECT($C6),0)-1,MATCH(O$3,'BASE DE PRIX - T4 2018'!$A$3:$G$3,0)-1)=0,"",OFFSET('BASE DE PRIX - T4 2018'!$A$3,MATCH($C6,'BASE DE PRIX - T4 2018'!$A$4:$A$12,0)+MATCH($D6,INDIRECT($C6),0)-1,MATCH(O$3,'BASE DE PRIX - T4 2018'!$A$3:$G$3,0)-1)))</f>
        <v>38.61</v>
      </c>
      <c r="P6" s="38">
        <f ca="1">IF(OR($B6="",$C6="",$D6=""),"",IF(OFFSET('BASE DE PRIX - T4 2018'!$A$3,MATCH($C6,'BASE DE PRIX - T4 2018'!$A$4:$A$12,0)+MATCH($D6,INDIRECT($C6),0)-1,MATCH(P$3,'BASE DE PRIX - T4 2018'!$A$3:$G$3,0)-1)=0,"",OFFSET('BASE DE PRIX - T4 2018'!$A$3,MATCH($C6,'BASE DE PRIX - T4 2018'!$A$4:$A$12,0)+MATCH($D6,INDIRECT($C6),0)-1,MATCH(P$3,'BASE DE PRIX - T4 2018'!$A$3:$G$3,0)-1)))</f>
        <v>40</v>
      </c>
      <c r="Q6" s="39">
        <f ca="1">IF(OR($B6="",$C6="",$D6=""),"",IF(OFFSET('BASE DE PRIX - T4 2018'!$A$3,MATCH($C6,'BASE DE PRIX - T4 2018'!$A$4:$A$12,0)+MATCH($D6,INDIRECT($C6),0)-1,MATCH(Q$3,'BASE DE PRIX - T4 2018'!$A$3:$G$3,0)-1)=0,"",OFFSET('BASE DE PRIX - T4 2018'!$A$3,MATCH($C6,'BASE DE PRIX - T4 2018'!$A$4:$A$12,0)+MATCH($D6,INDIRECT($C6),0)-1,MATCH(Q$3,'BASE DE PRIX - T4 2018'!$A$3:$G$3,0)-1)))</f>
        <v>43.8</v>
      </c>
      <c r="R6" s="38">
        <f ca="1">IF(OR($B6="",$C6="",$D6=""),"",IF(OFFSET('BASE DE PRIX - T4 2018'!$A$3,MATCH($C6,'BASE DE PRIX - T4 2018'!$A$4:$A$12,0)+MATCH($D6,INDIRECT($C6),0)-1,MATCH(R$3,'BASE DE PRIX - T4 2018'!$A$3:$G$3,0)-1)=0,"",OFFSET('BASE DE PRIX - T4 2018'!$A$3,MATCH($C6,'BASE DE PRIX - T4 2018'!$A$4:$A$12,0)+MATCH($D6,INDIRECT($C6),0)-1,MATCH(R$3,'BASE DE PRIX - T4 2018'!$A$3:$G$3,0)-1)))</f>
        <v>38.61</v>
      </c>
    </row>
    <row r="7" spans="1:18" x14ac:dyDescent="0.3">
      <c r="A7" s="66">
        <v>4</v>
      </c>
      <c r="B7" s="34"/>
      <c r="C7" s="66"/>
      <c r="D7" s="63"/>
      <c r="E7" s="57"/>
      <c r="F7" s="34" t="s">
        <v>14</v>
      </c>
      <c r="G7" s="58"/>
      <c r="H7" s="51">
        <f t="shared" si="0"/>
        <v>0</v>
      </c>
      <c r="I7" s="94" t="str">
        <f ca="1">IF(OR($B7="",$C7="",$D7=""),"",IF(OFFSET('BASE DE PRIX - T4 2018'!$A$3,MATCH($C7,'BASE DE PRIX - T4 2018'!$A$4:$A$12,0)+MATCH($D7,INDIRECT($C7),0)-1,MATCH($B7,'BASE DE PRIX - T4 2018'!$A$3:$G$3,0)-1)=0,"",OFFSET('BASE DE PRIX - T4 2018'!$A$3,MATCH($C7,'BASE DE PRIX - T4 2018'!$A$4:$A$12,0)+MATCH($D7,INDIRECT($C7),0)-1,MATCH($B7,'BASE DE PRIX - T4 2018'!$A$3:$G$3,0)-1)))</f>
        <v/>
      </c>
      <c r="J7" s="71" t="str">
        <f t="shared" ca="1" si="1"/>
        <v/>
      </c>
      <c r="K7" s="34"/>
      <c r="L7" s="48" t="str">
        <f t="shared" ca="1" si="2"/>
        <v/>
      </c>
      <c r="N7" s="38" t="str">
        <f ca="1">IF(OR($B7="",$C7="",$D7=""),"",IF(OFFSET('BASE DE PRIX - T4 2018'!$A$3,MATCH($C7,'BASE DE PRIX - T4 2018'!$A$4:$A$12,0)+MATCH($D7,INDIRECT($C7),0)-1,MATCH(N$3,'BASE DE PRIX - T4 2018'!$A$3:$G$3,0)-1)=0,"",OFFSET('BASE DE PRIX - T4 2018'!$A$3,MATCH($C7,'BASE DE PRIX - T4 2018'!$A$4:$A$12,0)+MATCH($D7,INDIRECT($C7),0)-1,MATCH(N$3,'BASE DE PRIX - T4 2018'!$A$3:$G$3,0)-1)))</f>
        <v/>
      </c>
      <c r="O7" s="39" t="str">
        <f ca="1">IF(OR($B7="",$C7="",$D7=""),"",IF(OFFSET('BASE DE PRIX - T4 2018'!$A$3,MATCH($C7,'BASE DE PRIX - T4 2018'!$A$4:$A$12,0)+MATCH($D7,INDIRECT($C7),0)-1,MATCH(O$3,'BASE DE PRIX - T4 2018'!$A$3:$G$3,0)-1)=0,"",OFFSET('BASE DE PRIX - T4 2018'!$A$3,MATCH($C7,'BASE DE PRIX - T4 2018'!$A$4:$A$12,0)+MATCH($D7,INDIRECT($C7),0)-1,MATCH(O$3,'BASE DE PRIX - T4 2018'!$A$3:$G$3,0)-1)))</f>
        <v/>
      </c>
      <c r="P7" s="38" t="str">
        <f ca="1">IF(OR($B7="",$C7="",$D7=""),"",IF(OFFSET('BASE DE PRIX - T4 2018'!$A$3,MATCH($C7,'BASE DE PRIX - T4 2018'!$A$4:$A$12,0)+MATCH($D7,INDIRECT($C7),0)-1,MATCH(P$3,'BASE DE PRIX - T4 2018'!$A$3:$G$3,0)-1)=0,"",OFFSET('BASE DE PRIX - T4 2018'!$A$3,MATCH($C7,'BASE DE PRIX - T4 2018'!$A$4:$A$12,0)+MATCH($D7,INDIRECT($C7),0)-1,MATCH(P$3,'BASE DE PRIX - T4 2018'!$A$3:$G$3,0)-1)))</f>
        <v/>
      </c>
      <c r="Q7" s="39" t="str">
        <f ca="1">IF(OR($B7="",$C7="",$D7=""),"",IF(OFFSET('BASE DE PRIX - T4 2018'!$A$3,MATCH($C7,'BASE DE PRIX - T4 2018'!$A$4:$A$12,0)+MATCH($D7,INDIRECT($C7),0)-1,MATCH(Q$3,'BASE DE PRIX - T4 2018'!$A$3:$G$3,0)-1)=0,"",OFFSET('BASE DE PRIX - T4 2018'!$A$3,MATCH($C7,'BASE DE PRIX - T4 2018'!$A$4:$A$12,0)+MATCH($D7,INDIRECT($C7),0)-1,MATCH(Q$3,'BASE DE PRIX - T4 2018'!$A$3:$G$3,0)-1)))</f>
        <v/>
      </c>
      <c r="R7" s="38" t="str">
        <f ca="1">IF(OR($B7="",$C7="",$D7=""),"",IF(OFFSET('BASE DE PRIX - T4 2018'!$A$3,MATCH($C7,'BASE DE PRIX - T4 2018'!$A$4:$A$12,0)+MATCH($D7,INDIRECT($C7),0)-1,MATCH(R$3,'BASE DE PRIX - T4 2018'!$A$3:$G$3,0)-1)=0,"",OFFSET('BASE DE PRIX - T4 2018'!$A$3,MATCH($C7,'BASE DE PRIX - T4 2018'!$A$4:$A$12,0)+MATCH($D7,INDIRECT($C7),0)-1,MATCH(R$3,'BASE DE PRIX - T4 2018'!$A$3:$G$3,0)-1)))</f>
        <v/>
      </c>
    </row>
    <row r="8" spans="1:18" x14ac:dyDescent="0.3">
      <c r="A8" s="66">
        <v>4</v>
      </c>
      <c r="B8" s="34"/>
      <c r="C8" s="66"/>
      <c r="D8" s="63"/>
      <c r="E8" s="57"/>
      <c r="F8" s="34" t="s">
        <v>14</v>
      </c>
      <c r="G8" s="58"/>
      <c r="H8" s="51">
        <f t="shared" si="0"/>
        <v>0</v>
      </c>
      <c r="I8" s="94" t="str">
        <f ca="1">IF(OR($B8="",$C8="",$D8=""),"",IF(OFFSET('BASE DE PRIX - T4 2018'!$A$3,MATCH($C8,'BASE DE PRIX - T4 2018'!$A$4:$A$12,0)+MATCH($D8,INDIRECT($C8),0)-1,MATCH($B8,'BASE DE PRIX - T4 2018'!$A$3:$G$3,0)-1)=0,"",OFFSET('BASE DE PRIX - T4 2018'!$A$3,MATCH($C8,'BASE DE PRIX - T4 2018'!$A$4:$A$12,0)+MATCH($D8,INDIRECT($C8),0)-1,MATCH($B8,'BASE DE PRIX - T4 2018'!$A$3:$G$3,0)-1)))</f>
        <v/>
      </c>
      <c r="J8" s="71" t="str">
        <f t="shared" ca="1" si="1"/>
        <v/>
      </c>
      <c r="K8" s="34"/>
      <c r="L8" s="48" t="str">
        <f t="shared" ca="1" si="2"/>
        <v/>
      </c>
      <c r="N8" s="38" t="str">
        <f ca="1">IF(OR($B8="",$C8="",$D8=""),"",IF(OFFSET('BASE DE PRIX - T4 2018'!$A$3,MATCH($C8,'BASE DE PRIX - T4 2018'!$A$4:$A$12,0)+MATCH($D8,INDIRECT($C8),0)-1,MATCH(N$3,'BASE DE PRIX - T4 2018'!$A$3:$G$3,0)-1)=0,"",OFFSET('BASE DE PRIX - T4 2018'!$A$3,MATCH($C8,'BASE DE PRIX - T4 2018'!$A$4:$A$12,0)+MATCH($D8,INDIRECT($C8),0)-1,MATCH(N$3,'BASE DE PRIX - T4 2018'!$A$3:$G$3,0)-1)))</f>
        <v/>
      </c>
      <c r="O8" s="39" t="str">
        <f ca="1">IF(OR($B8="",$C8="",$D8=""),"",IF(OFFSET('BASE DE PRIX - T4 2018'!$A$3,MATCH($C8,'BASE DE PRIX - T4 2018'!$A$4:$A$12,0)+MATCH($D8,INDIRECT($C8),0)-1,MATCH(O$3,'BASE DE PRIX - T4 2018'!$A$3:$G$3,0)-1)=0,"",OFFSET('BASE DE PRIX - T4 2018'!$A$3,MATCH($C8,'BASE DE PRIX - T4 2018'!$A$4:$A$12,0)+MATCH($D8,INDIRECT($C8),0)-1,MATCH(O$3,'BASE DE PRIX - T4 2018'!$A$3:$G$3,0)-1)))</f>
        <v/>
      </c>
      <c r="P8" s="38" t="str">
        <f ca="1">IF(OR($B8="",$C8="",$D8=""),"",IF(OFFSET('BASE DE PRIX - T4 2018'!$A$3,MATCH($C8,'BASE DE PRIX - T4 2018'!$A$4:$A$12,0)+MATCH($D8,INDIRECT($C8),0)-1,MATCH(P$3,'BASE DE PRIX - T4 2018'!$A$3:$G$3,0)-1)=0,"",OFFSET('BASE DE PRIX - T4 2018'!$A$3,MATCH($C8,'BASE DE PRIX - T4 2018'!$A$4:$A$12,0)+MATCH($D8,INDIRECT($C8),0)-1,MATCH(P$3,'BASE DE PRIX - T4 2018'!$A$3:$G$3,0)-1)))</f>
        <v/>
      </c>
      <c r="Q8" s="39" t="str">
        <f ca="1">IF(OR($B8="",$C8="",$D8=""),"",IF(OFFSET('BASE DE PRIX - T4 2018'!$A$3,MATCH($C8,'BASE DE PRIX - T4 2018'!$A$4:$A$12,0)+MATCH($D8,INDIRECT($C8),0)-1,MATCH(Q$3,'BASE DE PRIX - T4 2018'!$A$3:$G$3,0)-1)=0,"",OFFSET('BASE DE PRIX - T4 2018'!$A$3,MATCH($C8,'BASE DE PRIX - T4 2018'!$A$4:$A$12,0)+MATCH($D8,INDIRECT($C8),0)-1,MATCH(Q$3,'BASE DE PRIX - T4 2018'!$A$3:$G$3,0)-1)))</f>
        <v/>
      </c>
      <c r="R8" s="38" t="str">
        <f ca="1">IF(OR($B8="",$C8="",$D8=""),"",IF(OFFSET('BASE DE PRIX - T4 2018'!$A$3,MATCH($C8,'BASE DE PRIX - T4 2018'!$A$4:$A$12,0)+MATCH($D8,INDIRECT($C8),0)-1,MATCH(R$3,'BASE DE PRIX - T4 2018'!$A$3:$G$3,0)-1)=0,"",OFFSET('BASE DE PRIX - T4 2018'!$A$3,MATCH($C8,'BASE DE PRIX - T4 2018'!$A$4:$A$12,0)+MATCH($D8,INDIRECT($C8),0)-1,MATCH(R$3,'BASE DE PRIX - T4 2018'!$A$3:$G$3,0)-1)))</f>
        <v/>
      </c>
    </row>
    <row r="9" spans="1:18" x14ac:dyDescent="0.3">
      <c r="A9" s="66">
        <v>5</v>
      </c>
      <c r="B9" s="34"/>
      <c r="C9" s="66"/>
      <c r="D9" s="63"/>
      <c r="E9" s="57"/>
      <c r="F9" s="34" t="s">
        <v>14</v>
      </c>
      <c r="G9" s="58"/>
      <c r="H9" s="51">
        <f t="shared" si="0"/>
        <v>0</v>
      </c>
      <c r="I9" s="94" t="str">
        <f ca="1">IF(OR($B9="",$C9="",$D9=""),"",IF(OFFSET('BASE DE PRIX - T4 2018'!$A$3,MATCH($C9,'BASE DE PRIX - T4 2018'!$A$4:$A$12,0)+MATCH($D9,INDIRECT($C9),0)-1,MATCH($B9,'BASE DE PRIX - T4 2018'!$A$3:$G$3,0)-1)=0,"",OFFSET('BASE DE PRIX - T4 2018'!$A$3,MATCH($C9,'BASE DE PRIX - T4 2018'!$A$4:$A$12,0)+MATCH($D9,INDIRECT($C9),0)-1,MATCH($B9,'BASE DE PRIX - T4 2018'!$A$3:$G$3,0)-1)))</f>
        <v/>
      </c>
      <c r="J9" s="71" t="str">
        <f t="shared" ca="1" si="1"/>
        <v/>
      </c>
      <c r="K9" s="34"/>
      <c r="L9" s="48" t="str">
        <f t="shared" ca="1" si="2"/>
        <v/>
      </c>
      <c r="N9" s="38" t="str">
        <f ca="1">IF(OR($B9="",$C9="",$D9=""),"",IF(OFFSET('BASE DE PRIX - T4 2018'!$A$3,MATCH($C9,'BASE DE PRIX - T4 2018'!$A$4:$A$12,0)+MATCH($D9,INDIRECT($C9),0)-1,MATCH(N$3,'BASE DE PRIX - T4 2018'!$A$3:$G$3,0)-1)=0,"",OFFSET('BASE DE PRIX - T4 2018'!$A$3,MATCH($C9,'BASE DE PRIX - T4 2018'!$A$4:$A$12,0)+MATCH($D9,INDIRECT($C9),0)-1,MATCH(N$3,'BASE DE PRIX - T4 2018'!$A$3:$G$3,0)-1)))</f>
        <v/>
      </c>
      <c r="O9" s="39" t="str">
        <f ca="1">IF(OR($B9="",$C9="",$D9=""),"",IF(OFFSET('BASE DE PRIX - T4 2018'!$A$3,MATCH($C9,'BASE DE PRIX - T4 2018'!$A$4:$A$12,0)+MATCH($D9,INDIRECT($C9),0)-1,MATCH(O$3,'BASE DE PRIX - T4 2018'!$A$3:$G$3,0)-1)=0,"",OFFSET('BASE DE PRIX - T4 2018'!$A$3,MATCH($C9,'BASE DE PRIX - T4 2018'!$A$4:$A$12,0)+MATCH($D9,INDIRECT($C9),0)-1,MATCH(O$3,'BASE DE PRIX - T4 2018'!$A$3:$G$3,0)-1)))</f>
        <v/>
      </c>
      <c r="P9" s="38" t="str">
        <f ca="1">IF(OR($B9="",$C9="",$D9=""),"",IF(OFFSET('BASE DE PRIX - T4 2018'!$A$3,MATCH($C9,'BASE DE PRIX - T4 2018'!$A$4:$A$12,0)+MATCH($D9,INDIRECT($C9),0)-1,MATCH(P$3,'BASE DE PRIX - T4 2018'!$A$3:$G$3,0)-1)=0,"",OFFSET('BASE DE PRIX - T4 2018'!$A$3,MATCH($C9,'BASE DE PRIX - T4 2018'!$A$4:$A$12,0)+MATCH($D9,INDIRECT($C9),0)-1,MATCH(P$3,'BASE DE PRIX - T4 2018'!$A$3:$G$3,0)-1)))</f>
        <v/>
      </c>
      <c r="Q9" s="39" t="str">
        <f ca="1">IF(OR($B9="",$C9="",$D9=""),"",IF(OFFSET('BASE DE PRIX - T4 2018'!$A$3,MATCH($C9,'BASE DE PRIX - T4 2018'!$A$4:$A$12,0)+MATCH($D9,INDIRECT($C9),0)-1,MATCH(Q$3,'BASE DE PRIX - T4 2018'!$A$3:$G$3,0)-1)=0,"",OFFSET('BASE DE PRIX - T4 2018'!$A$3,MATCH($C9,'BASE DE PRIX - T4 2018'!$A$4:$A$12,0)+MATCH($D9,INDIRECT($C9),0)-1,MATCH(Q$3,'BASE DE PRIX - T4 2018'!$A$3:$G$3,0)-1)))</f>
        <v/>
      </c>
      <c r="R9" s="38" t="str">
        <f ca="1">IF(OR($B9="",$C9="",$D9=""),"",IF(OFFSET('BASE DE PRIX - T4 2018'!$A$3,MATCH($C9,'BASE DE PRIX - T4 2018'!$A$4:$A$12,0)+MATCH($D9,INDIRECT($C9),0)-1,MATCH(R$3,'BASE DE PRIX - T4 2018'!$A$3:$G$3,0)-1)=0,"",OFFSET('BASE DE PRIX - T4 2018'!$A$3,MATCH($C9,'BASE DE PRIX - T4 2018'!$A$4:$A$12,0)+MATCH($D9,INDIRECT($C9),0)-1,MATCH(R$3,'BASE DE PRIX - T4 2018'!$A$3:$G$3,0)-1)))</f>
        <v/>
      </c>
    </row>
    <row r="10" spans="1:18" x14ac:dyDescent="0.3">
      <c r="A10" s="66">
        <v>5</v>
      </c>
      <c r="B10" s="34"/>
      <c r="C10" s="66"/>
      <c r="D10" s="63"/>
      <c r="E10" s="57"/>
      <c r="F10" s="34" t="s">
        <v>14</v>
      </c>
      <c r="G10" s="58"/>
      <c r="H10" s="51">
        <f t="shared" si="0"/>
        <v>0</v>
      </c>
      <c r="I10" s="94" t="str">
        <f ca="1">IF(OR($B10="",$C10="",$D10=""),"",IF(OFFSET('BASE DE PRIX - T4 2018'!$A$3,MATCH($C10,'BASE DE PRIX - T4 2018'!$A$4:$A$12,0)+MATCH($D10,INDIRECT($C10),0)-1,MATCH($B10,'BASE DE PRIX - T4 2018'!$A$3:$G$3,0)-1)=0,"",OFFSET('BASE DE PRIX - T4 2018'!$A$3,MATCH($C10,'BASE DE PRIX - T4 2018'!$A$4:$A$12,0)+MATCH($D10,INDIRECT($C10),0)-1,MATCH($B10,'BASE DE PRIX - T4 2018'!$A$3:$G$3,0)-1)))</f>
        <v/>
      </c>
      <c r="J10" s="71" t="str">
        <f t="shared" ca="1" si="1"/>
        <v/>
      </c>
      <c r="K10" s="34"/>
      <c r="L10" s="48" t="str">
        <f t="shared" ca="1" si="2"/>
        <v/>
      </c>
      <c r="N10" s="38" t="str">
        <f ca="1">IF(OR($B10="",$C10="",$D10=""),"",IF(OFFSET('BASE DE PRIX - T4 2018'!$A$3,MATCH($C10,'BASE DE PRIX - T4 2018'!$A$4:$A$12,0)+MATCH($D10,INDIRECT($C10),0)-1,MATCH(N$3,'BASE DE PRIX - T4 2018'!$A$3:$G$3,0)-1)=0,"",OFFSET('BASE DE PRIX - T4 2018'!$A$3,MATCH($C10,'BASE DE PRIX - T4 2018'!$A$4:$A$12,0)+MATCH($D10,INDIRECT($C10),0)-1,MATCH(N$3,'BASE DE PRIX - T4 2018'!$A$3:$G$3,0)-1)))</f>
        <v/>
      </c>
      <c r="O10" s="39" t="str">
        <f ca="1">IF(OR($B10="",$C10="",$D10=""),"",IF(OFFSET('BASE DE PRIX - T4 2018'!$A$3,MATCH($C10,'BASE DE PRIX - T4 2018'!$A$4:$A$12,0)+MATCH($D10,INDIRECT($C10),0)-1,MATCH(O$3,'BASE DE PRIX - T4 2018'!$A$3:$G$3,0)-1)=0,"",OFFSET('BASE DE PRIX - T4 2018'!$A$3,MATCH($C10,'BASE DE PRIX - T4 2018'!$A$4:$A$12,0)+MATCH($D10,INDIRECT($C10),0)-1,MATCH(O$3,'BASE DE PRIX - T4 2018'!$A$3:$G$3,0)-1)))</f>
        <v/>
      </c>
      <c r="P10" s="38" t="str">
        <f ca="1">IF(OR($B10="",$C10="",$D10=""),"",IF(OFFSET('BASE DE PRIX - T4 2018'!$A$3,MATCH($C10,'BASE DE PRIX - T4 2018'!$A$4:$A$12,0)+MATCH($D10,INDIRECT($C10),0)-1,MATCH(P$3,'BASE DE PRIX - T4 2018'!$A$3:$G$3,0)-1)=0,"",OFFSET('BASE DE PRIX - T4 2018'!$A$3,MATCH($C10,'BASE DE PRIX - T4 2018'!$A$4:$A$12,0)+MATCH($D10,INDIRECT($C10),0)-1,MATCH(P$3,'BASE DE PRIX - T4 2018'!$A$3:$G$3,0)-1)))</f>
        <v/>
      </c>
      <c r="Q10" s="39" t="str">
        <f ca="1">IF(OR($B10="",$C10="",$D10=""),"",IF(OFFSET('BASE DE PRIX - T4 2018'!$A$3,MATCH($C10,'BASE DE PRIX - T4 2018'!$A$4:$A$12,0)+MATCH($D10,INDIRECT($C10),0)-1,MATCH(Q$3,'BASE DE PRIX - T4 2018'!$A$3:$G$3,0)-1)=0,"",OFFSET('BASE DE PRIX - T4 2018'!$A$3,MATCH($C10,'BASE DE PRIX - T4 2018'!$A$4:$A$12,0)+MATCH($D10,INDIRECT($C10),0)-1,MATCH(Q$3,'BASE DE PRIX - T4 2018'!$A$3:$G$3,0)-1)))</f>
        <v/>
      </c>
      <c r="R10" s="38" t="str">
        <f ca="1">IF(OR($B10="",$C10="",$D10=""),"",IF(OFFSET('BASE DE PRIX - T4 2018'!$A$3,MATCH($C10,'BASE DE PRIX - T4 2018'!$A$4:$A$12,0)+MATCH($D10,INDIRECT($C10),0)-1,MATCH(R$3,'BASE DE PRIX - T4 2018'!$A$3:$G$3,0)-1)=0,"",OFFSET('BASE DE PRIX - T4 2018'!$A$3,MATCH($C10,'BASE DE PRIX - T4 2018'!$A$4:$A$12,0)+MATCH($D10,INDIRECT($C10),0)-1,MATCH(R$3,'BASE DE PRIX - T4 2018'!$A$3:$G$3,0)-1)))</f>
        <v/>
      </c>
    </row>
    <row r="11" spans="1:18" x14ac:dyDescent="0.3">
      <c r="A11" s="66">
        <v>6</v>
      </c>
      <c r="B11" s="34"/>
      <c r="C11" s="66"/>
      <c r="D11" s="63"/>
      <c r="E11" s="57"/>
      <c r="F11" s="34" t="s">
        <v>14</v>
      </c>
      <c r="G11" s="58"/>
      <c r="H11" s="51">
        <f t="shared" si="0"/>
        <v>0</v>
      </c>
      <c r="I11" s="94" t="str">
        <f ca="1">IF(OR($B11="",$C11="",$D11=""),"",IF(OFFSET('BASE DE PRIX - T4 2018'!$A$3,MATCH($C11,'BASE DE PRIX - T4 2018'!$A$4:$A$12,0)+MATCH($D11,INDIRECT($C11),0)-1,MATCH($B11,'BASE DE PRIX - T4 2018'!$A$3:$G$3,0)-1)=0,"",OFFSET('BASE DE PRIX - T4 2018'!$A$3,MATCH($C11,'BASE DE PRIX - T4 2018'!$A$4:$A$12,0)+MATCH($D11,INDIRECT($C11),0)-1,MATCH($B11,'BASE DE PRIX - T4 2018'!$A$3:$G$3,0)-1)))</f>
        <v/>
      </c>
      <c r="J11" s="71" t="str">
        <f t="shared" ca="1" si="1"/>
        <v/>
      </c>
      <c r="K11" s="34"/>
      <c r="L11" s="48" t="str">
        <f t="shared" ca="1" si="2"/>
        <v/>
      </c>
      <c r="N11" s="38" t="str">
        <f ca="1">IF(OR($B11="",$C11="",$D11=""),"",IF(OFFSET('BASE DE PRIX - T4 2018'!$A$3,MATCH($C11,'BASE DE PRIX - T4 2018'!$A$4:$A$12,0)+MATCH($D11,INDIRECT($C11),0)-1,MATCH(N$3,'BASE DE PRIX - T4 2018'!$A$3:$G$3,0)-1)=0,"",OFFSET('BASE DE PRIX - T4 2018'!$A$3,MATCH($C11,'BASE DE PRIX - T4 2018'!$A$4:$A$12,0)+MATCH($D11,INDIRECT($C11),0)-1,MATCH(N$3,'BASE DE PRIX - T4 2018'!$A$3:$G$3,0)-1)))</f>
        <v/>
      </c>
      <c r="O11" s="39" t="str">
        <f ca="1">IF(OR($B11="",$C11="",$D11=""),"",IF(OFFSET('BASE DE PRIX - T4 2018'!$A$3,MATCH($C11,'BASE DE PRIX - T4 2018'!$A$4:$A$12,0)+MATCH($D11,INDIRECT($C11),0)-1,MATCH(O$3,'BASE DE PRIX - T4 2018'!$A$3:$G$3,0)-1)=0,"",OFFSET('BASE DE PRIX - T4 2018'!$A$3,MATCH($C11,'BASE DE PRIX - T4 2018'!$A$4:$A$12,0)+MATCH($D11,INDIRECT($C11),0)-1,MATCH(O$3,'BASE DE PRIX - T4 2018'!$A$3:$G$3,0)-1)))</f>
        <v/>
      </c>
      <c r="P11" s="38" t="str">
        <f ca="1">IF(OR($B11="",$C11="",$D11=""),"",IF(OFFSET('BASE DE PRIX - T4 2018'!$A$3,MATCH($C11,'BASE DE PRIX - T4 2018'!$A$4:$A$12,0)+MATCH($D11,INDIRECT($C11),0)-1,MATCH(P$3,'BASE DE PRIX - T4 2018'!$A$3:$G$3,0)-1)=0,"",OFFSET('BASE DE PRIX - T4 2018'!$A$3,MATCH($C11,'BASE DE PRIX - T4 2018'!$A$4:$A$12,0)+MATCH($D11,INDIRECT($C11),0)-1,MATCH(P$3,'BASE DE PRIX - T4 2018'!$A$3:$G$3,0)-1)))</f>
        <v/>
      </c>
      <c r="Q11" s="39" t="str">
        <f ca="1">IF(OR($B11="",$C11="",$D11=""),"",IF(OFFSET('BASE DE PRIX - T4 2018'!$A$3,MATCH($C11,'BASE DE PRIX - T4 2018'!$A$4:$A$12,0)+MATCH($D11,INDIRECT($C11),0)-1,MATCH(Q$3,'BASE DE PRIX - T4 2018'!$A$3:$G$3,0)-1)=0,"",OFFSET('BASE DE PRIX - T4 2018'!$A$3,MATCH($C11,'BASE DE PRIX - T4 2018'!$A$4:$A$12,0)+MATCH($D11,INDIRECT($C11),0)-1,MATCH(Q$3,'BASE DE PRIX - T4 2018'!$A$3:$G$3,0)-1)))</f>
        <v/>
      </c>
      <c r="R11" s="38" t="str">
        <f ca="1">IF(OR($B11="",$C11="",$D11=""),"",IF(OFFSET('BASE DE PRIX - T4 2018'!$A$3,MATCH($C11,'BASE DE PRIX - T4 2018'!$A$4:$A$12,0)+MATCH($D11,INDIRECT($C11),0)-1,MATCH(R$3,'BASE DE PRIX - T4 2018'!$A$3:$G$3,0)-1)=0,"",OFFSET('BASE DE PRIX - T4 2018'!$A$3,MATCH($C11,'BASE DE PRIX - T4 2018'!$A$4:$A$12,0)+MATCH($D11,INDIRECT($C11),0)-1,MATCH(R$3,'BASE DE PRIX - T4 2018'!$A$3:$G$3,0)-1)))</f>
        <v/>
      </c>
    </row>
    <row r="12" spans="1:18" x14ac:dyDescent="0.3">
      <c r="A12" s="66">
        <v>7</v>
      </c>
      <c r="B12" s="34"/>
      <c r="C12" s="66"/>
      <c r="D12" s="63"/>
      <c r="E12" s="57"/>
      <c r="F12" s="34" t="s">
        <v>14</v>
      </c>
      <c r="G12" s="58"/>
      <c r="H12" s="51">
        <f t="shared" si="0"/>
        <v>0</v>
      </c>
      <c r="I12" s="94" t="str">
        <f ca="1">IF(OR($B12="",$C12="",$D12=""),"",IF(OFFSET('BASE DE PRIX - T4 2018'!$A$3,MATCH($C12,'BASE DE PRIX - T4 2018'!$A$4:$A$12,0)+MATCH($D12,INDIRECT($C12),0)-1,MATCH($B12,'BASE DE PRIX - T4 2018'!$A$3:$G$3,0)-1)=0,"",OFFSET('BASE DE PRIX - T4 2018'!$A$3,MATCH($C12,'BASE DE PRIX - T4 2018'!$A$4:$A$12,0)+MATCH($D12,INDIRECT($C12),0)-1,MATCH($B12,'BASE DE PRIX - T4 2018'!$A$3:$G$3,0)-1)))</f>
        <v/>
      </c>
      <c r="J12" s="71" t="str">
        <f t="shared" ca="1" si="1"/>
        <v/>
      </c>
      <c r="K12" s="34"/>
      <c r="L12" s="48" t="str">
        <f t="shared" ca="1" si="2"/>
        <v/>
      </c>
      <c r="N12" s="38" t="str">
        <f ca="1">IF(OR($B12="",$C12="",$D12=""),"",IF(OFFSET('BASE DE PRIX - T4 2018'!$A$3,MATCH($C12,'BASE DE PRIX - T4 2018'!$A$4:$A$12,0)+MATCH($D12,INDIRECT($C12),0)-1,MATCH(N$3,'BASE DE PRIX - T4 2018'!$A$3:$G$3,0)-1)=0,"",OFFSET('BASE DE PRIX - T4 2018'!$A$3,MATCH($C12,'BASE DE PRIX - T4 2018'!$A$4:$A$12,0)+MATCH($D12,INDIRECT($C12),0)-1,MATCH(N$3,'BASE DE PRIX - T4 2018'!$A$3:$G$3,0)-1)))</f>
        <v/>
      </c>
      <c r="O12" s="39" t="str">
        <f ca="1">IF(OR($B12="",$C12="",$D12=""),"",IF(OFFSET('BASE DE PRIX - T4 2018'!$A$3,MATCH($C12,'BASE DE PRIX - T4 2018'!$A$4:$A$12,0)+MATCH($D12,INDIRECT($C12),0)-1,MATCH(O$3,'BASE DE PRIX - T4 2018'!$A$3:$G$3,0)-1)=0,"",OFFSET('BASE DE PRIX - T4 2018'!$A$3,MATCH($C12,'BASE DE PRIX - T4 2018'!$A$4:$A$12,0)+MATCH($D12,INDIRECT($C12),0)-1,MATCH(O$3,'BASE DE PRIX - T4 2018'!$A$3:$G$3,0)-1)))</f>
        <v/>
      </c>
      <c r="P12" s="38" t="str">
        <f ca="1">IF(OR($B12="",$C12="",$D12=""),"",IF(OFFSET('BASE DE PRIX - T4 2018'!$A$3,MATCH($C12,'BASE DE PRIX - T4 2018'!$A$4:$A$12,0)+MATCH($D12,INDIRECT($C12),0)-1,MATCH(P$3,'BASE DE PRIX - T4 2018'!$A$3:$G$3,0)-1)=0,"",OFFSET('BASE DE PRIX - T4 2018'!$A$3,MATCH($C12,'BASE DE PRIX - T4 2018'!$A$4:$A$12,0)+MATCH($D12,INDIRECT($C12),0)-1,MATCH(P$3,'BASE DE PRIX - T4 2018'!$A$3:$G$3,0)-1)))</f>
        <v/>
      </c>
      <c r="Q12" s="39" t="str">
        <f ca="1">IF(OR($B12="",$C12="",$D12=""),"",IF(OFFSET('BASE DE PRIX - T4 2018'!$A$3,MATCH($C12,'BASE DE PRIX - T4 2018'!$A$4:$A$12,0)+MATCH($D12,INDIRECT($C12),0)-1,MATCH(Q$3,'BASE DE PRIX - T4 2018'!$A$3:$G$3,0)-1)=0,"",OFFSET('BASE DE PRIX - T4 2018'!$A$3,MATCH($C12,'BASE DE PRIX - T4 2018'!$A$4:$A$12,0)+MATCH($D12,INDIRECT($C12),0)-1,MATCH(Q$3,'BASE DE PRIX - T4 2018'!$A$3:$G$3,0)-1)))</f>
        <v/>
      </c>
      <c r="R12" s="38" t="str">
        <f ca="1">IF(OR($B12="",$C12="",$D12=""),"",IF(OFFSET('BASE DE PRIX - T4 2018'!$A$3,MATCH($C12,'BASE DE PRIX - T4 2018'!$A$4:$A$12,0)+MATCH($D12,INDIRECT($C12),0)-1,MATCH(R$3,'BASE DE PRIX - T4 2018'!$A$3:$G$3,0)-1)=0,"",OFFSET('BASE DE PRIX - T4 2018'!$A$3,MATCH($C12,'BASE DE PRIX - T4 2018'!$A$4:$A$12,0)+MATCH($D12,INDIRECT($C12),0)-1,MATCH(R$3,'BASE DE PRIX - T4 2018'!$A$3:$G$3,0)-1)))</f>
        <v/>
      </c>
    </row>
    <row r="13" spans="1:18" x14ac:dyDescent="0.3">
      <c r="A13" s="66">
        <v>8</v>
      </c>
      <c r="B13" s="34"/>
      <c r="C13" s="66"/>
      <c r="D13" s="63"/>
      <c r="E13" s="57"/>
      <c r="F13" s="34" t="s">
        <v>14</v>
      </c>
      <c r="G13" s="58"/>
      <c r="H13" s="51">
        <f t="shared" si="0"/>
        <v>0</v>
      </c>
      <c r="I13" s="94" t="str">
        <f ca="1">IF(OR($B13="",$C13="",$D13=""),"",IF(OFFSET('BASE DE PRIX - T4 2018'!$A$3,MATCH($C13,'BASE DE PRIX - T4 2018'!$A$4:$A$12,0)+MATCH($D13,INDIRECT($C13),0)-1,MATCH($B13,'BASE DE PRIX - T4 2018'!$A$3:$G$3,0)-1)=0,"",OFFSET('BASE DE PRIX - T4 2018'!$A$3,MATCH($C13,'BASE DE PRIX - T4 2018'!$A$4:$A$12,0)+MATCH($D13,INDIRECT($C13),0)-1,MATCH($B13,'BASE DE PRIX - T4 2018'!$A$3:$G$3,0)-1)))</f>
        <v/>
      </c>
      <c r="J13" s="71" t="str">
        <f t="shared" ca="1" si="1"/>
        <v/>
      </c>
      <c r="K13" s="34"/>
      <c r="L13" s="48" t="str">
        <f t="shared" ca="1" si="2"/>
        <v/>
      </c>
      <c r="N13" s="38" t="str">
        <f ca="1">IF(OR($B13="",$C13="",$D13=""),"",IF(OFFSET('BASE DE PRIX - T4 2018'!$A$3,MATCH($C13,'BASE DE PRIX - T4 2018'!$A$4:$A$12,0)+MATCH($D13,INDIRECT($C13),0)-1,MATCH(N$3,'BASE DE PRIX - T4 2018'!$A$3:$G$3,0)-1)=0,"",OFFSET('BASE DE PRIX - T4 2018'!$A$3,MATCH($C13,'BASE DE PRIX - T4 2018'!$A$4:$A$12,0)+MATCH($D13,INDIRECT($C13),0)-1,MATCH(N$3,'BASE DE PRIX - T4 2018'!$A$3:$G$3,0)-1)))</f>
        <v/>
      </c>
      <c r="O13" s="39" t="str">
        <f ca="1">IF(OR($B13="",$C13="",$D13=""),"",IF(OFFSET('BASE DE PRIX - T4 2018'!$A$3,MATCH($C13,'BASE DE PRIX - T4 2018'!$A$4:$A$12,0)+MATCH($D13,INDIRECT($C13),0)-1,MATCH(O$3,'BASE DE PRIX - T4 2018'!$A$3:$G$3,0)-1)=0,"",OFFSET('BASE DE PRIX - T4 2018'!$A$3,MATCH($C13,'BASE DE PRIX - T4 2018'!$A$4:$A$12,0)+MATCH($D13,INDIRECT($C13),0)-1,MATCH(O$3,'BASE DE PRIX - T4 2018'!$A$3:$G$3,0)-1)))</f>
        <v/>
      </c>
      <c r="P13" s="38" t="str">
        <f ca="1">IF(OR($B13="",$C13="",$D13=""),"",IF(OFFSET('BASE DE PRIX - T4 2018'!$A$3,MATCH($C13,'BASE DE PRIX - T4 2018'!$A$4:$A$12,0)+MATCH($D13,INDIRECT($C13),0)-1,MATCH(P$3,'BASE DE PRIX - T4 2018'!$A$3:$G$3,0)-1)=0,"",OFFSET('BASE DE PRIX - T4 2018'!$A$3,MATCH($C13,'BASE DE PRIX - T4 2018'!$A$4:$A$12,0)+MATCH($D13,INDIRECT($C13),0)-1,MATCH(P$3,'BASE DE PRIX - T4 2018'!$A$3:$G$3,0)-1)))</f>
        <v/>
      </c>
      <c r="Q13" s="39" t="str">
        <f ca="1">IF(OR($B13="",$C13="",$D13=""),"",IF(OFFSET('BASE DE PRIX - T4 2018'!$A$3,MATCH($C13,'BASE DE PRIX - T4 2018'!$A$4:$A$12,0)+MATCH($D13,INDIRECT($C13),0)-1,MATCH(Q$3,'BASE DE PRIX - T4 2018'!$A$3:$G$3,0)-1)=0,"",OFFSET('BASE DE PRIX - T4 2018'!$A$3,MATCH($C13,'BASE DE PRIX - T4 2018'!$A$4:$A$12,0)+MATCH($D13,INDIRECT($C13),0)-1,MATCH(Q$3,'BASE DE PRIX - T4 2018'!$A$3:$G$3,0)-1)))</f>
        <v/>
      </c>
      <c r="R13" s="38" t="str">
        <f ca="1">IF(OR($B13="",$C13="",$D13=""),"",IF(OFFSET('BASE DE PRIX - T4 2018'!$A$3,MATCH($C13,'BASE DE PRIX - T4 2018'!$A$4:$A$12,0)+MATCH($D13,INDIRECT($C13),0)-1,MATCH(R$3,'BASE DE PRIX - T4 2018'!$A$3:$G$3,0)-1)=0,"",OFFSET('BASE DE PRIX - T4 2018'!$A$3,MATCH($C13,'BASE DE PRIX - T4 2018'!$A$4:$A$12,0)+MATCH($D13,INDIRECT($C13),0)-1,MATCH(R$3,'BASE DE PRIX - T4 2018'!$A$3:$G$3,0)-1)))</f>
        <v/>
      </c>
    </row>
    <row r="14" spans="1:18" x14ac:dyDescent="0.3">
      <c r="A14" s="66">
        <v>9</v>
      </c>
      <c r="B14" s="34"/>
      <c r="C14" s="66"/>
      <c r="D14" s="63"/>
      <c r="E14" s="57"/>
      <c r="F14" s="34" t="s">
        <v>14</v>
      </c>
      <c r="G14" s="58"/>
      <c r="H14" s="51">
        <f t="shared" si="0"/>
        <v>0</v>
      </c>
      <c r="I14" s="94" t="str">
        <f ca="1">IF(OR($B14="",$C14="",$D14=""),"",IF(OFFSET('BASE DE PRIX - T4 2018'!$A$3,MATCH($C14,'BASE DE PRIX - T4 2018'!$A$4:$A$12,0)+MATCH($D14,INDIRECT($C14),0)-1,MATCH($B14,'BASE DE PRIX - T4 2018'!$A$3:$G$3,0)-1)=0,"",OFFSET('BASE DE PRIX - T4 2018'!$A$3,MATCH($C14,'BASE DE PRIX - T4 2018'!$A$4:$A$12,0)+MATCH($D14,INDIRECT($C14),0)-1,MATCH($B14,'BASE DE PRIX - T4 2018'!$A$3:$G$3,0)-1)))</f>
        <v/>
      </c>
      <c r="J14" s="71" t="str">
        <f t="shared" ca="1" si="1"/>
        <v/>
      </c>
      <c r="K14" s="34"/>
      <c r="L14" s="48" t="str">
        <f t="shared" ca="1" si="2"/>
        <v/>
      </c>
      <c r="N14" s="38" t="str">
        <f ca="1">IF(OR($B14="",$C14="",$D14=""),"",IF(OFFSET('BASE DE PRIX - T4 2018'!$A$3,MATCH($C14,'BASE DE PRIX - T4 2018'!$A$4:$A$12,0)+MATCH($D14,INDIRECT($C14),0)-1,MATCH(N$3,'BASE DE PRIX - T4 2018'!$A$3:$G$3,0)-1)=0,"",OFFSET('BASE DE PRIX - T4 2018'!$A$3,MATCH($C14,'BASE DE PRIX - T4 2018'!$A$4:$A$12,0)+MATCH($D14,INDIRECT($C14),0)-1,MATCH(N$3,'BASE DE PRIX - T4 2018'!$A$3:$G$3,0)-1)))</f>
        <v/>
      </c>
      <c r="O14" s="39" t="str">
        <f ca="1">IF(OR($B14="",$C14="",$D14=""),"",IF(OFFSET('BASE DE PRIX - T4 2018'!$A$3,MATCH($C14,'BASE DE PRIX - T4 2018'!$A$4:$A$12,0)+MATCH($D14,INDIRECT($C14),0)-1,MATCH(O$3,'BASE DE PRIX - T4 2018'!$A$3:$G$3,0)-1)=0,"",OFFSET('BASE DE PRIX - T4 2018'!$A$3,MATCH($C14,'BASE DE PRIX - T4 2018'!$A$4:$A$12,0)+MATCH($D14,INDIRECT($C14),0)-1,MATCH(O$3,'BASE DE PRIX - T4 2018'!$A$3:$G$3,0)-1)))</f>
        <v/>
      </c>
      <c r="P14" s="38" t="str">
        <f ca="1">IF(OR($B14="",$C14="",$D14=""),"",IF(OFFSET('BASE DE PRIX - T4 2018'!$A$3,MATCH($C14,'BASE DE PRIX - T4 2018'!$A$4:$A$12,0)+MATCH($D14,INDIRECT($C14),0)-1,MATCH(P$3,'BASE DE PRIX - T4 2018'!$A$3:$G$3,0)-1)=0,"",OFFSET('BASE DE PRIX - T4 2018'!$A$3,MATCH($C14,'BASE DE PRIX - T4 2018'!$A$4:$A$12,0)+MATCH($D14,INDIRECT($C14),0)-1,MATCH(P$3,'BASE DE PRIX - T4 2018'!$A$3:$G$3,0)-1)))</f>
        <v/>
      </c>
      <c r="Q14" s="39" t="str">
        <f ca="1">IF(OR($B14="",$C14="",$D14=""),"",IF(OFFSET('BASE DE PRIX - T4 2018'!$A$3,MATCH($C14,'BASE DE PRIX - T4 2018'!$A$4:$A$12,0)+MATCH($D14,INDIRECT($C14),0)-1,MATCH(Q$3,'BASE DE PRIX - T4 2018'!$A$3:$G$3,0)-1)=0,"",OFFSET('BASE DE PRIX - T4 2018'!$A$3,MATCH($C14,'BASE DE PRIX - T4 2018'!$A$4:$A$12,0)+MATCH($D14,INDIRECT($C14),0)-1,MATCH(Q$3,'BASE DE PRIX - T4 2018'!$A$3:$G$3,0)-1)))</f>
        <v/>
      </c>
      <c r="R14" s="38" t="str">
        <f ca="1">IF(OR($B14="",$C14="",$D14=""),"",IF(OFFSET('BASE DE PRIX - T4 2018'!$A$3,MATCH($C14,'BASE DE PRIX - T4 2018'!$A$4:$A$12,0)+MATCH($D14,INDIRECT($C14),0)-1,MATCH(R$3,'BASE DE PRIX - T4 2018'!$A$3:$G$3,0)-1)=0,"",OFFSET('BASE DE PRIX - T4 2018'!$A$3,MATCH($C14,'BASE DE PRIX - T4 2018'!$A$4:$A$12,0)+MATCH($D14,INDIRECT($C14),0)-1,MATCH(R$3,'BASE DE PRIX - T4 2018'!$A$3:$G$3,0)-1)))</f>
        <v/>
      </c>
    </row>
    <row r="15" spans="1:18" x14ac:dyDescent="0.3">
      <c r="A15" s="66">
        <v>10</v>
      </c>
      <c r="B15" s="34"/>
      <c r="C15" s="66"/>
      <c r="D15" s="63"/>
      <c r="E15" s="57"/>
      <c r="F15" s="34" t="s">
        <v>14</v>
      </c>
      <c r="G15" s="58"/>
      <c r="H15" s="51">
        <f t="shared" si="0"/>
        <v>0</v>
      </c>
      <c r="I15" s="94" t="str">
        <f ca="1">IF(OR($B15="",$C15="",$D15=""),"",IF(OFFSET('BASE DE PRIX - T4 2018'!$A$3,MATCH($C15,'BASE DE PRIX - T4 2018'!$A$4:$A$12,0)+MATCH($D15,INDIRECT($C15),0)-1,MATCH($B15,'BASE DE PRIX - T4 2018'!$A$3:$G$3,0)-1)=0,"",OFFSET('BASE DE PRIX - T4 2018'!$A$3,MATCH($C15,'BASE DE PRIX - T4 2018'!$A$4:$A$12,0)+MATCH($D15,INDIRECT($C15),0)-1,MATCH($B15,'BASE DE PRIX - T4 2018'!$A$3:$G$3,0)-1)))</f>
        <v/>
      </c>
      <c r="J15" s="71" t="str">
        <f t="shared" ca="1" si="1"/>
        <v/>
      </c>
      <c r="K15" s="34"/>
      <c r="L15" s="48" t="str">
        <f t="shared" ca="1" si="2"/>
        <v/>
      </c>
      <c r="N15" s="38" t="str">
        <f ca="1">IF(OR($B15="",$C15="",$D15=""),"",IF(OFFSET('BASE DE PRIX - T4 2018'!$A$3,MATCH($C15,'BASE DE PRIX - T4 2018'!$A$4:$A$12,0)+MATCH($D15,INDIRECT($C15),0)-1,MATCH(N$3,'BASE DE PRIX - T4 2018'!$A$3:$G$3,0)-1)=0,"",OFFSET('BASE DE PRIX - T4 2018'!$A$3,MATCH($C15,'BASE DE PRIX - T4 2018'!$A$4:$A$12,0)+MATCH($D15,INDIRECT($C15),0)-1,MATCH(N$3,'BASE DE PRIX - T4 2018'!$A$3:$G$3,0)-1)))</f>
        <v/>
      </c>
      <c r="O15" s="39" t="str">
        <f ca="1">IF(OR($B15="",$C15="",$D15=""),"",IF(OFFSET('BASE DE PRIX - T4 2018'!$A$3,MATCH($C15,'BASE DE PRIX - T4 2018'!$A$4:$A$12,0)+MATCH($D15,INDIRECT($C15),0)-1,MATCH(O$3,'BASE DE PRIX - T4 2018'!$A$3:$G$3,0)-1)=0,"",OFFSET('BASE DE PRIX - T4 2018'!$A$3,MATCH($C15,'BASE DE PRIX - T4 2018'!$A$4:$A$12,0)+MATCH($D15,INDIRECT($C15),0)-1,MATCH(O$3,'BASE DE PRIX - T4 2018'!$A$3:$G$3,0)-1)))</f>
        <v/>
      </c>
      <c r="P15" s="38" t="str">
        <f ca="1">IF(OR($B15="",$C15="",$D15=""),"",IF(OFFSET('BASE DE PRIX - T4 2018'!$A$3,MATCH($C15,'BASE DE PRIX - T4 2018'!$A$4:$A$12,0)+MATCH($D15,INDIRECT($C15),0)-1,MATCH(P$3,'BASE DE PRIX - T4 2018'!$A$3:$G$3,0)-1)=0,"",OFFSET('BASE DE PRIX - T4 2018'!$A$3,MATCH($C15,'BASE DE PRIX - T4 2018'!$A$4:$A$12,0)+MATCH($D15,INDIRECT($C15),0)-1,MATCH(P$3,'BASE DE PRIX - T4 2018'!$A$3:$G$3,0)-1)))</f>
        <v/>
      </c>
      <c r="Q15" s="39" t="str">
        <f ca="1">IF(OR($B15="",$C15="",$D15=""),"",IF(OFFSET('BASE DE PRIX - T4 2018'!$A$3,MATCH($C15,'BASE DE PRIX - T4 2018'!$A$4:$A$12,0)+MATCH($D15,INDIRECT($C15),0)-1,MATCH(Q$3,'BASE DE PRIX - T4 2018'!$A$3:$G$3,0)-1)=0,"",OFFSET('BASE DE PRIX - T4 2018'!$A$3,MATCH($C15,'BASE DE PRIX - T4 2018'!$A$4:$A$12,0)+MATCH($D15,INDIRECT($C15),0)-1,MATCH(Q$3,'BASE DE PRIX - T4 2018'!$A$3:$G$3,0)-1)))</f>
        <v/>
      </c>
      <c r="R15" s="38" t="str">
        <f ca="1">IF(OR($B15="",$C15="",$D15=""),"",IF(OFFSET('BASE DE PRIX - T4 2018'!$A$3,MATCH($C15,'BASE DE PRIX - T4 2018'!$A$4:$A$12,0)+MATCH($D15,INDIRECT($C15),0)-1,MATCH(R$3,'BASE DE PRIX - T4 2018'!$A$3:$G$3,0)-1)=0,"",OFFSET('BASE DE PRIX - T4 2018'!$A$3,MATCH($C15,'BASE DE PRIX - T4 2018'!$A$4:$A$12,0)+MATCH($D15,INDIRECT($C15),0)-1,MATCH(R$3,'BASE DE PRIX - T4 2018'!$A$3:$G$3,0)-1)))</f>
        <v/>
      </c>
    </row>
    <row r="16" spans="1:18" x14ac:dyDescent="0.3">
      <c r="A16" s="66">
        <v>11</v>
      </c>
      <c r="B16" s="34"/>
      <c r="C16" s="66"/>
      <c r="D16" s="63"/>
      <c r="E16" s="57"/>
      <c r="F16" s="34" t="s">
        <v>14</v>
      </c>
      <c r="G16" s="58"/>
      <c r="H16" s="51">
        <f t="shared" si="0"/>
        <v>0</v>
      </c>
      <c r="I16" s="94" t="str">
        <f ca="1">IF(OR($B16="",$C16="",$D16=""),"",IF(OFFSET('BASE DE PRIX - T4 2018'!$A$3,MATCH($C16,'BASE DE PRIX - T4 2018'!$A$4:$A$12,0)+MATCH($D16,INDIRECT($C16),0)-1,MATCH($B16,'BASE DE PRIX - T4 2018'!$A$3:$G$3,0)-1)=0,"",OFFSET('BASE DE PRIX - T4 2018'!$A$3,MATCH($C16,'BASE DE PRIX - T4 2018'!$A$4:$A$12,0)+MATCH($D16,INDIRECT($C16),0)-1,MATCH($B16,'BASE DE PRIX - T4 2018'!$A$3:$G$3,0)-1)))</f>
        <v/>
      </c>
      <c r="J16" s="71" t="str">
        <f t="shared" ca="1" si="1"/>
        <v/>
      </c>
      <c r="K16" s="34"/>
      <c r="L16" s="48" t="str">
        <f t="shared" ca="1" si="2"/>
        <v/>
      </c>
      <c r="N16" s="38" t="str">
        <f ca="1">IF(OR($B16="",$C16="",$D16=""),"",IF(OFFSET('BASE DE PRIX - T4 2018'!$A$3,MATCH($C16,'BASE DE PRIX - T4 2018'!$A$4:$A$12,0)+MATCH($D16,INDIRECT($C16),0)-1,MATCH(N$3,'BASE DE PRIX - T4 2018'!$A$3:$G$3,0)-1)=0,"",OFFSET('BASE DE PRIX - T4 2018'!$A$3,MATCH($C16,'BASE DE PRIX - T4 2018'!$A$4:$A$12,0)+MATCH($D16,INDIRECT($C16),0)-1,MATCH(N$3,'BASE DE PRIX - T4 2018'!$A$3:$G$3,0)-1)))</f>
        <v/>
      </c>
      <c r="O16" s="39" t="str">
        <f ca="1">IF(OR($B16="",$C16="",$D16=""),"",IF(OFFSET('BASE DE PRIX - T4 2018'!$A$3,MATCH($C16,'BASE DE PRIX - T4 2018'!$A$4:$A$12,0)+MATCH($D16,INDIRECT($C16),0)-1,MATCH(O$3,'BASE DE PRIX - T4 2018'!$A$3:$G$3,0)-1)=0,"",OFFSET('BASE DE PRIX - T4 2018'!$A$3,MATCH($C16,'BASE DE PRIX - T4 2018'!$A$4:$A$12,0)+MATCH($D16,INDIRECT($C16),0)-1,MATCH(O$3,'BASE DE PRIX - T4 2018'!$A$3:$G$3,0)-1)))</f>
        <v/>
      </c>
      <c r="P16" s="38" t="str">
        <f ca="1">IF(OR($B16="",$C16="",$D16=""),"",IF(OFFSET('BASE DE PRIX - T4 2018'!$A$3,MATCH($C16,'BASE DE PRIX - T4 2018'!$A$4:$A$12,0)+MATCH($D16,INDIRECT($C16),0)-1,MATCH(P$3,'BASE DE PRIX - T4 2018'!$A$3:$G$3,0)-1)=0,"",OFFSET('BASE DE PRIX - T4 2018'!$A$3,MATCH($C16,'BASE DE PRIX - T4 2018'!$A$4:$A$12,0)+MATCH($D16,INDIRECT($C16),0)-1,MATCH(P$3,'BASE DE PRIX - T4 2018'!$A$3:$G$3,0)-1)))</f>
        <v/>
      </c>
      <c r="Q16" s="39" t="str">
        <f ca="1">IF(OR($B16="",$C16="",$D16=""),"",IF(OFFSET('BASE DE PRIX - T4 2018'!$A$3,MATCH($C16,'BASE DE PRIX - T4 2018'!$A$4:$A$12,0)+MATCH($D16,INDIRECT($C16),0)-1,MATCH(Q$3,'BASE DE PRIX - T4 2018'!$A$3:$G$3,0)-1)=0,"",OFFSET('BASE DE PRIX - T4 2018'!$A$3,MATCH($C16,'BASE DE PRIX - T4 2018'!$A$4:$A$12,0)+MATCH($D16,INDIRECT($C16),0)-1,MATCH(Q$3,'BASE DE PRIX - T4 2018'!$A$3:$G$3,0)-1)))</f>
        <v/>
      </c>
      <c r="R16" s="38" t="str">
        <f ca="1">IF(OR($B16="",$C16="",$D16=""),"",IF(OFFSET('BASE DE PRIX - T4 2018'!$A$3,MATCH($C16,'BASE DE PRIX - T4 2018'!$A$4:$A$12,0)+MATCH($D16,INDIRECT($C16),0)-1,MATCH(R$3,'BASE DE PRIX - T4 2018'!$A$3:$G$3,0)-1)=0,"",OFFSET('BASE DE PRIX - T4 2018'!$A$3,MATCH($C16,'BASE DE PRIX - T4 2018'!$A$4:$A$12,0)+MATCH($D16,INDIRECT($C16),0)-1,MATCH(R$3,'BASE DE PRIX - T4 2018'!$A$3:$G$3,0)-1)))</f>
        <v/>
      </c>
    </row>
    <row r="17" spans="1:18" x14ac:dyDescent="0.3">
      <c r="A17" s="66">
        <v>12</v>
      </c>
      <c r="B17" s="34"/>
      <c r="C17" s="66"/>
      <c r="D17" s="63"/>
      <c r="E17" s="57"/>
      <c r="F17" s="34" t="s">
        <v>14</v>
      </c>
      <c r="G17" s="58"/>
      <c r="H17" s="51">
        <f t="shared" si="0"/>
        <v>0</v>
      </c>
      <c r="I17" s="94" t="str">
        <f ca="1">IF(OR($B17="",$C17="",$D17=""),"",IF(OFFSET('BASE DE PRIX - T4 2018'!$A$3,MATCH($C17,'BASE DE PRIX - T4 2018'!$A$4:$A$12,0)+MATCH($D17,INDIRECT($C17),0)-1,MATCH($B17,'BASE DE PRIX - T4 2018'!$A$3:$G$3,0)-1)=0,"",OFFSET('BASE DE PRIX - T4 2018'!$A$3,MATCH($C17,'BASE DE PRIX - T4 2018'!$A$4:$A$12,0)+MATCH($D17,INDIRECT($C17),0)-1,MATCH($B17,'BASE DE PRIX - T4 2018'!$A$3:$G$3,0)-1)))</f>
        <v/>
      </c>
      <c r="J17" s="71" t="str">
        <f t="shared" ca="1" si="1"/>
        <v/>
      </c>
      <c r="K17" s="34"/>
      <c r="L17" s="48" t="str">
        <f t="shared" ca="1" si="2"/>
        <v/>
      </c>
      <c r="N17" s="38" t="str">
        <f ca="1">IF(OR($B17="",$C17="",$D17=""),"",IF(OFFSET('BASE DE PRIX - T4 2018'!$A$3,MATCH($C17,'BASE DE PRIX - T4 2018'!$A$4:$A$12,0)+MATCH($D17,INDIRECT($C17),0)-1,MATCH(N$3,'BASE DE PRIX - T4 2018'!$A$3:$G$3,0)-1)=0,"",OFFSET('BASE DE PRIX - T4 2018'!$A$3,MATCH($C17,'BASE DE PRIX - T4 2018'!$A$4:$A$12,0)+MATCH($D17,INDIRECT($C17),0)-1,MATCH(N$3,'BASE DE PRIX - T4 2018'!$A$3:$G$3,0)-1)))</f>
        <v/>
      </c>
      <c r="O17" s="39" t="str">
        <f ca="1">IF(OR($B17="",$C17="",$D17=""),"",IF(OFFSET('BASE DE PRIX - T4 2018'!$A$3,MATCH($C17,'BASE DE PRIX - T4 2018'!$A$4:$A$12,0)+MATCH($D17,INDIRECT($C17),0)-1,MATCH(O$3,'BASE DE PRIX - T4 2018'!$A$3:$G$3,0)-1)=0,"",OFFSET('BASE DE PRIX - T4 2018'!$A$3,MATCH($C17,'BASE DE PRIX - T4 2018'!$A$4:$A$12,0)+MATCH($D17,INDIRECT($C17),0)-1,MATCH(O$3,'BASE DE PRIX - T4 2018'!$A$3:$G$3,0)-1)))</f>
        <v/>
      </c>
      <c r="P17" s="38" t="str">
        <f ca="1">IF(OR($B17="",$C17="",$D17=""),"",IF(OFFSET('BASE DE PRIX - T4 2018'!$A$3,MATCH($C17,'BASE DE PRIX - T4 2018'!$A$4:$A$12,0)+MATCH($D17,INDIRECT($C17),0)-1,MATCH(P$3,'BASE DE PRIX - T4 2018'!$A$3:$G$3,0)-1)=0,"",OFFSET('BASE DE PRIX - T4 2018'!$A$3,MATCH($C17,'BASE DE PRIX - T4 2018'!$A$4:$A$12,0)+MATCH($D17,INDIRECT($C17),0)-1,MATCH(P$3,'BASE DE PRIX - T4 2018'!$A$3:$G$3,0)-1)))</f>
        <v/>
      </c>
      <c r="Q17" s="39" t="str">
        <f ca="1">IF(OR($B17="",$C17="",$D17=""),"",IF(OFFSET('BASE DE PRIX - T4 2018'!$A$3,MATCH($C17,'BASE DE PRIX - T4 2018'!$A$4:$A$12,0)+MATCH($D17,INDIRECT($C17),0)-1,MATCH(Q$3,'BASE DE PRIX - T4 2018'!$A$3:$G$3,0)-1)=0,"",OFFSET('BASE DE PRIX - T4 2018'!$A$3,MATCH($C17,'BASE DE PRIX - T4 2018'!$A$4:$A$12,0)+MATCH($D17,INDIRECT($C17),0)-1,MATCH(Q$3,'BASE DE PRIX - T4 2018'!$A$3:$G$3,0)-1)))</f>
        <v/>
      </c>
      <c r="R17" s="38" t="str">
        <f ca="1">IF(OR($B17="",$C17="",$D17=""),"",IF(OFFSET('BASE DE PRIX - T4 2018'!$A$3,MATCH($C17,'BASE DE PRIX - T4 2018'!$A$4:$A$12,0)+MATCH($D17,INDIRECT($C17),0)-1,MATCH(R$3,'BASE DE PRIX - T4 2018'!$A$3:$G$3,0)-1)=0,"",OFFSET('BASE DE PRIX - T4 2018'!$A$3,MATCH($C17,'BASE DE PRIX - T4 2018'!$A$4:$A$12,0)+MATCH($D17,INDIRECT($C17),0)-1,MATCH(R$3,'BASE DE PRIX - T4 2018'!$A$3:$G$3,0)-1)))</f>
        <v/>
      </c>
    </row>
    <row r="18" spans="1:18" x14ac:dyDescent="0.3">
      <c r="A18" s="66">
        <v>13</v>
      </c>
      <c r="B18" s="34"/>
      <c r="C18" s="66"/>
      <c r="D18" s="63"/>
      <c r="E18" s="57"/>
      <c r="F18" s="34" t="s">
        <v>14</v>
      </c>
      <c r="G18" s="58"/>
      <c r="H18" s="51">
        <f t="shared" si="0"/>
        <v>0</v>
      </c>
      <c r="I18" s="94" t="str">
        <f ca="1">IF(OR($B18="",$C18="",$D18=""),"",IF(OFFSET('BASE DE PRIX - T4 2018'!$A$3,MATCH($C18,'BASE DE PRIX - T4 2018'!$A$4:$A$12,0)+MATCH($D18,INDIRECT($C18),0)-1,MATCH($B18,'BASE DE PRIX - T4 2018'!$A$3:$G$3,0)-1)=0,"",OFFSET('BASE DE PRIX - T4 2018'!$A$3,MATCH($C18,'BASE DE PRIX - T4 2018'!$A$4:$A$12,0)+MATCH($D18,INDIRECT($C18),0)-1,MATCH($B18,'BASE DE PRIX - T4 2018'!$A$3:$G$3,0)-1)))</f>
        <v/>
      </c>
      <c r="J18" s="71" t="str">
        <f t="shared" ca="1" si="1"/>
        <v/>
      </c>
      <c r="K18" s="34"/>
      <c r="L18" s="48" t="str">
        <f t="shared" ca="1" si="2"/>
        <v/>
      </c>
      <c r="N18" s="38" t="str">
        <f ca="1">IF(OR($B18="",$C18="",$D18=""),"",IF(OFFSET('BASE DE PRIX - T4 2018'!$A$3,MATCH($C18,'BASE DE PRIX - T4 2018'!$A$4:$A$12,0)+MATCH($D18,INDIRECT($C18),0)-1,MATCH(N$3,'BASE DE PRIX - T4 2018'!$A$3:$G$3,0)-1)=0,"",OFFSET('BASE DE PRIX - T4 2018'!$A$3,MATCH($C18,'BASE DE PRIX - T4 2018'!$A$4:$A$12,0)+MATCH($D18,INDIRECT($C18),0)-1,MATCH(N$3,'BASE DE PRIX - T4 2018'!$A$3:$G$3,0)-1)))</f>
        <v/>
      </c>
      <c r="O18" s="39" t="str">
        <f ca="1">IF(OR($B18="",$C18="",$D18=""),"",IF(OFFSET('BASE DE PRIX - T4 2018'!$A$3,MATCH($C18,'BASE DE PRIX - T4 2018'!$A$4:$A$12,0)+MATCH($D18,INDIRECT($C18),0)-1,MATCH(O$3,'BASE DE PRIX - T4 2018'!$A$3:$G$3,0)-1)=0,"",OFFSET('BASE DE PRIX - T4 2018'!$A$3,MATCH($C18,'BASE DE PRIX - T4 2018'!$A$4:$A$12,0)+MATCH($D18,INDIRECT($C18),0)-1,MATCH(O$3,'BASE DE PRIX - T4 2018'!$A$3:$G$3,0)-1)))</f>
        <v/>
      </c>
      <c r="P18" s="38" t="str">
        <f ca="1">IF(OR($B18="",$C18="",$D18=""),"",IF(OFFSET('BASE DE PRIX - T4 2018'!$A$3,MATCH($C18,'BASE DE PRIX - T4 2018'!$A$4:$A$12,0)+MATCH($D18,INDIRECT($C18),0)-1,MATCH(P$3,'BASE DE PRIX - T4 2018'!$A$3:$G$3,0)-1)=0,"",OFFSET('BASE DE PRIX - T4 2018'!$A$3,MATCH($C18,'BASE DE PRIX - T4 2018'!$A$4:$A$12,0)+MATCH($D18,INDIRECT($C18),0)-1,MATCH(P$3,'BASE DE PRIX - T4 2018'!$A$3:$G$3,0)-1)))</f>
        <v/>
      </c>
      <c r="Q18" s="39" t="str">
        <f ca="1">IF(OR($B18="",$C18="",$D18=""),"",IF(OFFSET('BASE DE PRIX - T4 2018'!$A$3,MATCH($C18,'BASE DE PRIX - T4 2018'!$A$4:$A$12,0)+MATCH($D18,INDIRECT($C18),0)-1,MATCH(Q$3,'BASE DE PRIX - T4 2018'!$A$3:$G$3,0)-1)=0,"",OFFSET('BASE DE PRIX - T4 2018'!$A$3,MATCH($C18,'BASE DE PRIX - T4 2018'!$A$4:$A$12,0)+MATCH($D18,INDIRECT($C18),0)-1,MATCH(Q$3,'BASE DE PRIX - T4 2018'!$A$3:$G$3,0)-1)))</f>
        <v/>
      </c>
      <c r="R18" s="38" t="str">
        <f ca="1">IF(OR($B18="",$C18="",$D18=""),"",IF(OFFSET('BASE DE PRIX - T4 2018'!$A$3,MATCH($C18,'BASE DE PRIX - T4 2018'!$A$4:$A$12,0)+MATCH($D18,INDIRECT($C18),0)-1,MATCH(R$3,'BASE DE PRIX - T4 2018'!$A$3:$G$3,0)-1)=0,"",OFFSET('BASE DE PRIX - T4 2018'!$A$3,MATCH($C18,'BASE DE PRIX - T4 2018'!$A$4:$A$12,0)+MATCH($D18,INDIRECT($C18),0)-1,MATCH(R$3,'BASE DE PRIX - T4 2018'!$A$3:$G$3,0)-1)))</f>
        <v/>
      </c>
    </row>
    <row r="19" spans="1:18" x14ac:dyDescent="0.3">
      <c r="A19" s="66">
        <v>14</v>
      </c>
      <c r="B19" s="34"/>
      <c r="C19" s="66"/>
      <c r="D19" s="63"/>
      <c r="E19" s="57"/>
      <c r="F19" s="34" t="s">
        <v>14</v>
      </c>
      <c r="G19" s="58"/>
      <c r="H19" s="51">
        <f t="shared" si="0"/>
        <v>0</v>
      </c>
      <c r="I19" s="94" t="str">
        <f ca="1">IF(OR($B19="",$C19="",$D19=""),"",IF(OFFSET('BASE DE PRIX - T4 2018'!$A$3,MATCH($C19,'BASE DE PRIX - T4 2018'!$A$4:$A$12,0)+MATCH($D19,INDIRECT($C19),0)-1,MATCH($B19,'BASE DE PRIX - T4 2018'!$A$3:$G$3,0)-1)=0,"",OFFSET('BASE DE PRIX - T4 2018'!$A$3,MATCH($C19,'BASE DE PRIX - T4 2018'!$A$4:$A$12,0)+MATCH($D19,INDIRECT($C19),0)-1,MATCH($B19,'BASE DE PRIX - T4 2018'!$A$3:$G$3,0)-1)))</f>
        <v/>
      </c>
      <c r="J19" s="71" t="str">
        <f t="shared" ca="1" si="1"/>
        <v/>
      </c>
      <c r="K19" s="34"/>
      <c r="L19" s="48" t="str">
        <f t="shared" ca="1" si="2"/>
        <v/>
      </c>
      <c r="N19" s="38" t="str">
        <f ca="1">IF(OR($B19="",$C19="",$D19=""),"",IF(OFFSET('BASE DE PRIX - T4 2018'!$A$3,MATCH($C19,'BASE DE PRIX - T4 2018'!$A$4:$A$12,0)+MATCH($D19,INDIRECT($C19),0)-1,MATCH(N$3,'BASE DE PRIX - T4 2018'!$A$3:$G$3,0)-1)=0,"",OFFSET('BASE DE PRIX - T4 2018'!$A$3,MATCH($C19,'BASE DE PRIX - T4 2018'!$A$4:$A$12,0)+MATCH($D19,INDIRECT($C19),0)-1,MATCH(N$3,'BASE DE PRIX - T4 2018'!$A$3:$G$3,0)-1)))</f>
        <v/>
      </c>
      <c r="O19" s="39" t="str">
        <f ca="1">IF(OR($B19="",$C19="",$D19=""),"",IF(OFFSET('BASE DE PRIX - T4 2018'!$A$3,MATCH($C19,'BASE DE PRIX - T4 2018'!$A$4:$A$12,0)+MATCH($D19,INDIRECT($C19),0)-1,MATCH(O$3,'BASE DE PRIX - T4 2018'!$A$3:$G$3,0)-1)=0,"",OFFSET('BASE DE PRIX - T4 2018'!$A$3,MATCH($C19,'BASE DE PRIX - T4 2018'!$A$4:$A$12,0)+MATCH($D19,INDIRECT($C19),0)-1,MATCH(O$3,'BASE DE PRIX - T4 2018'!$A$3:$G$3,0)-1)))</f>
        <v/>
      </c>
      <c r="P19" s="38" t="str">
        <f ca="1">IF(OR($B19="",$C19="",$D19=""),"",IF(OFFSET('BASE DE PRIX - T4 2018'!$A$3,MATCH($C19,'BASE DE PRIX - T4 2018'!$A$4:$A$12,0)+MATCH($D19,INDIRECT($C19),0)-1,MATCH(P$3,'BASE DE PRIX - T4 2018'!$A$3:$G$3,0)-1)=0,"",OFFSET('BASE DE PRIX - T4 2018'!$A$3,MATCH($C19,'BASE DE PRIX - T4 2018'!$A$4:$A$12,0)+MATCH($D19,INDIRECT($C19),0)-1,MATCH(P$3,'BASE DE PRIX - T4 2018'!$A$3:$G$3,0)-1)))</f>
        <v/>
      </c>
      <c r="Q19" s="39" t="str">
        <f ca="1">IF(OR($B19="",$C19="",$D19=""),"",IF(OFFSET('BASE DE PRIX - T4 2018'!$A$3,MATCH($C19,'BASE DE PRIX - T4 2018'!$A$4:$A$12,0)+MATCH($D19,INDIRECT($C19),0)-1,MATCH(Q$3,'BASE DE PRIX - T4 2018'!$A$3:$G$3,0)-1)=0,"",OFFSET('BASE DE PRIX - T4 2018'!$A$3,MATCH($C19,'BASE DE PRIX - T4 2018'!$A$4:$A$12,0)+MATCH($D19,INDIRECT($C19),0)-1,MATCH(Q$3,'BASE DE PRIX - T4 2018'!$A$3:$G$3,0)-1)))</f>
        <v/>
      </c>
      <c r="R19" s="38" t="str">
        <f ca="1">IF(OR($B19="",$C19="",$D19=""),"",IF(OFFSET('BASE DE PRIX - T4 2018'!$A$3,MATCH($C19,'BASE DE PRIX - T4 2018'!$A$4:$A$12,0)+MATCH($D19,INDIRECT($C19),0)-1,MATCH(R$3,'BASE DE PRIX - T4 2018'!$A$3:$G$3,0)-1)=0,"",OFFSET('BASE DE PRIX - T4 2018'!$A$3,MATCH($C19,'BASE DE PRIX - T4 2018'!$A$4:$A$12,0)+MATCH($D19,INDIRECT($C19),0)-1,MATCH(R$3,'BASE DE PRIX - T4 2018'!$A$3:$G$3,0)-1)))</f>
        <v/>
      </c>
    </row>
    <row r="20" spans="1:18" x14ac:dyDescent="0.3">
      <c r="A20" s="66">
        <v>15</v>
      </c>
      <c r="B20" s="34"/>
      <c r="C20" s="66"/>
      <c r="D20" s="63"/>
      <c r="E20" s="57"/>
      <c r="F20" s="34" t="s">
        <v>14</v>
      </c>
      <c r="G20" s="58"/>
      <c r="H20" s="51">
        <f t="shared" si="0"/>
        <v>0</v>
      </c>
      <c r="I20" s="94" t="str">
        <f ca="1">IF(OR($B20="",$C20="",$D20=""),"",IF(OFFSET('BASE DE PRIX - T4 2018'!$A$3,MATCH($C20,'BASE DE PRIX - T4 2018'!$A$4:$A$12,0)+MATCH($D20,INDIRECT($C20),0)-1,MATCH($B20,'BASE DE PRIX - T4 2018'!$A$3:$G$3,0)-1)=0,"",OFFSET('BASE DE PRIX - T4 2018'!$A$3,MATCH($C20,'BASE DE PRIX - T4 2018'!$A$4:$A$12,0)+MATCH($D20,INDIRECT($C20),0)-1,MATCH($B20,'BASE DE PRIX - T4 2018'!$A$3:$G$3,0)-1)))</f>
        <v/>
      </c>
      <c r="J20" s="71" t="str">
        <f t="shared" ca="1" si="1"/>
        <v/>
      </c>
      <c r="K20" s="34"/>
      <c r="L20" s="48" t="str">
        <f t="shared" ca="1" si="2"/>
        <v/>
      </c>
      <c r="N20" s="38" t="str">
        <f ca="1">IF(OR($B20="",$C20="",$D20=""),"",IF(OFFSET('BASE DE PRIX - T4 2018'!$A$3,MATCH($C20,'BASE DE PRIX - T4 2018'!$A$4:$A$12,0)+MATCH($D20,INDIRECT($C20),0)-1,MATCH(N$3,'BASE DE PRIX - T4 2018'!$A$3:$G$3,0)-1)=0,"",OFFSET('BASE DE PRIX - T4 2018'!$A$3,MATCH($C20,'BASE DE PRIX - T4 2018'!$A$4:$A$12,0)+MATCH($D20,INDIRECT($C20),0)-1,MATCH(N$3,'BASE DE PRIX - T4 2018'!$A$3:$G$3,0)-1)))</f>
        <v/>
      </c>
      <c r="O20" s="39" t="str">
        <f ca="1">IF(OR($B20="",$C20="",$D20=""),"",IF(OFFSET('BASE DE PRIX - T4 2018'!$A$3,MATCH($C20,'BASE DE PRIX - T4 2018'!$A$4:$A$12,0)+MATCH($D20,INDIRECT($C20),0)-1,MATCH(O$3,'BASE DE PRIX - T4 2018'!$A$3:$G$3,0)-1)=0,"",OFFSET('BASE DE PRIX - T4 2018'!$A$3,MATCH($C20,'BASE DE PRIX - T4 2018'!$A$4:$A$12,0)+MATCH($D20,INDIRECT($C20),0)-1,MATCH(O$3,'BASE DE PRIX - T4 2018'!$A$3:$G$3,0)-1)))</f>
        <v/>
      </c>
      <c r="P20" s="38" t="str">
        <f ca="1">IF(OR($B20="",$C20="",$D20=""),"",IF(OFFSET('BASE DE PRIX - T4 2018'!$A$3,MATCH($C20,'BASE DE PRIX - T4 2018'!$A$4:$A$12,0)+MATCH($D20,INDIRECT($C20),0)-1,MATCH(P$3,'BASE DE PRIX - T4 2018'!$A$3:$G$3,0)-1)=0,"",OFFSET('BASE DE PRIX - T4 2018'!$A$3,MATCH($C20,'BASE DE PRIX - T4 2018'!$A$4:$A$12,0)+MATCH($D20,INDIRECT($C20),0)-1,MATCH(P$3,'BASE DE PRIX - T4 2018'!$A$3:$G$3,0)-1)))</f>
        <v/>
      </c>
      <c r="Q20" s="39" t="str">
        <f ca="1">IF(OR($B20="",$C20="",$D20=""),"",IF(OFFSET('BASE DE PRIX - T4 2018'!$A$3,MATCH($C20,'BASE DE PRIX - T4 2018'!$A$4:$A$12,0)+MATCH($D20,INDIRECT($C20),0)-1,MATCH(Q$3,'BASE DE PRIX - T4 2018'!$A$3:$G$3,0)-1)=0,"",OFFSET('BASE DE PRIX - T4 2018'!$A$3,MATCH($C20,'BASE DE PRIX - T4 2018'!$A$4:$A$12,0)+MATCH($D20,INDIRECT($C20),0)-1,MATCH(Q$3,'BASE DE PRIX - T4 2018'!$A$3:$G$3,0)-1)))</f>
        <v/>
      </c>
      <c r="R20" s="38" t="str">
        <f ca="1">IF(OR($B20="",$C20="",$D20=""),"",IF(OFFSET('BASE DE PRIX - T4 2018'!$A$3,MATCH($C20,'BASE DE PRIX - T4 2018'!$A$4:$A$12,0)+MATCH($D20,INDIRECT($C20),0)-1,MATCH(R$3,'BASE DE PRIX - T4 2018'!$A$3:$G$3,0)-1)=0,"",OFFSET('BASE DE PRIX - T4 2018'!$A$3,MATCH($C20,'BASE DE PRIX - T4 2018'!$A$4:$A$12,0)+MATCH($D20,INDIRECT($C20),0)-1,MATCH(R$3,'BASE DE PRIX - T4 2018'!$A$3:$G$3,0)-1)))</f>
        <v/>
      </c>
    </row>
    <row r="21" spans="1:18" x14ac:dyDescent="0.3">
      <c r="A21" s="66">
        <v>16</v>
      </c>
      <c r="B21" s="34"/>
      <c r="C21" s="66"/>
      <c r="D21" s="63"/>
      <c r="E21" s="57"/>
      <c r="F21" s="34" t="s">
        <v>14</v>
      </c>
      <c r="G21" s="58"/>
      <c r="H21" s="51">
        <f t="shared" si="0"/>
        <v>0</v>
      </c>
      <c r="I21" s="94" t="str">
        <f ca="1">IF(OR($B21="",$C21="",$D21=""),"",IF(OFFSET('BASE DE PRIX - T4 2018'!$A$3,MATCH($C21,'BASE DE PRIX - T4 2018'!$A$4:$A$12,0)+MATCH($D21,INDIRECT($C21),0)-1,MATCH($B21,'BASE DE PRIX - T4 2018'!$A$3:$G$3,0)-1)=0,"",OFFSET('BASE DE PRIX - T4 2018'!$A$3,MATCH($C21,'BASE DE PRIX - T4 2018'!$A$4:$A$12,0)+MATCH($D21,INDIRECT($C21),0)-1,MATCH($B21,'BASE DE PRIX - T4 2018'!$A$3:$G$3,0)-1)))</f>
        <v/>
      </c>
      <c r="J21" s="71" t="str">
        <f t="shared" ca="1" si="1"/>
        <v/>
      </c>
      <c r="K21" s="34"/>
      <c r="L21" s="48" t="str">
        <f t="shared" ca="1" si="2"/>
        <v/>
      </c>
      <c r="N21" s="38" t="str">
        <f ca="1">IF(OR($B21="",$C21="",$D21=""),"",IF(OFFSET('BASE DE PRIX - T4 2018'!$A$3,MATCH($C21,'BASE DE PRIX - T4 2018'!$A$4:$A$12,0)+MATCH($D21,INDIRECT($C21),0)-1,MATCH(N$3,'BASE DE PRIX - T4 2018'!$A$3:$G$3,0)-1)=0,"",OFFSET('BASE DE PRIX - T4 2018'!$A$3,MATCH($C21,'BASE DE PRIX - T4 2018'!$A$4:$A$12,0)+MATCH($D21,INDIRECT($C21),0)-1,MATCH(N$3,'BASE DE PRIX - T4 2018'!$A$3:$G$3,0)-1)))</f>
        <v/>
      </c>
      <c r="O21" s="39" t="str">
        <f ca="1">IF(OR($B21="",$C21="",$D21=""),"",IF(OFFSET('BASE DE PRIX - T4 2018'!$A$3,MATCH($C21,'BASE DE PRIX - T4 2018'!$A$4:$A$12,0)+MATCH($D21,INDIRECT($C21),0)-1,MATCH(O$3,'BASE DE PRIX - T4 2018'!$A$3:$G$3,0)-1)=0,"",OFFSET('BASE DE PRIX - T4 2018'!$A$3,MATCH($C21,'BASE DE PRIX - T4 2018'!$A$4:$A$12,0)+MATCH($D21,INDIRECT($C21),0)-1,MATCH(O$3,'BASE DE PRIX - T4 2018'!$A$3:$G$3,0)-1)))</f>
        <v/>
      </c>
      <c r="P21" s="38" t="str">
        <f ca="1">IF(OR($B21="",$C21="",$D21=""),"",IF(OFFSET('BASE DE PRIX - T4 2018'!$A$3,MATCH($C21,'BASE DE PRIX - T4 2018'!$A$4:$A$12,0)+MATCH($D21,INDIRECT($C21),0)-1,MATCH(P$3,'BASE DE PRIX - T4 2018'!$A$3:$G$3,0)-1)=0,"",OFFSET('BASE DE PRIX - T4 2018'!$A$3,MATCH($C21,'BASE DE PRIX - T4 2018'!$A$4:$A$12,0)+MATCH($D21,INDIRECT($C21),0)-1,MATCH(P$3,'BASE DE PRIX - T4 2018'!$A$3:$G$3,0)-1)))</f>
        <v/>
      </c>
      <c r="Q21" s="39" t="str">
        <f ca="1">IF(OR($B21="",$C21="",$D21=""),"",IF(OFFSET('BASE DE PRIX - T4 2018'!$A$3,MATCH($C21,'BASE DE PRIX - T4 2018'!$A$4:$A$12,0)+MATCH($D21,INDIRECT($C21),0)-1,MATCH(Q$3,'BASE DE PRIX - T4 2018'!$A$3:$G$3,0)-1)=0,"",OFFSET('BASE DE PRIX - T4 2018'!$A$3,MATCH($C21,'BASE DE PRIX - T4 2018'!$A$4:$A$12,0)+MATCH($D21,INDIRECT($C21),0)-1,MATCH(Q$3,'BASE DE PRIX - T4 2018'!$A$3:$G$3,0)-1)))</f>
        <v/>
      </c>
      <c r="R21" s="38" t="str">
        <f ca="1">IF(OR($B21="",$C21="",$D21=""),"",IF(OFFSET('BASE DE PRIX - T4 2018'!$A$3,MATCH($C21,'BASE DE PRIX - T4 2018'!$A$4:$A$12,0)+MATCH($D21,INDIRECT($C21),0)-1,MATCH(R$3,'BASE DE PRIX - T4 2018'!$A$3:$G$3,0)-1)=0,"",OFFSET('BASE DE PRIX - T4 2018'!$A$3,MATCH($C21,'BASE DE PRIX - T4 2018'!$A$4:$A$12,0)+MATCH($D21,INDIRECT($C21),0)-1,MATCH(R$3,'BASE DE PRIX - T4 2018'!$A$3:$G$3,0)-1)))</f>
        <v/>
      </c>
    </row>
    <row r="22" spans="1:18" x14ac:dyDescent="0.3">
      <c r="A22" s="66">
        <v>17</v>
      </c>
      <c r="B22" s="34"/>
      <c r="C22" s="66"/>
      <c r="D22" s="63"/>
      <c r="E22" s="57"/>
      <c r="F22" s="34" t="s">
        <v>14</v>
      </c>
      <c r="G22" s="58"/>
      <c r="H22" s="51">
        <f t="shared" si="0"/>
        <v>0</v>
      </c>
      <c r="I22" s="94" t="str">
        <f ca="1">IF(OR($B22="",$C22="",$D22=""),"",IF(OFFSET('BASE DE PRIX - T4 2018'!$A$3,MATCH($C22,'BASE DE PRIX - T4 2018'!$A$4:$A$12,0)+MATCH($D22,INDIRECT($C22),0)-1,MATCH($B22,'BASE DE PRIX - T4 2018'!$A$3:$G$3,0)-1)=0,"",OFFSET('BASE DE PRIX - T4 2018'!$A$3,MATCH($C22,'BASE DE PRIX - T4 2018'!$A$4:$A$12,0)+MATCH($D22,INDIRECT($C22),0)-1,MATCH($B22,'BASE DE PRIX - T4 2018'!$A$3:$G$3,0)-1)))</f>
        <v/>
      </c>
      <c r="J22" s="71" t="str">
        <f t="shared" ca="1" si="1"/>
        <v/>
      </c>
      <c r="K22" s="34"/>
      <c r="L22" s="48" t="str">
        <f t="shared" ca="1" si="2"/>
        <v/>
      </c>
      <c r="N22" s="38" t="str">
        <f ca="1">IF(OR($B22="",$C22="",$D22=""),"",IF(OFFSET('BASE DE PRIX - T4 2018'!$A$3,MATCH($C22,'BASE DE PRIX - T4 2018'!$A$4:$A$12,0)+MATCH($D22,INDIRECT($C22),0)-1,MATCH(N$3,'BASE DE PRIX - T4 2018'!$A$3:$G$3,0)-1)=0,"",OFFSET('BASE DE PRIX - T4 2018'!$A$3,MATCH($C22,'BASE DE PRIX - T4 2018'!$A$4:$A$12,0)+MATCH($D22,INDIRECT($C22),0)-1,MATCH(N$3,'BASE DE PRIX - T4 2018'!$A$3:$G$3,0)-1)))</f>
        <v/>
      </c>
      <c r="O22" s="39" t="str">
        <f ca="1">IF(OR($B22="",$C22="",$D22=""),"",IF(OFFSET('BASE DE PRIX - T4 2018'!$A$3,MATCH($C22,'BASE DE PRIX - T4 2018'!$A$4:$A$12,0)+MATCH($D22,INDIRECT($C22),0)-1,MATCH(O$3,'BASE DE PRIX - T4 2018'!$A$3:$G$3,0)-1)=0,"",OFFSET('BASE DE PRIX - T4 2018'!$A$3,MATCH($C22,'BASE DE PRIX - T4 2018'!$A$4:$A$12,0)+MATCH($D22,INDIRECT($C22),0)-1,MATCH(O$3,'BASE DE PRIX - T4 2018'!$A$3:$G$3,0)-1)))</f>
        <v/>
      </c>
      <c r="P22" s="38" t="str">
        <f ca="1">IF(OR($B22="",$C22="",$D22=""),"",IF(OFFSET('BASE DE PRIX - T4 2018'!$A$3,MATCH($C22,'BASE DE PRIX - T4 2018'!$A$4:$A$12,0)+MATCH($D22,INDIRECT($C22),0)-1,MATCH(P$3,'BASE DE PRIX - T4 2018'!$A$3:$G$3,0)-1)=0,"",OFFSET('BASE DE PRIX - T4 2018'!$A$3,MATCH($C22,'BASE DE PRIX - T4 2018'!$A$4:$A$12,0)+MATCH($D22,INDIRECT($C22),0)-1,MATCH(P$3,'BASE DE PRIX - T4 2018'!$A$3:$G$3,0)-1)))</f>
        <v/>
      </c>
      <c r="Q22" s="39" t="str">
        <f ca="1">IF(OR($B22="",$C22="",$D22=""),"",IF(OFFSET('BASE DE PRIX - T4 2018'!$A$3,MATCH($C22,'BASE DE PRIX - T4 2018'!$A$4:$A$12,0)+MATCH($D22,INDIRECT($C22),0)-1,MATCH(Q$3,'BASE DE PRIX - T4 2018'!$A$3:$G$3,0)-1)=0,"",OFFSET('BASE DE PRIX - T4 2018'!$A$3,MATCH($C22,'BASE DE PRIX - T4 2018'!$A$4:$A$12,0)+MATCH($D22,INDIRECT($C22),0)-1,MATCH(Q$3,'BASE DE PRIX - T4 2018'!$A$3:$G$3,0)-1)))</f>
        <v/>
      </c>
      <c r="R22" s="38" t="str">
        <f ca="1">IF(OR($B22="",$C22="",$D22=""),"",IF(OFFSET('BASE DE PRIX - T4 2018'!$A$3,MATCH($C22,'BASE DE PRIX - T4 2018'!$A$4:$A$12,0)+MATCH($D22,INDIRECT($C22),0)-1,MATCH(R$3,'BASE DE PRIX - T4 2018'!$A$3:$G$3,0)-1)=0,"",OFFSET('BASE DE PRIX - T4 2018'!$A$3,MATCH($C22,'BASE DE PRIX - T4 2018'!$A$4:$A$12,0)+MATCH($D22,INDIRECT($C22),0)-1,MATCH(R$3,'BASE DE PRIX - T4 2018'!$A$3:$G$3,0)-1)))</f>
        <v/>
      </c>
    </row>
    <row r="23" spans="1:18" x14ac:dyDescent="0.3">
      <c r="A23" s="66">
        <v>18</v>
      </c>
      <c r="B23" s="34"/>
      <c r="C23" s="66"/>
      <c r="D23" s="63"/>
      <c r="E23" s="57"/>
      <c r="F23" s="34" t="s">
        <v>14</v>
      </c>
      <c r="G23" s="58"/>
      <c r="H23" s="51">
        <f t="shared" si="0"/>
        <v>0</v>
      </c>
      <c r="I23" s="94" t="str">
        <f ca="1">IF(OR($B23="",$C23="",$D23=""),"",IF(OFFSET('BASE DE PRIX - T4 2018'!$A$3,MATCH($C23,'BASE DE PRIX - T4 2018'!$A$4:$A$12,0)+MATCH($D23,INDIRECT($C23),0)-1,MATCH($B23,'BASE DE PRIX - T4 2018'!$A$3:$G$3,0)-1)=0,"",OFFSET('BASE DE PRIX - T4 2018'!$A$3,MATCH($C23,'BASE DE PRIX - T4 2018'!$A$4:$A$12,0)+MATCH($D23,INDIRECT($C23),0)-1,MATCH($B23,'BASE DE PRIX - T4 2018'!$A$3:$G$3,0)-1)))</f>
        <v/>
      </c>
      <c r="J23" s="71" t="str">
        <f t="shared" ca="1" si="1"/>
        <v/>
      </c>
      <c r="K23" s="34"/>
      <c r="L23" s="48" t="str">
        <f t="shared" ca="1" si="2"/>
        <v/>
      </c>
      <c r="N23" s="38" t="str">
        <f ca="1">IF(OR($B23="",$C23="",$D23=""),"",IF(OFFSET('BASE DE PRIX - T4 2018'!$A$3,MATCH($C23,'BASE DE PRIX - T4 2018'!$A$4:$A$12,0)+MATCH($D23,INDIRECT($C23),0)-1,MATCH(N$3,'BASE DE PRIX - T4 2018'!$A$3:$G$3,0)-1)=0,"",OFFSET('BASE DE PRIX - T4 2018'!$A$3,MATCH($C23,'BASE DE PRIX - T4 2018'!$A$4:$A$12,0)+MATCH($D23,INDIRECT($C23),0)-1,MATCH(N$3,'BASE DE PRIX - T4 2018'!$A$3:$G$3,0)-1)))</f>
        <v/>
      </c>
      <c r="O23" s="39" t="str">
        <f ca="1">IF(OR($B23="",$C23="",$D23=""),"",IF(OFFSET('BASE DE PRIX - T4 2018'!$A$3,MATCH($C23,'BASE DE PRIX - T4 2018'!$A$4:$A$12,0)+MATCH($D23,INDIRECT($C23),0)-1,MATCH(O$3,'BASE DE PRIX - T4 2018'!$A$3:$G$3,0)-1)=0,"",OFFSET('BASE DE PRIX - T4 2018'!$A$3,MATCH($C23,'BASE DE PRIX - T4 2018'!$A$4:$A$12,0)+MATCH($D23,INDIRECT($C23),0)-1,MATCH(O$3,'BASE DE PRIX - T4 2018'!$A$3:$G$3,0)-1)))</f>
        <v/>
      </c>
      <c r="P23" s="38" t="str">
        <f ca="1">IF(OR($B23="",$C23="",$D23=""),"",IF(OFFSET('BASE DE PRIX - T4 2018'!$A$3,MATCH($C23,'BASE DE PRIX - T4 2018'!$A$4:$A$12,0)+MATCH($D23,INDIRECT($C23),0)-1,MATCH(P$3,'BASE DE PRIX - T4 2018'!$A$3:$G$3,0)-1)=0,"",OFFSET('BASE DE PRIX - T4 2018'!$A$3,MATCH($C23,'BASE DE PRIX - T4 2018'!$A$4:$A$12,0)+MATCH($D23,INDIRECT($C23),0)-1,MATCH(P$3,'BASE DE PRIX - T4 2018'!$A$3:$G$3,0)-1)))</f>
        <v/>
      </c>
      <c r="Q23" s="39" t="str">
        <f ca="1">IF(OR($B23="",$C23="",$D23=""),"",IF(OFFSET('BASE DE PRIX - T4 2018'!$A$3,MATCH($C23,'BASE DE PRIX - T4 2018'!$A$4:$A$12,0)+MATCH($D23,INDIRECT($C23),0)-1,MATCH(Q$3,'BASE DE PRIX - T4 2018'!$A$3:$G$3,0)-1)=0,"",OFFSET('BASE DE PRIX - T4 2018'!$A$3,MATCH($C23,'BASE DE PRIX - T4 2018'!$A$4:$A$12,0)+MATCH($D23,INDIRECT($C23),0)-1,MATCH(Q$3,'BASE DE PRIX - T4 2018'!$A$3:$G$3,0)-1)))</f>
        <v/>
      </c>
      <c r="R23" s="38" t="str">
        <f ca="1">IF(OR($B23="",$C23="",$D23=""),"",IF(OFFSET('BASE DE PRIX - T4 2018'!$A$3,MATCH($C23,'BASE DE PRIX - T4 2018'!$A$4:$A$12,0)+MATCH($D23,INDIRECT($C23),0)-1,MATCH(R$3,'BASE DE PRIX - T4 2018'!$A$3:$G$3,0)-1)=0,"",OFFSET('BASE DE PRIX - T4 2018'!$A$3,MATCH($C23,'BASE DE PRIX - T4 2018'!$A$4:$A$12,0)+MATCH($D23,INDIRECT($C23),0)-1,MATCH(R$3,'BASE DE PRIX - T4 2018'!$A$3:$G$3,0)-1)))</f>
        <v/>
      </c>
    </row>
    <row r="24" spans="1:18" x14ac:dyDescent="0.3">
      <c r="A24" s="66">
        <v>19</v>
      </c>
      <c r="B24" s="34"/>
      <c r="C24" s="66"/>
      <c r="D24" s="63"/>
      <c r="E24" s="57"/>
      <c r="F24" s="34" t="s">
        <v>14</v>
      </c>
      <c r="G24" s="58"/>
      <c r="H24" s="51">
        <f t="shared" si="0"/>
        <v>0</v>
      </c>
      <c r="I24" s="94" t="str">
        <f ca="1">IF(OR($B24="",$C24="",$D24=""),"",IF(OFFSET('BASE DE PRIX - T4 2018'!$A$3,MATCH($C24,'BASE DE PRIX - T4 2018'!$A$4:$A$12,0)+MATCH($D24,INDIRECT($C24),0)-1,MATCH($B24,'BASE DE PRIX - T4 2018'!$A$3:$G$3,0)-1)=0,"",OFFSET('BASE DE PRIX - T4 2018'!$A$3,MATCH($C24,'BASE DE PRIX - T4 2018'!$A$4:$A$12,0)+MATCH($D24,INDIRECT($C24),0)-1,MATCH($B24,'BASE DE PRIX - T4 2018'!$A$3:$G$3,0)-1)))</f>
        <v/>
      </c>
      <c r="J24" s="71" t="str">
        <f t="shared" ca="1" si="1"/>
        <v/>
      </c>
      <c r="K24" s="34"/>
      <c r="L24" s="48" t="str">
        <f t="shared" ca="1" si="2"/>
        <v/>
      </c>
      <c r="N24" s="38" t="str">
        <f ca="1">IF(OR($B24="",$C24="",$D24=""),"",IF(OFFSET('BASE DE PRIX - T4 2018'!$A$3,MATCH($C24,'BASE DE PRIX - T4 2018'!$A$4:$A$12,0)+MATCH($D24,INDIRECT($C24),0)-1,MATCH(N$3,'BASE DE PRIX - T4 2018'!$A$3:$G$3,0)-1)=0,"",OFFSET('BASE DE PRIX - T4 2018'!$A$3,MATCH($C24,'BASE DE PRIX - T4 2018'!$A$4:$A$12,0)+MATCH($D24,INDIRECT($C24),0)-1,MATCH(N$3,'BASE DE PRIX - T4 2018'!$A$3:$G$3,0)-1)))</f>
        <v/>
      </c>
      <c r="O24" s="39" t="str">
        <f ca="1">IF(OR($B24="",$C24="",$D24=""),"",IF(OFFSET('BASE DE PRIX - T4 2018'!$A$3,MATCH($C24,'BASE DE PRIX - T4 2018'!$A$4:$A$12,0)+MATCH($D24,INDIRECT($C24),0)-1,MATCH(O$3,'BASE DE PRIX - T4 2018'!$A$3:$G$3,0)-1)=0,"",OFFSET('BASE DE PRIX - T4 2018'!$A$3,MATCH($C24,'BASE DE PRIX - T4 2018'!$A$4:$A$12,0)+MATCH($D24,INDIRECT($C24),0)-1,MATCH(O$3,'BASE DE PRIX - T4 2018'!$A$3:$G$3,0)-1)))</f>
        <v/>
      </c>
      <c r="P24" s="38" t="str">
        <f ca="1">IF(OR($B24="",$C24="",$D24=""),"",IF(OFFSET('BASE DE PRIX - T4 2018'!$A$3,MATCH($C24,'BASE DE PRIX - T4 2018'!$A$4:$A$12,0)+MATCH($D24,INDIRECT($C24),0)-1,MATCH(P$3,'BASE DE PRIX - T4 2018'!$A$3:$G$3,0)-1)=0,"",OFFSET('BASE DE PRIX - T4 2018'!$A$3,MATCH($C24,'BASE DE PRIX - T4 2018'!$A$4:$A$12,0)+MATCH($D24,INDIRECT($C24),0)-1,MATCH(P$3,'BASE DE PRIX - T4 2018'!$A$3:$G$3,0)-1)))</f>
        <v/>
      </c>
      <c r="Q24" s="39" t="str">
        <f ca="1">IF(OR($B24="",$C24="",$D24=""),"",IF(OFFSET('BASE DE PRIX - T4 2018'!$A$3,MATCH($C24,'BASE DE PRIX - T4 2018'!$A$4:$A$12,0)+MATCH($D24,INDIRECT($C24),0)-1,MATCH(Q$3,'BASE DE PRIX - T4 2018'!$A$3:$G$3,0)-1)=0,"",OFFSET('BASE DE PRIX - T4 2018'!$A$3,MATCH($C24,'BASE DE PRIX - T4 2018'!$A$4:$A$12,0)+MATCH($D24,INDIRECT($C24),0)-1,MATCH(Q$3,'BASE DE PRIX - T4 2018'!$A$3:$G$3,0)-1)))</f>
        <v/>
      </c>
      <c r="R24" s="38" t="str">
        <f ca="1">IF(OR($B24="",$C24="",$D24=""),"",IF(OFFSET('BASE DE PRIX - T4 2018'!$A$3,MATCH($C24,'BASE DE PRIX - T4 2018'!$A$4:$A$12,0)+MATCH($D24,INDIRECT($C24),0)-1,MATCH(R$3,'BASE DE PRIX - T4 2018'!$A$3:$G$3,0)-1)=0,"",OFFSET('BASE DE PRIX - T4 2018'!$A$3,MATCH($C24,'BASE DE PRIX - T4 2018'!$A$4:$A$12,0)+MATCH($D24,INDIRECT($C24),0)-1,MATCH(R$3,'BASE DE PRIX - T4 2018'!$A$3:$G$3,0)-1)))</f>
        <v/>
      </c>
    </row>
    <row r="25" spans="1:18" ht="15" thickBot="1" x14ac:dyDescent="0.35">
      <c r="A25" s="67">
        <v>20</v>
      </c>
      <c r="B25" s="35"/>
      <c r="C25" s="67"/>
      <c r="D25" s="64"/>
      <c r="E25" s="59"/>
      <c r="F25" s="35" t="s">
        <v>14</v>
      </c>
      <c r="G25" s="60"/>
      <c r="H25" s="52">
        <f t="shared" si="0"/>
        <v>0</v>
      </c>
      <c r="I25" s="95" t="str">
        <f ca="1">IF(OR($B25="",$C25="",$D25=""),"",IF(OFFSET('BASE DE PRIX - T4 2018'!$A$3,MATCH($C25,'BASE DE PRIX - T4 2018'!$A$4:$A$12,0)+MATCH($D25,INDIRECT($C25),0)-1,MATCH($B25,'BASE DE PRIX - T4 2018'!$A$3:$G$3,0)-1)=0,"",OFFSET('BASE DE PRIX - T4 2018'!$A$3,MATCH($C25,'BASE DE PRIX - T4 2018'!$A$4:$A$12,0)+MATCH($D25,INDIRECT($C25),0)-1,MATCH($B25,'BASE DE PRIX - T4 2018'!$A$3:$G$3,0)-1)))</f>
        <v/>
      </c>
      <c r="J25" s="72" t="str">
        <f t="shared" ca="1" si="1"/>
        <v/>
      </c>
      <c r="K25" s="35"/>
      <c r="L25" s="49" t="str">
        <f t="shared" ca="1" si="2"/>
        <v/>
      </c>
      <c r="N25" s="40" t="str">
        <f ca="1">IF(OR($B25="",$C25="",$D25=""),"",IF(OFFSET('BASE DE PRIX - T4 2018'!$A$3,MATCH($C25,'BASE DE PRIX - T4 2018'!$A$4:$A$12,0)+MATCH($D25,INDIRECT($C25),0)-1,MATCH(N$3,'BASE DE PRIX - T4 2018'!$A$3:$G$3,0)-1)=0,"",OFFSET('BASE DE PRIX - T4 2018'!$A$3,MATCH($C25,'BASE DE PRIX - T4 2018'!$A$4:$A$12,0)+MATCH($D25,INDIRECT($C25),0)-1,MATCH(N$3,'BASE DE PRIX - T4 2018'!$A$3:$G$3,0)-1)))</f>
        <v/>
      </c>
      <c r="O25" s="41" t="str">
        <f ca="1">IF(OR($B25="",$C25="",$D25=""),"",IF(OFFSET('BASE DE PRIX - T4 2018'!$A$3,MATCH($C25,'BASE DE PRIX - T4 2018'!$A$4:$A$12,0)+MATCH($D25,INDIRECT($C25),0)-1,MATCH(O$3,'BASE DE PRIX - T4 2018'!$A$3:$G$3,0)-1)=0,"",OFFSET('BASE DE PRIX - T4 2018'!$A$3,MATCH($C25,'BASE DE PRIX - T4 2018'!$A$4:$A$12,0)+MATCH($D25,INDIRECT($C25),0)-1,MATCH(O$3,'BASE DE PRIX - T4 2018'!$A$3:$G$3,0)-1)))</f>
        <v/>
      </c>
      <c r="P25" s="40" t="str">
        <f ca="1">IF(OR($B25="",$C25="",$D25=""),"",IF(OFFSET('BASE DE PRIX - T4 2018'!$A$3,MATCH($C25,'BASE DE PRIX - T4 2018'!$A$4:$A$12,0)+MATCH($D25,INDIRECT($C25),0)-1,MATCH(P$3,'BASE DE PRIX - T4 2018'!$A$3:$G$3,0)-1)=0,"",OFFSET('BASE DE PRIX - T4 2018'!$A$3,MATCH($C25,'BASE DE PRIX - T4 2018'!$A$4:$A$12,0)+MATCH($D25,INDIRECT($C25),0)-1,MATCH(P$3,'BASE DE PRIX - T4 2018'!$A$3:$G$3,0)-1)))</f>
        <v/>
      </c>
      <c r="Q25" s="41" t="str">
        <f ca="1">IF(OR($B25="",$C25="",$D25=""),"",IF(OFFSET('BASE DE PRIX - T4 2018'!$A$3,MATCH($C25,'BASE DE PRIX - T4 2018'!$A$4:$A$12,0)+MATCH($D25,INDIRECT($C25),0)-1,MATCH(Q$3,'BASE DE PRIX - T4 2018'!$A$3:$G$3,0)-1)=0,"",OFFSET('BASE DE PRIX - T4 2018'!$A$3,MATCH($C25,'BASE DE PRIX - T4 2018'!$A$4:$A$12,0)+MATCH($D25,INDIRECT($C25),0)-1,MATCH(Q$3,'BASE DE PRIX - T4 2018'!$A$3:$G$3,0)-1)))</f>
        <v/>
      </c>
      <c r="R25" s="40" t="str">
        <f ca="1">IF(OR($B25="",$C25="",$D25=""),"",IF(OFFSET('BASE DE PRIX - T4 2018'!$A$3,MATCH($C25,'BASE DE PRIX - T4 2018'!$A$4:$A$12,0)+MATCH($D25,INDIRECT($C25),0)-1,MATCH(R$3,'BASE DE PRIX - T4 2018'!$A$3:$G$3,0)-1)=0,"",OFFSET('BASE DE PRIX - T4 2018'!$A$3,MATCH($C25,'BASE DE PRIX - T4 2018'!$A$4:$A$12,0)+MATCH($D25,INDIRECT($C25),0)-1,MATCH(R$3,'BASE DE PRIX - T4 2018'!$A$3:$G$3,0)-1)))</f>
        <v/>
      </c>
    </row>
    <row r="26" spans="1:18" ht="15" thickBot="1" x14ac:dyDescent="0.35">
      <c r="A26" s="88" t="s">
        <v>26</v>
      </c>
      <c r="B26" s="89"/>
      <c r="C26" s="89"/>
      <c r="D26" s="89"/>
      <c r="E26" s="89"/>
      <c r="F26" s="89"/>
      <c r="G26" s="89"/>
      <c r="H26" s="36">
        <f>SUM(H4:H25)</f>
        <v>0</v>
      </c>
      <c r="I26" s="87" t="s">
        <v>27</v>
      </c>
      <c r="J26" s="87"/>
      <c r="K26" s="87"/>
      <c r="L26" s="37">
        <f ca="1">SUM(L4:L25)</f>
        <v>0</v>
      </c>
    </row>
  </sheetData>
  <mergeCells count="4">
    <mergeCell ref="A1:L1"/>
    <mergeCell ref="I26:K26"/>
    <mergeCell ref="A26:G26"/>
    <mergeCell ref="N2:R2"/>
  </mergeCells>
  <conditionalFormatting sqref="N4:R25">
    <cfRule type="expression" dxfId="0" priority="1">
      <formula>AND($B4&lt;&gt;"",N4&gt;0,N4=MIN($N4:$R4))</formula>
    </cfRule>
  </conditionalFormatting>
  <dataValidations count="2">
    <dataValidation type="list" allowBlank="1" showInputMessage="1" showErrorMessage="1" sqref="C4:C25">
      <formula1>Type_d_aluminium</formula1>
    </dataValidation>
    <dataValidation type="list" allowBlank="1" showInputMessage="1" showErrorMessage="1" sqref="D4:D25">
      <formula1>INDIRECT(C4)</formula1>
    </dataValidation>
  </dataValidations>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'BASE DE PRIX - T4 2018'!$C$3:$G$3</xm:f>
          </x14:formula1>
          <xm:sqref>B4:B25</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5</vt:i4>
      </vt:variant>
    </vt:vector>
  </HeadingPairs>
  <TitlesOfParts>
    <vt:vector size="8" baseType="lpstr">
      <vt:lpstr>BASE DE PRIX - T4 2018</vt:lpstr>
      <vt:lpstr>TÔLES PLIÉES</vt:lpstr>
      <vt:lpstr>Feuil3</vt:lpstr>
      <vt:lpstr>Anodisé</vt:lpstr>
      <vt:lpstr>Brut</vt:lpstr>
      <vt:lpstr>Prélaquée_stock</vt:lpstr>
      <vt:lpstr>Prélaquée_type_Multilaque</vt:lpstr>
      <vt:lpstr>Type_d_aluminium</vt:lpstr>
    </vt:vector>
  </TitlesOfParts>
  <Company>Hewlett-Packard</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HARITONIDES Vincent</dc:creator>
  <cp:lastModifiedBy>Dede</cp:lastModifiedBy>
  <dcterms:created xsi:type="dcterms:W3CDTF">2018-11-05T16:56:07Z</dcterms:created>
  <dcterms:modified xsi:type="dcterms:W3CDTF">2018-11-06T18:02:53Z</dcterms:modified>
</cp:coreProperties>
</file>