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Planning\"/>
    </mc:Choice>
  </mc:AlternateContent>
  <bookViews>
    <workbookView xWindow="0" yWindow="0" windowWidth="28800" windowHeight="11835" activeTab="2"/>
  </bookViews>
  <sheets>
    <sheet name="Mai 2015" sheetId="4" r:id="rId1"/>
    <sheet name="Juin 2015" sheetId="6" r:id="rId2"/>
    <sheet name="Juillet 2015" sheetId="7" r:id="rId3"/>
    <sheet name="BL" sheetId="8" r:id="rId4"/>
  </sheets>
  <definedNames>
    <definedName name="_xlnm._FilterDatabase" localSheetId="3" hidden="1">BL!$A$7:$I$7</definedName>
    <definedName name="_xlnm.Print_Area" localSheetId="2">'Juillet 2015'!$C$1:$AE$66</definedName>
    <definedName name="_xlnm.Print_Area" localSheetId="1">'Juin 2015'!$C$1:$AE$59</definedName>
    <definedName name="_xlnm.Print_Area" localSheetId="0">'Mai 2015'!$C$1:$AE$52</definedName>
  </definedNames>
  <calcPr calcId="152511"/>
</workbook>
</file>

<file path=xl/calcChain.xml><?xml version="1.0" encoding="utf-8"?>
<calcChain xmlns="http://schemas.openxmlformats.org/spreadsheetml/2006/main">
  <c r="AD138" i="7" l="1"/>
  <c r="H8" i="8"/>
  <c r="B102" i="7"/>
  <c r="C102" i="7"/>
  <c r="L102" i="7" s="1"/>
  <c r="M102" i="7" s="1"/>
  <c r="F102" i="7"/>
  <c r="G102" i="7" s="1"/>
  <c r="H102" i="7"/>
  <c r="I102" i="7" s="1"/>
  <c r="J102" i="7"/>
  <c r="K102" i="7"/>
  <c r="N102" i="7"/>
  <c r="O102" i="7" s="1"/>
  <c r="P102" i="7"/>
  <c r="Q102" i="7"/>
  <c r="R102" i="7"/>
  <c r="S102" i="7" s="1"/>
  <c r="V102" i="7"/>
  <c r="W102" i="7" s="1"/>
  <c r="X102" i="7"/>
  <c r="Y102" i="7" s="1"/>
  <c r="Z102" i="7"/>
  <c r="AA102" i="7"/>
  <c r="AD102" i="7"/>
  <c r="AE102" i="7" s="1"/>
  <c r="B85" i="7"/>
  <c r="C85" i="7"/>
  <c r="J85" i="7" s="1"/>
  <c r="K85" i="7" s="1"/>
  <c r="F85" i="7"/>
  <c r="G85" i="7"/>
  <c r="H85" i="7"/>
  <c r="I85" i="7" s="1"/>
  <c r="L85" i="7"/>
  <c r="M85" i="7" s="1"/>
  <c r="N85" i="7"/>
  <c r="O85" i="7"/>
  <c r="P85" i="7"/>
  <c r="Q85" i="7" s="1"/>
  <c r="T85" i="7"/>
  <c r="U85" i="7" s="1"/>
  <c r="V85" i="7"/>
  <c r="W85" i="7" s="1"/>
  <c r="X85" i="7"/>
  <c r="Y85" i="7" s="1"/>
  <c r="Z85" i="7"/>
  <c r="AA85" i="7"/>
  <c r="AB85" i="7"/>
  <c r="AC85" i="7" s="1"/>
  <c r="AD85" i="7"/>
  <c r="AE85" i="7" s="1"/>
  <c r="AB102" i="7" l="1"/>
  <c r="AC102" i="7" s="1"/>
  <c r="T102" i="7"/>
  <c r="U102" i="7" s="1"/>
  <c r="R85" i="7"/>
  <c r="S85" i="7" s="1"/>
  <c r="B121" i="7"/>
  <c r="C121" i="7"/>
  <c r="T121" i="7" s="1"/>
  <c r="U121" i="7" s="1"/>
  <c r="F121" i="7"/>
  <c r="G121" i="7" s="1"/>
  <c r="J121" i="7"/>
  <c r="K121" i="7" s="1"/>
  <c r="N121" i="7"/>
  <c r="O121" i="7" s="1"/>
  <c r="P121" i="7"/>
  <c r="Q121" i="7" s="1"/>
  <c r="R121" i="7"/>
  <c r="S121" i="7" s="1"/>
  <c r="X121" i="7"/>
  <c r="Y121" i="7" s="1"/>
  <c r="Z121" i="7"/>
  <c r="AA121" i="7" s="1"/>
  <c r="B130" i="7"/>
  <c r="C130" i="7"/>
  <c r="P130" i="7" s="1"/>
  <c r="Q130" i="7" s="1"/>
  <c r="L130" i="7"/>
  <c r="M130" i="7" s="1"/>
  <c r="N130" i="7"/>
  <c r="O130" i="7" s="1"/>
  <c r="R130" i="7"/>
  <c r="S130" i="7" s="1"/>
  <c r="AB130" i="7"/>
  <c r="AC130" i="7" s="1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T138" i="7"/>
  <c r="J130" i="7" l="1"/>
  <c r="K130" i="7" s="1"/>
  <c r="F130" i="7"/>
  <c r="G130" i="7" s="1"/>
  <c r="Z130" i="7"/>
  <c r="AA130" i="7" s="1"/>
  <c r="X130" i="7"/>
  <c r="Y130" i="7" s="1"/>
  <c r="AD121" i="7"/>
  <c r="AE121" i="7" s="1"/>
  <c r="H121" i="7"/>
  <c r="I121" i="7" s="1"/>
  <c r="V121" i="7"/>
  <c r="W121" i="7" s="1"/>
  <c r="AB121" i="7"/>
  <c r="AC121" i="7" s="1"/>
  <c r="L121" i="7"/>
  <c r="M121" i="7" s="1"/>
  <c r="V130" i="7"/>
  <c r="W130" i="7" s="1"/>
  <c r="T130" i="7"/>
  <c r="U130" i="7" s="1"/>
  <c r="H130" i="7"/>
  <c r="I130" i="7" s="1"/>
  <c r="AD130" i="7"/>
  <c r="AE130" i="7" s="1"/>
  <c r="J138" i="7"/>
  <c r="AB138" i="7"/>
  <c r="X138" i="7"/>
  <c r="V138" i="7"/>
  <c r="N138" i="7"/>
  <c r="L138" i="7"/>
  <c r="H138" i="7"/>
  <c r="R138" i="7"/>
  <c r="F138" i="7"/>
  <c r="P138" i="7"/>
  <c r="Z138" i="7"/>
  <c r="J5" i="8"/>
  <c r="B118" i="7" l="1"/>
  <c r="C118" i="7"/>
  <c r="J118" i="7" s="1"/>
  <c r="K118" i="7" s="1"/>
  <c r="B112" i="7"/>
  <c r="T112" i="7" s="1"/>
  <c r="U112" i="7" s="1"/>
  <c r="C112" i="7"/>
  <c r="V112" i="7" s="1"/>
  <c r="W112" i="7" s="1"/>
  <c r="B96" i="7"/>
  <c r="C96" i="7"/>
  <c r="J96" i="7" s="1"/>
  <c r="K96" i="7" s="1"/>
  <c r="C134" i="7"/>
  <c r="B134" i="7"/>
  <c r="C133" i="7"/>
  <c r="B133" i="7"/>
  <c r="C132" i="7"/>
  <c r="B132" i="7"/>
  <c r="C131" i="7"/>
  <c r="B131" i="7"/>
  <c r="C129" i="7"/>
  <c r="B129" i="7"/>
  <c r="C128" i="7"/>
  <c r="B128" i="7"/>
  <c r="X128" i="7" s="1"/>
  <c r="Y128" i="7" s="1"/>
  <c r="C127" i="7"/>
  <c r="X127" i="7" s="1"/>
  <c r="Y127" i="7" s="1"/>
  <c r="B127" i="7"/>
  <c r="N127" i="7" s="1"/>
  <c r="O127" i="7" s="1"/>
  <c r="C125" i="7"/>
  <c r="B125" i="7"/>
  <c r="C124" i="7"/>
  <c r="B124" i="7"/>
  <c r="C123" i="7"/>
  <c r="B123" i="7"/>
  <c r="C122" i="7"/>
  <c r="B122" i="7"/>
  <c r="C120" i="7"/>
  <c r="B120" i="7"/>
  <c r="C119" i="7"/>
  <c r="B119" i="7"/>
  <c r="C117" i="7"/>
  <c r="B117" i="7"/>
  <c r="C116" i="7"/>
  <c r="B116" i="7"/>
  <c r="V116" i="7" s="1"/>
  <c r="W116" i="7" s="1"/>
  <c r="C115" i="7"/>
  <c r="B115" i="7"/>
  <c r="C114" i="7"/>
  <c r="B114" i="7"/>
  <c r="C113" i="7"/>
  <c r="B113" i="7"/>
  <c r="C111" i="7"/>
  <c r="B111" i="7"/>
  <c r="C110" i="7"/>
  <c r="B110" i="7"/>
  <c r="C109" i="7"/>
  <c r="B109" i="7"/>
  <c r="C108" i="7"/>
  <c r="B108" i="7"/>
  <c r="C107" i="7"/>
  <c r="B107" i="7"/>
  <c r="C106" i="7"/>
  <c r="B106" i="7"/>
  <c r="C105" i="7"/>
  <c r="B105" i="7"/>
  <c r="C104" i="7"/>
  <c r="B104" i="7"/>
  <c r="C103" i="7"/>
  <c r="B103" i="7"/>
  <c r="V103" i="7" s="1"/>
  <c r="W103" i="7" s="1"/>
  <c r="C101" i="7"/>
  <c r="B101" i="7"/>
  <c r="C100" i="7"/>
  <c r="B100" i="7"/>
  <c r="C99" i="7"/>
  <c r="B99" i="7"/>
  <c r="C97" i="7"/>
  <c r="B97" i="7"/>
  <c r="C95" i="7"/>
  <c r="B95" i="7"/>
  <c r="J95" i="7" s="1"/>
  <c r="K95" i="7" s="1"/>
  <c r="C94" i="7"/>
  <c r="B94" i="7"/>
  <c r="C93" i="7"/>
  <c r="B93" i="7"/>
  <c r="C92" i="7"/>
  <c r="B92" i="7"/>
  <c r="C91" i="7"/>
  <c r="B91" i="7"/>
  <c r="C90" i="7"/>
  <c r="B90" i="7"/>
  <c r="AD90" i="7" s="1"/>
  <c r="AE90" i="7" s="1"/>
  <c r="C89" i="7"/>
  <c r="B89" i="7"/>
  <c r="C88" i="7"/>
  <c r="B88" i="7"/>
  <c r="C87" i="7"/>
  <c r="B87" i="7"/>
  <c r="C86" i="7"/>
  <c r="B86" i="7"/>
  <c r="C84" i="7"/>
  <c r="B84" i="7"/>
  <c r="C83" i="7"/>
  <c r="B83" i="7"/>
  <c r="N83" i="7" s="1"/>
  <c r="O83" i="7" s="1"/>
  <c r="C82" i="7"/>
  <c r="B82" i="7"/>
  <c r="C81" i="7"/>
  <c r="B81" i="7"/>
  <c r="C80" i="7"/>
  <c r="B80" i="7"/>
  <c r="C79" i="7"/>
  <c r="B79" i="7"/>
  <c r="T88" i="7" l="1"/>
  <c r="U88" i="7" s="1"/>
  <c r="F112" i="7"/>
  <c r="G112" i="7" s="1"/>
  <c r="X95" i="7"/>
  <c r="Y95" i="7" s="1"/>
  <c r="H96" i="7"/>
  <c r="I96" i="7" s="1"/>
  <c r="AD79" i="7"/>
  <c r="AE79" i="7" s="1"/>
  <c r="Z129" i="7"/>
  <c r="AA129" i="7" s="1"/>
  <c r="Z96" i="7"/>
  <c r="AA96" i="7" s="1"/>
  <c r="P103" i="7"/>
  <c r="Q103" i="7" s="1"/>
  <c r="P96" i="7"/>
  <c r="Q96" i="7" s="1"/>
  <c r="AB96" i="7"/>
  <c r="AC96" i="7" s="1"/>
  <c r="AB118" i="7"/>
  <c r="AC118" i="7" s="1"/>
  <c r="J88" i="7"/>
  <c r="K88" i="7" s="1"/>
  <c r="V80" i="7"/>
  <c r="W80" i="7" s="1"/>
  <c r="Z84" i="7"/>
  <c r="AA84" i="7" s="1"/>
  <c r="V88" i="7"/>
  <c r="W88" i="7" s="1"/>
  <c r="X82" i="7"/>
  <c r="Y82" i="7" s="1"/>
  <c r="F96" i="7"/>
  <c r="G96" i="7" s="1"/>
  <c r="AD118" i="7"/>
  <c r="AE118" i="7" s="1"/>
  <c r="V84" i="7"/>
  <c r="W84" i="7" s="1"/>
  <c r="L88" i="7"/>
  <c r="M88" i="7" s="1"/>
  <c r="R88" i="7"/>
  <c r="S88" i="7" s="1"/>
  <c r="N95" i="7"/>
  <c r="O95" i="7" s="1"/>
  <c r="AD103" i="7"/>
  <c r="AE103" i="7" s="1"/>
  <c r="R131" i="7"/>
  <c r="S131" i="7" s="1"/>
  <c r="AD96" i="7"/>
  <c r="AE96" i="7" s="1"/>
  <c r="AD104" i="7"/>
  <c r="AE104" i="7" s="1"/>
  <c r="X108" i="7"/>
  <c r="Y108" i="7" s="1"/>
  <c r="AB117" i="7"/>
  <c r="AC117" i="7" s="1"/>
  <c r="V97" i="7"/>
  <c r="W97" i="7" s="1"/>
  <c r="X80" i="7"/>
  <c r="Y80" i="7" s="1"/>
  <c r="AD88" i="7"/>
  <c r="AE88" i="7" s="1"/>
  <c r="V89" i="7"/>
  <c r="W89" i="7" s="1"/>
  <c r="V93" i="7"/>
  <c r="W93" i="7" s="1"/>
  <c r="J103" i="7"/>
  <c r="K103" i="7" s="1"/>
  <c r="V105" i="7"/>
  <c r="W105" i="7" s="1"/>
  <c r="T109" i="7"/>
  <c r="U109" i="7" s="1"/>
  <c r="V129" i="7"/>
  <c r="W129" i="7" s="1"/>
  <c r="L96" i="7"/>
  <c r="M96" i="7" s="1"/>
  <c r="Z112" i="7"/>
  <c r="AA112" i="7" s="1"/>
  <c r="L103" i="7"/>
  <c r="M103" i="7" s="1"/>
  <c r="P84" i="7"/>
  <c r="Q84" i="7" s="1"/>
  <c r="H100" i="7"/>
  <c r="I100" i="7" s="1"/>
  <c r="T115" i="7"/>
  <c r="U115" i="7" s="1"/>
  <c r="X129" i="7"/>
  <c r="Y129" i="7" s="1"/>
  <c r="AB79" i="7"/>
  <c r="AC79" i="7" s="1"/>
  <c r="R103" i="7"/>
  <c r="S103" i="7" s="1"/>
  <c r="L83" i="7"/>
  <c r="M83" i="7" s="1"/>
  <c r="P80" i="7"/>
  <c r="Q80" i="7" s="1"/>
  <c r="R83" i="7"/>
  <c r="S83" i="7" s="1"/>
  <c r="V86" i="7"/>
  <c r="W86" i="7" s="1"/>
  <c r="H114" i="7"/>
  <c r="I114" i="7" s="1"/>
  <c r="R112" i="7"/>
  <c r="S112" i="7" s="1"/>
  <c r="Z118" i="7"/>
  <c r="AA118" i="7" s="1"/>
  <c r="AB83" i="7"/>
  <c r="AC83" i="7" s="1"/>
  <c r="L97" i="7"/>
  <c r="M97" i="7" s="1"/>
  <c r="N107" i="7"/>
  <c r="O107" i="7" s="1"/>
  <c r="H111" i="7"/>
  <c r="I111" i="7" s="1"/>
  <c r="L114" i="7"/>
  <c r="M114" i="7" s="1"/>
  <c r="L116" i="7"/>
  <c r="M116" i="7" s="1"/>
  <c r="AD127" i="7"/>
  <c r="AE127" i="7" s="1"/>
  <c r="N112" i="7"/>
  <c r="O112" i="7" s="1"/>
  <c r="T118" i="7"/>
  <c r="U118" i="7" s="1"/>
  <c r="H84" i="7"/>
  <c r="I84" i="7" s="1"/>
  <c r="X87" i="7"/>
  <c r="Y87" i="7" s="1"/>
  <c r="AB88" i="7"/>
  <c r="AC88" i="7" s="1"/>
  <c r="N91" i="7"/>
  <c r="O91" i="7" s="1"/>
  <c r="R101" i="7"/>
  <c r="S101" i="7" s="1"/>
  <c r="L111" i="7"/>
  <c r="M111" i="7" s="1"/>
  <c r="P114" i="7"/>
  <c r="Q114" i="7" s="1"/>
  <c r="J127" i="7"/>
  <c r="K127" i="7" s="1"/>
  <c r="N129" i="7"/>
  <c r="O129" i="7" s="1"/>
  <c r="P132" i="7"/>
  <c r="Q132" i="7" s="1"/>
  <c r="X96" i="7"/>
  <c r="Y96" i="7" s="1"/>
  <c r="L112" i="7"/>
  <c r="M112" i="7" s="1"/>
  <c r="R118" i="7"/>
  <c r="S118" i="7" s="1"/>
  <c r="J90" i="7"/>
  <c r="K90" i="7" s="1"/>
  <c r="AB97" i="7"/>
  <c r="AC97" i="7" s="1"/>
  <c r="V100" i="7"/>
  <c r="W100" i="7" s="1"/>
  <c r="T90" i="7"/>
  <c r="U90" i="7" s="1"/>
  <c r="AB94" i="7"/>
  <c r="AC94" i="7" s="1"/>
  <c r="F97" i="7"/>
  <c r="G97" i="7" s="1"/>
  <c r="X100" i="7"/>
  <c r="Y100" i="7" s="1"/>
  <c r="R128" i="7"/>
  <c r="S128" i="7" s="1"/>
  <c r="V131" i="7"/>
  <c r="W131" i="7" s="1"/>
  <c r="Z97" i="7"/>
  <c r="AA97" i="7" s="1"/>
  <c r="T111" i="7"/>
  <c r="U111" i="7" s="1"/>
  <c r="V114" i="7"/>
  <c r="W114" i="7" s="1"/>
  <c r="P127" i="7"/>
  <c r="Q127" i="7" s="1"/>
  <c r="P129" i="7"/>
  <c r="Q129" i="7" s="1"/>
  <c r="T96" i="7"/>
  <c r="U96" i="7" s="1"/>
  <c r="AD112" i="7"/>
  <c r="AE112" i="7" s="1"/>
  <c r="J112" i="7"/>
  <c r="K112" i="7" s="1"/>
  <c r="L118" i="7"/>
  <c r="M118" i="7" s="1"/>
  <c r="Z79" i="7"/>
  <c r="AA79" i="7" s="1"/>
  <c r="N84" i="7"/>
  <c r="O84" i="7" s="1"/>
  <c r="Z88" i="7"/>
  <c r="AA88" i="7" s="1"/>
  <c r="H89" i="7"/>
  <c r="I89" i="7" s="1"/>
  <c r="AB99" i="7"/>
  <c r="AC99" i="7" s="1"/>
  <c r="AD111" i="7"/>
  <c r="AE111" i="7" s="1"/>
  <c r="AB114" i="7"/>
  <c r="AC114" i="7" s="1"/>
  <c r="R127" i="7"/>
  <c r="S127" i="7" s="1"/>
  <c r="R129" i="7"/>
  <c r="S129" i="7" s="1"/>
  <c r="R96" i="7"/>
  <c r="S96" i="7" s="1"/>
  <c r="AB112" i="7"/>
  <c r="AC112" i="7" s="1"/>
  <c r="H115" i="7"/>
  <c r="I115" i="7" s="1"/>
  <c r="T127" i="7"/>
  <c r="U127" i="7" s="1"/>
  <c r="H112" i="7"/>
  <c r="I112" i="7" s="1"/>
  <c r="T108" i="7"/>
  <c r="U108" i="7" s="1"/>
  <c r="J84" i="7"/>
  <c r="K84" i="7" s="1"/>
  <c r="H93" i="7"/>
  <c r="I93" i="7" s="1"/>
  <c r="X118" i="7"/>
  <c r="Y118" i="7" s="1"/>
  <c r="P118" i="7"/>
  <c r="Q118" i="7" s="1"/>
  <c r="H118" i="7"/>
  <c r="I118" i="7" s="1"/>
  <c r="V118" i="7"/>
  <c r="W118" i="7" s="1"/>
  <c r="N118" i="7"/>
  <c r="O118" i="7" s="1"/>
  <c r="F118" i="7"/>
  <c r="G118" i="7" s="1"/>
  <c r="X112" i="7"/>
  <c r="Y112" i="7" s="1"/>
  <c r="P112" i="7"/>
  <c r="Q112" i="7" s="1"/>
  <c r="V96" i="7"/>
  <c r="W96" i="7" s="1"/>
  <c r="N96" i="7"/>
  <c r="O96" i="7" s="1"/>
  <c r="AB120" i="7"/>
  <c r="AC120" i="7" s="1"/>
  <c r="T132" i="7"/>
  <c r="U132" i="7" s="1"/>
  <c r="N122" i="7"/>
  <c r="O122" i="7" s="1"/>
  <c r="Z127" i="7"/>
  <c r="AA127" i="7" s="1"/>
  <c r="P128" i="7"/>
  <c r="Q128" i="7" s="1"/>
  <c r="F129" i="7"/>
  <c r="G129" i="7" s="1"/>
  <c r="N133" i="7"/>
  <c r="O133" i="7" s="1"/>
  <c r="N132" i="7"/>
  <c r="O132" i="7" s="1"/>
  <c r="F128" i="7"/>
  <c r="G128" i="7" s="1"/>
  <c r="AB128" i="7"/>
  <c r="AC128" i="7" s="1"/>
  <c r="T125" i="7"/>
  <c r="U125" i="7" s="1"/>
  <c r="F127" i="7"/>
  <c r="G127" i="7" s="1"/>
  <c r="AB127" i="7"/>
  <c r="AC127" i="7" s="1"/>
  <c r="H129" i="7"/>
  <c r="I129" i="7" s="1"/>
  <c r="X124" i="7"/>
  <c r="Y124" i="7" s="1"/>
  <c r="N128" i="7"/>
  <c r="O128" i="7" s="1"/>
  <c r="Z128" i="7"/>
  <c r="AA128" i="7" s="1"/>
  <c r="H128" i="7"/>
  <c r="I128" i="7" s="1"/>
  <c r="J128" i="7"/>
  <c r="K128" i="7" s="1"/>
  <c r="H127" i="7"/>
  <c r="I127" i="7" s="1"/>
  <c r="T128" i="7"/>
  <c r="U128" i="7" s="1"/>
  <c r="V132" i="7"/>
  <c r="W132" i="7" s="1"/>
  <c r="J115" i="7"/>
  <c r="K115" i="7" s="1"/>
  <c r="H116" i="7"/>
  <c r="I116" i="7" s="1"/>
  <c r="T117" i="7"/>
  <c r="U117" i="7" s="1"/>
  <c r="J120" i="7"/>
  <c r="K120" i="7" s="1"/>
  <c r="P122" i="7"/>
  <c r="Q122" i="7" s="1"/>
  <c r="L124" i="7"/>
  <c r="M124" i="7" s="1"/>
  <c r="H117" i="7"/>
  <c r="I117" i="7" s="1"/>
  <c r="F124" i="7"/>
  <c r="G124" i="7" s="1"/>
  <c r="L115" i="7"/>
  <c r="M115" i="7" s="1"/>
  <c r="Z117" i="7"/>
  <c r="AA117" i="7" s="1"/>
  <c r="R120" i="7"/>
  <c r="S120" i="7" s="1"/>
  <c r="V122" i="7"/>
  <c r="W122" i="7" s="1"/>
  <c r="N124" i="7"/>
  <c r="O124" i="7" s="1"/>
  <c r="AD116" i="7"/>
  <c r="AE116" i="7" s="1"/>
  <c r="F122" i="7"/>
  <c r="G122" i="7" s="1"/>
  <c r="P125" i="7"/>
  <c r="Q125" i="7" s="1"/>
  <c r="F116" i="7"/>
  <c r="G116" i="7" s="1"/>
  <c r="R117" i="7"/>
  <c r="S117" i="7" s="1"/>
  <c r="H120" i="7"/>
  <c r="I120" i="7" s="1"/>
  <c r="H124" i="7"/>
  <c r="I124" i="7" s="1"/>
  <c r="P115" i="7"/>
  <c r="Q115" i="7" s="1"/>
  <c r="P116" i="7"/>
  <c r="Q116" i="7" s="1"/>
  <c r="X120" i="7"/>
  <c r="Y120" i="7" s="1"/>
  <c r="V124" i="7"/>
  <c r="W124" i="7" s="1"/>
  <c r="AB122" i="7"/>
  <c r="AC122" i="7" s="1"/>
  <c r="H125" i="7"/>
  <c r="I125" i="7" s="1"/>
  <c r="R115" i="7"/>
  <c r="S115" i="7" s="1"/>
  <c r="T116" i="7"/>
  <c r="U116" i="7" s="1"/>
  <c r="X105" i="7"/>
  <c r="Y105" i="7" s="1"/>
  <c r="F105" i="7"/>
  <c r="G105" i="7" s="1"/>
  <c r="AD105" i="7"/>
  <c r="AE105" i="7" s="1"/>
  <c r="N109" i="7"/>
  <c r="O109" i="7" s="1"/>
  <c r="X99" i="7"/>
  <c r="Y99" i="7" s="1"/>
  <c r="N104" i="7"/>
  <c r="O104" i="7" s="1"/>
  <c r="J105" i="7"/>
  <c r="K105" i="7" s="1"/>
  <c r="X106" i="7"/>
  <c r="Y106" i="7" s="1"/>
  <c r="H105" i="7"/>
  <c r="I105" i="7" s="1"/>
  <c r="N103" i="7"/>
  <c r="O103" i="7" s="1"/>
  <c r="X103" i="7"/>
  <c r="Y103" i="7" s="1"/>
  <c r="AB104" i="7"/>
  <c r="AC104" i="7" s="1"/>
  <c r="P105" i="7"/>
  <c r="Q105" i="7" s="1"/>
  <c r="P106" i="7"/>
  <c r="Q106" i="7" s="1"/>
  <c r="L108" i="7"/>
  <c r="M108" i="7" s="1"/>
  <c r="AD114" i="7"/>
  <c r="AE114" i="7" s="1"/>
  <c r="AB115" i="7"/>
  <c r="AC115" i="7" s="1"/>
  <c r="X116" i="7"/>
  <c r="Y116" i="7" s="1"/>
  <c r="P99" i="7"/>
  <c r="Q99" i="7" s="1"/>
  <c r="T103" i="7"/>
  <c r="U103" i="7" s="1"/>
  <c r="P104" i="7"/>
  <c r="Q104" i="7" s="1"/>
  <c r="N105" i="7"/>
  <c r="O105" i="7" s="1"/>
  <c r="L106" i="7"/>
  <c r="M106" i="7" s="1"/>
  <c r="J108" i="7"/>
  <c r="K108" i="7" s="1"/>
  <c r="Z115" i="7"/>
  <c r="AA115" i="7" s="1"/>
  <c r="L100" i="7"/>
  <c r="M100" i="7" s="1"/>
  <c r="F103" i="7"/>
  <c r="G103" i="7" s="1"/>
  <c r="Z103" i="7"/>
  <c r="AA103" i="7" s="1"/>
  <c r="R105" i="7"/>
  <c r="S105" i="7" s="1"/>
  <c r="Z106" i="7"/>
  <c r="AA106" i="7" s="1"/>
  <c r="AB116" i="7"/>
  <c r="AC116" i="7" s="1"/>
  <c r="H103" i="7"/>
  <c r="I103" i="7" s="1"/>
  <c r="AB103" i="7"/>
  <c r="AC103" i="7" s="1"/>
  <c r="X107" i="7"/>
  <c r="Y107" i="7" s="1"/>
  <c r="AD109" i="7"/>
  <c r="AE109" i="7" s="1"/>
  <c r="X93" i="7"/>
  <c r="Y93" i="7" s="1"/>
  <c r="R80" i="7"/>
  <c r="S80" i="7" s="1"/>
  <c r="N82" i="7"/>
  <c r="O82" i="7" s="1"/>
  <c r="V83" i="7"/>
  <c r="W83" i="7" s="1"/>
  <c r="L86" i="7"/>
  <c r="M86" i="7" s="1"/>
  <c r="Z89" i="7"/>
  <c r="AA89" i="7" s="1"/>
  <c r="Z93" i="7"/>
  <c r="AA93" i="7" s="1"/>
  <c r="V79" i="7"/>
  <c r="W79" i="7" s="1"/>
  <c r="AD83" i="7"/>
  <c r="AE83" i="7" s="1"/>
  <c r="J79" i="7"/>
  <c r="K79" i="7" s="1"/>
  <c r="AD80" i="7"/>
  <c r="AE80" i="7" s="1"/>
  <c r="Z80" i="7"/>
  <c r="AA80" i="7" s="1"/>
  <c r="X84" i="7"/>
  <c r="Y84" i="7" s="1"/>
  <c r="L79" i="7"/>
  <c r="M79" i="7" s="1"/>
  <c r="F80" i="7"/>
  <c r="G80" i="7" s="1"/>
  <c r="F83" i="7"/>
  <c r="G83" i="7" s="1"/>
  <c r="N87" i="7"/>
  <c r="O87" i="7" s="1"/>
  <c r="P89" i="7"/>
  <c r="Q89" i="7" s="1"/>
  <c r="X91" i="7"/>
  <c r="Y91" i="7" s="1"/>
  <c r="N93" i="7"/>
  <c r="O93" i="7" s="1"/>
  <c r="F89" i="7"/>
  <c r="G89" i="7" s="1"/>
  <c r="AD89" i="7"/>
  <c r="AE89" i="7" s="1"/>
  <c r="F93" i="7"/>
  <c r="G93" i="7" s="1"/>
  <c r="AD93" i="7"/>
  <c r="AE93" i="7" s="1"/>
  <c r="R79" i="7"/>
  <c r="S79" i="7" s="1"/>
  <c r="H80" i="7"/>
  <c r="I80" i="7" s="1"/>
  <c r="J83" i="7"/>
  <c r="K83" i="7" s="1"/>
  <c r="F84" i="7"/>
  <c r="G84" i="7" s="1"/>
  <c r="AD84" i="7"/>
  <c r="AE84" i="7" s="1"/>
  <c r="X89" i="7"/>
  <c r="Y89" i="7" s="1"/>
  <c r="J89" i="7"/>
  <c r="K89" i="7" s="1"/>
  <c r="AB90" i="7"/>
  <c r="AC90" i="7" s="1"/>
  <c r="J93" i="7"/>
  <c r="K93" i="7" s="1"/>
  <c r="V94" i="7"/>
  <c r="W94" i="7" s="1"/>
  <c r="R89" i="7"/>
  <c r="S89" i="7" s="1"/>
  <c r="L90" i="7"/>
  <c r="M90" i="7" s="1"/>
  <c r="R93" i="7"/>
  <c r="S93" i="7" s="1"/>
  <c r="T79" i="7"/>
  <c r="U79" i="7" s="1"/>
  <c r="J80" i="7"/>
  <c r="K80" i="7" s="1"/>
  <c r="N86" i="7"/>
  <c r="O86" i="7" s="1"/>
  <c r="N90" i="7"/>
  <c r="O90" i="7" s="1"/>
  <c r="AD123" i="7"/>
  <c r="AE123" i="7" s="1"/>
  <c r="V123" i="7"/>
  <c r="W123" i="7" s="1"/>
  <c r="N123" i="7"/>
  <c r="O123" i="7" s="1"/>
  <c r="F123" i="7"/>
  <c r="G123" i="7" s="1"/>
  <c r="T123" i="7"/>
  <c r="U123" i="7" s="1"/>
  <c r="AB123" i="7"/>
  <c r="AC123" i="7" s="1"/>
  <c r="J123" i="7"/>
  <c r="K123" i="7" s="1"/>
  <c r="H123" i="7"/>
  <c r="I123" i="7" s="1"/>
  <c r="R123" i="7"/>
  <c r="S123" i="7" s="1"/>
  <c r="Z123" i="7"/>
  <c r="AA123" i="7" s="1"/>
  <c r="P123" i="7"/>
  <c r="Q123" i="7" s="1"/>
  <c r="L123" i="7"/>
  <c r="M123" i="7" s="1"/>
  <c r="X123" i="7"/>
  <c r="Y123" i="7" s="1"/>
  <c r="X92" i="7"/>
  <c r="Y92" i="7" s="1"/>
  <c r="P92" i="7"/>
  <c r="Q92" i="7" s="1"/>
  <c r="H92" i="7"/>
  <c r="I92" i="7" s="1"/>
  <c r="T92" i="7"/>
  <c r="U92" i="7" s="1"/>
  <c r="N92" i="7"/>
  <c r="O92" i="7" s="1"/>
  <c r="J92" i="7"/>
  <c r="K92" i="7" s="1"/>
  <c r="V92" i="7"/>
  <c r="W92" i="7" s="1"/>
  <c r="L92" i="7"/>
  <c r="M92" i="7" s="1"/>
  <c r="AD92" i="7"/>
  <c r="AE92" i="7" s="1"/>
  <c r="AB92" i="7"/>
  <c r="AC92" i="7" s="1"/>
  <c r="R92" i="7"/>
  <c r="S92" i="7" s="1"/>
  <c r="F92" i="7"/>
  <c r="G92" i="7" s="1"/>
  <c r="X81" i="7"/>
  <c r="Y81" i="7" s="1"/>
  <c r="P81" i="7"/>
  <c r="Q81" i="7" s="1"/>
  <c r="H81" i="7"/>
  <c r="I81" i="7" s="1"/>
  <c r="V81" i="7"/>
  <c r="W81" i="7" s="1"/>
  <c r="AD81" i="7"/>
  <c r="AE81" i="7" s="1"/>
  <c r="L81" i="7"/>
  <c r="M81" i="7" s="1"/>
  <c r="F81" i="7"/>
  <c r="G81" i="7" s="1"/>
  <c r="T81" i="7"/>
  <c r="U81" i="7" s="1"/>
  <c r="AB81" i="7"/>
  <c r="AC81" i="7" s="1"/>
  <c r="J81" i="7"/>
  <c r="K81" i="7" s="1"/>
  <c r="R81" i="7"/>
  <c r="S81" i="7" s="1"/>
  <c r="Z81" i="7"/>
  <c r="AA81" i="7" s="1"/>
  <c r="Z92" i="7"/>
  <c r="AA92" i="7" s="1"/>
  <c r="Z134" i="7"/>
  <c r="AA134" i="7" s="1"/>
  <c r="H134" i="7"/>
  <c r="I134" i="7" s="1"/>
  <c r="P134" i="7"/>
  <c r="Q134" i="7" s="1"/>
  <c r="X134" i="7"/>
  <c r="Y134" i="7" s="1"/>
  <c r="F134" i="7"/>
  <c r="G134" i="7" s="1"/>
  <c r="AB134" i="7"/>
  <c r="AC134" i="7" s="1"/>
  <c r="L134" i="7"/>
  <c r="M134" i="7" s="1"/>
  <c r="J134" i="7"/>
  <c r="K134" i="7" s="1"/>
  <c r="R134" i="7"/>
  <c r="S134" i="7" s="1"/>
  <c r="N134" i="7"/>
  <c r="O134" i="7" s="1"/>
  <c r="T134" i="7"/>
  <c r="U134" i="7" s="1"/>
  <c r="AD134" i="7"/>
  <c r="AE134" i="7" s="1"/>
  <c r="V134" i="7"/>
  <c r="W134" i="7" s="1"/>
  <c r="N81" i="7"/>
  <c r="O81" i="7" s="1"/>
  <c r="X101" i="7"/>
  <c r="Y101" i="7" s="1"/>
  <c r="V101" i="7"/>
  <c r="W101" i="7" s="1"/>
  <c r="N101" i="7"/>
  <c r="O101" i="7" s="1"/>
  <c r="F101" i="7"/>
  <c r="G101" i="7" s="1"/>
  <c r="AD101" i="7"/>
  <c r="AE101" i="7" s="1"/>
  <c r="J101" i="7"/>
  <c r="K101" i="7" s="1"/>
  <c r="AB101" i="7"/>
  <c r="AC101" i="7" s="1"/>
  <c r="P101" i="7"/>
  <c r="Q101" i="7" s="1"/>
  <c r="Z101" i="7"/>
  <c r="AA101" i="7" s="1"/>
  <c r="L101" i="7"/>
  <c r="M101" i="7" s="1"/>
  <c r="T101" i="7"/>
  <c r="U101" i="7" s="1"/>
  <c r="H101" i="7"/>
  <c r="I101" i="7" s="1"/>
  <c r="AB82" i="7"/>
  <c r="AC82" i="7" s="1"/>
  <c r="T82" i="7"/>
  <c r="U82" i="7" s="1"/>
  <c r="L82" i="7"/>
  <c r="M82" i="7" s="1"/>
  <c r="AD82" i="7"/>
  <c r="AE82" i="7" s="1"/>
  <c r="AB87" i="7"/>
  <c r="AC87" i="7" s="1"/>
  <c r="T87" i="7"/>
  <c r="U87" i="7" s="1"/>
  <c r="L87" i="7"/>
  <c r="M87" i="7" s="1"/>
  <c r="P87" i="7"/>
  <c r="Q87" i="7" s="1"/>
  <c r="Z87" i="7"/>
  <c r="AA87" i="7" s="1"/>
  <c r="AB110" i="7"/>
  <c r="AC110" i="7" s="1"/>
  <c r="L110" i="7"/>
  <c r="M110" i="7" s="1"/>
  <c r="F82" i="7"/>
  <c r="G82" i="7" s="1"/>
  <c r="P82" i="7"/>
  <c r="Q82" i="7" s="1"/>
  <c r="Z82" i="7"/>
  <c r="AA82" i="7" s="1"/>
  <c r="AB91" i="7"/>
  <c r="AC91" i="7" s="1"/>
  <c r="T91" i="7"/>
  <c r="U91" i="7" s="1"/>
  <c r="L91" i="7"/>
  <c r="M91" i="7" s="1"/>
  <c r="AD91" i="7"/>
  <c r="AE91" i="7" s="1"/>
  <c r="J113" i="7"/>
  <c r="K113" i="7" s="1"/>
  <c r="R113" i="7"/>
  <c r="S113" i="7" s="1"/>
  <c r="T113" i="7"/>
  <c r="U113" i="7" s="1"/>
  <c r="F91" i="7"/>
  <c r="G91" i="7" s="1"/>
  <c r="P91" i="7"/>
  <c r="Q91" i="7" s="1"/>
  <c r="Z91" i="7"/>
  <c r="AA91" i="7" s="1"/>
  <c r="J110" i="7"/>
  <c r="K110" i="7" s="1"/>
  <c r="Z113" i="7"/>
  <c r="AA113" i="7" s="1"/>
  <c r="F133" i="7"/>
  <c r="G133" i="7" s="1"/>
  <c r="H82" i="7"/>
  <c r="I82" i="7" s="1"/>
  <c r="R82" i="7"/>
  <c r="S82" i="7" s="1"/>
  <c r="J94" i="7"/>
  <c r="K94" i="7" s="1"/>
  <c r="AB95" i="7"/>
  <c r="AC95" i="7" s="1"/>
  <c r="T95" i="7"/>
  <c r="U95" i="7" s="1"/>
  <c r="L95" i="7"/>
  <c r="M95" i="7" s="1"/>
  <c r="Z95" i="7"/>
  <c r="AA95" i="7" s="1"/>
  <c r="P95" i="7"/>
  <c r="Q95" i="7" s="1"/>
  <c r="F95" i="7"/>
  <c r="G95" i="7" s="1"/>
  <c r="AD95" i="7"/>
  <c r="AE95" i="7" s="1"/>
  <c r="X104" i="7"/>
  <c r="Y104" i="7" s="1"/>
  <c r="V104" i="7"/>
  <c r="W104" i="7" s="1"/>
  <c r="L104" i="7"/>
  <c r="M104" i="7" s="1"/>
  <c r="H104" i="7"/>
  <c r="I104" i="7" s="1"/>
  <c r="R104" i="7"/>
  <c r="S104" i="7" s="1"/>
  <c r="H113" i="7"/>
  <c r="I113" i="7" s="1"/>
  <c r="Z119" i="7"/>
  <c r="AA119" i="7" s="1"/>
  <c r="R119" i="7"/>
  <c r="S119" i="7" s="1"/>
  <c r="J119" i="7"/>
  <c r="K119" i="7" s="1"/>
  <c r="V119" i="7"/>
  <c r="W119" i="7" s="1"/>
  <c r="AD119" i="7"/>
  <c r="AE119" i="7" s="1"/>
  <c r="L119" i="7"/>
  <c r="M119" i="7" s="1"/>
  <c r="F119" i="7"/>
  <c r="G119" i="7" s="1"/>
  <c r="T119" i="7"/>
  <c r="U119" i="7" s="1"/>
  <c r="P119" i="7"/>
  <c r="Q119" i="7" s="1"/>
  <c r="X119" i="7"/>
  <c r="Y119" i="7" s="1"/>
  <c r="H119" i="7"/>
  <c r="I119" i="7" s="1"/>
  <c r="AB119" i="7"/>
  <c r="AC119" i="7" s="1"/>
  <c r="AB84" i="7"/>
  <c r="AC84" i="7" s="1"/>
  <c r="T84" i="7"/>
  <c r="U84" i="7" s="1"/>
  <c r="L84" i="7"/>
  <c r="M84" i="7" s="1"/>
  <c r="R84" i="7"/>
  <c r="S84" i="7" s="1"/>
  <c r="J87" i="7"/>
  <c r="K87" i="7" s="1"/>
  <c r="F90" i="7"/>
  <c r="G90" i="7" s="1"/>
  <c r="H91" i="7"/>
  <c r="I91" i="7" s="1"/>
  <c r="R91" i="7"/>
  <c r="S91" i="7" s="1"/>
  <c r="R95" i="7"/>
  <c r="S95" i="7" s="1"/>
  <c r="N97" i="7"/>
  <c r="O97" i="7" s="1"/>
  <c r="J99" i="7"/>
  <c r="K99" i="7" s="1"/>
  <c r="F100" i="7"/>
  <c r="G100" i="7" s="1"/>
  <c r="AD100" i="7"/>
  <c r="AE100" i="7" s="1"/>
  <c r="F104" i="7"/>
  <c r="G104" i="7" s="1"/>
  <c r="T104" i="7"/>
  <c r="U104" i="7" s="1"/>
  <c r="T106" i="7"/>
  <c r="U106" i="7" s="1"/>
  <c r="P108" i="7"/>
  <c r="Q108" i="7" s="1"/>
  <c r="Z109" i="7"/>
  <c r="AA109" i="7" s="1"/>
  <c r="R109" i="7"/>
  <c r="S109" i="7" s="1"/>
  <c r="J109" i="7"/>
  <c r="K109" i="7" s="1"/>
  <c r="H109" i="7"/>
  <c r="I109" i="7" s="1"/>
  <c r="P109" i="7"/>
  <c r="Q109" i="7" s="1"/>
  <c r="L109" i="7"/>
  <c r="M109" i="7" s="1"/>
  <c r="V109" i="7"/>
  <c r="W109" i="7" s="1"/>
  <c r="AB109" i="7"/>
  <c r="AC109" i="7" s="1"/>
  <c r="X109" i="7"/>
  <c r="Y109" i="7" s="1"/>
  <c r="AB113" i="7"/>
  <c r="AC113" i="7" s="1"/>
  <c r="N131" i="7"/>
  <c r="O131" i="7" s="1"/>
  <c r="X94" i="7"/>
  <c r="Y94" i="7" s="1"/>
  <c r="P94" i="7"/>
  <c r="Q94" i="7" s="1"/>
  <c r="H94" i="7"/>
  <c r="I94" i="7" s="1"/>
  <c r="R94" i="7"/>
  <c r="S94" i="7" s="1"/>
  <c r="F87" i="7"/>
  <c r="G87" i="7" s="1"/>
  <c r="F94" i="7"/>
  <c r="G94" i="7" s="1"/>
  <c r="AD94" i="7"/>
  <c r="AE94" i="7" s="1"/>
  <c r="AD99" i="7"/>
  <c r="AE99" i="7" s="1"/>
  <c r="V99" i="7"/>
  <c r="W99" i="7" s="1"/>
  <c r="N99" i="7"/>
  <c r="O99" i="7" s="1"/>
  <c r="F99" i="7"/>
  <c r="G99" i="7" s="1"/>
  <c r="R99" i="7"/>
  <c r="S99" i="7" s="1"/>
  <c r="V107" i="7"/>
  <c r="W107" i="7" s="1"/>
  <c r="AB133" i="7"/>
  <c r="AC133" i="7" s="1"/>
  <c r="J133" i="7"/>
  <c r="K133" i="7" s="1"/>
  <c r="R133" i="7"/>
  <c r="S133" i="7" s="1"/>
  <c r="H133" i="7"/>
  <c r="I133" i="7" s="1"/>
  <c r="Z133" i="7"/>
  <c r="AA133" i="7" s="1"/>
  <c r="P133" i="7"/>
  <c r="Q133" i="7" s="1"/>
  <c r="X133" i="7"/>
  <c r="Y133" i="7" s="1"/>
  <c r="L133" i="7"/>
  <c r="M133" i="7" s="1"/>
  <c r="T133" i="7"/>
  <c r="U133" i="7" s="1"/>
  <c r="AD133" i="7"/>
  <c r="AE133" i="7" s="1"/>
  <c r="X86" i="7"/>
  <c r="Y86" i="7" s="1"/>
  <c r="P86" i="7"/>
  <c r="Q86" i="7" s="1"/>
  <c r="H86" i="7"/>
  <c r="I86" i="7" s="1"/>
  <c r="R86" i="7"/>
  <c r="S86" i="7" s="1"/>
  <c r="Z86" i="7"/>
  <c r="AA86" i="7" s="1"/>
  <c r="H87" i="7"/>
  <c r="I87" i="7" s="1"/>
  <c r="R87" i="7"/>
  <c r="S87" i="7" s="1"/>
  <c r="T94" i="7"/>
  <c r="U94" i="7" s="1"/>
  <c r="T99" i="7"/>
  <c r="U99" i="7" s="1"/>
  <c r="P100" i="7"/>
  <c r="Q100" i="7" s="1"/>
  <c r="X79" i="7"/>
  <c r="Y79" i="7" s="1"/>
  <c r="P79" i="7"/>
  <c r="Q79" i="7" s="1"/>
  <c r="H79" i="7"/>
  <c r="I79" i="7" s="1"/>
  <c r="N79" i="7"/>
  <c r="O79" i="7" s="1"/>
  <c r="J86" i="7"/>
  <c r="K86" i="7" s="1"/>
  <c r="T86" i="7"/>
  <c r="U86" i="7" s="1"/>
  <c r="AD86" i="7"/>
  <c r="AE86" i="7" s="1"/>
  <c r="V87" i="7"/>
  <c r="W87" i="7" s="1"/>
  <c r="N88" i="7"/>
  <c r="O88" i="7" s="1"/>
  <c r="R90" i="7"/>
  <c r="S90" i="7" s="1"/>
  <c r="AB93" i="7"/>
  <c r="AC93" i="7" s="1"/>
  <c r="T93" i="7"/>
  <c r="U93" i="7" s="1"/>
  <c r="L93" i="7"/>
  <c r="M93" i="7" s="1"/>
  <c r="P93" i="7"/>
  <c r="Q93" i="7" s="1"/>
  <c r="L94" i="7"/>
  <c r="M94" i="7" s="1"/>
  <c r="Z94" i="7"/>
  <c r="AA94" i="7" s="1"/>
  <c r="H95" i="7"/>
  <c r="I95" i="7" s="1"/>
  <c r="L99" i="7"/>
  <c r="M99" i="7" s="1"/>
  <c r="T100" i="7"/>
  <c r="U100" i="7" s="1"/>
  <c r="L107" i="7"/>
  <c r="M107" i="7" s="1"/>
  <c r="F109" i="7"/>
  <c r="G109" i="7" s="1"/>
  <c r="Z111" i="7"/>
  <c r="AA111" i="7" s="1"/>
  <c r="R111" i="7"/>
  <c r="S111" i="7" s="1"/>
  <c r="J111" i="7"/>
  <c r="K111" i="7" s="1"/>
  <c r="P111" i="7"/>
  <c r="Q111" i="7" s="1"/>
  <c r="X111" i="7"/>
  <c r="Y111" i="7" s="1"/>
  <c r="F111" i="7"/>
  <c r="G111" i="7" s="1"/>
  <c r="AB111" i="7"/>
  <c r="AC111" i="7" s="1"/>
  <c r="N111" i="7"/>
  <c r="O111" i="7" s="1"/>
  <c r="V111" i="7"/>
  <c r="W111" i="7" s="1"/>
  <c r="L113" i="7"/>
  <c r="M113" i="7" s="1"/>
  <c r="P131" i="7"/>
  <c r="Q131" i="7" s="1"/>
  <c r="V133" i="7"/>
  <c r="W133" i="7" s="1"/>
  <c r="X110" i="7"/>
  <c r="Y110" i="7" s="1"/>
  <c r="H99" i="7"/>
  <c r="I99" i="7" s="1"/>
  <c r="N100" i="7"/>
  <c r="O100" i="7" s="1"/>
  <c r="AB100" i="7"/>
  <c r="AC100" i="7" s="1"/>
  <c r="F86" i="7"/>
  <c r="G86" i="7" s="1"/>
  <c r="AB86" i="7"/>
  <c r="AC86" i="7" s="1"/>
  <c r="AD87" i="7"/>
  <c r="AE87" i="7" s="1"/>
  <c r="X90" i="7"/>
  <c r="Y90" i="7" s="1"/>
  <c r="P90" i="7"/>
  <c r="Q90" i="7" s="1"/>
  <c r="H90" i="7"/>
  <c r="I90" i="7" s="1"/>
  <c r="V90" i="7"/>
  <c r="W90" i="7" s="1"/>
  <c r="Z90" i="7"/>
  <c r="AA90" i="7" s="1"/>
  <c r="J82" i="7"/>
  <c r="K82" i="7" s="1"/>
  <c r="V82" i="7"/>
  <c r="W82" i="7" s="1"/>
  <c r="F79" i="7"/>
  <c r="G79" i="7" s="1"/>
  <c r="AB80" i="7"/>
  <c r="AC80" i="7" s="1"/>
  <c r="T80" i="7"/>
  <c r="U80" i="7" s="1"/>
  <c r="L80" i="7"/>
  <c r="M80" i="7" s="1"/>
  <c r="N80" i="7"/>
  <c r="O80" i="7" s="1"/>
  <c r="X83" i="7"/>
  <c r="Y83" i="7" s="1"/>
  <c r="P83" i="7"/>
  <c r="Q83" i="7" s="1"/>
  <c r="H83" i="7"/>
  <c r="I83" i="7" s="1"/>
  <c r="T83" i="7"/>
  <c r="U83" i="7" s="1"/>
  <c r="Z83" i="7"/>
  <c r="AA83" i="7" s="1"/>
  <c r="X88" i="7"/>
  <c r="Y88" i="7" s="1"/>
  <c r="P88" i="7"/>
  <c r="Q88" i="7" s="1"/>
  <c r="H88" i="7"/>
  <c r="I88" i="7" s="1"/>
  <c r="F88" i="7"/>
  <c r="G88" i="7" s="1"/>
  <c r="J91" i="7"/>
  <c r="K91" i="7" s="1"/>
  <c r="V91" i="7"/>
  <c r="W91" i="7" s="1"/>
  <c r="N94" i="7"/>
  <c r="O94" i="7" s="1"/>
  <c r="V95" i="7"/>
  <c r="W95" i="7" s="1"/>
  <c r="X97" i="7"/>
  <c r="Y97" i="7" s="1"/>
  <c r="P97" i="7"/>
  <c r="Q97" i="7" s="1"/>
  <c r="H97" i="7"/>
  <c r="I97" i="7" s="1"/>
  <c r="AD97" i="7"/>
  <c r="AE97" i="7" s="1"/>
  <c r="T97" i="7"/>
  <c r="U97" i="7" s="1"/>
  <c r="J97" i="7"/>
  <c r="K97" i="7" s="1"/>
  <c r="R97" i="7"/>
  <c r="S97" i="7" s="1"/>
  <c r="Z99" i="7"/>
  <c r="AA99" i="7" s="1"/>
  <c r="J104" i="7"/>
  <c r="K104" i="7" s="1"/>
  <c r="Z104" i="7"/>
  <c r="AA104" i="7" s="1"/>
  <c r="AD106" i="7"/>
  <c r="AE106" i="7" s="1"/>
  <c r="V106" i="7"/>
  <c r="W106" i="7" s="1"/>
  <c r="N106" i="7"/>
  <c r="O106" i="7" s="1"/>
  <c r="F106" i="7"/>
  <c r="G106" i="7" s="1"/>
  <c r="AB106" i="7"/>
  <c r="AC106" i="7" s="1"/>
  <c r="J106" i="7"/>
  <c r="K106" i="7" s="1"/>
  <c r="R106" i="7"/>
  <c r="S106" i="7" s="1"/>
  <c r="H106" i="7"/>
  <c r="I106" i="7" s="1"/>
  <c r="R110" i="7"/>
  <c r="S110" i="7" s="1"/>
  <c r="N119" i="7"/>
  <c r="O119" i="7" s="1"/>
  <c r="Z122" i="7"/>
  <c r="AA122" i="7" s="1"/>
  <c r="R122" i="7"/>
  <c r="S122" i="7" s="1"/>
  <c r="J122" i="7"/>
  <c r="K122" i="7" s="1"/>
  <c r="AD122" i="7"/>
  <c r="AE122" i="7" s="1"/>
  <c r="L122" i="7"/>
  <c r="M122" i="7" s="1"/>
  <c r="T122" i="7"/>
  <c r="U122" i="7" s="1"/>
  <c r="X122" i="7"/>
  <c r="Y122" i="7" s="1"/>
  <c r="H122" i="7"/>
  <c r="I122" i="7" s="1"/>
  <c r="AD117" i="7"/>
  <c r="AE117" i="7" s="1"/>
  <c r="V117" i="7"/>
  <c r="W117" i="7" s="1"/>
  <c r="N117" i="7"/>
  <c r="O117" i="7" s="1"/>
  <c r="F117" i="7"/>
  <c r="G117" i="7" s="1"/>
  <c r="L117" i="7"/>
  <c r="M117" i="7" s="1"/>
  <c r="X117" i="7"/>
  <c r="Y117" i="7" s="1"/>
  <c r="J117" i="7"/>
  <c r="K117" i="7" s="1"/>
  <c r="F132" i="7"/>
  <c r="G132" i="7" s="1"/>
  <c r="AB89" i="7"/>
  <c r="AC89" i="7" s="1"/>
  <c r="T89" i="7"/>
  <c r="U89" i="7" s="1"/>
  <c r="L89" i="7"/>
  <c r="M89" i="7" s="1"/>
  <c r="N89" i="7"/>
  <c r="O89" i="7" s="1"/>
  <c r="Z100" i="7"/>
  <c r="AA100" i="7" s="1"/>
  <c r="R100" i="7"/>
  <c r="S100" i="7" s="1"/>
  <c r="J100" i="7"/>
  <c r="K100" i="7" s="1"/>
  <c r="AD108" i="7"/>
  <c r="AE108" i="7" s="1"/>
  <c r="V108" i="7"/>
  <c r="W108" i="7" s="1"/>
  <c r="N108" i="7"/>
  <c r="O108" i="7" s="1"/>
  <c r="F108" i="7"/>
  <c r="G108" i="7" s="1"/>
  <c r="R108" i="7"/>
  <c r="S108" i="7" s="1"/>
  <c r="Z108" i="7"/>
  <c r="AA108" i="7" s="1"/>
  <c r="H108" i="7"/>
  <c r="I108" i="7" s="1"/>
  <c r="AB108" i="7"/>
  <c r="AC108" i="7" s="1"/>
  <c r="T114" i="7"/>
  <c r="U114" i="7" s="1"/>
  <c r="P117" i="7"/>
  <c r="Q117" i="7" s="1"/>
  <c r="AD120" i="7"/>
  <c r="AE120" i="7" s="1"/>
  <c r="V120" i="7"/>
  <c r="W120" i="7" s="1"/>
  <c r="N120" i="7"/>
  <c r="O120" i="7" s="1"/>
  <c r="F120" i="7"/>
  <c r="G120" i="7" s="1"/>
  <c r="L120" i="7"/>
  <c r="M120" i="7" s="1"/>
  <c r="T120" i="7"/>
  <c r="U120" i="7" s="1"/>
  <c r="P120" i="7"/>
  <c r="Q120" i="7" s="1"/>
  <c r="Z120" i="7"/>
  <c r="AA120" i="7" s="1"/>
  <c r="AD131" i="7"/>
  <c r="AE131" i="7" s="1"/>
  <c r="L131" i="7"/>
  <c r="M131" i="7" s="1"/>
  <c r="T131" i="7"/>
  <c r="U131" i="7" s="1"/>
  <c r="AB131" i="7"/>
  <c r="AC131" i="7" s="1"/>
  <c r="J131" i="7"/>
  <c r="K131" i="7" s="1"/>
  <c r="Z131" i="7"/>
  <c r="AA131" i="7" s="1"/>
  <c r="X131" i="7"/>
  <c r="Y131" i="7" s="1"/>
  <c r="H131" i="7"/>
  <c r="I131" i="7" s="1"/>
  <c r="AD125" i="7"/>
  <c r="AE125" i="7" s="1"/>
  <c r="V125" i="7"/>
  <c r="W125" i="7" s="1"/>
  <c r="N125" i="7"/>
  <c r="O125" i="7" s="1"/>
  <c r="F125" i="7"/>
  <c r="G125" i="7" s="1"/>
  <c r="AB125" i="7"/>
  <c r="AC125" i="7" s="1"/>
  <c r="J125" i="7"/>
  <c r="K125" i="7" s="1"/>
  <c r="R125" i="7"/>
  <c r="S125" i="7" s="1"/>
  <c r="X125" i="7"/>
  <c r="Y125" i="7" s="1"/>
  <c r="L125" i="7"/>
  <c r="M125" i="7" s="1"/>
  <c r="Z125" i="7"/>
  <c r="AA125" i="7" s="1"/>
  <c r="F131" i="7"/>
  <c r="G131" i="7" s="1"/>
  <c r="AB132" i="7"/>
  <c r="AC132" i="7" s="1"/>
  <c r="J132" i="7"/>
  <c r="K132" i="7" s="1"/>
  <c r="R132" i="7"/>
  <c r="S132" i="7" s="1"/>
  <c r="Z132" i="7"/>
  <c r="AA132" i="7" s="1"/>
  <c r="H132" i="7"/>
  <c r="I132" i="7" s="1"/>
  <c r="L132" i="7"/>
  <c r="M132" i="7" s="1"/>
  <c r="X132" i="7"/>
  <c r="Y132" i="7" s="1"/>
  <c r="AD132" i="7"/>
  <c r="AE132" i="7" s="1"/>
  <c r="Z107" i="7"/>
  <c r="AA107" i="7" s="1"/>
  <c r="R107" i="7"/>
  <c r="S107" i="7" s="1"/>
  <c r="J107" i="7"/>
  <c r="K107" i="7" s="1"/>
  <c r="AB107" i="7"/>
  <c r="AC107" i="7" s="1"/>
  <c r="H107" i="7"/>
  <c r="I107" i="7" s="1"/>
  <c r="P107" i="7"/>
  <c r="Q107" i="7" s="1"/>
  <c r="AD107" i="7"/>
  <c r="AE107" i="7" s="1"/>
  <c r="AD110" i="7"/>
  <c r="AE110" i="7" s="1"/>
  <c r="V110" i="7"/>
  <c r="W110" i="7" s="1"/>
  <c r="N110" i="7"/>
  <c r="O110" i="7" s="1"/>
  <c r="F110" i="7"/>
  <c r="G110" i="7" s="1"/>
  <c r="Z110" i="7"/>
  <c r="AA110" i="7" s="1"/>
  <c r="H110" i="7"/>
  <c r="I110" i="7" s="1"/>
  <c r="P110" i="7"/>
  <c r="Q110" i="7" s="1"/>
  <c r="Z105" i="7"/>
  <c r="AA105" i="7" s="1"/>
  <c r="T105" i="7"/>
  <c r="U105" i="7" s="1"/>
  <c r="L105" i="7"/>
  <c r="M105" i="7" s="1"/>
  <c r="AB105" i="7"/>
  <c r="AC105" i="7" s="1"/>
  <c r="F107" i="7"/>
  <c r="G107" i="7" s="1"/>
  <c r="T107" i="7"/>
  <c r="U107" i="7" s="1"/>
  <c r="T110" i="7"/>
  <c r="U110" i="7" s="1"/>
  <c r="Z124" i="7"/>
  <c r="AA124" i="7" s="1"/>
  <c r="R124" i="7"/>
  <c r="S124" i="7" s="1"/>
  <c r="J124" i="7"/>
  <c r="K124" i="7" s="1"/>
  <c r="T124" i="7"/>
  <c r="U124" i="7" s="1"/>
  <c r="AB124" i="7"/>
  <c r="AC124" i="7" s="1"/>
  <c r="P124" i="7"/>
  <c r="Q124" i="7" s="1"/>
  <c r="AD124" i="7"/>
  <c r="AE124" i="7" s="1"/>
  <c r="AD113" i="7"/>
  <c r="AE113" i="7" s="1"/>
  <c r="V113" i="7"/>
  <c r="W113" i="7" s="1"/>
  <c r="N113" i="7"/>
  <c r="O113" i="7" s="1"/>
  <c r="F113" i="7"/>
  <c r="G113" i="7" s="1"/>
  <c r="X113" i="7"/>
  <c r="Y113" i="7" s="1"/>
  <c r="Z114" i="7"/>
  <c r="AA114" i="7" s="1"/>
  <c r="R114" i="7"/>
  <c r="S114" i="7" s="1"/>
  <c r="J114" i="7"/>
  <c r="K114" i="7" s="1"/>
  <c r="N114" i="7"/>
  <c r="O114" i="7" s="1"/>
  <c r="L127" i="7"/>
  <c r="M127" i="7" s="1"/>
  <c r="V127" i="7"/>
  <c r="W127" i="7" s="1"/>
  <c r="L128" i="7"/>
  <c r="M128" i="7" s="1"/>
  <c r="AD128" i="7"/>
  <c r="AE128" i="7" s="1"/>
  <c r="J129" i="7"/>
  <c r="K129" i="7" s="1"/>
  <c r="AB129" i="7"/>
  <c r="AC129" i="7" s="1"/>
  <c r="P113" i="7"/>
  <c r="Q113" i="7" s="1"/>
  <c r="F114" i="7"/>
  <c r="G114" i="7" s="1"/>
  <c r="X114" i="7"/>
  <c r="Y114" i="7" s="1"/>
  <c r="AD115" i="7"/>
  <c r="AE115" i="7" s="1"/>
  <c r="V115" i="7"/>
  <c r="W115" i="7" s="1"/>
  <c r="N115" i="7"/>
  <c r="O115" i="7" s="1"/>
  <c r="F115" i="7"/>
  <c r="G115" i="7" s="1"/>
  <c r="X115" i="7"/>
  <c r="Y115" i="7" s="1"/>
  <c r="Z116" i="7"/>
  <c r="AA116" i="7" s="1"/>
  <c r="R116" i="7"/>
  <c r="S116" i="7" s="1"/>
  <c r="J116" i="7"/>
  <c r="K116" i="7" s="1"/>
  <c r="N116" i="7"/>
  <c r="O116" i="7" s="1"/>
  <c r="V128" i="7"/>
  <c r="W128" i="7" s="1"/>
  <c r="T129" i="7"/>
  <c r="U129" i="7" s="1"/>
  <c r="AD129" i="7"/>
  <c r="AE129" i="7" s="1"/>
  <c r="L129" i="7"/>
  <c r="M129" i="7" s="1"/>
  <c r="B101" i="6"/>
  <c r="C101" i="6"/>
  <c r="L101" i="6" s="1"/>
  <c r="M101" i="6" s="1"/>
  <c r="F101" i="6"/>
  <c r="G101" i="6"/>
  <c r="H101" i="6"/>
  <c r="I101" i="6" s="1"/>
  <c r="R101" i="6"/>
  <c r="S101" i="6"/>
  <c r="T101" i="6"/>
  <c r="U101" i="6" s="1"/>
  <c r="AB101" i="6" l="1"/>
  <c r="AC101" i="6" s="1"/>
  <c r="N101" i="6"/>
  <c r="O101" i="6" s="1"/>
  <c r="AD101" i="6"/>
  <c r="AE101" i="6" s="1"/>
  <c r="P101" i="6"/>
  <c r="Q101" i="6" s="1"/>
  <c r="Z101" i="6"/>
  <c r="AA101" i="6" s="1"/>
  <c r="J101" i="6"/>
  <c r="K101" i="6" s="1"/>
  <c r="V101" i="6"/>
  <c r="W101" i="6" s="1"/>
  <c r="X101" i="6"/>
  <c r="Y101" i="6" s="1"/>
  <c r="T78" i="7"/>
  <c r="T136" i="7" s="1"/>
  <c r="J78" i="7"/>
  <c r="J136" i="7" s="1"/>
  <c r="F126" i="7"/>
  <c r="N126" i="7"/>
  <c r="L78" i="7"/>
  <c r="L136" i="7" s="1"/>
  <c r="P126" i="7"/>
  <c r="H126" i="7"/>
  <c r="P98" i="7"/>
  <c r="AB78" i="7"/>
  <c r="AB136" i="7" s="1"/>
  <c r="X126" i="7"/>
  <c r="R78" i="7"/>
  <c r="R136" i="7" s="1"/>
  <c r="X98" i="7"/>
  <c r="AD78" i="7"/>
  <c r="AD136" i="7" s="1"/>
  <c r="AB126" i="7"/>
  <c r="R126" i="7"/>
  <c r="Z126" i="7"/>
  <c r="H78" i="7"/>
  <c r="H136" i="7" s="1"/>
  <c r="Z78" i="7"/>
  <c r="Z136" i="7" s="1"/>
  <c r="J126" i="7"/>
  <c r="AB98" i="7"/>
  <c r="L126" i="7"/>
  <c r="V78" i="7"/>
  <c r="V136" i="7" s="1"/>
  <c r="T126" i="7"/>
  <c r="H98" i="7"/>
  <c r="N78" i="7"/>
  <c r="N136" i="7" s="1"/>
  <c r="F78" i="7"/>
  <c r="F136" i="7" s="1"/>
  <c r="L98" i="7"/>
  <c r="P78" i="7"/>
  <c r="P136" i="7" s="1"/>
  <c r="F98" i="7"/>
  <c r="N98" i="7"/>
  <c r="AD126" i="7"/>
  <c r="V98" i="7"/>
  <c r="R98" i="7"/>
  <c r="X78" i="7"/>
  <c r="X136" i="7" s="1"/>
  <c r="T98" i="7"/>
  <c r="AD98" i="7"/>
  <c r="Z98" i="7"/>
  <c r="V126" i="7"/>
  <c r="J98" i="7"/>
  <c r="B100" i="6"/>
  <c r="C100" i="6"/>
  <c r="B99" i="6"/>
  <c r="C99" i="6"/>
  <c r="L99" i="6"/>
  <c r="M99" i="6" s="1"/>
  <c r="T99" i="6"/>
  <c r="U99" i="6" s="1"/>
  <c r="Z99" i="6"/>
  <c r="AA99" i="6" s="1"/>
  <c r="AB99" i="6"/>
  <c r="AC99" i="6" s="1"/>
  <c r="L100" i="6" l="1"/>
  <c r="M100" i="6" s="1"/>
  <c r="V137" i="7"/>
  <c r="P100" i="6"/>
  <c r="Q100" i="6" s="1"/>
  <c r="H100" i="6"/>
  <c r="I100" i="6" s="1"/>
  <c r="AD137" i="7"/>
  <c r="T137" i="7"/>
  <c r="L137" i="7"/>
  <c r="J137" i="7"/>
  <c r="R137" i="7"/>
  <c r="H137" i="7"/>
  <c r="F137" i="7"/>
  <c r="Z137" i="7"/>
  <c r="AB137" i="7"/>
  <c r="X137" i="7"/>
  <c r="P137" i="7"/>
  <c r="N137" i="7"/>
  <c r="F99" i="6"/>
  <c r="G99" i="6" s="1"/>
  <c r="AD100" i="6"/>
  <c r="AE100" i="6" s="1"/>
  <c r="X100" i="6"/>
  <c r="Y100" i="6" s="1"/>
  <c r="Z100" i="6"/>
  <c r="AA100" i="6" s="1"/>
  <c r="R100" i="6"/>
  <c r="S100" i="6" s="1"/>
  <c r="J100" i="6"/>
  <c r="K100" i="6" s="1"/>
  <c r="N100" i="6"/>
  <c r="O100" i="6" s="1"/>
  <c r="F100" i="6"/>
  <c r="G100" i="6" s="1"/>
  <c r="V100" i="6"/>
  <c r="W100" i="6" s="1"/>
  <c r="AB100" i="6"/>
  <c r="AC100" i="6" s="1"/>
  <c r="T100" i="6"/>
  <c r="U100" i="6" s="1"/>
  <c r="X99" i="6"/>
  <c r="Y99" i="6" s="1"/>
  <c r="R99" i="6"/>
  <c r="S99" i="6" s="1"/>
  <c r="J99" i="6"/>
  <c r="K99" i="6" s="1"/>
  <c r="P99" i="6"/>
  <c r="Q99" i="6" s="1"/>
  <c r="H99" i="6"/>
  <c r="I99" i="6" s="1"/>
  <c r="AD99" i="6"/>
  <c r="AE99" i="6" s="1"/>
  <c r="V99" i="6"/>
  <c r="W99" i="6" s="1"/>
  <c r="N99" i="6"/>
  <c r="O99" i="6" s="1"/>
  <c r="P87" i="6"/>
  <c r="Q87" i="6" s="1"/>
  <c r="X87" i="6"/>
  <c r="Y87" i="6" s="1"/>
  <c r="AB87" i="6"/>
  <c r="AC87" i="6" s="1"/>
  <c r="B86" i="6"/>
  <c r="C86" i="6"/>
  <c r="B87" i="6"/>
  <c r="C87" i="6"/>
  <c r="F87" i="6" s="1"/>
  <c r="G87" i="6" s="1"/>
  <c r="C85" i="6"/>
  <c r="B85" i="6"/>
  <c r="R87" i="6" l="1"/>
  <c r="S87" i="6" s="1"/>
  <c r="L87" i="6"/>
  <c r="M87" i="6" s="1"/>
  <c r="H87" i="6"/>
  <c r="I87" i="6" s="1"/>
  <c r="N87" i="6"/>
  <c r="O87" i="6" s="1"/>
  <c r="AD87" i="6"/>
  <c r="AE87" i="6" s="1"/>
  <c r="Z87" i="6"/>
  <c r="AA87" i="6" s="1"/>
  <c r="J87" i="6"/>
  <c r="K87" i="6" s="1"/>
  <c r="V87" i="6"/>
  <c r="W87" i="6" s="1"/>
  <c r="T87" i="6"/>
  <c r="U87" i="6" s="1"/>
  <c r="D139" i="7"/>
  <c r="B104" i="6"/>
  <c r="C104" i="6"/>
  <c r="F104" i="6" s="1"/>
  <c r="G104" i="6" s="1"/>
  <c r="Z104" i="6" l="1"/>
  <c r="AA104" i="6" s="1"/>
  <c r="V104" i="6"/>
  <c r="W104" i="6" s="1"/>
  <c r="T104" i="6"/>
  <c r="U104" i="6" s="1"/>
  <c r="R104" i="6"/>
  <c r="S104" i="6" s="1"/>
  <c r="L104" i="6"/>
  <c r="M104" i="6" s="1"/>
  <c r="J104" i="6"/>
  <c r="K104" i="6" s="1"/>
  <c r="AD104" i="6"/>
  <c r="AE104" i="6" s="1"/>
  <c r="AB104" i="6"/>
  <c r="AC104" i="6" s="1"/>
  <c r="P104" i="6"/>
  <c r="Q104" i="6" s="1"/>
  <c r="H104" i="6"/>
  <c r="I104" i="6" s="1"/>
  <c r="X104" i="6"/>
  <c r="Y104" i="6" s="1"/>
  <c r="N104" i="6"/>
  <c r="O104" i="6" s="1"/>
  <c r="C105" i="6"/>
  <c r="B105" i="6"/>
  <c r="C107" i="6"/>
  <c r="B107" i="6"/>
  <c r="B98" i="6"/>
  <c r="C98" i="6"/>
  <c r="C84" i="6"/>
  <c r="B84" i="6"/>
  <c r="J98" i="6" l="1"/>
  <c r="K98" i="6" s="1"/>
  <c r="R107" i="6"/>
  <c r="S107" i="6" s="1"/>
  <c r="N107" i="6"/>
  <c r="O107" i="6" s="1"/>
  <c r="AB107" i="6"/>
  <c r="AC107" i="6" s="1"/>
  <c r="H107" i="6"/>
  <c r="I107" i="6" s="1"/>
  <c r="AD84" i="6"/>
  <c r="AE84" i="6" s="1"/>
  <c r="AB84" i="6"/>
  <c r="AC84" i="6" s="1"/>
  <c r="Z84" i="6"/>
  <c r="AA84" i="6" s="1"/>
  <c r="X84" i="6"/>
  <c r="Y84" i="6" s="1"/>
  <c r="V84" i="6"/>
  <c r="W84" i="6" s="1"/>
  <c r="T84" i="6"/>
  <c r="U84" i="6" s="1"/>
  <c r="R84" i="6"/>
  <c r="S84" i="6" s="1"/>
  <c r="P84" i="6"/>
  <c r="Q84" i="6" s="1"/>
  <c r="N84" i="6"/>
  <c r="O84" i="6" s="1"/>
  <c r="L84" i="6"/>
  <c r="M84" i="6" s="1"/>
  <c r="J84" i="6"/>
  <c r="K84" i="6" s="1"/>
  <c r="H84" i="6"/>
  <c r="I84" i="6" s="1"/>
  <c r="F84" i="6"/>
  <c r="G84" i="6" s="1"/>
  <c r="J105" i="6"/>
  <c r="K105" i="6" s="1"/>
  <c r="Z105" i="6"/>
  <c r="AA105" i="6" s="1"/>
  <c r="P105" i="6"/>
  <c r="Q105" i="6" s="1"/>
  <c r="N105" i="6"/>
  <c r="O105" i="6" s="1"/>
  <c r="R105" i="6"/>
  <c r="S105" i="6" s="1"/>
  <c r="F105" i="6"/>
  <c r="G105" i="6" s="1"/>
  <c r="V105" i="6"/>
  <c r="W105" i="6" s="1"/>
  <c r="P98" i="6"/>
  <c r="Q98" i="6" s="1"/>
  <c r="Z98" i="6"/>
  <c r="AA98" i="6" s="1"/>
  <c r="X105" i="6"/>
  <c r="Y105" i="6" s="1"/>
  <c r="T98" i="6"/>
  <c r="U98" i="6" s="1"/>
  <c r="H105" i="6"/>
  <c r="I105" i="6" s="1"/>
  <c r="AD105" i="6"/>
  <c r="AE105" i="6" s="1"/>
  <c r="T105" i="6"/>
  <c r="U105" i="6" s="1"/>
  <c r="L105" i="6"/>
  <c r="M105" i="6" s="1"/>
  <c r="X107" i="6"/>
  <c r="Y107" i="6" s="1"/>
  <c r="T107" i="6"/>
  <c r="U107" i="6" s="1"/>
  <c r="P107" i="6"/>
  <c r="Q107" i="6" s="1"/>
  <c r="F98" i="6"/>
  <c r="G98" i="6" s="1"/>
  <c r="F107" i="6"/>
  <c r="G107" i="6" s="1"/>
  <c r="V107" i="6"/>
  <c r="W107" i="6" s="1"/>
  <c r="L107" i="6"/>
  <c r="M107" i="6" s="1"/>
  <c r="J107" i="6"/>
  <c r="K107" i="6" s="1"/>
  <c r="Z107" i="6"/>
  <c r="AA107" i="6" s="1"/>
  <c r="AD107" i="6"/>
  <c r="AE107" i="6" s="1"/>
  <c r="V98" i="6"/>
  <c r="W98" i="6" s="1"/>
  <c r="R98" i="6"/>
  <c r="S98" i="6" s="1"/>
  <c r="H98" i="6"/>
  <c r="I98" i="6" s="1"/>
  <c r="X98" i="6"/>
  <c r="Y98" i="6" s="1"/>
  <c r="N98" i="6"/>
  <c r="O98" i="6" s="1"/>
  <c r="L98" i="6"/>
  <c r="M98" i="6" s="1"/>
  <c r="AB98" i="6"/>
  <c r="AC98" i="6" s="1"/>
  <c r="AD98" i="6"/>
  <c r="AE98" i="6" s="1"/>
  <c r="AB105" i="6"/>
  <c r="AC105" i="6" s="1"/>
  <c r="B97" i="6"/>
  <c r="C97" i="6"/>
  <c r="R97" i="6" l="1"/>
  <c r="S97" i="6" s="1"/>
  <c r="AD97" i="6"/>
  <c r="AE97" i="6" s="1"/>
  <c r="H97" i="6"/>
  <c r="I97" i="6" s="1"/>
  <c r="F97" i="6"/>
  <c r="G97" i="6" s="1"/>
  <c r="V97" i="6"/>
  <c r="W97" i="6" s="1"/>
  <c r="T97" i="6"/>
  <c r="U97" i="6" s="1"/>
  <c r="Z97" i="6"/>
  <c r="AA97" i="6" s="1"/>
  <c r="N97" i="6"/>
  <c r="O97" i="6" s="1"/>
  <c r="L97" i="6"/>
  <c r="M97" i="6" s="1"/>
  <c r="J97" i="6"/>
  <c r="K97" i="6" s="1"/>
  <c r="AB97" i="6"/>
  <c r="AC97" i="6" s="1"/>
  <c r="P97" i="6"/>
  <c r="Q97" i="6" s="1"/>
  <c r="X97" i="6"/>
  <c r="Y97" i="6" s="1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2" i="6"/>
  <c r="B112" i="6"/>
  <c r="C111" i="6"/>
  <c r="B111" i="6"/>
  <c r="C110" i="6"/>
  <c r="B110" i="6"/>
  <c r="C109" i="6"/>
  <c r="B109" i="6"/>
  <c r="C108" i="6"/>
  <c r="B108" i="6"/>
  <c r="C106" i="6"/>
  <c r="B106" i="6"/>
  <c r="C103" i="6"/>
  <c r="B103" i="6"/>
  <c r="C102" i="6"/>
  <c r="B102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8" i="6"/>
  <c r="B88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AB80" i="6" l="1"/>
  <c r="AC80" i="6" s="1"/>
  <c r="L80" i="6"/>
  <c r="V80" i="6"/>
  <c r="W80" i="6" s="1"/>
  <c r="F80" i="6"/>
  <c r="G80" i="6" s="1"/>
  <c r="Z80" i="6"/>
  <c r="J80" i="6"/>
  <c r="P80" i="6"/>
  <c r="Q80" i="6" s="1"/>
  <c r="T80" i="6"/>
  <c r="U80" i="6" s="1"/>
  <c r="R80" i="6"/>
  <c r="AD80" i="6"/>
  <c r="AE80" i="6" s="1"/>
  <c r="N80" i="6"/>
  <c r="O80" i="6" s="1"/>
  <c r="X80" i="6"/>
  <c r="Y80" i="6" s="1"/>
  <c r="H80" i="6"/>
  <c r="I80" i="6" s="1"/>
  <c r="V81" i="6"/>
  <c r="W81" i="6" s="1"/>
  <c r="P81" i="6"/>
  <c r="T81" i="6"/>
  <c r="U81" i="6" s="1"/>
  <c r="Z81" i="6"/>
  <c r="AA81" i="6" s="1"/>
  <c r="J81" i="6"/>
  <c r="K81" i="6" s="1"/>
  <c r="F81" i="6"/>
  <c r="G81" i="6" s="1"/>
  <c r="AD81" i="6"/>
  <c r="AE81" i="6" s="1"/>
  <c r="N81" i="6"/>
  <c r="O81" i="6" s="1"/>
  <c r="AB81" i="6"/>
  <c r="AC81" i="6" s="1"/>
  <c r="L81" i="6"/>
  <c r="M81" i="6" s="1"/>
  <c r="X81" i="6"/>
  <c r="H81" i="6"/>
  <c r="R81" i="6"/>
  <c r="R79" i="6"/>
  <c r="S79" i="6" s="1"/>
  <c r="F79" i="6"/>
  <c r="G79" i="6" s="1"/>
  <c r="AB79" i="6"/>
  <c r="AC79" i="6" s="1"/>
  <c r="L79" i="6"/>
  <c r="M79" i="6" s="1"/>
  <c r="P79" i="6"/>
  <c r="Q79" i="6" s="1"/>
  <c r="V79" i="6"/>
  <c r="W79" i="6" s="1"/>
  <c r="Z79" i="6"/>
  <c r="AA79" i="6" s="1"/>
  <c r="J79" i="6"/>
  <c r="K79" i="6" s="1"/>
  <c r="X79" i="6"/>
  <c r="Y79" i="6" s="1"/>
  <c r="H79" i="6"/>
  <c r="I79" i="6" s="1"/>
  <c r="T79" i="6"/>
  <c r="U79" i="6" s="1"/>
  <c r="AD79" i="6"/>
  <c r="AE79" i="6" s="1"/>
  <c r="N79" i="6"/>
  <c r="O79" i="6" s="1"/>
  <c r="V116" i="6"/>
  <c r="X116" i="6"/>
  <c r="Y116" i="6" s="1"/>
  <c r="H116" i="6"/>
  <c r="I116" i="6" s="1"/>
  <c r="AB116" i="6"/>
  <c r="AC116" i="6" s="1"/>
  <c r="L116" i="6"/>
  <c r="M116" i="6" s="1"/>
  <c r="AD116" i="6"/>
  <c r="AE116" i="6" s="1"/>
  <c r="N116" i="6"/>
  <c r="O116" i="6" s="1"/>
  <c r="P116" i="6"/>
  <c r="Q116" i="6" s="1"/>
  <c r="F116" i="6"/>
  <c r="R116" i="6"/>
  <c r="S116" i="6" s="1"/>
  <c r="T116" i="6"/>
  <c r="U116" i="6" s="1"/>
  <c r="Z116" i="6"/>
  <c r="AA116" i="6" s="1"/>
  <c r="J116" i="6"/>
  <c r="K116" i="6" s="1"/>
  <c r="Z118" i="6"/>
  <c r="AA118" i="6" s="1"/>
  <c r="J118" i="6"/>
  <c r="K118" i="6" s="1"/>
  <c r="AB118" i="6"/>
  <c r="AC118" i="6" s="1"/>
  <c r="L118" i="6"/>
  <c r="P118" i="6"/>
  <c r="Q118" i="6" s="1"/>
  <c r="R118" i="6"/>
  <c r="S118" i="6" s="1"/>
  <c r="T118" i="6"/>
  <c r="U118" i="6" s="1"/>
  <c r="V118" i="6"/>
  <c r="W118" i="6" s="1"/>
  <c r="X118" i="6"/>
  <c r="Y118" i="6" s="1"/>
  <c r="H118" i="6"/>
  <c r="I118" i="6" s="1"/>
  <c r="F118" i="6"/>
  <c r="G118" i="6" s="1"/>
  <c r="AD118" i="6"/>
  <c r="AE118" i="6" s="1"/>
  <c r="N118" i="6"/>
  <c r="O118" i="6" s="1"/>
  <c r="R114" i="6"/>
  <c r="S114" i="6" s="1"/>
  <c r="T114" i="6"/>
  <c r="U114" i="6" s="1"/>
  <c r="F114" i="6"/>
  <c r="G114" i="6" s="1"/>
  <c r="X114" i="6"/>
  <c r="Y114" i="6" s="1"/>
  <c r="H114" i="6"/>
  <c r="I114" i="6" s="1"/>
  <c r="Z114" i="6"/>
  <c r="AA114" i="6" s="1"/>
  <c r="J114" i="6"/>
  <c r="AB114" i="6"/>
  <c r="AC114" i="6" s="1"/>
  <c r="L114" i="6"/>
  <c r="M114" i="6" s="1"/>
  <c r="AD114" i="6"/>
  <c r="AE114" i="6" s="1"/>
  <c r="N114" i="6"/>
  <c r="O114" i="6" s="1"/>
  <c r="P114" i="6"/>
  <c r="Q114" i="6" s="1"/>
  <c r="V114" i="6"/>
  <c r="W114" i="6" s="1"/>
  <c r="AB119" i="6"/>
  <c r="AC119" i="6" s="1"/>
  <c r="L119" i="6"/>
  <c r="F119" i="6"/>
  <c r="G119" i="6" s="1"/>
  <c r="AD119" i="6"/>
  <c r="AE119" i="6" s="1"/>
  <c r="N119" i="6"/>
  <c r="O119" i="6" s="1"/>
  <c r="P119" i="6"/>
  <c r="Q119" i="6" s="1"/>
  <c r="R119" i="6"/>
  <c r="S119" i="6" s="1"/>
  <c r="T119" i="6"/>
  <c r="U119" i="6" s="1"/>
  <c r="V119" i="6"/>
  <c r="W119" i="6" s="1"/>
  <c r="X119" i="6"/>
  <c r="Y119" i="6" s="1"/>
  <c r="H119" i="6"/>
  <c r="I119" i="6" s="1"/>
  <c r="Z119" i="6"/>
  <c r="AA119" i="6" s="1"/>
  <c r="J119" i="6"/>
  <c r="K119" i="6" s="1"/>
  <c r="X117" i="6"/>
  <c r="Y117" i="6" s="1"/>
  <c r="H117" i="6"/>
  <c r="I117" i="6" s="1"/>
  <c r="Z117" i="6"/>
  <c r="AA117" i="6" s="1"/>
  <c r="J117" i="6"/>
  <c r="K117" i="6" s="1"/>
  <c r="AB117" i="6"/>
  <c r="AC117" i="6" s="1"/>
  <c r="L117" i="6"/>
  <c r="M117" i="6" s="1"/>
  <c r="AD117" i="6"/>
  <c r="AE117" i="6" s="1"/>
  <c r="N117" i="6"/>
  <c r="O117" i="6" s="1"/>
  <c r="P117" i="6"/>
  <c r="Q117" i="6" s="1"/>
  <c r="R117" i="6"/>
  <c r="S117" i="6" s="1"/>
  <c r="T117" i="6"/>
  <c r="U117" i="6" s="1"/>
  <c r="F117" i="6"/>
  <c r="G117" i="6" s="1"/>
  <c r="V117" i="6"/>
  <c r="W117" i="6" s="1"/>
  <c r="AD120" i="6"/>
  <c r="AE120" i="6" s="1"/>
  <c r="N120" i="6"/>
  <c r="O120" i="6" s="1"/>
  <c r="P120" i="6"/>
  <c r="Q120" i="6" s="1"/>
  <c r="T120" i="6"/>
  <c r="U120" i="6" s="1"/>
  <c r="V120" i="6"/>
  <c r="W120" i="6" s="1"/>
  <c r="X120" i="6"/>
  <c r="Y120" i="6" s="1"/>
  <c r="H120" i="6"/>
  <c r="I120" i="6" s="1"/>
  <c r="Z120" i="6"/>
  <c r="J120" i="6"/>
  <c r="K120" i="6" s="1"/>
  <c r="AB120" i="6"/>
  <c r="AC120" i="6" s="1"/>
  <c r="L120" i="6"/>
  <c r="M120" i="6" s="1"/>
  <c r="F120" i="6"/>
  <c r="G120" i="6" s="1"/>
  <c r="R120" i="6"/>
  <c r="S120" i="6" s="1"/>
  <c r="T115" i="6"/>
  <c r="U115" i="6" s="1"/>
  <c r="V115" i="6"/>
  <c r="W115" i="6" s="1"/>
  <c r="X115" i="6"/>
  <c r="Y115" i="6" s="1"/>
  <c r="Z115" i="6"/>
  <c r="AA115" i="6" s="1"/>
  <c r="J115" i="6"/>
  <c r="K115" i="6" s="1"/>
  <c r="AB115" i="6"/>
  <c r="AC115" i="6" s="1"/>
  <c r="L115" i="6"/>
  <c r="M115" i="6" s="1"/>
  <c r="F115" i="6"/>
  <c r="G115" i="6" s="1"/>
  <c r="AD115" i="6"/>
  <c r="AE115" i="6" s="1"/>
  <c r="N115" i="6"/>
  <c r="O115" i="6" s="1"/>
  <c r="P115" i="6"/>
  <c r="Q115" i="6" s="1"/>
  <c r="R115" i="6"/>
  <c r="S115" i="6" s="1"/>
  <c r="H115" i="6"/>
  <c r="I115" i="6" s="1"/>
  <c r="Z85" i="6"/>
  <c r="AA85" i="6" s="1"/>
  <c r="R85" i="6"/>
  <c r="S85" i="6" s="1"/>
  <c r="AB85" i="6"/>
  <c r="AC85" i="6" s="1"/>
  <c r="T85" i="6"/>
  <c r="U85" i="6" s="1"/>
  <c r="L85" i="6"/>
  <c r="M85" i="6" s="1"/>
  <c r="F85" i="6"/>
  <c r="G85" i="6" s="1"/>
  <c r="X85" i="6"/>
  <c r="Y85" i="6" s="1"/>
  <c r="P85" i="6"/>
  <c r="Q85" i="6" s="1"/>
  <c r="N85" i="6"/>
  <c r="O85" i="6" s="1"/>
  <c r="AD85" i="6"/>
  <c r="AE85" i="6" s="1"/>
  <c r="V85" i="6"/>
  <c r="W85" i="6" s="1"/>
  <c r="J85" i="6"/>
  <c r="K85" i="6" s="1"/>
  <c r="H85" i="6"/>
  <c r="I85" i="6" s="1"/>
  <c r="N111" i="6"/>
  <c r="O111" i="6" s="1"/>
  <c r="T111" i="6"/>
  <c r="U111" i="6" s="1"/>
  <c r="R111" i="6"/>
  <c r="S111" i="6" s="1"/>
  <c r="H111" i="6"/>
  <c r="I111" i="6" s="1"/>
  <c r="L111" i="6"/>
  <c r="M111" i="6" s="1"/>
  <c r="Z111" i="6"/>
  <c r="AA111" i="6" s="1"/>
  <c r="AD111" i="6"/>
  <c r="AE111" i="6" s="1"/>
  <c r="AB111" i="6"/>
  <c r="AC111" i="6" s="1"/>
  <c r="J111" i="6"/>
  <c r="K111" i="6" s="1"/>
  <c r="V111" i="6"/>
  <c r="W111" i="6" s="1"/>
  <c r="F111" i="6"/>
  <c r="G111" i="6" s="1"/>
  <c r="P111" i="6"/>
  <c r="Q111" i="6" s="1"/>
  <c r="X111" i="6"/>
  <c r="Y111" i="6" s="1"/>
  <c r="X77" i="6"/>
  <c r="Y77" i="6" s="1"/>
  <c r="P77" i="6"/>
  <c r="Q77" i="6" s="1"/>
  <c r="J77" i="6"/>
  <c r="K77" i="6" s="1"/>
  <c r="Z77" i="6"/>
  <c r="AA77" i="6" s="1"/>
  <c r="R77" i="6"/>
  <c r="S77" i="6" s="1"/>
  <c r="AD77" i="6"/>
  <c r="AE77" i="6" s="1"/>
  <c r="V77" i="6"/>
  <c r="W77" i="6" s="1"/>
  <c r="H77" i="6"/>
  <c r="I77" i="6" s="1"/>
  <c r="L77" i="6"/>
  <c r="M77" i="6" s="1"/>
  <c r="F77" i="6"/>
  <c r="G77" i="6" s="1"/>
  <c r="AB77" i="6"/>
  <c r="AC77" i="6" s="1"/>
  <c r="T77" i="6"/>
  <c r="U77" i="6" s="1"/>
  <c r="N77" i="6"/>
  <c r="O77" i="6" s="1"/>
  <c r="F88" i="6"/>
  <c r="G88" i="6" s="1"/>
  <c r="AD88" i="6"/>
  <c r="AE88" i="6" s="1"/>
  <c r="AB88" i="6"/>
  <c r="AC88" i="6" s="1"/>
  <c r="Z88" i="6"/>
  <c r="AA88" i="6" s="1"/>
  <c r="X88" i="6"/>
  <c r="Y88" i="6" s="1"/>
  <c r="V88" i="6"/>
  <c r="W88" i="6" s="1"/>
  <c r="T88" i="6"/>
  <c r="U88" i="6" s="1"/>
  <c r="R88" i="6"/>
  <c r="S88" i="6" s="1"/>
  <c r="P88" i="6"/>
  <c r="Q88" i="6" s="1"/>
  <c r="J88" i="6"/>
  <c r="K88" i="6" s="1"/>
  <c r="N88" i="6"/>
  <c r="O88" i="6" s="1"/>
  <c r="H88" i="6"/>
  <c r="I88" i="6" s="1"/>
  <c r="L88" i="6"/>
  <c r="M88" i="6" s="1"/>
  <c r="N102" i="6"/>
  <c r="O102" i="6" s="1"/>
  <c r="T102" i="6"/>
  <c r="U102" i="6" s="1"/>
  <c r="R102" i="6"/>
  <c r="S102" i="6" s="1"/>
  <c r="J102" i="6"/>
  <c r="K102" i="6" s="1"/>
  <c r="V102" i="6"/>
  <c r="W102" i="6" s="1"/>
  <c r="X102" i="6"/>
  <c r="Y102" i="6" s="1"/>
  <c r="F102" i="6"/>
  <c r="G102" i="6" s="1"/>
  <c r="AD102" i="6"/>
  <c r="AE102" i="6" s="1"/>
  <c r="AB102" i="6"/>
  <c r="AC102" i="6" s="1"/>
  <c r="Z102" i="6"/>
  <c r="AA102" i="6" s="1"/>
  <c r="P102" i="6"/>
  <c r="Q102" i="6" s="1"/>
  <c r="H102" i="6"/>
  <c r="I102" i="6" s="1"/>
  <c r="L102" i="6"/>
  <c r="M102" i="6" s="1"/>
  <c r="H90" i="6"/>
  <c r="I90" i="6" s="1"/>
  <c r="X90" i="6"/>
  <c r="Y90" i="6" s="1"/>
  <c r="N90" i="6"/>
  <c r="O90" i="6" s="1"/>
  <c r="L90" i="6"/>
  <c r="M90" i="6" s="1"/>
  <c r="AB90" i="6"/>
  <c r="AC90" i="6" s="1"/>
  <c r="T90" i="6"/>
  <c r="U90" i="6" s="1"/>
  <c r="J90" i="6"/>
  <c r="K90" i="6" s="1"/>
  <c r="P90" i="6"/>
  <c r="Q90" i="6" s="1"/>
  <c r="Z90" i="6"/>
  <c r="AA90" i="6" s="1"/>
  <c r="AD90" i="6"/>
  <c r="AE90" i="6" s="1"/>
  <c r="R90" i="6"/>
  <c r="S90" i="6" s="1"/>
  <c r="V90" i="6"/>
  <c r="W90" i="6" s="1"/>
  <c r="F90" i="6"/>
  <c r="G90" i="6" s="1"/>
  <c r="F95" i="6"/>
  <c r="G95" i="6" s="1"/>
  <c r="V95" i="6"/>
  <c r="W95" i="6" s="1"/>
  <c r="L95" i="6"/>
  <c r="M95" i="6" s="1"/>
  <c r="J95" i="6"/>
  <c r="K95" i="6" s="1"/>
  <c r="Z95" i="6"/>
  <c r="AA95" i="6" s="1"/>
  <c r="AD95" i="6"/>
  <c r="AE95" i="6" s="1"/>
  <c r="X95" i="6"/>
  <c r="Y95" i="6" s="1"/>
  <c r="R95" i="6"/>
  <c r="S95" i="6" s="1"/>
  <c r="N95" i="6"/>
  <c r="O95" i="6" s="1"/>
  <c r="AB95" i="6"/>
  <c r="AC95" i="6" s="1"/>
  <c r="H95" i="6"/>
  <c r="I95" i="6" s="1"/>
  <c r="P95" i="6"/>
  <c r="Q95" i="6" s="1"/>
  <c r="T95" i="6"/>
  <c r="U95" i="6" s="1"/>
  <c r="L96" i="6"/>
  <c r="M96" i="6" s="1"/>
  <c r="AB96" i="6"/>
  <c r="AC96" i="6" s="1"/>
  <c r="R96" i="6"/>
  <c r="S96" i="6" s="1"/>
  <c r="P96" i="6"/>
  <c r="Q96" i="6" s="1"/>
  <c r="AD96" i="6"/>
  <c r="AE96" i="6" s="1"/>
  <c r="H96" i="6"/>
  <c r="I96" i="6" s="1"/>
  <c r="N96" i="6"/>
  <c r="O96" i="6" s="1"/>
  <c r="V96" i="6"/>
  <c r="W96" i="6" s="1"/>
  <c r="F96" i="6"/>
  <c r="G96" i="6" s="1"/>
  <c r="J96" i="6"/>
  <c r="K96" i="6" s="1"/>
  <c r="T96" i="6"/>
  <c r="U96" i="6" s="1"/>
  <c r="Z96" i="6"/>
  <c r="AA96" i="6" s="1"/>
  <c r="X96" i="6"/>
  <c r="Y96" i="6" s="1"/>
  <c r="L108" i="6"/>
  <c r="M108" i="6" s="1"/>
  <c r="AB108" i="6"/>
  <c r="AC108" i="6" s="1"/>
  <c r="R108" i="6"/>
  <c r="S108" i="6" s="1"/>
  <c r="P108" i="6"/>
  <c r="Q108" i="6" s="1"/>
  <c r="Z108" i="6"/>
  <c r="AA108" i="6" s="1"/>
  <c r="V108" i="6"/>
  <c r="W108" i="6" s="1"/>
  <c r="AD108" i="6"/>
  <c r="AE108" i="6" s="1"/>
  <c r="H108" i="6"/>
  <c r="I108" i="6" s="1"/>
  <c r="T108" i="6"/>
  <c r="U108" i="6" s="1"/>
  <c r="X108" i="6"/>
  <c r="Y108" i="6" s="1"/>
  <c r="F108" i="6"/>
  <c r="G108" i="6" s="1"/>
  <c r="J108" i="6"/>
  <c r="K108" i="6" s="1"/>
  <c r="N108" i="6"/>
  <c r="O108" i="6" s="1"/>
  <c r="AD73" i="6"/>
  <c r="AE73" i="6" s="1"/>
  <c r="Z73" i="6"/>
  <c r="AA73" i="6" s="1"/>
  <c r="V73" i="6"/>
  <c r="W73" i="6" s="1"/>
  <c r="R73" i="6"/>
  <c r="S73" i="6" s="1"/>
  <c r="N73" i="6"/>
  <c r="O73" i="6" s="1"/>
  <c r="J73" i="6"/>
  <c r="K73" i="6" s="1"/>
  <c r="AB73" i="6"/>
  <c r="AC73" i="6" s="1"/>
  <c r="X73" i="6"/>
  <c r="Y73" i="6" s="1"/>
  <c r="T73" i="6"/>
  <c r="U73" i="6" s="1"/>
  <c r="P73" i="6"/>
  <c r="Q73" i="6" s="1"/>
  <c r="L73" i="6"/>
  <c r="M73" i="6" s="1"/>
  <c r="H73" i="6"/>
  <c r="I73" i="6" s="1"/>
  <c r="F73" i="6"/>
  <c r="G73" i="6" s="1"/>
  <c r="AD74" i="6"/>
  <c r="AE74" i="6" s="1"/>
  <c r="AB74" i="6"/>
  <c r="AC74" i="6" s="1"/>
  <c r="Z74" i="6"/>
  <c r="AA74" i="6" s="1"/>
  <c r="X74" i="6"/>
  <c r="Y74" i="6" s="1"/>
  <c r="V74" i="6"/>
  <c r="W74" i="6" s="1"/>
  <c r="T74" i="6"/>
  <c r="U74" i="6" s="1"/>
  <c r="R74" i="6"/>
  <c r="S74" i="6" s="1"/>
  <c r="P74" i="6"/>
  <c r="Q74" i="6" s="1"/>
  <c r="N74" i="6"/>
  <c r="O74" i="6" s="1"/>
  <c r="L74" i="6"/>
  <c r="M74" i="6" s="1"/>
  <c r="J74" i="6"/>
  <c r="K74" i="6" s="1"/>
  <c r="H74" i="6"/>
  <c r="I74" i="6" s="1"/>
  <c r="F74" i="6"/>
  <c r="G74" i="6" s="1"/>
  <c r="T92" i="6"/>
  <c r="U92" i="6" s="1"/>
  <c r="J92" i="6"/>
  <c r="K92" i="6" s="1"/>
  <c r="H92" i="6"/>
  <c r="I92" i="6" s="1"/>
  <c r="X92" i="6"/>
  <c r="Y92" i="6" s="1"/>
  <c r="P92" i="6"/>
  <c r="Q92" i="6" s="1"/>
  <c r="Z92" i="6"/>
  <c r="AA92" i="6" s="1"/>
  <c r="R92" i="6"/>
  <c r="S92" i="6" s="1"/>
  <c r="L92" i="6"/>
  <c r="M92" i="6" s="1"/>
  <c r="AD92" i="6"/>
  <c r="AE92" i="6" s="1"/>
  <c r="V92" i="6"/>
  <c r="W92" i="6" s="1"/>
  <c r="F92" i="6"/>
  <c r="G92" i="6" s="1"/>
  <c r="N92" i="6"/>
  <c r="O92" i="6" s="1"/>
  <c r="AB92" i="6"/>
  <c r="AC92" i="6" s="1"/>
  <c r="T112" i="6"/>
  <c r="U112" i="6" s="1"/>
  <c r="AD112" i="6"/>
  <c r="AE112" i="6" s="1"/>
  <c r="J112" i="6"/>
  <c r="K112" i="6" s="1"/>
  <c r="H112" i="6"/>
  <c r="I112" i="6" s="1"/>
  <c r="X112" i="6"/>
  <c r="Y112" i="6" s="1"/>
  <c r="AB112" i="6"/>
  <c r="AC112" i="6" s="1"/>
  <c r="Z112" i="6"/>
  <c r="AA112" i="6" s="1"/>
  <c r="V112" i="6"/>
  <c r="W112" i="6" s="1"/>
  <c r="F112" i="6"/>
  <c r="G112" i="6" s="1"/>
  <c r="N112" i="6"/>
  <c r="O112" i="6" s="1"/>
  <c r="R112" i="6"/>
  <c r="S112" i="6" s="1"/>
  <c r="P112" i="6"/>
  <c r="Q112" i="6" s="1"/>
  <c r="L112" i="6"/>
  <c r="M112" i="6" s="1"/>
  <c r="Z72" i="6"/>
  <c r="AA72" i="6" s="1"/>
  <c r="R72" i="6"/>
  <c r="S72" i="6" s="1"/>
  <c r="V72" i="6"/>
  <c r="W72" i="6" s="1"/>
  <c r="AB72" i="6"/>
  <c r="AC72" i="6" s="1"/>
  <c r="T72" i="6"/>
  <c r="U72" i="6" s="1"/>
  <c r="L72" i="6"/>
  <c r="M72" i="6" s="1"/>
  <c r="X72" i="6"/>
  <c r="Y72" i="6" s="1"/>
  <c r="P72" i="6"/>
  <c r="Q72" i="6" s="1"/>
  <c r="F72" i="6"/>
  <c r="G72" i="6" s="1"/>
  <c r="AD72" i="6"/>
  <c r="AE72" i="6" s="1"/>
  <c r="J72" i="6"/>
  <c r="K72" i="6" s="1"/>
  <c r="N72" i="6"/>
  <c r="O72" i="6" s="1"/>
  <c r="H72" i="6"/>
  <c r="I72" i="6" s="1"/>
  <c r="AD76" i="6"/>
  <c r="AE76" i="6" s="1"/>
  <c r="AB76" i="6"/>
  <c r="AC76" i="6" s="1"/>
  <c r="Z76" i="6"/>
  <c r="AA76" i="6" s="1"/>
  <c r="X76" i="6"/>
  <c r="Y76" i="6" s="1"/>
  <c r="V76" i="6"/>
  <c r="W76" i="6" s="1"/>
  <c r="T76" i="6"/>
  <c r="U76" i="6" s="1"/>
  <c r="R76" i="6"/>
  <c r="S76" i="6" s="1"/>
  <c r="P76" i="6"/>
  <c r="Q76" i="6" s="1"/>
  <c r="N76" i="6"/>
  <c r="O76" i="6" s="1"/>
  <c r="L76" i="6"/>
  <c r="M76" i="6" s="1"/>
  <c r="J76" i="6"/>
  <c r="K76" i="6" s="1"/>
  <c r="H76" i="6"/>
  <c r="I76" i="6" s="1"/>
  <c r="F76" i="6"/>
  <c r="G76" i="6" s="1"/>
  <c r="H83" i="6"/>
  <c r="I83" i="6" s="1"/>
  <c r="F83" i="6"/>
  <c r="G83" i="6" s="1"/>
  <c r="R83" i="6"/>
  <c r="S83" i="6" s="1"/>
  <c r="L83" i="6"/>
  <c r="M83" i="6" s="1"/>
  <c r="AD83" i="6"/>
  <c r="AE83" i="6" s="1"/>
  <c r="AB83" i="6"/>
  <c r="AC83" i="6" s="1"/>
  <c r="Z83" i="6"/>
  <c r="AA83" i="6" s="1"/>
  <c r="X83" i="6"/>
  <c r="Y83" i="6" s="1"/>
  <c r="J83" i="6"/>
  <c r="K83" i="6" s="1"/>
  <c r="N83" i="6"/>
  <c r="O83" i="6" s="1"/>
  <c r="P83" i="6"/>
  <c r="Q83" i="6" s="1"/>
  <c r="V83" i="6"/>
  <c r="W83" i="6" s="1"/>
  <c r="T83" i="6"/>
  <c r="U83" i="6" s="1"/>
  <c r="F86" i="6"/>
  <c r="G86" i="6" s="1"/>
  <c r="L86" i="6"/>
  <c r="M86" i="6" s="1"/>
  <c r="V86" i="6"/>
  <c r="W86" i="6" s="1"/>
  <c r="AB86" i="6"/>
  <c r="AC86" i="6" s="1"/>
  <c r="Z86" i="6"/>
  <c r="AA86" i="6" s="1"/>
  <c r="X86" i="6"/>
  <c r="Y86" i="6" s="1"/>
  <c r="P86" i="6"/>
  <c r="Q86" i="6" s="1"/>
  <c r="J86" i="6"/>
  <c r="K86" i="6" s="1"/>
  <c r="T86" i="6"/>
  <c r="U86" i="6" s="1"/>
  <c r="N86" i="6"/>
  <c r="O86" i="6" s="1"/>
  <c r="AD86" i="6"/>
  <c r="AE86" i="6" s="1"/>
  <c r="H86" i="6"/>
  <c r="I86" i="6" s="1"/>
  <c r="R86" i="6"/>
  <c r="S86" i="6" s="1"/>
  <c r="P94" i="6"/>
  <c r="Q94" i="6" s="1"/>
  <c r="F94" i="6"/>
  <c r="G94" i="6" s="1"/>
  <c r="V94" i="6"/>
  <c r="W94" i="6" s="1"/>
  <c r="T94" i="6"/>
  <c r="U94" i="6" s="1"/>
  <c r="H94" i="6"/>
  <c r="I94" i="6" s="1"/>
  <c r="AB94" i="6"/>
  <c r="AC94" i="6" s="1"/>
  <c r="AD94" i="6"/>
  <c r="AE94" i="6" s="1"/>
  <c r="X94" i="6"/>
  <c r="Y94" i="6" s="1"/>
  <c r="N94" i="6"/>
  <c r="O94" i="6" s="1"/>
  <c r="R94" i="6"/>
  <c r="S94" i="6" s="1"/>
  <c r="J94" i="6"/>
  <c r="K94" i="6" s="1"/>
  <c r="L94" i="6"/>
  <c r="M94" i="6" s="1"/>
  <c r="Z94" i="6"/>
  <c r="AA94" i="6" s="1"/>
  <c r="L75" i="6"/>
  <c r="M75" i="6" s="1"/>
  <c r="AB75" i="6"/>
  <c r="AC75" i="6" s="1"/>
  <c r="Z75" i="6"/>
  <c r="AA75" i="6" s="1"/>
  <c r="X75" i="6"/>
  <c r="Y75" i="6" s="1"/>
  <c r="P75" i="6"/>
  <c r="Q75" i="6" s="1"/>
  <c r="V75" i="6"/>
  <c r="W75" i="6" s="1"/>
  <c r="J75" i="6"/>
  <c r="K75" i="6" s="1"/>
  <c r="H75" i="6"/>
  <c r="I75" i="6" s="1"/>
  <c r="R75" i="6"/>
  <c r="S75" i="6" s="1"/>
  <c r="F75" i="6"/>
  <c r="G75" i="6" s="1"/>
  <c r="AD75" i="6"/>
  <c r="AE75" i="6" s="1"/>
  <c r="T75" i="6"/>
  <c r="U75" i="6" s="1"/>
  <c r="N75" i="6"/>
  <c r="O75" i="6" s="1"/>
  <c r="F78" i="6"/>
  <c r="G78" i="6" s="1"/>
  <c r="P78" i="6"/>
  <c r="Q78" i="6" s="1"/>
  <c r="Z78" i="6"/>
  <c r="AA78" i="6" s="1"/>
  <c r="X78" i="6"/>
  <c r="Y78" i="6" s="1"/>
  <c r="AD78" i="6"/>
  <c r="AE78" i="6" s="1"/>
  <c r="V78" i="6"/>
  <c r="W78" i="6" s="1"/>
  <c r="J78" i="6"/>
  <c r="K78" i="6" s="1"/>
  <c r="T78" i="6"/>
  <c r="U78" i="6" s="1"/>
  <c r="N78" i="6"/>
  <c r="O78" i="6" s="1"/>
  <c r="L78" i="6"/>
  <c r="M78" i="6" s="1"/>
  <c r="AB78" i="6"/>
  <c r="AC78" i="6" s="1"/>
  <c r="H78" i="6"/>
  <c r="I78" i="6" s="1"/>
  <c r="R78" i="6"/>
  <c r="S78" i="6" s="1"/>
  <c r="T103" i="6"/>
  <c r="U103" i="6" s="1"/>
  <c r="J103" i="6"/>
  <c r="K103" i="6" s="1"/>
  <c r="H103" i="6"/>
  <c r="I103" i="6" s="1"/>
  <c r="X103" i="6"/>
  <c r="Y103" i="6" s="1"/>
  <c r="F103" i="6"/>
  <c r="G103" i="6" s="1"/>
  <c r="N103" i="6"/>
  <c r="O103" i="6" s="1"/>
  <c r="R103" i="6"/>
  <c r="S103" i="6" s="1"/>
  <c r="AB103" i="6"/>
  <c r="AC103" i="6" s="1"/>
  <c r="Z103" i="6"/>
  <c r="AA103" i="6" s="1"/>
  <c r="AD103" i="6"/>
  <c r="AE103" i="6" s="1"/>
  <c r="P103" i="6"/>
  <c r="Q103" i="6" s="1"/>
  <c r="L103" i="6"/>
  <c r="M103" i="6" s="1"/>
  <c r="V103" i="6"/>
  <c r="W103" i="6" s="1"/>
  <c r="R109" i="6"/>
  <c r="S109" i="6" s="1"/>
  <c r="AD109" i="6"/>
  <c r="AE109" i="6" s="1"/>
  <c r="H109" i="6"/>
  <c r="I109" i="6" s="1"/>
  <c r="F109" i="6"/>
  <c r="G109" i="6" s="1"/>
  <c r="V109" i="6"/>
  <c r="W109" i="6" s="1"/>
  <c r="T109" i="6"/>
  <c r="U109" i="6" s="1"/>
  <c r="X109" i="6"/>
  <c r="Y109" i="6" s="1"/>
  <c r="AB109" i="6"/>
  <c r="AC109" i="6" s="1"/>
  <c r="L109" i="6"/>
  <c r="M109" i="6" s="1"/>
  <c r="P109" i="6"/>
  <c r="Q109" i="6" s="1"/>
  <c r="N109" i="6"/>
  <c r="O109" i="6" s="1"/>
  <c r="J109" i="6"/>
  <c r="K109" i="6" s="1"/>
  <c r="Z109" i="6"/>
  <c r="AA109" i="6" s="1"/>
  <c r="AD82" i="6"/>
  <c r="AE82" i="6" s="1"/>
  <c r="AB82" i="6"/>
  <c r="AC82" i="6" s="1"/>
  <c r="Z82" i="6"/>
  <c r="AA82" i="6" s="1"/>
  <c r="X82" i="6"/>
  <c r="Y82" i="6" s="1"/>
  <c r="V82" i="6"/>
  <c r="W82" i="6" s="1"/>
  <c r="T82" i="6"/>
  <c r="U82" i="6" s="1"/>
  <c r="R82" i="6"/>
  <c r="S82" i="6" s="1"/>
  <c r="P82" i="6"/>
  <c r="Q82" i="6" s="1"/>
  <c r="N82" i="6"/>
  <c r="O82" i="6" s="1"/>
  <c r="L82" i="6"/>
  <c r="M82" i="6" s="1"/>
  <c r="J82" i="6"/>
  <c r="K82" i="6" s="1"/>
  <c r="H82" i="6"/>
  <c r="I82" i="6" s="1"/>
  <c r="F82" i="6"/>
  <c r="G82" i="6" s="1"/>
  <c r="N91" i="6"/>
  <c r="O91" i="6" s="1"/>
  <c r="T91" i="6"/>
  <c r="U91" i="6" s="1"/>
  <c r="R91" i="6"/>
  <c r="S91" i="6" s="1"/>
  <c r="AB91" i="6"/>
  <c r="AC91" i="6" s="1"/>
  <c r="V91" i="6"/>
  <c r="W91" i="6" s="1"/>
  <c r="P91" i="6"/>
  <c r="Q91" i="6" s="1"/>
  <c r="Z91" i="6"/>
  <c r="AA91" i="6" s="1"/>
  <c r="F91" i="6"/>
  <c r="G91" i="6" s="1"/>
  <c r="H91" i="6"/>
  <c r="I91" i="6" s="1"/>
  <c r="L91" i="6"/>
  <c r="M91" i="6" s="1"/>
  <c r="X91" i="6"/>
  <c r="Y91" i="6" s="1"/>
  <c r="AD91" i="6"/>
  <c r="AE91" i="6" s="1"/>
  <c r="J91" i="6"/>
  <c r="K91" i="6" s="1"/>
  <c r="J93" i="6"/>
  <c r="K93" i="6" s="1"/>
  <c r="Z93" i="6"/>
  <c r="AA93" i="6" s="1"/>
  <c r="P93" i="6"/>
  <c r="Q93" i="6" s="1"/>
  <c r="N93" i="6"/>
  <c r="O93" i="6" s="1"/>
  <c r="L93" i="6"/>
  <c r="M93" i="6" s="1"/>
  <c r="T93" i="6"/>
  <c r="U93" i="6" s="1"/>
  <c r="AD93" i="6"/>
  <c r="AE93" i="6" s="1"/>
  <c r="AB93" i="6"/>
  <c r="AC93" i="6" s="1"/>
  <c r="H93" i="6"/>
  <c r="I93" i="6" s="1"/>
  <c r="R93" i="6"/>
  <c r="S93" i="6" s="1"/>
  <c r="X93" i="6"/>
  <c r="Y93" i="6" s="1"/>
  <c r="V93" i="6"/>
  <c r="W93" i="6" s="1"/>
  <c r="F93" i="6"/>
  <c r="G93" i="6" s="1"/>
  <c r="P106" i="6"/>
  <c r="Q106" i="6" s="1"/>
  <c r="F106" i="6"/>
  <c r="G106" i="6" s="1"/>
  <c r="V106" i="6"/>
  <c r="W106" i="6" s="1"/>
  <c r="T106" i="6"/>
  <c r="U106" i="6" s="1"/>
  <c r="Z106" i="6"/>
  <c r="AA106" i="6" s="1"/>
  <c r="L106" i="6"/>
  <c r="M106" i="6" s="1"/>
  <c r="H106" i="6"/>
  <c r="I106" i="6" s="1"/>
  <c r="X106" i="6"/>
  <c r="Y106" i="6" s="1"/>
  <c r="AD106" i="6"/>
  <c r="AE106" i="6" s="1"/>
  <c r="R106" i="6"/>
  <c r="S106" i="6" s="1"/>
  <c r="J106" i="6"/>
  <c r="K106" i="6" s="1"/>
  <c r="N106" i="6"/>
  <c r="O106" i="6" s="1"/>
  <c r="AB106" i="6"/>
  <c r="AC106" i="6" s="1"/>
  <c r="H110" i="6"/>
  <c r="I110" i="6" s="1"/>
  <c r="X110" i="6"/>
  <c r="Y110" i="6" s="1"/>
  <c r="N110" i="6"/>
  <c r="O110" i="6" s="1"/>
  <c r="L110" i="6"/>
  <c r="M110" i="6" s="1"/>
  <c r="AB110" i="6"/>
  <c r="AC110" i="6" s="1"/>
  <c r="P110" i="6"/>
  <c r="Q110" i="6" s="1"/>
  <c r="AD110" i="6"/>
  <c r="AE110" i="6" s="1"/>
  <c r="V110" i="6"/>
  <c r="W110" i="6" s="1"/>
  <c r="J110" i="6"/>
  <c r="K110" i="6" s="1"/>
  <c r="R110" i="6"/>
  <c r="S110" i="6" s="1"/>
  <c r="F110" i="6"/>
  <c r="G110" i="6" s="1"/>
  <c r="Z110" i="6"/>
  <c r="AA110" i="6" s="1"/>
  <c r="T110" i="6"/>
  <c r="U110" i="6" s="1"/>
  <c r="G116" i="6"/>
  <c r="K114" i="6"/>
  <c r="M118" i="6"/>
  <c r="W116" i="6"/>
  <c r="Y81" i="6"/>
  <c r="Q81" i="6"/>
  <c r="I81" i="6"/>
  <c r="M80" i="6"/>
  <c r="S81" i="6"/>
  <c r="M119" i="6"/>
  <c r="AA120" i="6"/>
  <c r="AA80" i="6"/>
  <c r="S80" i="6"/>
  <c r="K80" i="6"/>
  <c r="P69" i="4"/>
  <c r="Q69" i="4" s="1"/>
  <c r="F70" i="4"/>
  <c r="G70" i="4" s="1"/>
  <c r="H70" i="4"/>
  <c r="I70" i="4" s="1"/>
  <c r="V70" i="4"/>
  <c r="W70" i="4" s="1"/>
  <c r="X70" i="4"/>
  <c r="Y70" i="4" s="1"/>
  <c r="B69" i="4"/>
  <c r="C69" i="4"/>
  <c r="R69" i="4" s="1"/>
  <c r="S69" i="4" s="1"/>
  <c r="B70" i="4"/>
  <c r="C70" i="4"/>
  <c r="J70" i="4" s="1"/>
  <c r="K70" i="4" s="1"/>
  <c r="L69" i="4" l="1"/>
  <c r="M69" i="4" s="1"/>
  <c r="N69" i="4"/>
  <c r="O69" i="4" s="1"/>
  <c r="AB69" i="4"/>
  <c r="AC69" i="4" s="1"/>
  <c r="R70" i="4"/>
  <c r="S70" i="4" s="1"/>
  <c r="Z69" i="4"/>
  <c r="AA69" i="4" s="1"/>
  <c r="J69" i="4"/>
  <c r="K69" i="4" s="1"/>
  <c r="N70" i="4"/>
  <c r="O70" i="4" s="1"/>
  <c r="V69" i="4"/>
  <c r="W69" i="4" s="1"/>
  <c r="F69" i="4"/>
  <c r="G69" i="4" s="1"/>
  <c r="P70" i="4"/>
  <c r="Q70" i="4" s="1"/>
  <c r="X69" i="4"/>
  <c r="Y69" i="4" s="1"/>
  <c r="H69" i="4"/>
  <c r="I69" i="4" s="1"/>
  <c r="AB70" i="4"/>
  <c r="AC70" i="4" s="1"/>
  <c r="L70" i="4"/>
  <c r="M70" i="4" s="1"/>
  <c r="T69" i="4"/>
  <c r="U69" i="4" s="1"/>
  <c r="T70" i="4"/>
  <c r="U70" i="4" s="1"/>
  <c r="Z70" i="4"/>
  <c r="AA70" i="4" s="1"/>
  <c r="AD113" i="6"/>
  <c r="AD89" i="6"/>
  <c r="AD71" i="6"/>
  <c r="R113" i="6"/>
  <c r="P113" i="6"/>
  <c r="F113" i="6"/>
  <c r="R89" i="6"/>
  <c r="V71" i="6"/>
  <c r="X89" i="6"/>
  <c r="T113" i="6"/>
  <c r="AB89" i="6"/>
  <c r="L113" i="6"/>
  <c r="L89" i="6"/>
  <c r="V113" i="6"/>
  <c r="N113" i="6"/>
  <c r="J89" i="6"/>
  <c r="X113" i="6"/>
  <c r="Z89" i="6"/>
  <c r="H89" i="6"/>
  <c r="H113" i="6"/>
  <c r="P89" i="6"/>
  <c r="AB113" i="6"/>
  <c r="T89" i="6"/>
  <c r="J113" i="6"/>
  <c r="V89" i="6"/>
  <c r="F89" i="6"/>
  <c r="L71" i="6"/>
  <c r="Z113" i="6"/>
  <c r="AB71" i="6"/>
  <c r="Z71" i="6"/>
  <c r="T71" i="6"/>
  <c r="R71" i="6"/>
  <c r="H71" i="6"/>
  <c r="X71" i="6"/>
  <c r="N71" i="6"/>
  <c r="N89" i="6"/>
  <c r="P71" i="6"/>
  <c r="J71" i="6"/>
  <c r="F71" i="6"/>
  <c r="J74" i="4"/>
  <c r="K74" i="4" s="1"/>
  <c r="X74" i="4"/>
  <c r="Y74" i="4" s="1"/>
  <c r="L78" i="4"/>
  <c r="M78" i="4" s="1"/>
  <c r="P78" i="4"/>
  <c r="Q78" i="4" s="1"/>
  <c r="R78" i="4"/>
  <c r="S78" i="4" s="1"/>
  <c r="T78" i="4"/>
  <c r="U78" i="4" s="1"/>
  <c r="V78" i="4"/>
  <c r="W78" i="4" s="1"/>
  <c r="F79" i="4"/>
  <c r="G79" i="4" s="1"/>
  <c r="C75" i="4"/>
  <c r="L75" i="4" s="1"/>
  <c r="M75" i="4" s="1"/>
  <c r="B75" i="4"/>
  <c r="V73" i="4"/>
  <c r="W73" i="4" s="1"/>
  <c r="T73" i="4"/>
  <c r="U73" i="4" s="1"/>
  <c r="C73" i="4"/>
  <c r="X73" i="4" s="1"/>
  <c r="Y73" i="4" s="1"/>
  <c r="B73" i="4"/>
  <c r="B74" i="4"/>
  <c r="C74" i="4"/>
  <c r="L74" i="4" s="1"/>
  <c r="M74" i="4" s="1"/>
  <c r="B76" i="4"/>
  <c r="C76" i="4"/>
  <c r="L76" i="4" s="1"/>
  <c r="M76" i="4" s="1"/>
  <c r="B77" i="4"/>
  <c r="C77" i="4"/>
  <c r="H77" i="4" s="1"/>
  <c r="I77" i="4" s="1"/>
  <c r="B78" i="4"/>
  <c r="C78" i="4"/>
  <c r="H78" i="4" s="1"/>
  <c r="I78" i="4" s="1"/>
  <c r="B79" i="4"/>
  <c r="C79" i="4"/>
  <c r="H79" i="4" s="1"/>
  <c r="I79" i="4" s="1"/>
  <c r="Z77" i="4" l="1"/>
  <c r="AA77" i="4" s="1"/>
  <c r="T77" i="4"/>
  <c r="U77" i="4" s="1"/>
  <c r="R77" i="4"/>
  <c r="S77" i="4" s="1"/>
  <c r="V79" i="4"/>
  <c r="W79" i="4" s="1"/>
  <c r="N78" i="4"/>
  <c r="O78" i="4" s="1"/>
  <c r="N77" i="4"/>
  <c r="O77" i="4" s="1"/>
  <c r="J77" i="4"/>
  <c r="K77" i="4" s="1"/>
  <c r="AB78" i="4"/>
  <c r="AC78" i="4" s="1"/>
  <c r="J78" i="4"/>
  <c r="K78" i="4" s="1"/>
  <c r="F77" i="4"/>
  <c r="G77" i="4" s="1"/>
  <c r="Z78" i="4"/>
  <c r="AA78" i="4" s="1"/>
  <c r="F78" i="4"/>
  <c r="G78" i="4" s="1"/>
  <c r="Z75" i="4"/>
  <c r="AA75" i="4" s="1"/>
  <c r="V77" i="4"/>
  <c r="W77" i="4" s="1"/>
  <c r="AB73" i="4"/>
  <c r="AC73" i="4" s="1"/>
  <c r="R79" i="4"/>
  <c r="S79" i="4" s="1"/>
  <c r="X75" i="4"/>
  <c r="Y75" i="4" s="1"/>
  <c r="T74" i="4"/>
  <c r="U74" i="4" s="1"/>
  <c r="F74" i="4"/>
  <c r="G74" i="4" s="1"/>
  <c r="P79" i="4"/>
  <c r="Q79" i="4" s="1"/>
  <c r="X78" i="4"/>
  <c r="Y78" i="4" s="1"/>
  <c r="P77" i="4"/>
  <c r="Q77" i="4" s="1"/>
  <c r="P75" i="4"/>
  <c r="Q75" i="4" s="1"/>
  <c r="R74" i="4"/>
  <c r="S74" i="4" s="1"/>
  <c r="T79" i="4"/>
  <c r="U79" i="4" s="1"/>
  <c r="V74" i="4"/>
  <c r="W74" i="4" s="1"/>
  <c r="H74" i="4"/>
  <c r="I74" i="4" s="1"/>
  <c r="J75" i="4"/>
  <c r="K75" i="4" s="1"/>
  <c r="P74" i="4"/>
  <c r="Q74" i="4" s="1"/>
  <c r="F73" i="4"/>
  <c r="G73" i="4" s="1"/>
  <c r="AB79" i="4"/>
  <c r="AC79" i="4" s="1"/>
  <c r="L79" i="4"/>
  <c r="M79" i="4" s="1"/>
  <c r="AB77" i="4"/>
  <c r="AC77" i="4" s="1"/>
  <c r="L77" i="4"/>
  <c r="M77" i="4" s="1"/>
  <c r="H75" i="4"/>
  <c r="I75" i="4" s="1"/>
  <c r="N74" i="4"/>
  <c r="O74" i="4" s="1"/>
  <c r="N79" i="4"/>
  <c r="O79" i="4" s="1"/>
  <c r="J73" i="4"/>
  <c r="K73" i="4" s="1"/>
  <c r="Z79" i="4"/>
  <c r="AA79" i="4" s="1"/>
  <c r="J79" i="4"/>
  <c r="K79" i="4" s="1"/>
  <c r="AB74" i="4"/>
  <c r="AC74" i="4" s="1"/>
  <c r="L73" i="4"/>
  <c r="M73" i="4" s="1"/>
  <c r="X79" i="4"/>
  <c r="Y79" i="4" s="1"/>
  <c r="X77" i="4"/>
  <c r="Y77" i="4" s="1"/>
  <c r="Z74" i="4"/>
  <c r="AA74" i="4" s="1"/>
  <c r="AD122" i="6"/>
  <c r="P122" i="6"/>
  <c r="R122" i="6"/>
  <c r="N122" i="6"/>
  <c r="X122" i="6"/>
  <c r="J122" i="6"/>
  <c r="V122" i="6"/>
  <c r="T122" i="6"/>
  <c r="AB122" i="6"/>
  <c r="L122" i="6"/>
  <c r="H122" i="6"/>
  <c r="F122" i="6"/>
  <c r="Z122" i="6"/>
  <c r="V75" i="4"/>
  <c r="W75" i="4" s="1"/>
  <c r="F75" i="4"/>
  <c r="G75" i="4" s="1"/>
  <c r="N73" i="4"/>
  <c r="O73" i="4" s="1"/>
  <c r="T75" i="4"/>
  <c r="U75" i="4" s="1"/>
  <c r="R73" i="4"/>
  <c r="S73" i="4" s="1"/>
  <c r="R75" i="4"/>
  <c r="S75" i="4" s="1"/>
  <c r="N75" i="4"/>
  <c r="O75" i="4" s="1"/>
  <c r="Z73" i="4"/>
  <c r="AA73" i="4" s="1"/>
  <c r="AB75" i="4"/>
  <c r="AC75" i="4" s="1"/>
  <c r="T76" i="4"/>
  <c r="U76" i="4" s="1"/>
  <c r="J76" i="4"/>
  <c r="K76" i="4" s="1"/>
  <c r="Z76" i="4"/>
  <c r="AA76" i="4" s="1"/>
  <c r="P76" i="4"/>
  <c r="Q76" i="4" s="1"/>
  <c r="F76" i="4"/>
  <c r="G76" i="4" s="1"/>
  <c r="AB76" i="4"/>
  <c r="AC76" i="4" s="1"/>
  <c r="R76" i="4"/>
  <c r="S76" i="4" s="1"/>
  <c r="V76" i="4"/>
  <c r="W76" i="4" s="1"/>
  <c r="H76" i="4"/>
  <c r="I76" i="4" s="1"/>
  <c r="X76" i="4"/>
  <c r="Y76" i="4" s="1"/>
  <c r="N76" i="4"/>
  <c r="O76" i="4" s="1"/>
  <c r="H73" i="4"/>
  <c r="I73" i="4" s="1"/>
  <c r="P73" i="4"/>
  <c r="Q73" i="4" s="1"/>
  <c r="N89" i="4"/>
  <c r="O89" i="4" s="1"/>
  <c r="C89" i="4"/>
  <c r="AB89" i="4" s="1"/>
  <c r="AC89" i="4" s="1"/>
  <c r="B89" i="4"/>
  <c r="P89" i="4" l="1"/>
  <c r="Q89" i="4" s="1"/>
  <c r="D123" i="6"/>
  <c r="T89" i="4"/>
  <c r="U89" i="4" s="1"/>
  <c r="V89" i="4"/>
  <c r="W89" i="4" s="1"/>
  <c r="X89" i="4"/>
  <c r="Y89" i="4" s="1"/>
  <c r="J89" i="4"/>
  <c r="K89" i="4" s="1"/>
  <c r="Z89" i="4"/>
  <c r="AA89" i="4" s="1"/>
  <c r="R89" i="4"/>
  <c r="S89" i="4" s="1"/>
  <c r="F89" i="4"/>
  <c r="G89" i="4" s="1"/>
  <c r="H89" i="4"/>
  <c r="I89" i="4" s="1"/>
  <c r="L89" i="4"/>
  <c r="M89" i="4" s="1"/>
  <c r="B82" i="4"/>
  <c r="B101" i="4"/>
  <c r="C101" i="4"/>
  <c r="AB101" i="4" s="1"/>
  <c r="AC101" i="4" s="1"/>
  <c r="B102" i="4"/>
  <c r="C102" i="4"/>
  <c r="AB102" i="4" s="1"/>
  <c r="AC102" i="4" s="1"/>
  <c r="B103" i="4"/>
  <c r="C103" i="4"/>
  <c r="AB103" i="4" s="1"/>
  <c r="AC103" i="4" s="1"/>
  <c r="B104" i="4"/>
  <c r="C104" i="4"/>
  <c r="B105" i="4"/>
  <c r="C105" i="4"/>
  <c r="B106" i="4"/>
  <c r="C106" i="4"/>
  <c r="AB106" i="4" s="1"/>
  <c r="AC106" i="4" s="1"/>
  <c r="C100" i="4"/>
  <c r="AB100" i="4" s="1"/>
  <c r="AC100" i="4" s="1"/>
  <c r="B100" i="4"/>
  <c r="B83" i="4"/>
  <c r="C83" i="4"/>
  <c r="AB83" i="4" s="1"/>
  <c r="AC83" i="4" s="1"/>
  <c r="B84" i="4"/>
  <c r="C84" i="4"/>
  <c r="B85" i="4"/>
  <c r="C85" i="4"/>
  <c r="AB85" i="4" s="1"/>
  <c r="AC85" i="4" s="1"/>
  <c r="B86" i="4"/>
  <c r="C86" i="4"/>
  <c r="AB86" i="4" s="1"/>
  <c r="AC86" i="4" s="1"/>
  <c r="B87" i="4"/>
  <c r="C87" i="4"/>
  <c r="AB87" i="4" s="1"/>
  <c r="AC87" i="4" s="1"/>
  <c r="B88" i="4"/>
  <c r="C88" i="4"/>
  <c r="B90" i="4"/>
  <c r="C90" i="4"/>
  <c r="AB90" i="4" s="1"/>
  <c r="AC90" i="4" s="1"/>
  <c r="B91" i="4"/>
  <c r="C91" i="4"/>
  <c r="AB91" i="4" s="1"/>
  <c r="AC91" i="4" s="1"/>
  <c r="B92" i="4"/>
  <c r="C92" i="4"/>
  <c r="AB92" i="4" s="1"/>
  <c r="AC92" i="4" s="1"/>
  <c r="B93" i="4"/>
  <c r="C93" i="4"/>
  <c r="AB93" i="4" s="1"/>
  <c r="AC93" i="4" s="1"/>
  <c r="B94" i="4"/>
  <c r="C94" i="4"/>
  <c r="AB94" i="4" s="1"/>
  <c r="AC94" i="4" s="1"/>
  <c r="B95" i="4"/>
  <c r="C95" i="4"/>
  <c r="AB95" i="4" s="1"/>
  <c r="AC95" i="4" s="1"/>
  <c r="B96" i="4"/>
  <c r="C96" i="4"/>
  <c r="B97" i="4"/>
  <c r="C97" i="4"/>
  <c r="B98" i="4"/>
  <c r="C98" i="4"/>
  <c r="AB97" i="4"/>
  <c r="AC97" i="4" s="1"/>
  <c r="C82" i="4"/>
  <c r="AB82" i="4" s="1"/>
  <c r="AC82" i="4" s="1"/>
  <c r="B66" i="4"/>
  <c r="C66" i="4"/>
  <c r="AB66" i="4" s="1"/>
  <c r="AC66" i="4" s="1"/>
  <c r="B67" i="4"/>
  <c r="C67" i="4"/>
  <c r="AB67" i="4" s="1"/>
  <c r="AC67" i="4" s="1"/>
  <c r="B68" i="4"/>
  <c r="C68" i="4"/>
  <c r="B71" i="4"/>
  <c r="C71" i="4"/>
  <c r="AB71" i="4" s="1"/>
  <c r="AC71" i="4" s="1"/>
  <c r="B72" i="4"/>
  <c r="C72" i="4"/>
  <c r="B80" i="4"/>
  <c r="C80" i="4"/>
  <c r="AB68" i="4"/>
  <c r="AC68" i="4" s="1"/>
  <c r="C65" i="4"/>
  <c r="AB65" i="4" s="1"/>
  <c r="AC65" i="4" s="1"/>
  <c r="B65" i="4"/>
  <c r="AB72" i="4"/>
  <c r="AC72" i="4" s="1"/>
  <c r="AC80" i="4"/>
  <c r="AB84" i="4"/>
  <c r="AC84" i="4" s="1"/>
  <c r="AB88" i="4"/>
  <c r="AC88" i="4" s="1"/>
  <c r="AB96" i="4"/>
  <c r="AC96" i="4" s="1"/>
  <c r="AC98" i="4"/>
  <c r="AB105" i="4"/>
  <c r="AC105" i="4" s="1"/>
  <c r="T95" i="4"/>
  <c r="U95" i="4" s="1"/>
  <c r="P95" i="4"/>
  <c r="Q95" i="4" s="1"/>
  <c r="X95" i="4" l="1"/>
  <c r="Y95" i="4" s="1"/>
  <c r="Z95" i="4"/>
  <c r="AA95" i="4" s="1"/>
  <c r="H95" i="4"/>
  <c r="I95" i="4" s="1"/>
  <c r="AB104" i="4"/>
  <c r="AC104" i="4" s="1"/>
  <c r="AB99" i="4" s="1"/>
  <c r="P104" i="4"/>
  <c r="Q104" i="4" s="1"/>
  <c r="J95" i="4"/>
  <c r="K95" i="4" s="1"/>
  <c r="V95" i="4"/>
  <c r="W95" i="4" s="1"/>
  <c r="L95" i="4"/>
  <c r="M95" i="4" s="1"/>
  <c r="N95" i="4"/>
  <c r="O95" i="4" s="1"/>
  <c r="R95" i="4"/>
  <c r="S95" i="4" s="1"/>
  <c r="F95" i="4"/>
  <c r="G95" i="4" s="1"/>
  <c r="AB81" i="4"/>
  <c r="AB64" i="4"/>
  <c r="AA98" i="4"/>
  <c r="Y98" i="4"/>
  <c r="W98" i="4"/>
  <c r="U98" i="4"/>
  <c r="S98" i="4"/>
  <c r="Q98" i="4"/>
  <c r="O98" i="4"/>
  <c r="M98" i="4"/>
  <c r="K98" i="4"/>
  <c r="I98" i="4"/>
  <c r="G98" i="4"/>
  <c r="AA80" i="4"/>
  <c r="Y80" i="4"/>
  <c r="W80" i="4"/>
  <c r="U80" i="4"/>
  <c r="S80" i="4"/>
  <c r="Q80" i="4"/>
  <c r="O80" i="4"/>
  <c r="M80" i="4"/>
  <c r="K80" i="4"/>
  <c r="I80" i="4"/>
  <c r="G80" i="4"/>
  <c r="Z103" i="4"/>
  <c r="AA103" i="4" s="1"/>
  <c r="X103" i="4"/>
  <c r="Y103" i="4" s="1"/>
  <c r="V103" i="4"/>
  <c r="W103" i="4" s="1"/>
  <c r="T103" i="4"/>
  <c r="U103" i="4" s="1"/>
  <c r="R103" i="4"/>
  <c r="S103" i="4" s="1"/>
  <c r="P103" i="4"/>
  <c r="Q103" i="4" s="1"/>
  <c r="N103" i="4"/>
  <c r="O103" i="4" s="1"/>
  <c r="L103" i="4"/>
  <c r="M103" i="4" s="1"/>
  <c r="J103" i="4"/>
  <c r="K103" i="4" s="1"/>
  <c r="H103" i="4"/>
  <c r="I103" i="4" s="1"/>
  <c r="F103" i="4"/>
  <c r="G103" i="4" s="1"/>
  <c r="Z101" i="4"/>
  <c r="AA101" i="4" s="1"/>
  <c r="X101" i="4"/>
  <c r="Y101" i="4" s="1"/>
  <c r="V101" i="4"/>
  <c r="W101" i="4" s="1"/>
  <c r="T101" i="4"/>
  <c r="U101" i="4" s="1"/>
  <c r="R101" i="4"/>
  <c r="S101" i="4" s="1"/>
  <c r="P101" i="4"/>
  <c r="Q101" i="4" s="1"/>
  <c r="N101" i="4"/>
  <c r="O101" i="4" s="1"/>
  <c r="L101" i="4"/>
  <c r="M101" i="4" s="1"/>
  <c r="J101" i="4"/>
  <c r="K101" i="4" s="1"/>
  <c r="H101" i="4"/>
  <c r="I101" i="4" s="1"/>
  <c r="F101" i="4"/>
  <c r="G101" i="4" s="1"/>
  <c r="Z85" i="4"/>
  <c r="AA85" i="4" s="1"/>
  <c r="X85" i="4"/>
  <c r="Y85" i="4" s="1"/>
  <c r="V85" i="4"/>
  <c r="W85" i="4" s="1"/>
  <c r="T85" i="4"/>
  <c r="U85" i="4" s="1"/>
  <c r="R85" i="4"/>
  <c r="S85" i="4" s="1"/>
  <c r="P85" i="4"/>
  <c r="Q85" i="4" s="1"/>
  <c r="N85" i="4"/>
  <c r="O85" i="4" s="1"/>
  <c r="L85" i="4"/>
  <c r="M85" i="4" s="1"/>
  <c r="J85" i="4"/>
  <c r="K85" i="4" s="1"/>
  <c r="H85" i="4"/>
  <c r="I85" i="4" s="1"/>
  <c r="F85" i="4"/>
  <c r="G85" i="4" s="1"/>
  <c r="Z71" i="4"/>
  <c r="AA71" i="4" s="1"/>
  <c r="X71" i="4"/>
  <c r="Y71" i="4" s="1"/>
  <c r="V71" i="4"/>
  <c r="W71" i="4" s="1"/>
  <c r="T71" i="4"/>
  <c r="U71" i="4" s="1"/>
  <c r="R71" i="4"/>
  <c r="S71" i="4" s="1"/>
  <c r="P71" i="4"/>
  <c r="Q71" i="4" s="1"/>
  <c r="N71" i="4"/>
  <c r="O71" i="4" s="1"/>
  <c r="L71" i="4"/>
  <c r="M71" i="4" s="1"/>
  <c r="J71" i="4"/>
  <c r="K71" i="4" s="1"/>
  <c r="H71" i="4"/>
  <c r="I71" i="4" s="1"/>
  <c r="F71" i="4"/>
  <c r="G71" i="4" s="1"/>
  <c r="Z106" i="4"/>
  <c r="AA106" i="4" s="1"/>
  <c r="Z105" i="4"/>
  <c r="AA105" i="4" s="1"/>
  <c r="Z104" i="4"/>
  <c r="AA104" i="4" s="1"/>
  <c r="Z102" i="4"/>
  <c r="AA102" i="4" s="1"/>
  <c r="Z100" i="4"/>
  <c r="AA100" i="4" s="1"/>
  <c r="X106" i="4"/>
  <c r="Y106" i="4" s="1"/>
  <c r="X105" i="4"/>
  <c r="Y105" i="4" s="1"/>
  <c r="X104" i="4"/>
  <c r="Y104" i="4" s="1"/>
  <c r="X102" i="4"/>
  <c r="Y102" i="4" s="1"/>
  <c r="X100" i="4"/>
  <c r="Y100" i="4" s="1"/>
  <c r="V106" i="4"/>
  <c r="W106" i="4" s="1"/>
  <c r="V105" i="4"/>
  <c r="W105" i="4" s="1"/>
  <c r="V104" i="4"/>
  <c r="W104" i="4" s="1"/>
  <c r="V102" i="4"/>
  <c r="W102" i="4" s="1"/>
  <c r="V100" i="4"/>
  <c r="W100" i="4" s="1"/>
  <c r="T106" i="4"/>
  <c r="U106" i="4" s="1"/>
  <c r="T105" i="4"/>
  <c r="U105" i="4" s="1"/>
  <c r="T104" i="4"/>
  <c r="U104" i="4" s="1"/>
  <c r="T102" i="4"/>
  <c r="U102" i="4" s="1"/>
  <c r="T100" i="4"/>
  <c r="U100" i="4" s="1"/>
  <c r="R106" i="4"/>
  <c r="S106" i="4" s="1"/>
  <c r="R105" i="4"/>
  <c r="S105" i="4" s="1"/>
  <c r="R104" i="4"/>
  <c r="S104" i="4" s="1"/>
  <c r="R102" i="4"/>
  <c r="S102" i="4" s="1"/>
  <c r="R100" i="4"/>
  <c r="S100" i="4" s="1"/>
  <c r="P106" i="4"/>
  <c r="Q106" i="4" s="1"/>
  <c r="P105" i="4"/>
  <c r="Q105" i="4" s="1"/>
  <c r="P102" i="4"/>
  <c r="Q102" i="4" s="1"/>
  <c r="P100" i="4"/>
  <c r="Q100" i="4" s="1"/>
  <c r="N106" i="4"/>
  <c r="O106" i="4" s="1"/>
  <c r="N105" i="4"/>
  <c r="O105" i="4" s="1"/>
  <c r="N104" i="4"/>
  <c r="O104" i="4" s="1"/>
  <c r="N102" i="4"/>
  <c r="O102" i="4" s="1"/>
  <c r="N100" i="4"/>
  <c r="O100" i="4" s="1"/>
  <c r="L106" i="4"/>
  <c r="M106" i="4" s="1"/>
  <c r="L105" i="4"/>
  <c r="M105" i="4" s="1"/>
  <c r="L104" i="4"/>
  <c r="M104" i="4" s="1"/>
  <c r="L102" i="4"/>
  <c r="M102" i="4" s="1"/>
  <c r="L100" i="4"/>
  <c r="M100" i="4" s="1"/>
  <c r="J106" i="4"/>
  <c r="K106" i="4" s="1"/>
  <c r="J105" i="4"/>
  <c r="K105" i="4" s="1"/>
  <c r="J104" i="4"/>
  <c r="K104" i="4" s="1"/>
  <c r="J102" i="4"/>
  <c r="K102" i="4" s="1"/>
  <c r="J100" i="4"/>
  <c r="K100" i="4" s="1"/>
  <c r="H106" i="4"/>
  <c r="I106" i="4" s="1"/>
  <c r="H105" i="4"/>
  <c r="I105" i="4" s="1"/>
  <c r="H104" i="4"/>
  <c r="I104" i="4" s="1"/>
  <c r="H102" i="4"/>
  <c r="I102" i="4" s="1"/>
  <c r="H100" i="4"/>
  <c r="I100" i="4" s="1"/>
  <c r="F102" i="4"/>
  <c r="G102" i="4" s="1"/>
  <c r="F104" i="4"/>
  <c r="G104" i="4" s="1"/>
  <c r="F105" i="4"/>
  <c r="G105" i="4" s="1"/>
  <c r="F106" i="4"/>
  <c r="G106" i="4" s="1"/>
  <c r="F100" i="4"/>
  <c r="G100" i="4" s="1"/>
  <c r="Z97" i="4"/>
  <c r="AA97" i="4" s="1"/>
  <c r="Z96" i="4"/>
  <c r="AA96" i="4" s="1"/>
  <c r="Z94" i="4"/>
  <c r="AA94" i="4" s="1"/>
  <c r="Z93" i="4"/>
  <c r="AA93" i="4" s="1"/>
  <c r="Z92" i="4"/>
  <c r="AA92" i="4" s="1"/>
  <c r="Z91" i="4"/>
  <c r="AA91" i="4" s="1"/>
  <c r="Z90" i="4"/>
  <c r="AA90" i="4" s="1"/>
  <c r="Z88" i="4"/>
  <c r="AA88" i="4" s="1"/>
  <c r="Z87" i="4"/>
  <c r="AA87" i="4" s="1"/>
  <c r="Z86" i="4"/>
  <c r="AA86" i="4" s="1"/>
  <c r="Z84" i="4"/>
  <c r="AA84" i="4" s="1"/>
  <c r="Z83" i="4"/>
  <c r="AA83" i="4" s="1"/>
  <c r="Z82" i="4"/>
  <c r="AA82" i="4" s="1"/>
  <c r="X97" i="4"/>
  <c r="Y97" i="4" s="1"/>
  <c r="X96" i="4"/>
  <c r="Y96" i="4" s="1"/>
  <c r="X94" i="4"/>
  <c r="Y94" i="4" s="1"/>
  <c r="X93" i="4"/>
  <c r="Y93" i="4" s="1"/>
  <c r="X92" i="4"/>
  <c r="Y92" i="4" s="1"/>
  <c r="X91" i="4"/>
  <c r="Y91" i="4" s="1"/>
  <c r="X90" i="4"/>
  <c r="Y90" i="4" s="1"/>
  <c r="X88" i="4"/>
  <c r="Y88" i="4" s="1"/>
  <c r="X87" i="4"/>
  <c r="Y87" i="4" s="1"/>
  <c r="X86" i="4"/>
  <c r="Y86" i="4" s="1"/>
  <c r="X84" i="4"/>
  <c r="Y84" i="4" s="1"/>
  <c r="X83" i="4"/>
  <c r="Y83" i="4" s="1"/>
  <c r="X82" i="4"/>
  <c r="Y82" i="4" s="1"/>
  <c r="V97" i="4"/>
  <c r="W97" i="4" s="1"/>
  <c r="V96" i="4"/>
  <c r="W96" i="4" s="1"/>
  <c r="V94" i="4"/>
  <c r="W94" i="4" s="1"/>
  <c r="V93" i="4"/>
  <c r="W93" i="4" s="1"/>
  <c r="V92" i="4"/>
  <c r="W92" i="4" s="1"/>
  <c r="V91" i="4"/>
  <c r="W91" i="4" s="1"/>
  <c r="V90" i="4"/>
  <c r="W90" i="4" s="1"/>
  <c r="V88" i="4"/>
  <c r="W88" i="4" s="1"/>
  <c r="V87" i="4"/>
  <c r="W87" i="4" s="1"/>
  <c r="V86" i="4"/>
  <c r="W86" i="4" s="1"/>
  <c r="V84" i="4"/>
  <c r="W84" i="4" s="1"/>
  <c r="V83" i="4"/>
  <c r="W83" i="4" s="1"/>
  <c r="V82" i="4"/>
  <c r="W82" i="4" s="1"/>
  <c r="T97" i="4"/>
  <c r="U97" i="4" s="1"/>
  <c r="T96" i="4"/>
  <c r="U96" i="4" s="1"/>
  <c r="T94" i="4"/>
  <c r="U94" i="4" s="1"/>
  <c r="T93" i="4"/>
  <c r="U93" i="4" s="1"/>
  <c r="T92" i="4"/>
  <c r="U92" i="4" s="1"/>
  <c r="T91" i="4"/>
  <c r="U91" i="4" s="1"/>
  <c r="T90" i="4"/>
  <c r="U90" i="4" s="1"/>
  <c r="T88" i="4"/>
  <c r="U88" i="4" s="1"/>
  <c r="T87" i="4"/>
  <c r="U87" i="4" s="1"/>
  <c r="T86" i="4"/>
  <c r="U86" i="4" s="1"/>
  <c r="T84" i="4"/>
  <c r="U84" i="4" s="1"/>
  <c r="T83" i="4"/>
  <c r="U83" i="4" s="1"/>
  <c r="T82" i="4"/>
  <c r="U82" i="4" s="1"/>
  <c r="R97" i="4"/>
  <c r="S97" i="4" s="1"/>
  <c r="R96" i="4"/>
  <c r="S96" i="4" s="1"/>
  <c r="R94" i="4"/>
  <c r="S94" i="4" s="1"/>
  <c r="R93" i="4"/>
  <c r="S93" i="4" s="1"/>
  <c r="R92" i="4"/>
  <c r="S92" i="4" s="1"/>
  <c r="R91" i="4"/>
  <c r="S91" i="4" s="1"/>
  <c r="R90" i="4"/>
  <c r="S90" i="4" s="1"/>
  <c r="R88" i="4"/>
  <c r="S88" i="4" s="1"/>
  <c r="R87" i="4"/>
  <c r="S87" i="4" s="1"/>
  <c r="R86" i="4"/>
  <c r="S86" i="4" s="1"/>
  <c r="R84" i="4"/>
  <c r="S84" i="4" s="1"/>
  <c r="R83" i="4"/>
  <c r="S83" i="4" s="1"/>
  <c r="R82" i="4"/>
  <c r="S82" i="4" s="1"/>
  <c r="P97" i="4"/>
  <c r="Q97" i="4" s="1"/>
  <c r="P96" i="4"/>
  <c r="Q96" i="4" s="1"/>
  <c r="P94" i="4"/>
  <c r="Q94" i="4" s="1"/>
  <c r="P93" i="4"/>
  <c r="Q93" i="4" s="1"/>
  <c r="P92" i="4"/>
  <c r="Q92" i="4" s="1"/>
  <c r="P91" i="4"/>
  <c r="Q91" i="4" s="1"/>
  <c r="P90" i="4"/>
  <c r="Q90" i="4" s="1"/>
  <c r="P88" i="4"/>
  <c r="Q88" i="4" s="1"/>
  <c r="P87" i="4"/>
  <c r="Q87" i="4" s="1"/>
  <c r="P86" i="4"/>
  <c r="Q86" i="4" s="1"/>
  <c r="P84" i="4"/>
  <c r="Q84" i="4" s="1"/>
  <c r="P83" i="4"/>
  <c r="Q83" i="4" s="1"/>
  <c r="P82" i="4"/>
  <c r="Q82" i="4" s="1"/>
  <c r="N97" i="4"/>
  <c r="O97" i="4" s="1"/>
  <c r="N96" i="4"/>
  <c r="O96" i="4" s="1"/>
  <c r="N94" i="4"/>
  <c r="O94" i="4" s="1"/>
  <c r="N93" i="4"/>
  <c r="O93" i="4" s="1"/>
  <c r="N92" i="4"/>
  <c r="O92" i="4" s="1"/>
  <c r="N91" i="4"/>
  <c r="O91" i="4" s="1"/>
  <c r="N90" i="4"/>
  <c r="O90" i="4" s="1"/>
  <c r="N88" i="4"/>
  <c r="O88" i="4" s="1"/>
  <c r="N87" i="4"/>
  <c r="O87" i="4" s="1"/>
  <c r="N86" i="4"/>
  <c r="O86" i="4" s="1"/>
  <c r="N84" i="4"/>
  <c r="O84" i="4" s="1"/>
  <c r="N83" i="4"/>
  <c r="O83" i="4" s="1"/>
  <c r="N82" i="4"/>
  <c r="O82" i="4" s="1"/>
  <c r="L97" i="4"/>
  <c r="M97" i="4" s="1"/>
  <c r="L96" i="4"/>
  <c r="M96" i="4" s="1"/>
  <c r="L94" i="4"/>
  <c r="M94" i="4" s="1"/>
  <c r="L93" i="4"/>
  <c r="M93" i="4" s="1"/>
  <c r="L92" i="4"/>
  <c r="M92" i="4" s="1"/>
  <c r="L91" i="4"/>
  <c r="M91" i="4" s="1"/>
  <c r="L90" i="4"/>
  <c r="M90" i="4" s="1"/>
  <c r="L88" i="4"/>
  <c r="M88" i="4" s="1"/>
  <c r="L87" i="4"/>
  <c r="M87" i="4" s="1"/>
  <c r="L86" i="4"/>
  <c r="M86" i="4" s="1"/>
  <c r="L84" i="4"/>
  <c r="M84" i="4" s="1"/>
  <c r="L83" i="4"/>
  <c r="M83" i="4" s="1"/>
  <c r="L82" i="4"/>
  <c r="M82" i="4" s="1"/>
  <c r="J97" i="4"/>
  <c r="K97" i="4" s="1"/>
  <c r="J96" i="4"/>
  <c r="K96" i="4" s="1"/>
  <c r="J94" i="4"/>
  <c r="K94" i="4" s="1"/>
  <c r="J93" i="4"/>
  <c r="K93" i="4" s="1"/>
  <c r="J92" i="4"/>
  <c r="K92" i="4" s="1"/>
  <c r="J91" i="4"/>
  <c r="K91" i="4" s="1"/>
  <c r="J90" i="4"/>
  <c r="K90" i="4" s="1"/>
  <c r="J88" i="4"/>
  <c r="K88" i="4" s="1"/>
  <c r="J87" i="4"/>
  <c r="K87" i="4" s="1"/>
  <c r="J86" i="4"/>
  <c r="K86" i="4" s="1"/>
  <c r="J84" i="4"/>
  <c r="K84" i="4" s="1"/>
  <c r="J83" i="4"/>
  <c r="K83" i="4" s="1"/>
  <c r="J82" i="4"/>
  <c r="K82" i="4" s="1"/>
  <c r="H97" i="4"/>
  <c r="I97" i="4" s="1"/>
  <c r="H96" i="4"/>
  <c r="I96" i="4" s="1"/>
  <c r="H94" i="4"/>
  <c r="I94" i="4" s="1"/>
  <c r="H93" i="4"/>
  <c r="I93" i="4" s="1"/>
  <c r="H92" i="4"/>
  <c r="I92" i="4" s="1"/>
  <c r="H91" i="4"/>
  <c r="I91" i="4" s="1"/>
  <c r="H90" i="4"/>
  <c r="I90" i="4" s="1"/>
  <c r="H88" i="4"/>
  <c r="I88" i="4" s="1"/>
  <c r="H87" i="4"/>
  <c r="I87" i="4" s="1"/>
  <c r="H86" i="4"/>
  <c r="I86" i="4" s="1"/>
  <c r="H84" i="4"/>
  <c r="I84" i="4" s="1"/>
  <c r="H83" i="4"/>
  <c r="I83" i="4" s="1"/>
  <c r="H82" i="4"/>
  <c r="I82" i="4" s="1"/>
  <c r="F84" i="4"/>
  <c r="G84" i="4" s="1"/>
  <c r="F86" i="4"/>
  <c r="G86" i="4" s="1"/>
  <c r="F87" i="4"/>
  <c r="G87" i="4" s="1"/>
  <c r="F88" i="4"/>
  <c r="G88" i="4" s="1"/>
  <c r="F90" i="4"/>
  <c r="G90" i="4" s="1"/>
  <c r="F91" i="4"/>
  <c r="G91" i="4" s="1"/>
  <c r="F92" i="4"/>
  <c r="G92" i="4" s="1"/>
  <c r="F93" i="4"/>
  <c r="G93" i="4" s="1"/>
  <c r="F94" i="4"/>
  <c r="G94" i="4" s="1"/>
  <c r="F96" i="4"/>
  <c r="G96" i="4" s="1"/>
  <c r="F97" i="4"/>
  <c r="G97" i="4" s="1"/>
  <c r="F83" i="4"/>
  <c r="G83" i="4" s="1"/>
  <c r="F82" i="4"/>
  <c r="G82" i="4" s="1"/>
  <c r="Z72" i="4"/>
  <c r="AA72" i="4" s="1"/>
  <c r="Z68" i="4"/>
  <c r="AA68" i="4" s="1"/>
  <c r="Z67" i="4"/>
  <c r="AA67" i="4" s="1"/>
  <c r="Z66" i="4"/>
  <c r="AA66" i="4" s="1"/>
  <c r="Z65" i="4"/>
  <c r="AA65" i="4" s="1"/>
  <c r="X72" i="4"/>
  <c r="Y72" i="4" s="1"/>
  <c r="X68" i="4"/>
  <c r="Y68" i="4" s="1"/>
  <c r="X67" i="4"/>
  <c r="Y67" i="4" s="1"/>
  <c r="X66" i="4"/>
  <c r="Y66" i="4" s="1"/>
  <c r="X65" i="4"/>
  <c r="Y65" i="4" s="1"/>
  <c r="V72" i="4"/>
  <c r="W72" i="4" s="1"/>
  <c r="V68" i="4"/>
  <c r="W68" i="4" s="1"/>
  <c r="V67" i="4"/>
  <c r="W67" i="4" s="1"/>
  <c r="V66" i="4"/>
  <c r="W66" i="4" s="1"/>
  <c r="V65" i="4"/>
  <c r="W65" i="4" s="1"/>
  <c r="T72" i="4"/>
  <c r="U72" i="4" s="1"/>
  <c r="T68" i="4"/>
  <c r="U68" i="4" s="1"/>
  <c r="T67" i="4"/>
  <c r="U67" i="4" s="1"/>
  <c r="T66" i="4"/>
  <c r="U66" i="4" s="1"/>
  <c r="T65" i="4"/>
  <c r="U65" i="4" s="1"/>
  <c r="R72" i="4"/>
  <c r="S72" i="4" s="1"/>
  <c r="R68" i="4"/>
  <c r="S68" i="4" s="1"/>
  <c r="R67" i="4"/>
  <c r="S67" i="4" s="1"/>
  <c r="R66" i="4"/>
  <c r="S66" i="4" s="1"/>
  <c r="R65" i="4"/>
  <c r="S65" i="4" s="1"/>
  <c r="P72" i="4"/>
  <c r="Q72" i="4" s="1"/>
  <c r="P68" i="4"/>
  <c r="Q68" i="4" s="1"/>
  <c r="P67" i="4"/>
  <c r="Q67" i="4" s="1"/>
  <c r="P66" i="4"/>
  <c r="Q66" i="4" s="1"/>
  <c r="P65" i="4"/>
  <c r="Q65" i="4" s="1"/>
  <c r="N72" i="4"/>
  <c r="O72" i="4" s="1"/>
  <c r="N68" i="4"/>
  <c r="O68" i="4" s="1"/>
  <c r="N67" i="4"/>
  <c r="O67" i="4" s="1"/>
  <c r="N66" i="4"/>
  <c r="O66" i="4" s="1"/>
  <c r="N65" i="4"/>
  <c r="O65" i="4" s="1"/>
  <c r="L72" i="4"/>
  <c r="M72" i="4" s="1"/>
  <c r="L68" i="4"/>
  <c r="M68" i="4" s="1"/>
  <c r="L67" i="4"/>
  <c r="M67" i="4" s="1"/>
  <c r="L66" i="4"/>
  <c r="M66" i="4" s="1"/>
  <c r="L65" i="4"/>
  <c r="M65" i="4" s="1"/>
  <c r="J72" i="4"/>
  <c r="K72" i="4" s="1"/>
  <c r="J68" i="4"/>
  <c r="K68" i="4" s="1"/>
  <c r="J67" i="4"/>
  <c r="K67" i="4" s="1"/>
  <c r="J66" i="4"/>
  <c r="K66" i="4" s="1"/>
  <c r="J65" i="4"/>
  <c r="K65" i="4" s="1"/>
  <c r="H72" i="4"/>
  <c r="I72" i="4" s="1"/>
  <c r="H68" i="4"/>
  <c r="I68" i="4" s="1"/>
  <c r="H67" i="4"/>
  <c r="I67" i="4" s="1"/>
  <c r="H66" i="4"/>
  <c r="I66" i="4" s="1"/>
  <c r="H65" i="4"/>
  <c r="I65" i="4" s="1"/>
  <c r="F72" i="4"/>
  <c r="G72" i="4" s="1"/>
  <c r="AB108" i="4" l="1"/>
  <c r="T64" i="4"/>
  <c r="J99" i="4"/>
  <c r="Z99" i="4"/>
  <c r="N99" i="4"/>
  <c r="V99" i="4"/>
  <c r="J64" i="4"/>
  <c r="L64" i="4"/>
  <c r="Z64" i="4"/>
  <c r="H99" i="4"/>
  <c r="X99" i="4"/>
  <c r="H64" i="4"/>
  <c r="P64" i="4"/>
  <c r="R64" i="4"/>
  <c r="X64" i="4"/>
  <c r="L99" i="4"/>
  <c r="R99" i="4"/>
  <c r="T99" i="4"/>
  <c r="F99" i="4"/>
  <c r="N64" i="4"/>
  <c r="V64" i="4"/>
  <c r="P99" i="4"/>
  <c r="P81" i="4"/>
  <c r="R81" i="4"/>
  <c r="J81" i="4"/>
  <c r="Z81" i="4"/>
  <c r="H81" i="4"/>
  <c r="X81" i="4"/>
  <c r="V81" i="4"/>
  <c r="N81" i="4"/>
  <c r="L81" i="4"/>
  <c r="T81" i="4"/>
  <c r="F81" i="4"/>
  <c r="F66" i="4"/>
  <c r="G66" i="4" s="1"/>
  <c r="F67" i="4"/>
  <c r="G67" i="4" s="1"/>
  <c r="F68" i="4"/>
  <c r="G68" i="4" s="1"/>
  <c r="F65" i="4"/>
  <c r="G65" i="4" s="1"/>
  <c r="X108" i="4" l="1"/>
  <c r="Z108" i="4"/>
  <c r="V108" i="4"/>
  <c r="L108" i="4"/>
  <c r="N108" i="4"/>
  <c r="H108" i="4"/>
  <c r="J108" i="4"/>
  <c r="T108" i="4"/>
  <c r="R108" i="4"/>
  <c r="P108" i="4"/>
  <c r="F64" i="4"/>
  <c r="F108" i="4" s="1"/>
  <c r="D109" i="4" l="1"/>
</calcChain>
</file>

<file path=xl/sharedStrings.xml><?xml version="1.0" encoding="utf-8"?>
<sst xmlns="http://schemas.openxmlformats.org/spreadsheetml/2006/main" count="267" uniqueCount="86">
  <si>
    <t>Congés</t>
  </si>
  <si>
    <t>INT</t>
  </si>
  <si>
    <t>Present</t>
  </si>
  <si>
    <t>Absent</t>
  </si>
  <si>
    <t>Intempérie</t>
  </si>
  <si>
    <t xml:space="preserve">POINTAGE </t>
  </si>
  <si>
    <t>MAI 2015</t>
  </si>
  <si>
    <t>DESIGNATIONS</t>
  </si>
  <si>
    <t>MAINS ŒUVRE</t>
  </si>
  <si>
    <t>MATERIELS</t>
  </si>
  <si>
    <t>Entreprises</t>
  </si>
  <si>
    <t>DIVERS</t>
  </si>
  <si>
    <t>ZAS TP</t>
  </si>
  <si>
    <t>LUIN TP</t>
  </si>
  <si>
    <t>Kuduret ARPACI</t>
  </si>
  <si>
    <t>José CERQUEIRA</t>
  </si>
  <si>
    <t>Antony CERQUEIRA</t>
  </si>
  <si>
    <t>Chargeuse</t>
  </si>
  <si>
    <t>LOCAPARC</t>
  </si>
  <si>
    <t>Mini-Pelle 5T</t>
  </si>
  <si>
    <t>LOXAM</t>
  </si>
  <si>
    <t>BW65</t>
  </si>
  <si>
    <t>Mini-Pelle 3,5T</t>
  </si>
  <si>
    <t>MOREL</t>
  </si>
  <si>
    <t>Chauffeur</t>
  </si>
  <si>
    <t>BMLTP</t>
  </si>
  <si>
    <t>Camion 8x4</t>
  </si>
  <si>
    <t>Prix</t>
  </si>
  <si>
    <t>CHANTIERS</t>
  </si>
  <si>
    <t>RECAPITULATIF MAI 2015</t>
  </si>
  <si>
    <t>Mini-Pelle 2,5T</t>
  </si>
  <si>
    <t>TOTAL</t>
  </si>
  <si>
    <t>HERNERT</t>
  </si>
  <si>
    <t>Camion 6x4 Grue</t>
  </si>
  <si>
    <t>Mini-Pelle 3,5T avec Chauffeur</t>
  </si>
  <si>
    <t>Transfert Locaparc</t>
  </si>
  <si>
    <t>Transfert Loxam</t>
  </si>
  <si>
    <t>Transfert Morel</t>
  </si>
  <si>
    <t>POLE INTERIM</t>
  </si>
  <si>
    <t>Main d'Œuvre</t>
  </si>
  <si>
    <t>CRIT</t>
  </si>
  <si>
    <t>Dada MGOBO - Main d'Œuvre</t>
  </si>
  <si>
    <t>Yan ARPACI</t>
  </si>
  <si>
    <t>Hary ARPACI</t>
  </si>
  <si>
    <t>JUIN 2015</t>
  </si>
  <si>
    <t>RECAPITULATIF JUIN 2015</t>
  </si>
  <si>
    <t>Mini-Pelle 1,5T</t>
  </si>
  <si>
    <t>R2T</t>
  </si>
  <si>
    <t>Scie à Sol</t>
  </si>
  <si>
    <t>TRANS TP</t>
  </si>
  <si>
    <t>Koita TOUNTOU</t>
  </si>
  <si>
    <t>Diallo BOUBACAR</t>
  </si>
  <si>
    <t>Mini-Pelle 1,5T avec Chauffeur</t>
  </si>
  <si>
    <t>Compacteur C120</t>
  </si>
  <si>
    <t>Mini-Pelle 800 Kg</t>
  </si>
  <si>
    <t>Marteau Piqueur Autonome</t>
  </si>
  <si>
    <t>JUILLET 2015</t>
  </si>
  <si>
    <t>RECAPITULATIF JUILLET 2015</t>
  </si>
  <si>
    <t>Wagge JIMME</t>
  </si>
  <si>
    <t>Mady TOUZKARA</t>
  </si>
  <si>
    <t>Enrobé</t>
  </si>
  <si>
    <t>CP</t>
  </si>
  <si>
    <t>Alex OZIPEK</t>
  </si>
  <si>
    <t xml:space="preserve"> ARPACI</t>
  </si>
  <si>
    <t>Tronçonneuse Thermique</t>
  </si>
  <si>
    <t>Pilonneuse</t>
  </si>
  <si>
    <t>Mise à Jour</t>
  </si>
  <si>
    <t>Fournisseurs</t>
  </si>
  <si>
    <t>Date</t>
  </si>
  <si>
    <t>Chantier n°</t>
  </si>
  <si>
    <t>BON DE COMMANDE FOURNISSEURS</t>
  </si>
  <si>
    <t>Bon de Livraison n°</t>
  </si>
  <si>
    <t>Designations</t>
  </si>
  <si>
    <t>Unités</t>
  </si>
  <si>
    <t>Quantités</t>
  </si>
  <si>
    <t>Prix
Unitaire</t>
  </si>
  <si>
    <t>Montant</t>
  </si>
  <si>
    <t>TOTAL
Main d'Œuvre</t>
  </si>
  <si>
    <t>TOTAL
Matériels</t>
  </si>
  <si>
    <t>TOTAL
Fournitures</t>
  </si>
  <si>
    <t>Compresseur Equipé</t>
  </si>
  <si>
    <t>Transfert Loxam 2</t>
  </si>
  <si>
    <t>Transfert Loxam 1</t>
  </si>
  <si>
    <t>Camion 8x4 Grue</t>
  </si>
  <si>
    <t>Compacteur 120</t>
  </si>
  <si>
    <t>Efo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</si>
</sst>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/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6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dashed">
        <color indexed="64"/>
      </bottom>
      <diagonal/>
    </border>
    <border>
      <left style="hair">
        <color indexed="64"/>
      </left>
      <right/>
      <top style="dashed">
        <color indexed="64"/>
      </top>
      <bottom style="dashed">
        <color indexed="64"/>
      </bottom>
      <diagonal/>
    </border>
    <border>
      <left style="hair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/>
      <top style="dashed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225">
    <xf numFmtId="0" fontId="0" fillId="0" borderId="0" xfId="0"/>
    <xf numFmtId="0" fontId="0" fillId="0" borderId="0" xfId="0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6" borderId="5" xfId="0" applyNumberFormat="1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4" fillId="9" borderId="23" xfId="0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164" fontId="1" fillId="4" borderId="16" xfId="0" applyNumberFormat="1" applyFont="1" applyFill="1" applyBorder="1" applyAlignment="1">
      <alignment horizontal="center" vertical="center"/>
    </xf>
    <xf numFmtId="164" fontId="1" fillId="4" borderId="17" xfId="0" applyNumberFormat="1" applyFont="1" applyFill="1" applyBorder="1" applyAlignment="1">
      <alignment horizontal="center" vertical="center"/>
    </xf>
    <xf numFmtId="164" fontId="1" fillId="4" borderId="18" xfId="0" applyNumberFormat="1" applyFont="1" applyFill="1" applyBorder="1" applyAlignment="1">
      <alignment horizontal="center" vertical="center"/>
    </xf>
    <xf numFmtId="0" fontId="1" fillId="4" borderId="27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27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15" xfId="0" applyFill="1" applyBorder="1" applyAlignment="1">
      <alignment horizontal="left" vertical="center"/>
    </xf>
    <xf numFmtId="44" fontId="1" fillId="8" borderId="7" xfId="0" applyNumberFormat="1" applyFont="1" applyFill="1" applyBorder="1" applyAlignment="1">
      <alignment horizontal="center" vertical="center"/>
    </xf>
    <xf numFmtId="44" fontId="1" fillId="8" borderId="1" xfId="0" applyNumberFormat="1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44" fontId="1" fillId="11" borderId="38" xfId="0" applyNumberFormat="1" applyFont="1" applyFill="1" applyBorder="1" applyAlignment="1">
      <alignment horizontal="center" vertical="center"/>
    </xf>
    <xf numFmtId="44" fontId="1" fillId="11" borderId="40" xfId="0" applyNumberFormat="1" applyFont="1" applyFill="1" applyBorder="1" applyAlignment="1">
      <alignment horizontal="center" vertical="center"/>
    </xf>
    <xf numFmtId="0" fontId="1" fillId="9" borderId="39" xfId="0" applyFont="1" applyFill="1" applyBorder="1" applyAlignment="1">
      <alignment horizontal="center" vertical="center"/>
    </xf>
    <xf numFmtId="44" fontId="1" fillId="9" borderId="40" xfId="0" applyNumberFormat="1" applyFont="1" applyFill="1" applyBorder="1" applyAlignment="1">
      <alignment horizontal="center" vertical="center"/>
    </xf>
    <xf numFmtId="44" fontId="1" fillId="11" borderId="42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44" fontId="1" fillId="11" borderId="48" xfId="0" applyNumberFormat="1" applyFont="1" applyFill="1" applyBorder="1" applyAlignment="1">
      <alignment horizontal="center" vertical="center"/>
    </xf>
    <xf numFmtId="0" fontId="1" fillId="4" borderId="46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4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44" fontId="1" fillId="8" borderId="7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44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9" borderId="50" xfId="0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1" fillId="0" borderId="53" xfId="0" applyFont="1" applyFill="1" applyBorder="1" applyAlignment="1">
      <alignment horizontal="center" vertical="center"/>
    </xf>
    <xf numFmtId="0" fontId="1" fillId="0" borderId="54" xfId="0" applyFont="1" applyFill="1" applyBorder="1" applyAlignment="1">
      <alignment horizontal="center" vertical="center"/>
    </xf>
    <xf numFmtId="0" fontId="1" fillId="9" borderId="54" xfId="0" applyFont="1" applyFill="1" applyBorder="1" applyAlignment="1">
      <alignment horizontal="center" vertical="center"/>
    </xf>
    <xf numFmtId="0" fontId="1" fillId="0" borderId="55" xfId="0" applyFont="1" applyFill="1" applyBorder="1" applyAlignment="1">
      <alignment horizontal="center" vertical="center"/>
    </xf>
    <xf numFmtId="0" fontId="1" fillId="0" borderId="56" xfId="0" applyFont="1" applyFill="1" applyBorder="1" applyAlignment="1">
      <alignment horizontal="center" vertical="center"/>
    </xf>
    <xf numFmtId="164" fontId="1" fillId="14" borderId="18" xfId="0" applyNumberFormat="1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4" borderId="49" xfId="0" applyFont="1" applyFill="1" applyBorder="1" applyAlignment="1">
      <alignment horizontal="center" vertical="center"/>
    </xf>
    <xf numFmtId="0" fontId="1" fillId="4" borderId="50" xfId="0" applyFont="1" applyFill="1" applyBorder="1" applyAlignment="1">
      <alignment horizontal="center" vertical="center"/>
    </xf>
    <xf numFmtId="164" fontId="1" fillId="4" borderId="57" xfId="0" applyNumberFormat="1" applyFont="1" applyFill="1" applyBorder="1" applyAlignment="1">
      <alignment horizontal="center" vertical="center"/>
    </xf>
    <xf numFmtId="0" fontId="1" fillId="4" borderId="53" xfId="0" applyFont="1" applyFill="1" applyBorder="1" applyAlignment="1">
      <alignment horizontal="center" vertical="center"/>
    </xf>
    <xf numFmtId="0" fontId="1" fillId="4" borderId="54" xfId="0" applyFont="1" applyFill="1" applyBorder="1" applyAlignment="1">
      <alignment horizontal="center" vertical="center"/>
    </xf>
    <xf numFmtId="164" fontId="1" fillId="4" borderId="58" xfId="0" applyNumberFormat="1" applyFont="1" applyFill="1" applyBorder="1" applyAlignment="1">
      <alignment horizontal="center" vertical="center"/>
    </xf>
    <xf numFmtId="0" fontId="1" fillId="3" borderId="53" xfId="0" applyFont="1" applyFill="1" applyBorder="1" applyAlignment="1">
      <alignment horizontal="center" vertical="center"/>
    </xf>
    <xf numFmtId="0" fontId="1" fillId="3" borderId="54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4" borderId="45" xfId="0" applyFont="1" applyFill="1" applyBorder="1" applyAlignment="1">
      <alignment horizontal="center" vertical="center"/>
    </xf>
    <xf numFmtId="44" fontId="1" fillId="8" borderId="7" xfId="0" applyNumberFormat="1" applyFont="1" applyFill="1" applyBorder="1" applyAlignment="1">
      <alignment horizontal="center" vertical="center"/>
    </xf>
    <xf numFmtId="164" fontId="1" fillId="0" borderId="17" xfId="0" applyNumberFormat="1" applyFont="1" applyFill="1" applyBorder="1" applyAlignment="1">
      <alignment horizontal="center" vertical="center"/>
    </xf>
    <xf numFmtId="164" fontId="1" fillId="0" borderId="57" xfId="0" applyNumberFormat="1" applyFont="1" applyFill="1" applyBorder="1" applyAlignment="1">
      <alignment horizontal="center" vertical="center"/>
    </xf>
    <xf numFmtId="164" fontId="1" fillId="0" borderId="58" xfId="0" applyNumberFormat="1" applyFont="1" applyFill="1" applyBorder="1" applyAlignment="1">
      <alignment horizontal="center" vertical="center"/>
    </xf>
    <xf numFmtId="164" fontId="1" fillId="0" borderId="18" xfId="0" applyNumberFormat="1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30" xfId="0" applyFont="1" applyFill="1" applyBorder="1" applyAlignment="1">
      <alignment horizontal="center" vertical="center"/>
    </xf>
    <xf numFmtId="0" fontId="1" fillId="0" borderId="59" xfId="0" applyFont="1" applyFill="1" applyBorder="1" applyAlignment="1">
      <alignment horizontal="center" vertical="center"/>
    </xf>
    <xf numFmtId="0" fontId="1" fillId="0" borderId="60" xfId="0" applyFont="1" applyFill="1" applyBorder="1" applyAlignment="1">
      <alignment horizontal="center" vertical="center"/>
    </xf>
    <xf numFmtId="0" fontId="1" fillId="0" borderId="61" xfId="0" applyFont="1" applyFill="1" applyBorder="1" applyAlignment="1">
      <alignment horizontal="center" vertical="center"/>
    </xf>
    <xf numFmtId="0" fontId="1" fillId="0" borderId="62" xfId="0" applyFont="1" applyFill="1" applyBorder="1" applyAlignment="1">
      <alignment horizontal="center" vertical="center"/>
    </xf>
    <xf numFmtId="164" fontId="1" fillId="2" borderId="16" xfId="0" applyNumberFormat="1" applyFont="1" applyFill="1" applyBorder="1" applyAlignment="1">
      <alignment horizontal="center" vertical="center"/>
    </xf>
    <xf numFmtId="164" fontId="1" fillId="2" borderId="18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9" borderId="60" xfId="0" applyFont="1" applyFill="1" applyBorder="1" applyAlignment="1">
      <alignment horizontal="center" vertical="center"/>
    </xf>
    <xf numFmtId="0" fontId="1" fillId="3" borderId="49" xfId="0" applyFont="1" applyFill="1" applyBorder="1" applyAlignment="1">
      <alignment horizontal="center" vertical="center"/>
    </xf>
    <xf numFmtId="0" fontId="1" fillId="3" borderId="50" xfId="0" applyFont="1" applyFill="1" applyBorder="1" applyAlignment="1">
      <alignment horizontal="center" vertical="center"/>
    </xf>
    <xf numFmtId="0" fontId="1" fillId="5" borderId="54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50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4" borderId="60" xfId="0" applyFont="1" applyFill="1" applyBorder="1" applyAlignment="1">
      <alignment horizontal="center" vertical="center"/>
    </xf>
    <xf numFmtId="0" fontId="1" fillId="4" borderId="61" xfId="0" applyFon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15" borderId="7" xfId="0" applyFont="1" applyFill="1" applyBorder="1" applyAlignment="1">
      <alignment horizontal="center" vertical="center"/>
    </xf>
    <xf numFmtId="14" fontId="1" fillId="15" borderId="2" xfId="0" applyNumberFormat="1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center" wrapText="1"/>
    </xf>
    <xf numFmtId="0" fontId="1" fillId="17" borderId="2" xfId="0" applyFont="1" applyFill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44" fontId="0" fillId="0" borderId="3" xfId="1" applyFont="1" applyBorder="1" applyAlignment="1">
      <alignment horizontal="center" vertical="center"/>
    </xf>
    <xf numFmtId="44" fontId="11" fillId="0" borderId="3" xfId="1" applyFont="1" applyBorder="1" applyAlignment="1">
      <alignment horizontal="center" vertical="center"/>
    </xf>
    <xf numFmtId="44" fontId="1" fillId="0" borderId="3" xfId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49" fontId="0" fillId="0" borderId="3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17" borderId="5" xfId="0" applyNumberFormat="1" applyFont="1" applyFill="1" applyBorder="1" applyAlignment="1">
      <alignment horizontal="center" vertical="center" wrapText="1"/>
    </xf>
    <xf numFmtId="0" fontId="0" fillId="0" borderId="3" xfId="2" applyNumberFormat="1" applyFont="1" applyBorder="1" applyAlignment="1">
      <alignment horizontal="center" vertical="center"/>
    </xf>
    <xf numFmtId="0" fontId="1" fillId="17" borderId="49" xfId="0" applyFont="1" applyFill="1" applyBorder="1" applyAlignment="1">
      <alignment horizontal="center" vertical="center"/>
    </xf>
    <xf numFmtId="0" fontId="1" fillId="17" borderId="50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3" borderId="60" xfId="0" applyFont="1" applyFill="1" applyBorder="1" applyAlignment="1">
      <alignment horizontal="center" vertical="center"/>
    </xf>
    <xf numFmtId="44" fontId="1" fillId="8" borderId="7" xfId="0" applyNumberFormat="1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2" fillId="13" borderId="7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44" fontId="1" fillId="12" borderId="32" xfId="0" applyNumberFormat="1" applyFont="1" applyFill="1" applyBorder="1" applyAlignment="1">
      <alignment horizontal="center" vertical="center"/>
    </xf>
    <xf numFmtId="44" fontId="1" fillId="12" borderId="35" xfId="0" applyNumberFormat="1" applyFont="1" applyFill="1" applyBorder="1" applyAlignment="1">
      <alignment horizontal="center" vertical="center"/>
    </xf>
    <xf numFmtId="44" fontId="7" fillId="3" borderId="7" xfId="0" applyNumberFormat="1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44" fontId="8" fillId="3" borderId="7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44" fontId="1" fillId="12" borderId="33" xfId="0" applyNumberFormat="1" applyFont="1" applyFill="1" applyBorder="1" applyAlignment="1">
      <alignment horizontal="center" vertical="center"/>
    </xf>
    <xf numFmtId="44" fontId="1" fillId="12" borderId="36" xfId="0" applyNumberFormat="1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44" fontId="1" fillId="9" borderId="32" xfId="0" applyNumberFormat="1" applyFont="1" applyFill="1" applyBorder="1" applyAlignment="1">
      <alignment horizontal="center" vertical="center"/>
    </xf>
    <xf numFmtId="44" fontId="1" fillId="9" borderId="35" xfId="0" applyNumberFormat="1" applyFont="1" applyFill="1" applyBorder="1" applyAlignment="1">
      <alignment horizontal="center" vertical="center"/>
    </xf>
    <xf numFmtId="44" fontId="1" fillId="12" borderId="31" xfId="0" applyNumberFormat="1" applyFont="1" applyFill="1" applyBorder="1" applyAlignment="1">
      <alignment horizontal="center" vertical="center"/>
    </xf>
    <xf numFmtId="44" fontId="1" fillId="12" borderId="34" xfId="0" applyNumberFormat="1" applyFont="1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44" fontId="0" fillId="8" borderId="7" xfId="0" applyNumberFormat="1" applyFill="1" applyBorder="1" applyAlignment="1">
      <alignment horizontal="center" vertical="center"/>
    </xf>
    <xf numFmtId="44" fontId="0" fillId="8" borderId="1" xfId="0" applyNumberForma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2" borderId="9" xfId="0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1" fillId="12" borderId="1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44" fontId="7" fillId="3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0" fillId="15" borderId="7" xfId="0" applyFont="1" applyFill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/>
    </xf>
    <xf numFmtId="0" fontId="10" fillId="15" borderId="2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16" borderId="2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AH109"/>
  <sheetViews>
    <sheetView topLeftCell="A22" zoomScale="70" zoomScaleNormal="70" workbookViewId="0">
      <selection activeCell="AD17" sqref="AD17"/>
    </sheetView>
  </sheetViews>
  <sheetFormatPr baseColWidth="10" defaultRowHeight="15" x14ac:dyDescent="0.25"/>
  <cols>
    <col min="1" max="1" width="7.5703125" style="1" customWidth="1"/>
    <col min="2" max="2" width="20" style="1" bestFit="1" customWidth="1"/>
    <col min="3" max="3" width="34.42578125" style="1" customWidth="1"/>
    <col min="4" max="34" width="11.28515625" style="1" customWidth="1"/>
    <col min="35" max="16384" width="11.42578125" style="1"/>
  </cols>
  <sheetData>
    <row r="1" spans="2:34" ht="22.5" customHeight="1" thickBot="1" x14ac:dyDescent="0.3"/>
    <row r="2" spans="2:34" ht="33.75" customHeight="1" thickBot="1" x14ac:dyDescent="0.3">
      <c r="B2" s="165" t="s">
        <v>5</v>
      </c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7"/>
    </row>
    <row r="3" spans="2:34" ht="11.25" customHeight="1" thickBot="1" x14ac:dyDescent="0.3"/>
    <row r="4" spans="2:34" ht="42" customHeight="1" thickBot="1" x14ac:dyDescent="0.3">
      <c r="B4" s="202" t="s">
        <v>10</v>
      </c>
      <c r="C4" s="195" t="s">
        <v>7</v>
      </c>
      <c r="D4" s="196" t="s">
        <v>6</v>
      </c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7"/>
      <c r="AD4" s="197"/>
      <c r="AE4" s="197"/>
      <c r="AF4" s="197"/>
      <c r="AG4" s="197"/>
      <c r="AH4" s="198"/>
    </row>
    <row r="5" spans="2:34" ht="15.75" thickBot="1" x14ac:dyDescent="0.3">
      <c r="B5" s="176"/>
      <c r="C5" s="177"/>
      <c r="D5" s="7">
        <v>42125</v>
      </c>
      <c r="E5" s="5">
        <v>42126</v>
      </c>
      <c r="F5" s="6">
        <v>42127</v>
      </c>
      <c r="G5" s="19">
        <v>42128</v>
      </c>
      <c r="H5" s="20">
        <v>42129</v>
      </c>
      <c r="I5" s="20">
        <v>42130</v>
      </c>
      <c r="J5" s="21">
        <v>42131</v>
      </c>
      <c r="K5" s="7">
        <v>42132</v>
      </c>
      <c r="L5" s="5">
        <v>42133</v>
      </c>
      <c r="M5" s="6">
        <v>42134</v>
      </c>
      <c r="N5" s="19">
        <v>42135</v>
      </c>
      <c r="O5" s="20">
        <v>42136</v>
      </c>
      <c r="P5" s="21">
        <v>42137</v>
      </c>
      <c r="Q5" s="7">
        <v>42138</v>
      </c>
      <c r="R5" s="66">
        <v>42139</v>
      </c>
      <c r="S5" s="5">
        <v>42140</v>
      </c>
      <c r="T5" s="6">
        <v>42141</v>
      </c>
      <c r="U5" s="19">
        <v>42142</v>
      </c>
      <c r="V5" s="20">
        <v>42143</v>
      </c>
      <c r="W5" s="20">
        <v>42144</v>
      </c>
      <c r="X5" s="20">
        <v>42145</v>
      </c>
      <c r="Y5" s="21">
        <v>42146</v>
      </c>
      <c r="Z5" s="5">
        <v>42147</v>
      </c>
      <c r="AA5" s="6">
        <v>42148</v>
      </c>
      <c r="AB5" s="7">
        <v>42149</v>
      </c>
      <c r="AC5" s="19">
        <v>42150</v>
      </c>
      <c r="AD5" s="20">
        <v>42151</v>
      </c>
      <c r="AE5" s="20">
        <v>42152</v>
      </c>
      <c r="AF5" s="21">
        <v>42153</v>
      </c>
      <c r="AG5" s="5">
        <v>42154</v>
      </c>
      <c r="AH5" s="6">
        <v>42155</v>
      </c>
    </row>
    <row r="6" spans="2:34" ht="27" customHeight="1" thickBot="1" x14ac:dyDescent="0.3">
      <c r="B6" s="173" t="s">
        <v>8</v>
      </c>
      <c r="C6" s="158"/>
      <c r="D6" s="199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0"/>
      <c r="Z6" s="200"/>
      <c r="AA6" s="200"/>
      <c r="AB6" s="200"/>
      <c r="AC6" s="200"/>
      <c r="AD6" s="200"/>
      <c r="AE6" s="200"/>
      <c r="AF6" s="200"/>
      <c r="AG6" s="200"/>
      <c r="AH6" s="201"/>
    </row>
    <row r="7" spans="2:34" x14ac:dyDescent="0.25">
      <c r="B7" s="10" t="s">
        <v>12</v>
      </c>
      <c r="C7" s="14" t="s">
        <v>15</v>
      </c>
      <c r="D7" s="23"/>
      <c r="E7" s="24"/>
      <c r="F7" s="25"/>
      <c r="G7" s="26">
        <v>1504</v>
      </c>
      <c r="H7" s="27">
        <v>1504</v>
      </c>
      <c r="I7" s="27">
        <v>1505</v>
      </c>
      <c r="J7" s="28">
        <v>1505</v>
      </c>
      <c r="K7" s="23"/>
      <c r="L7" s="24"/>
      <c r="M7" s="25"/>
      <c r="N7" s="26">
        <v>1505</v>
      </c>
      <c r="O7" s="27">
        <v>1505</v>
      </c>
      <c r="P7" s="28">
        <v>1505</v>
      </c>
      <c r="Q7" s="23"/>
      <c r="R7" s="63">
        <v>1505</v>
      </c>
      <c r="S7" s="24"/>
      <c r="T7" s="25"/>
      <c r="U7" s="26">
        <v>1505</v>
      </c>
      <c r="V7" s="27">
        <v>1504</v>
      </c>
      <c r="W7" s="27">
        <v>1504</v>
      </c>
      <c r="X7" s="27">
        <v>1504</v>
      </c>
      <c r="Y7" s="28">
        <v>1504</v>
      </c>
      <c r="Z7" s="24"/>
      <c r="AA7" s="25"/>
      <c r="AB7" s="23"/>
      <c r="AC7" s="26">
        <v>1511</v>
      </c>
      <c r="AD7" s="27">
        <v>1505</v>
      </c>
      <c r="AE7" s="27">
        <v>1505</v>
      </c>
      <c r="AF7" s="28">
        <v>1505</v>
      </c>
      <c r="AG7" s="24"/>
      <c r="AH7" s="25"/>
    </row>
    <row r="8" spans="2:34" x14ac:dyDescent="0.25">
      <c r="B8" s="11" t="s">
        <v>12</v>
      </c>
      <c r="C8" s="15" t="s">
        <v>16</v>
      </c>
      <c r="D8" s="23"/>
      <c r="E8" s="24"/>
      <c r="F8" s="25"/>
      <c r="G8" s="32">
        <v>1504</v>
      </c>
      <c r="H8" s="33">
        <v>1504</v>
      </c>
      <c r="I8" s="33">
        <v>1505</v>
      </c>
      <c r="J8" s="22">
        <v>1505</v>
      </c>
      <c r="K8" s="23"/>
      <c r="L8" s="24"/>
      <c r="M8" s="25"/>
      <c r="N8" s="32">
        <v>1505</v>
      </c>
      <c r="O8" s="33">
        <v>1505</v>
      </c>
      <c r="P8" s="22">
        <v>1505</v>
      </c>
      <c r="Q8" s="23"/>
      <c r="R8" s="64">
        <v>1505</v>
      </c>
      <c r="S8" s="24"/>
      <c r="T8" s="25"/>
      <c r="U8" s="32">
        <v>1505</v>
      </c>
      <c r="V8" s="33">
        <v>1504</v>
      </c>
      <c r="W8" s="33">
        <v>1504</v>
      </c>
      <c r="X8" s="33">
        <v>1504</v>
      </c>
      <c r="Y8" s="22">
        <v>1504</v>
      </c>
      <c r="Z8" s="24"/>
      <c r="AA8" s="25"/>
      <c r="AB8" s="23"/>
      <c r="AC8" s="32">
        <v>1511</v>
      </c>
      <c r="AD8" s="33">
        <v>1505</v>
      </c>
      <c r="AE8" s="33">
        <v>1505</v>
      </c>
      <c r="AF8" s="22">
        <v>1505</v>
      </c>
      <c r="AG8" s="24"/>
      <c r="AH8" s="25"/>
    </row>
    <row r="9" spans="2:34" x14ac:dyDescent="0.25">
      <c r="B9" s="17"/>
      <c r="C9" s="18"/>
      <c r="D9" s="23"/>
      <c r="E9" s="24"/>
      <c r="F9" s="25"/>
      <c r="G9" s="36"/>
      <c r="H9" s="37"/>
      <c r="I9" s="37"/>
      <c r="J9" s="38"/>
      <c r="K9" s="23"/>
      <c r="L9" s="24"/>
      <c r="M9" s="25"/>
      <c r="N9" s="36"/>
      <c r="O9" s="37"/>
      <c r="P9" s="38"/>
      <c r="Q9" s="23"/>
      <c r="R9" s="18"/>
      <c r="S9" s="24"/>
      <c r="T9" s="25"/>
      <c r="U9" s="36"/>
      <c r="V9" s="37"/>
      <c r="W9" s="37"/>
      <c r="X9" s="37"/>
      <c r="Y9" s="38"/>
      <c r="Z9" s="24"/>
      <c r="AA9" s="25"/>
      <c r="AB9" s="23"/>
      <c r="AC9" s="36"/>
      <c r="AD9" s="37"/>
      <c r="AE9" s="37"/>
      <c r="AF9" s="38"/>
      <c r="AG9" s="24"/>
      <c r="AH9" s="25"/>
    </row>
    <row r="10" spans="2:34" x14ac:dyDescent="0.25">
      <c r="B10" s="11" t="s">
        <v>13</v>
      </c>
      <c r="C10" s="15" t="s">
        <v>14</v>
      </c>
      <c r="D10" s="23"/>
      <c r="E10" s="24"/>
      <c r="F10" s="25"/>
      <c r="G10" s="32">
        <v>1504</v>
      </c>
      <c r="H10" s="33">
        <v>1504</v>
      </c>
      <c r="I10" s="33">
        <v>1505</v>
      </c>
      <c r="J10" s="22">
        <v>1505</v>
      </c>
      <c r="K10" s="23"/>
      <c r="L10" s="24"/>
      <c r="M10" s="25"/>
      <c r="N10" s="32">
        <v>1505</v>
      </c>
      <c r="O10" s="33">
        <v>1508</v>
      </c>
      <c r="P10" s="22">
        <v>1508</v>
      </c>
      <c r="Q10" s="23"/>
      <c r="R10" s="64">
        <v>1505</v>
      </c>
      <c r="S10" s="24"/>
      <c r="T10" s="25"/>
      <c r="U10" s="32">
        <v>1505</v>
      </c>
      <c r="V10" s="33">
        <v>1504</v>
      </c>
      <c r="W10" s="33">
        <v>1504</v>
      </c>
      <c r="X10" s="33">
        <v>1500</v>
      </c>
      <c r="Y10" s="22">
        <v>1504</v>
      </c>
      <c r="Z10" s="77">
        <v>1504</v>
      </c>
      <c r="AA10" s="25"/>
      <c r="AB10" s="23"/>
      <c r="AC10" s="79"/>
      <c r="AD10" s="35"/>
      <c r="AE10" s="35"/>
      <c r="AF10" s="34"/>
      <c r="AG10" s="24"/>
      <c r="AH10" s="25"/>
    </row>
    <row r="11" spans="2:34" x14ac:dyDescent="0.25">
      <c r="B11" s="11" t="s">
        <v>13</v>
      </c>
      <c r="C11" s="15" t="s">
        <v>42</v>
      </c>
      <c r="D11" s="23"/>
      <c r="E11" s="24"/>
      <c r="F11" s="25"/>
      <c r="G11" s="79"/>
      <c r="H11" s="42"/>
      <c r="I11" s="42"/>
      <c r="J11" s="80"/>
      <c r="K11" s="23"/>
      <c r="L11" s="24"/>
      <c r="M11" s="25"/>
      <c r="N11" s="79"/>
      <c r="O11" s="42"/>
      <c r="P11" s="80"/>
      <c r="Q11" s="23"/>
      <c r="R11" s="81"/>
      <c r="S11" s="24"/>
      <c r="T11" s="25"/>
      <c r="U11" s="79"/>
      <c r="V11" s="42"/>
      <c r="W11" s="42"/>
      <c r="X11" s="42"/>
      <c r="Y11" s="80"/>
      <c r="Z11" s="77">
        <v>1504</v>
      </c>
      <c r="AA11" s="25"/>
      <c r="AB11" s="23"/>
      <c r="AC11" s="79"/>
      <c r="AD11" s="35"/>
      <c r="AE11" s="35"/>
      <c r="AF11" s="34"/>
      <c r="AG11" s="24"/>
      <c r="AH11" s="25"/>
    </row>
    <row r="12" spans="2:34" x14ac:dyDescent="0.25">
      <c r="B12" s="11" t="s">
        <v>13</v>
      </c>
      <c r="C12" s="15" t="s">
        <v>43</v>
      </c>
      <c r="D12" s="23"/>
      <c r="E12" s="24"/>
      <c r="F12" s="25"/>
      <c r="G12" s="79"/>
      <c r="H12" s="42"/>
      <c r="I12" s="42"/>
      <c r="J12" s="80"/>
      <c r="K12" s="23"/>
      <c r="L12" s="24"/>
      <c r="M12" s="25"/>
      <c r="N12" s="79"/>
      <c r="O12" s="42"/>
      <c r="P12" s="80"/>
      <c r="Q12" s="23"/>
      <c r="R12" s="81"/>
      <c r="S12" s="24"/>
      <c r="T12" s="25"/>
      <c r="U12" s="79"/>
      <c r="V12" s="42"/>
      <c r="W12" s="42"/>
      <c r="X12" s="42"/>
      <c r="Y12" s="80"/>
      <c r="Z12" s="24"/>
      <c r="AA12" s="25"/>
      <c r="AB12" s="23"/>
      <c r="AC12" s="32">
        <v>1511</v>
      </c>
      <c r="AD12" s="33">
        <v>1505</v>
      </c>
      <c r="AE12" s="33">
        <v>1505</v>
      </c>
      <c r="AF12" s="22">
        <v>1505</v>
      </c>
      <c r="AG12" s="24"/>
      <c r="AH12" s="25"/>
    </row>
    <row r="13" spans="2:34" x14ac:dyDescent="0.25">
      <c r="B13" s="17"/>
      <c r="C13" s="18"/>
      <c r="D13" s="23"/>
      <c r="E13" s="24"/>
      <c r="F13" s="25"/>
      <c r="G13" s="36"/>
      <c r="H13" s="37"/>
      <c r="I13" s="37"/>
      <c r="J13" s="38"/>
      <c r="K13" s="23"/>
      <c r="L13" s="24"/>
      <c r="M13" s="25"/>
      <c r="N13" s="36"/>
      <c r="O13" s="37"/>
      <c r="P13" s="38"/>
      <c r="Q13" s="23"/>
      <c r="R13" s="18"/>
      <c r="S13" s="24"/>
      <c r="T13" s="25"/>
      <c r="U13" s="36"/>
      <c r="V13" s="37"/>
      <c r="W13" s="37"/>
      <c r="X13" s="37"/>
      <c r="Y13" s="38"/>
      <c r="Z13" s="24"/>
      <c r="AA13" s="25"/>
      <c r="AB13" s="23"/>
      <c r="AC13" s="36"/>
      <c r="AD13" s="37"/>
      <c r="AE13" s="37"/>
      <c r="AF13" s="38"/>
      <c r="AG13" s="24"/>
      <c r="AH13" s="25"/>
    </row>
    <row r="14" spans="2:34" x14ac:dyDescent="0.25">
      <c r="B14" s="11" t="s">
        <v>23</v>
      </c>
      <c r="C14" s="15" t="s">
        <v>24</v>
      </c>
      <c r="D14" s="23"/>
      <c r="E14" s="24"/>
      <c r="F14" s="25"/>
      <c r="G14" s="32">
        <v>1504</v>
      </c>
      <c r="H14" s="33">
        <v>1504</v>
      </c>
      <c r="I14" s="35"/>
      <c r="J14" s="34"/>
      <c r="K14" s="23"/>
      <c r="L14" s="24"/>
      <c r="M14" s="25"/>
      <c r="N14" s="13"/>
      <c r="O14" s="35"/>
      <c r="P14" s="34"/>
      <c r="Q14" s="23"/>
      <c r="R14" s="15"/>
      <c r="S14" s="24"/>
      <c r="T14" s="25"/>
      <c r="U14" s="13"/>
      <c r="V14" s="35"/>
      <c r="W14" s="35"/>
      <c r="X14" s="35"/>
      <c r="Y14" s="34"/>
      <c r="Z14" s="24"/>
      <c r="AA14" s="25"/>
      <c r="AB14" s="23"/>
      <c r="AC14" s="13"/>
      <c r="AD14" s="35"/>
      <c r="AE14" s="35"/>
      <c r="AF14" s="34"/>
      <c r="AG14" s="24"/>
      <c r="AH14" s="25"/>
    </row>
    <row r="15" spans="2:34" x14ac:dyDescent="0.25">
      <c r="B15" s="17"/>
      <c r="C15" s="18"/>
      <c r="D15" s="23"/>
      <c r="E15" s="24"/>
      <c r="F15" s="25"/>
      <c r="G15" s="36"/>
      <c r="H15" s="37"/>
      <c r="I15" s="37"/>
      <c r="J15" s="38"/>
      <c r="K15" s="23"/>
      <c r="L15" s="24"/>
      <c r="M15" s="25"/>
      <c r="N15" s="36"/>
      <c r="O15" s="37"/>
      <c r="P15" s="38"/>
      <c r="Q15" s="23"/>
      <c r="R15" s="18"/>
      <c r="S15" s="24"/>
      <c r="T15" s="25"/>
      <c r="U15" s="36"/>
      <c r="V15" s="37"/>
      <c r="W15" s="37"/>
      <c r="X15" s="37"/>
      <c r="Y15" s="38"/>
      <c r="Z15" s="24"/>
      <c r="AA15" s="25"/>
      <c r="AB15" s="23"/>
      <c r="AC15" s="36"/>
      <c r="AD15" s="37"/>
      <c r="AE15" s="37"/>
      <c r="AF15" s="38"/>
      <c r="AG15" s="24"/>
      <c r="AH15" s="25"/>
    </row>
    <row r="16" spans="2:34" x14ac:dyDescent="0.25">
      <c r="B16" s="69" t="s">
        <v>38</v>
      </c>
      <c r="C16" s="70" t="s">
        <v>39</v>
      </c>
      <c r="D16" s="23"/>
      <c r="E16" s="24"/>
      <c r="F16" s="25"/>
      <c r="G16" s="71"/>
      <c r="H16" s="72"/>
      <c r="I16" s="72"/>
      <c r="J16" s="73"/>
      <c r="K16" s="23"/>
      <c r="L16" s="24"/>
      <c r="M16" s="25"/>
      <c r="N16" s="71"/>
      <c r="O16" s="72"/>
      <c r="P16" s="73"/>
      <c r="Q16" s="23"/>
      <c r="R16" s="70"/>
      <c r="S16" s="24"/>
      <c r="T16" s="25"/>
      <c r="U16" s="71"/>
      <c r="V16" s="72"/>
      <c r="W16" s="72"/>
      <c r="X16" s="72"/>
      <c r="Y16" s="76">
        <v>1505</v>
      </c>
      <c r="Z16" s="24"/>
      <c r="AA16" s="25"/>
      <c r="AB16" s="23"/>
      <c r="AC16" s="71"/>
      <c r="AD16" s="72"/>
      <c r="AE16" s="72"/>
      <c r="AF16" s="73"/>
      <c r="AG16" s="24"/>
      <c r="AH16" s="25"/>
    </row>
    <row r="17" spans="2:34" x14ac:dyDescent="0.25">
      <c r="B17" s="17"/>
      <c r="C17" s="18"/>
      <c r="D17" s="23"/>
      <c r="E17" s="24"/>
      <c r="F17" s="25"/>
      <c r="G17" s="36"/>
      <c r="H17" s="37"/>
      <c r="I17" s="37"/>
      <c r="J17" s="38"/>
      <c r="K17" s="23"/>
      <c r="L17" s="24"/>
      <c r="M17" s="25"/>
      <c r="N17" s="36"/>
      <c r="O17" s="37"/>
      <c r="P17" s="38"/>
      <c r="Q17" s="23"/>
      <c r="R17" s="18"/>
      <c r="S17" s="24"/>
      <c r="T17" s="25"/>
      <c r="U17" s="36"/>
      <c r="V17" s="37"/>
      <c r="W17" s="37"/>
      <c r="X17" s="37"/>
      <c r="Y17" s="38"/>
      <c r="Z17" s="24"/>
      <c r="AA17" s="25"/>
      <c r="AB17" s="23"/>
      <c r="AC17" s="36"/>
      <c r="AD17" s="37"/>
      <c r="AE17" s="37"/>
      <c r="AF17" s="38"/>
      <c r="AG17" s="24"/>
      <c r="AH17" s="25"/>
    </row>
    <row r="18" spans="2:34" x14ac:dyDescent="0.25">
      <c r="B18" s="69" t="s">
        <v>40</v>
      </c>
      <c r="C18" s="70" t="s">
        <v>41</v>
      </c>
      <c r="D18" s="23"/>
      <c r="E18" s="24"/>
      <c r="F18" s="25"/>
      <c r="G18" s="71"/>
      <c r="H18" s="72"/>
      <c r="I18" s="72"/>
      <c r="J18" s="73"/>
      <c r="K18" s="23"/>
      <c r="L18" s="24"/>
      <c r="M18" s="25"/>
      <c r="N18" s="71"/>
      <c r="O18" s="72"/>
      <c r="P18" s="73"/>
      <c r="Q18" s="23"/>
      <c r="R18" s="70"/>
      <c r="S18" s="24"/>
      <c r="T18" s="25"/>
      <c r="U18" s="71"/>
      <c r="V18" s="72"/>
      <c r="W18" s="72"/>
      <c r="X18" s="72"/>
      <c r="Y18" s="73"/>
      <c r="Z18" s="24"/>
      <c r="AA18" s="25"/>
      <c r="AB18" s="23"/>
      <c r="AC18" s="78">
        <v>1511</v>
      </c>
      <c r="AD18" s="72"/>
      <c r="AE18" s="72"/>
      <c r="AF18" s="73"/>
      <c r="AG18" s="24"/>
      <c r="AH18" s="25"/>
    </row>
    <row r="19" spans="2:34" x14ac:dyDescent="0.25">
      <c r="B19" s="69"/>
      <c r="C19" s="70"/>
      <c r="D19" s="23"/>
      <c r="E19" s="24"/>
      <c r="F19" s="25"/>
      <c r="G19" s="71"/>
      <c r="H19" s="72"/>
      <c r="I19" s="72"/>
      <c r="J19" s="73"/>
      <c r="K19" s="23"/>
      <c r="L19" s="24"/>
      <c r="M19" s="25"/>
      <c r="N19" s="71"/>
      <c r="O19" s="72"/>
      <c r="P19" s="73"/>
      <c r="Q19" s="23"/>
      <c r="R19" s="70"/>
      <c r="S19" s="24"/>
      <c r="T19" s="25"/>
      <c r="U19" s="71"/>
      <c r="V19" s="72"/>
      <c r="W19" s="72"/>
      <c r="X19" s="72"/>
      <c r="Y19" s="73"/>
      <c r="Z19" s="24"/>
      <c r="AA19" s="25"/>
      <c r="AB19" s="23"/>
      <c r="AC19" s="71"/>
      <c r="AD19" s="72"/>
      <c r="AE19" s="72"/>
      <c r="AF19" s="73"/>
      <c r="AG19" s="24"/>
      <c r="AH19" s="25"/>
    </row>
    <row r="20" spans="2:34" x14ac:dyDescent="0.25">
      <c r="B20" s="69"/>
      <c r="C20" s="70"/>
      <c r="D20" s="23"/>
      <c r="E20" s="24"/>
      <c r="F20" s="25"/>
      <c r="G20" s="71"/>
      <c r="H20" s="72"/>
      <c r="I20" s="72"/>
      <c r="J20" s="73"/>
      <c r="K20" s="23"/>
      <c r="L20" s="24"/>
      <c r="M20" s="25"/>
      <c r="N20" s="71"/>
      <c r="O20" s="72"/>
      <c r="P20" s="73"/>
      <c r="Q20" s="23"/>
      <c r="R20" s="70"/>
      <c r="S20" s="24"/>
      <c r="T20" s="25"/>
      <c r="U20" s="71"/>
      <c r="V20" s="72"/>
      <c r="W20" s="72"/>
      <c r="X20" s="72"/>
      <c r="Y20" s="73"/>
      <c r="Z20" s="24"/>
      <c r="AA20" s="25"/>
      <c r="AB20" s="23"/>
      <c r="AC20" s="71"/>
      <c r="AD20" s="72"/>
      <c r="AE20" s="72"/>
      <c r="AF20" s="73"/>
      <c r="AG20" s="24"/>
      <c r="AH20" s="25"/>
    </row>
    <row r="21" spans="2:34" x14ac:dyDescent="0.25">
      <c r="B21" s="69"/>
      <c r="C21" s="70"/>
      <c r="D21" s="23"/>
      <c r="E21" s="24"/>
      <c r="F21" s="25"/>
      <c r="G21" s="71"/>
      <c r="H21" s="72"/>
      <c r="I21" s="72"/>
      <c r="J21" s="73"/>
      <c r="K21" s="23"/>
      <c r="L21" s="24"/>
      <c r="M21" s="25"/>
      <c r="N21" s="71"/>
      <c r="O21" s="72"/>
      <c r="P21" s="73"/>
      <c r="Q21" s="23"/>
      <c r="R21" s="70"/>
      <c r="S21" s="24"/>
      <c r="T21" s="25"/>
      <c r="U21" s="71"/>
      <c r="V21" s="72"/>
      <c r="W21" s="72"/>
      <c r="X21" s="72"/>
      <c r="Y21" s="73"/>
      <c r="Z21" s="24"/>
      <c r="AA21" s="25"/>
      <c r="AB21" s="23"/>
      <c r="AC21" s="71"/>
      <c r="AD21" s="72"/>
      <c r="AE21" s="72"/>
      <c r="AF21" s="73"/>
      <c r="AG21" s="24"/>
      <c r="AH21" s="25"/>
    </row>
    <row r="22" spans="2:34" ht="15.75" thickBot="1" x14ac:dyDescent="0.3">
      <c r="B22" s="12"/>
      <c r="C22" s="16"/>
      <c r="D22" s="23"/>
      <c r="E22" s="24"/>
      <c r="F22" s="25"/>
      <c r="G22" s="39"/>
      <c r="H22" s="40"/>
      <c r="I22" s="40"/>
      <c r="J22" s="41"/>
      <c r="K22" s="23"/>
      <c r="L22" s="24"/>
      <c r="M22" s="25"/>
      <c r="N22" s="39"/>
      <c r="O22" s="40"/>
      <c r="P22" s="41"/>
      <c r="Q22" s="23"/>
      <c r="R22" s="16"/>
      <c r="S22" s="24"/>
      <c r="T22" s="25"/>
      <c r="U22" s="39"/>
      <c r="V22" s="40"/>
      <c r="W22" s="40"/>
      <c r="X22" s="40"/>
      <c r="Y22" s="41"/>
      <c r="Z22" s="24"/>
      <c r="AA22" s="25"/>
      <c r="AB22" s="23"/>
      <c r="AC22" s="39"/>
      <c r="AD22" s="40"/>
      <c r="AE22" s="40"/>
      <c r="AF22" s="41"/>
      <c r="AG22" s="24"/>
      <c r="AH22" s="25"/>
    </row>
    <row r="23" spans="2:34" ht="27" customHeight="1" thickBot="1" x14ac:dyDescent="0.3">
      <c r="B23" s="173" t="s">
        <v>9</v>
      </c>
      <c r="C23" s="158"/>
      <c r="D23" s="173"/>
      <c r="E23" s="194"/>
      <c r="F23" s="194"/>
      <c r="G23" s="194"/>
      <c r="H23" s="194"/>
      <c r="I23" s="194"/>
      <c r="J23" s="194"/>
      <c r="K23" s="194"/>
      <c r="L23" s="194"/>
      <c r="M23" s="194"/>
      <c r="N23" s="194"/>
      <c r="O23" s="194"/>
      <c r="P23" s="194"/>
      <c r="Q23" s="194"/>
      <c r="R23" s="194"/>
      <c r="S23" s="194"/>
      <c r="T23" s="194"/>
      <c r="U23" s="194"/>
      <c r="V23" s="194"/>
      <c r="W23" s="194"/>
      <c r="X23" s="194"/>
      <c r="Y23" s="194"/>
      <c r="Z23" s="194"/>
      <c r="AA23" s="194"/>
      <c r="AB23" s="194"/>
      <c r="AC23" s="194"/>
      <c r="AD23" s="194"/>
      <c r="AE23" s="194"/>
      <c r="AF23" s="194"/>
      <c r="AG23" s="194"/>
      <c r="AH23" s="158"/>
    </row>
    <row r="24" spans="2:34" x14ac:dyDescent="0.25">
      <c r="B24" s="10" t="s">
        <v>18</v>
      </c>
      <c r="C24" s="14" t="s">
        <v>17</v>
      </c>
      <c r="D24" s="23"/>
      <c r="E24" s="24"/>
      <c r="F24" s="25"/>
      <c r="G24" s="30"/>
      <c r="H24" s="31"/>
      <c r="I24" s="31"/>
      <c r="J24" s="29"/>
      <c r="K24" s="23"/>
      <c r="L24" s="24"/>
      <c r="M24" s="25"/>
      <c r="N24" s="30"/>
      <c r="O24" s="27">
        <v>1505</v>
      </c>
      <c r="P24" s="28">
        <v>1505</v>
      </c>
      <c r="Q24" s="23"/>
      <c r="R24" s="65">
        <v>1505</v>
      </c>
      <c r="S24" s="24"/>
      <c r="T24" s="25"/>
      <c r="U24" s="26">
        <v>1505</v>
      </c>
      <c r="V24" s="67">
        <v>1505</v>
      </c>
      <c r="W24" s="67">
        <v>1505</v>
      </c>
      <c r="X24" s="67">
        <v>1505</v>
      </c>
      <c r="Y24" s="68">
        <v>1505</v>
      </c>
      <c r="Z24" s="24"/>
      <c r="AA24" s="25"/>
      <c r="AB24" s="23"/>
      <c r="AC24" s="26">
        <v>1505</v>
      </c>
      <c r="AD24" s="27">
        <v>1505</v>
      </c>
      <c r="AE24" s="27">
        <v>1505</v>
      </c>
      <c r="AF24" s="68">
        <v>1505</v>
      </c>
      <c r="AG24" s="24"/>
      <c r="AH24" s="25"/>
    </row>
    <row r="25" spans="2:34" x14ac:dyDescent="0.25">
      <c r="B25" s="11" t="s">
        <v>18</v>
      </c>
      <c r="C25" s="15" t="s">
        <v>19</v>
      </c>
      <c r="D25" s="23"/>
      <c r="E25" s="24"/>
      <c r="F25" s="25"/>
      <c r="G25" s="13"/>
      <c r="H25" s="35"/>
      <c r="I25" s="33">
        <v>1505</v>
      </c>
      <c r="J25" s="22">
        <v>1505</v>
      </c>
      <c r="K25" s="23"/>
      <c r="L25" s="24"/>
      <c r="M25" s="25"/>
      <c r="N25" s="32">
        <v>1505</v>
      </c>
      <c r="O25" s="35"/>
      <c r="P25" s="34"/>
      <c r="Q25" s="23"/>
      <c r="R25" s="15"/>
      <c r="S25" s="24"/>
      <c r="T25" s="25"/>
      <c r="U25" s="13"/>
      <c r="V25" s="35"/>
      <c r="W25" s="35"/>
      <c r="X25" s="35"/>
      <c r="Y25" s="34"/>
      <c r="Z25" s="24"/>
      <c r="AA25" s="25"/>
      <c r="AB25" s="23"/>
      <c r="AC25" s="13"/>
      <c r="AD25" s="35"/>
      <c r="AE25" s="35"/>
      <c r="AF25" s="34"/>
      <c r="AG25" s="24"/>
      <c r="AH25" s="25"/>
    </row>
    <row r="26" spans="2:34" x14ac:dyDescent="0.25">
      <c r="B26" s="11" t="s">
        <v>18</v>
      </c>
      <c r="C26" s="15" t="s">
        <v>22</v>
      </c>
      <c r="D26" s="23"/>
      <c r="E26" s="24"/>
      <c r="F26" s="25"/>
      <c r="G26" s="32">
        <v>1504</v>
      </c>
      <c r="H26" s="33">
        <v>1504</v>
      </c>
      <c r="I26" s="35"/>
      <c r="J26" s="34"/>
      <c r="K26" s="23"/>
      <c r="L26" s="24"/>
      <c r="M26" s="25"/>
      <c r="N26" s="13"/>
      <c r="O26" s="35"/>
      <c r="P26" s="34"/>
      <c r="Q26" s="23"/>
      <c r="R26" s="15"/>
      <c r="S26" s="24"/>
      <c r="T26" s="25"/>
      <c r="U26" s="13"/>
      <c r="V26" s="35"/>
      <c r="W26" s="35"/>
      <c r="X26" s="35"/>
      <c r="Y26" s="34"/>
      <c r="Z26" s="24"/>
      <c r="AA26" s="25"/>
      <c r="AB26" s="23"/>
      <c r="AC26" s="13"/>
      <c r="AD26" s="35"/>
      <c r="AE26" s="33">
        <v>1505</v>
      </c>
      <c r="AF26" s="22">
        <v>1505</v>
      </c>
      <c r="AG26" s="24"/>
      <c r="AH26" s="25"/>
    </row>
    <row r="27" spans="2:34" x14ac:dyDescent="0.25">
      <c r="B27" s="17"/>
      <c r="C27" s="18"/>
      <c r="D27" s="23"/>
      <c r="E27" s="24"/>
      <c r="F27" s="25"/>
      <c r="G27" s="36"/>
      <c r="H27" s="37"/>
      <c r="I27" s="37"/>
      <c r="J27" s="38"/>
      <c r="K27" s="23"/>
      <c r="L27" s="24"/>
      <c r="M27" s="25"/>
      <c r="N27" s="36"/>
      <c r="O27" s="37"/>
      <c r="P27" s="38"/>
      <c r="Q27" s="23"/>
      <c r="R27" s="18"/>
      <c r="S27" s="24"/>
      <c r="T27" s="25"/>
      <c r="U27" s="36"/>
      <c r="V27" s="37"/>
      <c r="W27" s="37"/>
      <c r="X27" s="37"/>
      <c r="Y27" s="38"/>
      <c r="Z27" s="24"/>
      <c r="AA27" s="25"/>
      <c r="AB27" s="23"/>
      <c r="AC27" s="36"/>
      <c r="AD27" s="37"/>
      <c r="AE27" s="37"/>
      <c r="AF27" s="38"/>
      <c r="AG27" s="24"/>
      <c r="AH27" s="25"/>
    </row>
    <row r="28" spans="2:34" x14ac:dyDescent="0.25">
      <c r="B28" s="11" t="s">
        <v>20</v>
      </c>
      <c r="C28" s="15" t="s">
        <v>19</v>
      </c>
      <c r="D28" s="23"/>
      <c r="E28" s="24"/>
      <c r="F28" s="25"/>
      <c r="G28" s="32">
        <v>1504</v>
      </c>
      <c r="H28" s="33">
        <v>1504</v>
      </c>
      <c r="I28" s="35"/>
      <c r="J28" s="34"/>
      <c r="K28" s="23"/>
      <c r="L28" s="24"/>
      <c r="M28" s="25"/>
      <c r="N28" s="13"/>
      <c r="O28" s="35"/>
      <c r="P28" s="34"/>
      <c r="Q28" s="23"/>
      <c r="R28" s="15"/>
      <c r="S28" s="24"/>
      <c r="T28" s="25"/>
      <c r="U28" s="13"/>
      <c r="V28" s="35"/>
      <c r="W28" s="35"/>
      <c r="X28" s="35"/>
      <c r="Y28" s="34"/>
      <c r="Z28" s="24"/>
      <c r="AA28" s="25"/>
      <c r="AB28" s="23"/>
      <c r="AC28" s="13"/>
      <c r="AD28" s="35"/>
      <c r="AE28" s="35"/>
      <c r="AF28" s="34"/>
      <c r="AG28" s="24"/>
      <c r="AH28" s="25"/>
    </row>
    <row r="29" spans="2:34" x14ac:dyDescent="0.25">
      <c r="B29" s="11" t="s">
        <v>20</v>
      </c>
      <c r="C29" s="15" t="s">
        <v>21</v>
      </c>
      <c r="D29" s="23"/>
      <c r="E29" s="24"/>
      <c r="F29" s="25"/>
      <c r="G29" s="32">
        <v>1504</v>
      </c>
      <c r="H29" s="33">
        <v>1504</v>
      </c>
      <c r="I29" s="35"/>
      <c r="J29" s="34"/>
      <c r="K29" s="23"/>
      <c r="L29" s="24"/>
      <c r="M29" s="25"/>
      <c r="N29" s="13"/>
      <c r="O29" s="35"/>
      <c r="P29" s="34"/>
      <c r="Q29" s="23"/>
      <c r="R29" s="15"/>
      <c r="S29" s="24"/>
      <c r="T29" s="25"/>
      <c r="U29" s="13"/>
      <c r="V29" s="35"/>
      <c r="W29" s="35"/>
      <c r="X29" s="35"/>
      <c r="Y29" s="34"/>
      <c r="Z29" s="24"/>
      <c r="AA29" s="25"/>
      <c r="AB29" s="23"/>
      <c r="AC29" s="32">
        <v>1511</v>
      </c>
      <c r="AD29" s="35"/>
      <c r="AE29" s="35"/>
      <c r="AF29" s="34"/>
      <c r="AG29" s="24"/>
      <c r="AH29" s="25"/>
    </row>
    <row r="30" spans="2:34" x14ac:dyDescent="0.25">
      <c r="B30" s="11" t="s">
        <v>20</v>
      </c>
      <c r="C30" s="15" t="s">
        <v>30</v>
      </c>
      <c r="D30" s="23"/>
      <c r="E30" s="24"/>
      <c r="F30" s="25"/>
      <c r="G30" s="13"/>
      <c r="H30" s="35"/>
      <c r="I30" s="35"/>
      <c r="J30" s="34"/>
      <c r="K30" s="23"/>
      <c r="L30" s="24"/>
      <c r="M30" s="25"/>
      <c r="N30" s="13"/>
      <c r="O30" s="35"/>
      <c r="P30" s="34"/>
      <c r="Q30" s="23"/>
      <c r="R30" s="15"/>
      <c r="S30" s="24"/>
      <c r="T30" s="25"/>
      <c r="U30" s="13"/>
      <c r="V30" s="33">
        <v>1504</v>
      </c>
      <c r="W30" s="33">
        <v>1504</v>
      </c>
      <c r="X30" s="33">
        <v>1504</v>
      </c>
      <c r="Y30" s="22">
        <v>1504</v>
      </c>
      <c r="Z30" s="24"/>
      <c r="AA30" s="25"/>
      <c r="AB30" s="23"/>
      <c r="AC30" s="13"/>
      <c r="AD30" s="35"/>
      <c r="AE30" s="35"/>
      <c r="AF30" s="34"/>
      <c r="AG30" s="24"/>
      <c r="AH30" s="25"/>
    </row>
    <row r="31" spans="2:34" x14ac:dyDescent="0.25">
      <c r="B31" s="17"/>
      <c r="C31" s="18"/>
      <c r="D31" s="23"/>
      <c r="E31" s="24"/>
      <c r="F31" s="25"/>
      <c r="G31" s="36"/>
      <c r="H31" s="37"/>
      <c r="I31" s="37"/>
      <c r="J31" s="38"/>
      <c r="K31" s="23"/>
      <c r="L31" s="24"/>
      <c r="M31" s="25"/>
      <c r="N31" s="36"/>
      <c r="O31" s="37"/>
      <c r="P31" s="38"/>
      <c r="Q31" s="23"/>
      <c r="R31" s="18"/>
      <c r="S31" s="24"/>
      <c r="T31" s="25"/>
      <c r="U31" s="36"/>
      <c r="V31" s="37"/>
      <c r="W31" s="37"/>
      <c r="X31" s="37"/>
      <c r="Y31" s="38"/>
      <c r="Z31" s="24"/>
      <c r="AA31" s="25"/>
      <c r="AB31" s="23"/>
      <c r="AC31" s="36"/>
      <c r="AD31" s="37"/>
      <c r="AE31" s="37"/>
      <c r="AF31" s="38"/>
      <c r="AG31" s="24"/>
      <c r="AH31" s="25"/>
    </row>
    <row r="32" spans="2:34" x14ac:dyDescent="0.25">
      <c r="B32" s="11" t="s">
        <v>23</v>
      </c>
      <c r="C32" s="15" t="s">
        <v>34</v>
      </c>
      <c r="D32" s="23"/>
      <c r="E32" s="24"/>
      <c r="F32" s="25"/>
      <c r="G32" s="13"/>
      <c r="H32" s="35"/>
      <c r="I32" s="35"/>
      <c r="J32" s="34"/>
      <c r="K32" s="23"/>
      <c r="L32" s="24"/>
      <c r="M32" s="25"/>
      <c r="N32" s="13"/>
      <c r="O32" s="35"/>
      <c r="P32" s="34"/>
      <c r="Q32" s="23"/>
      <c r="R32" s="15"/>
      <c r="S32" s="24"/>
      <c r="T32" s="25"/>
      <c r="U32" s="13"/>
      <c r="V32" s="35"/>
      <c r="W32" s="35"/>
      <c r="X32" s="35"/>
      <c r="Y32" s="22">
        <v>1505</v>
      </c>
      <c r="Z32" s="24"/>
      <c r="AA32" s="25"/>
      <c r="AB32" s="23"/>
      <c r="AC32" s="13"/>
      <c r="AD32" s="35"/>
      <c r="AE32" s="35"/>
      <c r="AF32" s="34"/>
      <c r="AG32" s="24"/>
      <c r="AH32" s="25"/>
    </row>
    <row r="33" spans="2:34" x14ac:dyDescent="0.25">
      <c r="B33" s="11"/>
      <c r="C33" s="15"/>
      <c r="D33" s="23"/>
      <c r="E33" s="24"/>
      <c r="F33" s="25"/>
      <c r="G33" s="13"/>
      <c r="H33" s="35"/>
      <c r="I33" s="35"/>
      <c r="J33" s="34"/>
      <c r="K33" s="23"/>
      <c r="L33" s="24"/>
      <c r="M33" s="25"/>
      <c r="N33" s="13"/>
      <c r="O33" s="35"/>
      <c r="P33" s="34"/>
      <c r="Q33" s="23"/>
      <c r="R33" s="15"/>
      <c r="S33" s="24"/>
      <c r="T33" s="25"/>
      <c r="U33" s="13"/>
      <c r="V33" s="35"/>
      <c r="W33" s="35"/>
      <c r="X33" s="35"/>
      <c r="Y33" s="34"/>
      <c r="Z33" s="24"/>
      <c r="AA33" s="25"/>
      <c r="AB33" s="23"/>
      <c r="AC33" s="13"/>
      <c r="AD33" s="35"/>
      <c r="AE33" s="35"/>
      <c r="AF33" s="34"/>
      <c r="AG33" s="24"/>
      <c r="AH33" s="25"/>
    </row>
    <row r="34" spans="2:34" x14ac:dyDescent="0.25">
      <c r="B34" s="11"/>
      <c r="C34" s="15"/>
      <c r="D34" s="23"/>
      <c r="E34" s="24"/>
      <c r="F34" s="25"/>
      <c r="G34" s="13"/>
      <c r="H34" s="35"/>
      <c r="I34" s="35"/>
      <c r="J34" s="34"/>
      <c r="K34" s="23"/>
      <c r="L34" s="24"/>
      <c r="M34" s="25"/>
      <c r="N34" s="13"/>
      <c r="O34" s="35"/>
      <c r="P34" s="34"/>
      <c r="Q34" s="23"/>
      <c r="R34" s="15"/>
      <c r="S34" s="24"/>
      <c r="T34" s="25"/>
      <c r="U34" s="13"/>
      <c r="V34" s="35"/>
      <c r="W34" s="35"/>
      <c r="X34" s="35"/>
      <c r="Y34" s="34"/>
      <c r="Z34" s="24"/>
      <c r="AA34" s="25"/>
      <c r="AB34" s="23"/>
      <c r="AC34" s="13"/>
      <c r="AD34" s="35"/>
      <c r="AE34" s="35"/>
      <c r="AF34" s="34"/>
      <c r="AG34" s="24"/>
      <c r="AH34" s="25"/>
    </row>
    <row r="35" spans="2:34" x14ac:dyDescent="0.25">
      <c r="B35" s="11"/>
      <c r="C35" s="15"/>
      <c r="D35" s="23"/>
      <c r="E35" s="24"/>
      <c r="F35" s="25"/>
      <c r="G35" s="13"/>
      <c r="H35" s="42"/>
      <c r="I35" s="35"/>
      <c r="J35" s="34"/>
      <c r="K35" s="23"/>
      <c r="L35" s="24"/>
      <c r="M35" s="25"/>
      <c r="N35" s="13"/>
      <c r="O35" s="35"/>
      <c r="P35" s="34"/>
      <c r="Q35" s="23"/>
      <c r="R35" s="15"/>
      <c r="S35" s="24"/>
      <c r="T35" s="25"/>
      <c r="U35" s="13"/>
      <c r="V35" s="35"/>
      <c r="W35" s="35"/>
      <c r="X35" s="35"/>
      <c r="Y35" s="34"/>
      <c r="Z35" s="24"/>
      <c r="AA35" s="25"/>
      <c r="AB35" s="23"/>
      <c r="AC35" s="13"/>
      <c r="AD35" s="35"/>
      <c r="AE35" s="35"/>
      <c r="AF35" s="34"/>
      <c r="AG35" s="24"/>
      <c r="AH35" s="25"/>
    </row>
    <row r="36" spans="2:34" x14ac:dyDescent="0.25">
      <c r="B36" s="11" t="s">
        <v>25</v>
      </c>
      <c r="C36" s="15" t="s">
        <v>26</v>
      </c>
      <c r="D36" s="23"/>
      <c r="E36" s="24"/>
      <c r="F36" s="25"/>
      <c r="G36" s="32">
        <v>1504</v>
      </c>
      <c r="H36" s="35"/>
      <c r="I36" s="35"/>
      <c r="J36" s="34"/>
      <c r="K36" s="23"/>
      <c r="L36" s="24"/>
      <c r="M36" s="25"/>
      <c r="N36" s="13"/>
      <c r="O36" s="33">
        <v>1505</v>
      </c>
      <c r="P36" s="34"/>
      <c r="Q36" s="23"/>
      <c r="R36" s="15"/>
      <c r="S36" s="24"/>
      <c r="T36" s="25"/>
      <c r="U36" s="13"/>
      <c r="V36" s="35"/>
      <c r="W36" s="35"/>
      <c r="X36" s="35"/>
      <c r="Y36" s="34"/>
      <c r="Z36" s="24"/>
      <c r="AA36" s="25"/>
      <c r="AB36" s="23"/>
      <c r="AC36" s="32">
        <v>1511</v>
      </c>
      <c r="AD36" s="35"/>
      <c r="AE36" s="35"/>
      <c r="AF36" s="34"/>
      <c r="AG36" s="24"/>
      <c r="AH36" s="25"/>
    </row>
    <row r="37" spans="2:34" x14ac:dyDescent="0.25">
      <c r="B37" s="17"/>
      <c r="C37" s="18"/>
      <c r="D37" s="23"/>
      <c r="E37" s="24"/>
      <c r="F37" s="25"/>
      <c r="G37" s="36"/>
      <c r="H37" s="37"/>
      <c r="I37" s="37"/>
      <c r="J37" s="38"/>
      <c r="K37" s="23"/>
      <c r="L37" s="24"/>
      <c r="M37" s="25"/>
      <c r="N37" s="36"/>
      <c r="O37" s="37"/>
      <c r="P37" s="38"/>
      <c r="Q37" s="23"/>
      <c r="R37" s="18"/>
      <c r="S37" s="24"/>
      <c r="T37" s="25"/>
      <c r="U37" s="36"/>
      <c r="V37" s="37"/>
      <c r="W37" s="37"/>
      <c r="X37" s="37"/>
      <c r="Y37" s="38"/>
      <c r="Z37" s="24"/>
      <c r="AA37" s="25"/>
      <c r="AB37" s="23"/>
      <c r="AC37" s="36"/>
      <c r="AD37" s="37"/>
      <c r="AE37" s="37"/>
      <c r="AF37" s="38"/>
      <c r="AG37" s="24"/>
      <c r="AH37" s="25"/>
    </row>
    <row r="38" spans="2:34" x14ac:dyDescent="0.25">
      <c r="B38" s="11" t="s">
        <v>32</v>
      </c>
      <c r="C38" s="15" t="s">
        <v>33</v>
      </c>
      <c r="D38" s="23"/>
      <c r="E38" s="24"/>
      <c r="F38" s="25"/>
      <c r="G38" s="13"/>
      <c r="H38" s="35"/>
      <c r="I38" s="35"/>
      <c r="J38" s="34"/>
      <c r="K38" s="23"/>
      <c r="L38" s="24"/>
      <c r="M38" s="25"/>
      <c r="N38" s="13"/>
      <c r="O38" s="35"/>
      <c r="P38" s="34"/>
      <c r="Q38" s="23"/>
      <c r="R38" s="15"/>
      <c r="S38" s="24"/>
      <c r="T38" s="25"/>
      <c r="U38" s="13"/>
      <c r="V38" s="35"/>
      <c r="W38" s="35"/>
      <c r="X38" s="33">
        <v>1500</v>
      </c>
      <c r="Y38" s="34"/>
      <c r="Z38" s="24"/>
      <c r="AA38" s="25"/>
      <c r="AB38" s="23"/>
      <c r="AC38" s="13"/>
      <c r="AD38" s="35"/>
      <c r="AE38" s="35"/>
      <c r="AF38" s="34"/>
      <c r="AG38" s="24"/>
      <c r="AH38" s="25"/>
    </row>
    <row r="39" spans="2:34" x14ac:dyDescent="0.25">
      <c r="B39" s="11"/>
      <c r="C39" s="15"/>
      <c r="D39" s="23"/>
      <c r="E39" s="24"/>
      <c r="F39" s="25"/>
      <c r="G39" s="13"/>
      <c r="H39" s="35"/>
      <c r="I39" s="35"/>
      <c r="J39" s="34"/>
      <c r="K39" s="23"/>
      <c r="L39" s="24"/>
      <c r="M39" s="25"/>
      <c r="N39" s="13"/>
      <c r="O39" s="35"/>
      <c r="P39" s="34"/>
      <c r="Q39" s="23"/>
      <c r="R39" s="15"/>
      <c r="S39" s="24"/>
      <c r="T39" s="25"/>
      <c r="U39" s="13"/>
      <c r="V39" s="35"/>
      <c r="W39" s="35"/>
      <c r="X39" s="35"/>
      <c r="Y39" s="34"/>
      <c r="Z39" s="24"/>
      <c r="AA39" s="25"/>
      <c r="AB39" s="23"/>
      <c r="AC39" s="13"/>
      <c r="AD39" s="35"/>
      <c r="AE39" s="35"/>
      <c r="AF39" s="34"/>
      <c r="AG39" s="24"/>
      <c r="AH39" s="25"/>
    </row>
    <row r="40" spans="2:34" ht="15.75" thickBot="1" x14ac:dyDescent="0.3">
      <c r="B40" s="12"/>
      <c r="C40" s="16"/>
      <c r="D40" s="23"/>
      <c r="E40" s="24"/>
      <c r="F40" s="25"/>
      <c r="G40" s="39"/>
      <c r="H40" s="40"/>
      <c r="I40" s="40"/>
      <c r="J40" s="41"/>
      <c r="K40" s="23"/>
      <c r="L40" s="24"/>
      <c r="M40" s="25"/>
      <c r="N40" s="39"/>
      <c r="O40" s="40"/>
      <c r="P40" s="41"/>
      <c r="Q40" s="23"/>
      <c r="R40" s="16"/>
      <c r="S40" s="24"/>
      <c r="T40" s="25"/>
      <c r="U40" s="39"/>
      <c r="V40" s="40"/>
      <c r="W40" s="40"/>
      <c r="X40" s="40"/>
      <c r="Y40" s="41"/>
      <c r="Z40" s="24"/>
      <c r="AA40" s="25"/>
      <c r="AB40" s="23"/>
      <c r="AC40" s="39"/>
      <c r="AD40" s="40"/>
      <c r="AE40" s="40"/>
      <c r="AF40" s="41"/>
      <c r="AG40" s="24"/>
      <c r="AH40" s="25"/>
    </row>
    <row r="41" spans="2:34" ht="27" customHeight="1" thickBot="1" x14ac:dyDescent="0.3">
      <c r="B41" s="173" t="s">
        <v>11</v>
      </c>
      <c r="C41" s="158"/>
      <c r="D41" s="173"/>
      <c r="E41" s="194"/>
      <c r="F41" s="194"/>
      <c r="G41" s="194"/>
      <c r="H41" s="194"/>
      <c r="I41" s="194"/>
      <c r="J41" s="194"/>
      <c r="K41" s="194"/>
      <c r="L41" s="194"/>
      <c r="M41" s="194"/>
      <c r="N41" s="194"/>
      <c r="O41" s="194"/>
      <c r="P41" s="194"/>
      <c r="Q41" s="194"/>
      <c r="R41" s="194"/>
      <c r="S41" s="194"/>
      <c r="T41" s="194"/>
      <c r="U41" s="194"/>
      <c r="V41" s="194"/>
      <c r="W41" s="194"/>
      <c r="X41" s="194"/>
      <c r="Y41" s="194"/>
      <c r="Z41" s="194"/>
      <c r="AA41" s="194"/>
      <c r="AB41" s="194"/>
      <c r="AC41" s="194"/>
      <c r="AD41" s="194"/>
      <c r="AE41" s="194"/>
      <c r="AF41" s="194"/>
      <c r="AG41" s="194"/>
      <c r="AH41" s="158"/>
    </row>
    <row r="42" spans="2:34" x14ac:dyDescent="0.25">
      <c r="B42" s="10" t="s">
        <v>18</v>
      </c>
      <c r="C42" s="14" t="s">
        <v>35</v>
      </c>
      <c r="D42" s="23"/>
      <c r="E42" s="24"/>
      <c r="F42" s="25"/>
      <c r="G42" s="30"/>
      <c r="H42" s="27">
        <v>1504</v>
      </c>
      <c r="I42" s="27">
        <v>1505</v>
      </c>
      <c r="J42" s="29"/>
      <c r="K42" s="23"/>
      <c r="L42" s="24"/>
      <c r="M42" s="25"/>
      <c r="N42" s="30"/>
      <c r="O42" s="27">
        <v>1505</v>
      </c>
      <c r="P42" s="29"/>
      <c r="Q42" s="23"/>
      <c r="R42" s="14"/>
      <c r="S42" s="24"/>
      <c r="T42" s="25"/>
      <c r="U42" s="30"/>
      <c r="V42" s="31"/>
      <c r="W42" s="31"/>
      <c r="X42" s="31"/>
      <c r="Y42" s="29"/>
      <c r="Z42" s="24"/>
      <c r="AA42" s="25"/>
      <c r="AB42" s="23"/>
      <c r="AC42" s="30"/>
      <c r="AD42" s="31"/>
      <c r="AE42" s="27">
        <v>1505</v>
      </c>
      <c r="AF42" s="29"/>
      <c r="AG42" s="24"/>
      <c r="AH42" s="25"/>
    </row>
    <row r="43" spans="2:34" x14ac:dyDescent="0.25">
      <c r="B43" s="17"/>
      <c r="C43" s="18"/>
      <c r="D43" s="23"/>
      <c r="E43" s="24"/>
      <c r="F43" s="25"/>
      <c r="G43" s="36"/>
      <c r="H43" s="37"/>
      <c r="I43" s="37"/>
      <c r="J43" s="38"/>
      <c r="K43" s="23"/>
      <c r="L43" s="24"/>
      <c r="M43" s="25"/>
      <c r="N43" s="36"/>
      <c r="O43" s="37"/>
      <c r="P43" s="38"/>
      <c r="Q43" s="23"/>
      <c r="R43" s="18"/>
      <c r="S43" s="24"/>
      <c r="T43" s="25"/>
      <c r="U43" s="36"/>
      <c r="V43" s="37"/>
      <c r="W43" s="37"/>
      <c r="X43" s="37"/>
      <c r="Y43" s="38"/>
      <c r="Z43" s="24"/>
      <c r="AA43" s="25"/>
      <c r="AB43" s="23"/>
      <c r="AC43" s="36"/>
      <c r="AD43" s="37"/>
      <c r="AE43" s="37"/>
      <c r="AF43" s="38"/>
      <c r="AG43" s="24"/>
      <c r="AH43" s="25"/>
    </row>
    <row r="44" spans="2:34" x14ac:dyDescent="0.25">
      <c r="B44" s="11" t="s">
        <v>20</v>
      </c>
      <c r="C44" s="15" t="s">
        <v>36</v>
      </c>
      <c r="D44" s="23"/>
      <c r="E44" s="24"/>
      <c r="F44" s="25"/>
      <c r="G44" s="13"/>
      <c r="H44" s="33">
        <v>1504</v>
      </c>
      <c r="I44" s="35"/>
      <c r="J44" s="34"/>
      <c r="K44" s="23"/>
      <c r="L44" s="24"/>
      <c r="M44" s="25"/>
      <c r="N44" s="13"/>
      <c r="O44" s="35"/>
      <c r="P44" s="34"/>
      <c r="Q44" s="23"/>
      <c r="R44" s="15"/>
      <c r="S44" s="24"/>
      <c r="T44" s="25"/>
      <c r="U44" s="13"/>
      <c r="V44" s="33">
        <v>1504</v>
      </c>
      <c r="W44" s="35"/>
      <c r="X44" s="35"/>
      <c r="Y44" s="34"/>
      <c r="Z44" s="24"/>
      <c r="AA44" s="25"/>
      <c r="AB44" s="23"/>
      <c r="AC44" s="32">
        <v>1511</v>
      </c>
      <c r="AD44" s="35"/>
      <c r="AE44" s="35"/>
      <c r="AF44" s="34"/>
      <c r="AG44" s="24"/>
      <c r="AH44" s="25"/>
    </row>
    <row r="45" spans="2:34" x14ac:dyDescent="0.25">
      <c r="B45" s="17"/>
      <c r="C45" s="18"/>
      <c r="D45" s="23"/>
      <c r="E45" s="24"/>
      <c r="F45" s="25"/>
      <c r="G45" s="36"/>
      <c r="H45" s="37"/>
      <c r="I45" s="37"/>
      <c r="J45" s="38"/>
      <c r="K45" s="23"/>
      <c r="L45" s="24"/>
      <c r="M45" s="25"/>
      <c r="N45" s="36"/>
      <c r="O45" s="37"/>
      <c r="P45" s="38"/>
      <c r="Q45" s="23"/>
      <c r="R45" s="18"/>
      <c r="S45" s="24"/>
      <c r="T45" s="25"/>
      <c r="U45" s="36"/>
      <c r="V45" s="37"/>
      <c r="W45" s="37"/>
      <c r="X45" s="37"/>
      <c r="Y45" s="38"/>
      <c r="Z45" s="24"/>
      <c r="AA45" s="25"/>
      <c r="AB45" s="23"/>
      <c r="AC45" s="36"/>
      <c r="AD45" s="37"/>
      <c r="AE45" s="37"/>
      <c r="AF45" s="38"/>
      <c r="AG45" s="24"/>
      <c r="AH45" s="25"/>
    </row>
    <row r="46" spans="2:34" x14ac:dyDescent="0.25">
      <c r="B46" s="11" t="s">
        <v>23</v>
      </c>
      <c r="C46" s="15" t="s">
        <v>37</v>
      </c>
      <c r="D46" s="23"/>
      <c r="E46" s="24"/>
      <c r="F46" s="25"/>
      <c r="G46" s="13"/>
      <c r="H46" s="35"/>
      <c r="I46" s="35"/>
      <c r="J46" s="34"/>
      <c r="K46" s="23"/>
      <c r="L46" s="24"/>
      <c r="M46" s="25"/>
      <c r="N46" s="13"/>
      <c r="O46" s="35"/>
      <c r="P46" s="34"/>
      <c r="Q46" s="23"/>
      <c r="R46" s="15"/>
      <c r="S46" s="24"/>
      <c r="T46" s="25"/>
      <c r="U46" s="13"/>
      <c r="V46" s="35"/>
      <c r="W46" s="35"/>
      <c r="X46" s="35"/>
      <c r="Y46" s="22">
        <v>1505</v>
      </c>
      <c r="Z46" s="24"/>
      <c r="AA46" s="25"/>
      <c r="AB46" s="23"/>
      <c r="AC46" s="13"/>
      <c r="AD46" s="35"/>
      <c r="AE46" s="35"/>
      <c r="AF46" s="34"/>
      <c r="AG46" s="24"/>
      <c r="AH46" s="25"/>
    </row>
    <row r="47" spans="2:34" x14ac:dyDescent="0.25">
      <c r="B47" s="11"/>
      <c r="C47" s="15"/>
      <c r="D47" s="23"/>
      <c r="E47" s="24"/>
      <c r="F47" s="25"/>
      <c r="G47" s="13"/>
      <c r="H47" s="35"/>
      <c r="I47" s="35"/>
      <c r="J47" s="34"/>
      <c r="K47" s="23"/>
      <c r="L47" s="24"/>
      <c r="M47" s="25"/>
      <c r="N47" s="13"/>
      <c r="O47" s="35"/>
      <c r="P47" s="34"/>
      <c r="Q47" s="23"/>
      <c r="R47" s="15"/>
      <c r="S47" s="24"/>
      <c r="T47" s="25"/>
      <c r="U47" s="13"/>
      <c r="V47" s="35"/>
      <c r="W47" s="35"/>
      <c r="X47" s="35"/>
      <c r="Y47" s="34"/>
      <c r="Z47" s="24"/>
      <c r="AA47" s="25"/>
      <c r="AB47" s="23"/>
      <c r="AC47" s="13"/>
      <c r="AD47" s="35"/>
      <c r="AE47" s="35"/>
      <c r="AF47" s="34"/>
      <c r="AG47" s="24"/>
      <c r="AH47" s="25"/>
    </row>
    <row r="48" spans="2:34" ht="15.75" thickBot="1" x14ac:dyDescent="0.3">
      <c r="B48" s="12"/>
      <c r="C48" s="16"/>
      <c r="D48" s="43"/>
      <c r="E48" s="44"/>
      <c r="F48" s="45"/>
      <c r="G48" s="39"/>
      <c r="H48" s="40"/>
      <c r="I48" s="40"/>
      <c r="J48" s="41"/>
      <c r="K48" s="43"/>
      <c r="L48" s="44"/>
      <c r="M48" s="45"/>
      <c r="N48" s="39"/>
      <c r="O48" s="40"/>
      <c r="P48" s="41"/>
      <c r="Q48" s="43"/>
      <c r="R48" s="16"/>
      <c r="S48" s="44"/>
      <c r="T48" s="45"/>
      <c r="U48" s="39"/>
      <c r="V48" s="40"/>
      <c r="W48" s="40"/>
      <c r="X48" s="40"/>
      <c r="Y48" s="41"/>
      <c r="Z48" s="44"/>
      <c r="AA48" s="45"/>
      <c r="AB48" s="43"/>
      <c r="AC48" s="39"/>
      <c r="AD48" s="40"/>
      <c r="AE48" s="40"/>
      <c r="AF48" s="41"/>
      <c r="AG48" s="44"/>
      <c r="AH48" s="45"/>
    </row>
    <row r="51" spans="2:29" ht="15.75" thickBot="1" x14ac:dyDescent="0.3"/>
    <row r="52" spans="2:29" ht="15.75" thickBot="1" x14ac:dyDescent="0.3">
      <c r="E52" s="46"/>
      <c r="F52" s="47"/>
      <c r="G52" s="47"/>
      <c r="H52" s="47"/>
      <c r="I52" s="48"/>
    </row>
    <row r="53" spans="2:29" ht="15.75" thickBot="1" x14ac:dyDescent="0.3">
      <c r="E53" s="8"/>
      <c r="F53" s="2"/>
      <c r="G53" s="182" t="s">
        <v>2</v>
      </c>
      <c r="H53" s="183"/>
      <c r="I53" s="9"/>
    </row>
    <row r="54" spans="2:29" ht="15.75" thickBot="1" x14ac:dyDescent="0.3">
      <c r="E54" s="8"/>
      <c r="F54" s="4"/>
      <c r="G54" s="184" t="s">
        <v>3</v>
      </c>
      <c r="H54" s="185"/>
      <c r="I54" s="9"/>
    </row>
    <row r="55" spans="2:29" ht="15.75" thickBot="1" x14ac:dyDescent="0.3">
      <c r="E55" s="8"/>
      <c r="F55" s="4" t="s">
        <v>1</v>
      </c>
      <c r="G55" s="184" t="s">
        <v>4</v>
      </c>
      <c r="H55" s="185"/>
      <c r="I55" s="9"/>
    </row>
    <row r="56" spans="2:29" ht="15.75" thickBot="1" x14ac:dyDescent="0.3">
      <c r="E56" s="8"/>
      <c r="F56" s="3"/>
      <c r="G56" s="186" t="s">
        <v>0</v>
      </c>
      <c r="H56" s="187"/>
      <c r="I56" s="9"/>
    </row>
    <row r="57" spans="2:29" ht="15.75" thickBot="1" x14ac:dyDescent="0.3">
      <c r="E57" s="50"/>
      <c r="F57" s="51"/>
      <c r="G57" s="52"/>
      <c r="H57" s="51"/>
      <c r="I57" s="49"/>
    </row>
    <row r="60" spans="2:29" ht="15.75" thickBot="1" x14ac:dyDescent="0.3"/>
    <row r="61" spans="2:29" ht="61.5" customHeight="1" thickBot="1" x14ac:dyDescent="0.3">
      <c r="B61" s="165" t="s">
        <v>29</v>
      </c>
      <c r="C61" s="166"/>
      <c r="D61" s="166"/>
      <c r="E61" s="166"/>
      <c r="F61" s="166"/>
      <c r="G61" s="166"/>
      <c r="H61" s="166"/>
      <c r="I61" s="166"/>
      <c r="J61" s="166"/>
      <c r="K61" s="166"/>
      <c r="L61" s="166"/>
      <c r="M61" s="166"/>
      <c r="N61" s="166"/>
      <c r="O61" s="166"/>
      <c r="P61" s="166"/>
      <c r="Q61" s="166"/>
      <c r="R61" s="166"/>
      <c r="S61" s="166"/>
      <c r="T61" s="166"/>
      <c r="U61" s="166"/>
      <c r="V61" s="166"/>
      <c r="W61" s="166"/>
      <c r="X61" s="166"/>
      <c r="Y61" s="166"/>
      <c r="Z61" s="166"/>
      <c r="AA61" s="166"/>
      <c r="AB61" s="166"/>
      <c r="AC61" s="167"/>
    </row>
    <row r="62" spans="2:29" ht="48.75" customHeight="1" thickBot="1" x14ac:dyDescent="0.3">
      <c r="B62" s="176" t="s">
        <v>10</v>
      </c>
      <c r="C62" s="177" t="s">
        <v>7</v>
      </c>
      <c r="D62" s="190" t="s">
        <v>27</v>
      </c>
      <c r="E62" s="191"/>
      <c r="F62" s="168" t="s">
        <v>28</v>
      </c>
      <c r="G62" s="169"/>
      <c r="H62" s="169"/>
      <c r="I62" s="169"/>
      <c r="J62" s="169"/>
      <c r="K62" s="169"/>
      <c r="L62" s="169"/>
      <c r="M62" s="169"/>
      <c r="N62" s="169"/>
      <c r="O62" s="169"/>
      <c r="P62" s="169"/>
      <c r="Q62" s="169"/>
      <c r="R62" s="169"/>
      <c r="S62" s="169"/>
      <c r="T62" s="169"/>
      <c r="U62" s="169"/>
      <c r="V62" s="169"/>
      <c r="W62" s="169"/>
      <c r="X62" s="169"/>
      <c r="Y62" s="169"/>
      <c r="Z62" s="169"/>
      <c r="AA62" s="169"/>
      <c r="AB62" s="169"/>
      <c r="AC62" s="170"/>
    </row>
    <row r="63" spans="2:29" ht="37.5" customHeight="1" thickBot="1" x14ac:dyDescent="0.3">
      <c r="B63" s="176"/>
      <c r="C63" s="177"/>
      <c r="D63" s="192"/>
      <c r="E63" s="193"/>
      <c r="F63" s="159">
        <v>1500</v>
      </c>
      <c r="G63" s="160"/>
      <c r="H63" s="159">
        <v>1501</v>
      </c>
      <c r="I63" s="160"/>
      <c r="J63" s="159">
        <v>1502</v>
      </c>
      <c r="K63" s="160"/>
      <c r="L63" s="159">
        <v>1503</v>
      </c>
      <c r="M63" s="160"/>
      <c r="N63" s="159">
        <v>1504</v>
      </c>
      <c r="O63" s="160"/>
      <c r="P63" s="159">
        <v>1505</v>
      </c>
      <c r="Q63" s="160"/>
      <c r="R63" s="159">
        <v>1506</v>
      </c>
      <c r="S63" s="160"/>
      <c r="T63" s="159">
        <v>1507</v>
      </c>
      <c r="U63" s="160"/>
      <c r="V63" s="159">
        <v>1508</v>
      </c>
      <c r="W63" s="160"/>
      <c r="X63" s="159">
        <v>1509</v>
      </c>
      <c r="Y63" s="160"/>
      <c r="Z63" s="159">
        <v>1510</v>
      </c>
      <c r="AA63" s="160"/>
      <c r="AB63" s="159">
        <v>1511</v>
      </c>
      <c r="AC63" s="160"/>
    </row>
    <row r="64" spans="2:29" ht="33" customHeight="1" thickBot="1" x14ac:dyDescent="0.3">
      <c r="B64" s="173" t="s">
        <v>8</v>
      </c>
      <c r="C64" s="158"/>
      <c r="D64" s="188"/>
      <c r="E64" s="189"/>
      <c r="F64" s="157">
        <f>SUM(G65:G80)</f>
        <v>300</v>
      </c>
      <c r="G64" s="158"/>
      <c r="H64" s="157">
        <f>SUM(I65:I80)</f>
        <v>0</v>
      </c>
      <c r="I64" s="158"/>
      <c r="J64" s="157">
        <f t="shared" ref="J64" si="0">SUM(K65:K80)</f>
        <v>0</v>
      </c>
      <c r="K64" s="158"/>
      <c r="L64" s="157">
        <f t="shared" ref="L64" si="1">SUM(M65:M80)</f>
        <v>0</v>
      </c>
      <c r="M64" s="158"/>
      <c r="N64" s="157">
        <f t="shared" ref="N64" si="2">SUM(O65:O80)</f>
        <v>5960</v>
      </c>
      <c r="O64" s="158"/>
      <c r="P64" s="157">
        <f t="shared" ref="P64" si="3">SUM(Q65:Q80)</f>
        <v>8200</v>
      </c>
      <c r="Q64" s="158"/>
      <c r="R64" s="157">
        <f t="shared" ref="R64" si="4">SUM(S65:S80)</f>
        <v>0</v>
      </c>
      <c r="S64" s="158"/>
      <c r="T64" s="157">
        <f t="shared" ref="T64" si="5">SUM(U65:U80)</f>
        <v>0</v>
      </c>
      <c r="U64" s="158"/>
      <c r="V64" s="157">
        <f t="shared" ref="V64" si="6">SUM(W65:W80)</f>
        <v>600</v>
      </c>
      <c r="W64" s="158"/>
      <c r="X64" s="157">
        <f t="shared" ref="X64" si="7">SUM(Y65:Y80)</f>
        <v>0</v>
      </c>
      <c r="Y64" s="158"/>
      <c r="Z64" s="157">
        <f t="shared" ref="Z64" si="8">SUM(AA65:AA80)</f>
        <v>0</v>
      </c>
      <c r="AA64" s="158"/>
      <c r="AB64" s="157">
        <f t="shared" ref="AB64" si="9">SUM(AC65:AC80)</f>
        <v>1150</v>
      </c>
      <c r="AC64" s="158"/>
    </row>
    <row r="65" spans="2:29" x14ac:dyDescent="0.25">
      <c r="B65" s="10" t="str">
        <f>IF(B7&lt;&gt;"",B7,"")</f>
        <v>ZAS TP</v>
      </c>
      <c r="C65" s="14" t="str">
        <f>IF(C7&lt;&gt;"",C7,"")</f>
        <v>José CERQUEIRA</v>
      </c>
      <c r="D65" s="180">
        <v>350</v>
      </c>
      <c r="E65" s="181"/>
      <c r="F65" s="55" t="str">
        <f>IF(SUMPRODUCT(($C$7:$C$48=$C65)*($D$7:$AH$48=F$63))=0,"",SUMPRODUCT(($C$7:$C$48=$C65)*($D$7:$AH$48=F$63)))</f>
        <v/>
      </c>
      <c r="G65" s="58" t="str">
        <f>IF(F65&lt;&gt;"",$D65*F65,"")</f>
        <v/>
      </c>
      <c r="H65" s="55" t="str">
        <f>IF(SUMPRODUCT(($C$7:$C$48=$C65)*($D$7:$AH$48=H$63))=0,"",SUMPRODUCT(($C$7:$C$48=$C65)*($D$7:$AH$48=H$63)))</f>
        <v/>
      </c>
      <c r="I65" s="58" t="str">
        <f>IF(H65&lt;&gt;"",$D65*H65,"")</f>
        <v/>
      </c>
      <c r="J65" s="55" t="str">
        <f>IF(SUMPRODUCT(($C$7:$C$48=$C65)*($D$7:$AH$48=J$63))=0,"",SUMPRODUCT(($C$7:$C$48=$C65)*($D$7:$AH$48=J$63)))</f>
        <v/>
      </c>
      <c r="K65" s="58" t="str">
        <f>IF(J65&lt;&gt;"",$D65*J65,"")</f>
        <v/>
      </c>
      <c r="L65" s="55" t="str">
        <f>IF(SUMPRODUCT(($C$7:$C$48=$C65)*($D$7:$AH$48=L$63))=0,"",SUMPRODUCT(($C$7:$C$48=$C65)*($D$7:$AH$48=L$63)))</f>
        <v/>
      </c>
      <c r="M65" s="58" t="str">
        <f>IF(L65&lt;&gt;"",$D65*L65,"")</f>
        <v/>
      </c>
      <c r="N65" s="55">
        <f>IF(SUMPRODUCT(($C$7:$C$48=$C65)*($D$7:$AH$48=N$63))=0,"",SUMPRODUCT(($C$7:$C$48=$C65)*($D$7:$AH$48=N$63)))</f>
        <v>6</v>
      </c>
      <c r="O65" s="58">
        <f>IF(N65&lt;&gt;"",$D65*N65,"")</f>
        <v>2100</v>
      </c>
      <c r="P65" s="55">
        <f>IF(SUMPRODUCT(($C$7:$C$48=$C65)*($D$7:$AH$48=P$63))=0,"",SUMPRODUCT(($C$7:$C$48=$C65)*($D$7:$AH$48=P$63)))</f>
        <v>10</v>
      </c>
      <c r="Q65" s="58">
        <f>IF(P65&lt;&gt;"",$D65*P65,"")</f>
        <v>3500</v>
      </c>
      <c r="R65" s="55" t="str">
        <f>IF(SUMPRODUCT(($C$7:$C$48=$C65)*($D$7:$AH$48=R$63))=0,"",SUMPRODUCT(($C$7:$C$48=$C65)*($D$7:$AH$48=R$63)))</f>
        <v/>
      </c>
      <c r="S65" s="58" t="str">
        <f>IF(R65&lt;&gt;"",$D65*R65,"")</f>
        <v/>
      </c>
      <c r="T65" s="55" t="str">
        <f>IF(SUMPRODUCT(($C$7:$C$48=$C65)*($D$7:$AH$48=T$63))=0,"",SUMPRODUCT(($C$7:$C$48=$C65)*($D$7:$AH$48=T$63)))</f>
        <v/>
      </c>
      <c r="U65" s="58" t="str">
        <f>IF(T65&lt;&gt;"",$D65*T65,"")</f>
        <v/>
      </c>
      <c r="V65" s="55" t="str">
        <f>IF(SUMPRODUCT(($C$7:$C$48=$C65)*($D$7:$AH$48=V$63))=0,"",SUMPRODUCT(($C$7:$C$48=$C65)*($D$7:$AH$48=V$63)))</f>
        <v/>
      </c>
      <c r="W65" s="58" t="str">
        <f>IF(V65&lt;&gt;"",$D65*V65,"")</f>
        <v/>
      </c>
      <c r="X65" s="55" t="str">
        <f>IF(SUMPRODUCT(($C$7:$C$48=$C65)*($D$7:$AH$48=X$63))=0,"",SUMPRODUCT(($C$7:$C$48=$C65)*($D$7:$AH$48=X$63)))</f>
        <v/>
      </c>
      <c r="Y65" s="58" t="str">
        <f>IF(X65&lt;&gt;"",$D65*X65,"")</f>
        <v/>
      </c>
      <c r="Z65" s="55" t="str">
        <f>IF(SUMPRODUCT(($C$7:$C$48=$C65)*($D$7:$AH$48=Z$63))=0,"",SUMPRODUCT(($C$7:$C$48=$C65)*($D$7:$AH$48=Z$63)))</f>
        <v/>
      </c>
      <c r="AA65" s="58" t="str">
        <f>IF(Z65&lt;&gt;"",$D65*Z65,"")</f>
        <v/>
      </c>
      <c r="AB65" s="55">
        <f>IF(SUMPRODUCT(($C$7:$C$48=$C65)*($D$7:$AH$48=AB$63))=0,"",SUMPRODUCT(($C$7:$C$48=$C65)*($D$7:$AH$48=AB$63)))</f>
        <v>1</v>
      </c>
      <c r="AC65" s="58">
        <f>IF(AB65&lt;&gt;"",$D65*AB65,"")</f>
        <v>350</v>
      </c>
    </row>
    <row r="66" spans="2:29" x14ac:dyDescent="0.25">
      <c r="B66" s="11" t="str">
        <f t="shared" ref="B66:C66" si="10">IF(B8&lt;&gt;"",B8,"")</f>
        <v>ZAS TP</v>
      </c>
      <c r="C66" s="15" t="str">
        <f t="shared" si="10"/>
        <v>Antony CERQUEIRA</v>
      </c>
      <c r="D66" s="161">
        <v>200</v>
      </c>
      <c r="E66" s="162"/>
      <c r="F66" s="56" t="str">
        <f>IF(SUMPRODUCT(($C$7:$C$48=$C66)*($D$7:$AH$48=F$63))=0,"",SUMPRODUCT(($C$7:$C$48=$C66)*($D$7:$AH$48=F$63)))</f>
        <v/>
      </c>
      <c r="G66" s="59" t="str">
        <f t="shared" ref="G66:G80" si="11">IF(F66&lt;&gt;"",$D66*F66,"")</f>
        <v/>
      </c>
      <c r="H66" s="56" t="str">
        <f>IF(SUMPRODUCT(($C$7:$C$48=$C66)*($D$7:$AH$48=H$63))=0,"",SUMPRODUCT(($C$7:$C$48=$C66)*($D$7:$AH$48=H$63)))</f>
        <v/>
      </c>
      <c r="I66" s="59" t="str">
        <f t="shared" ref="I66" si="12">IF(H66&lt;&gt;"",$D66*H66,"")</f>
        <v/>
      </c>
      <c r="J66" s="56" t="str">
        <f>IF(SUMPRODUCT(($C$7:$C$48=$C66)*($D$7:$AH$48=J$63))=0,"",SUMPRODUCT(($C$7:$C$48=$C66)*($D$7:$AH$48=J$63)))</f>
        <v/>
      </c>
      <c r="K66" s="59" t="str">
        <f t="shared" ref="K66" si="13">IF(J66&lt;&gt;"",$D66*J66,"")</f>
        <v/>
      </c>
      <c r="L66" s="56" t="str">
        <f>IF(SUMPRODUCT(($C$7:$C$48=$C66)*($D$7:$AH$48=L$63))=0,"",SUMPRODUCT(($C$7:$C$48=$C66)*($D$7:$AH$48=L$63)))</f>
        <v/>
      </c>
      <c r="M66" s="59" t="str">
        <f t="shared" ref="M66" si="14">IF(L66&lt;&gt;"",$D66*L66,"")</f>
        <v/>
      </c>
      <c r="N66" s="56">
        <f>IF(SUMPRODUCT(($C$7:$C$48=$C66)*($D$7:$AH$48=N$63))=0,"",SUMPRODUCT(($C$7:$C$48=$C66)*($D$7:$AH$48=N$63)))</f>
        <v>6</v>
      </c>
      <c r="O66" s="59">
        <f t="shared" ref="O66" si="15">IF(N66&lt;&gt;"",$D66*N66,"")</f>
        <v>1200</v>
      </c>
      <c r="P66" s="56">
        <f>IF(SUMPRODUCT(($C$7:$C$48=$C66)*($D$7:$AH$48=P$63))=0,"",SUMPRODUCT(($C$7:$C$48=$C66)*($D$7:$AH$48=P$63)))</f>
        <v>10</v>
      </c>
      <c r="Q66" s="59">
        <f t="shared" ref="Q66" si="16">IF(P66&lt;&gt;"",$D66*P66,"")</f>
        <v>2000</v>
      </c>
      <c r="R66" s="56" t="str">
        <f>IF(SUMPRODUCT(($C$7:$C$48=$C66)*($D$7:$AH$48=R$63))=0,"",SUMPRODUCT(($C$7:$C$48=$C66)*($D$7:$AH$48=R$63)))</f>
        <v/>
      </c>
      <c r="S66" s="59" t="str">
        <f t="shared" ref="S66" si="17">IF(R66&lt;&gt;"",$D66*R66,"")</f>
        <v/>
      </c>
      <c r="T66" s="56" t="str">
        <f>IF(SUMPRODUCT(($C$7:$C$48=$C66)*($D$7:$AH$48=T$63))=0,"",SUMPRODUCT(($C$7:$C$48=$C66)*($D$7:$AH$48=T$63)))</f>
        <v/>
      </c>
      <c r="U66" s="59" t="str">
        <f t="shared" ref="U66" si="18">IF(T66&lt;&gt;"",$D66*T66,"")</f>
        <v/>
      </c>
      <c r="V66" s="56" t="str">
        <f>IF(SUMPRODUCT(($C$7:$C$48=$C66)*($D$7:$AH$48=V$63))=0,"",SUMPRODUCT(($C$7:$C$48=$C66)*($D$7:$AH$48=V$63)))</f>
        <v/>
      </c>
      <c r="W66" s="59" t="str">
        <f t="shared" ref="W66" si="19">IF(V66&lt;&gt;"",$D66*V66,"")</f>
        <v/>
      </c>
      <c r="X66" s="56" t="str">
        <f>IF(SUMPRODUCT(($C$7:$C$48=$C66)*($D$7:$AH$48=X$63))=0,"",SUMPRODUCT(($C$7:$C$48=$C66)*($D$7:$AH$48=X$63)))</f>
        <v/>
      </c>
      <c r="Y66" s="59" t="str">
        <f t="shared" ref="Y66" si="20">IF(X66&lt;&gt;"",$D66*X66,"")</f>
        <v/>
      </c>
      <c r="Z66" s="56" t="str">
        <f>IF(SUMPRODUCT(($C$7:$C$48=$C66)*($D$7:$AH$48=Z$63))=0,"",SUMPRODUCT(($C$7:$C$48=$C66)*($D$7:$AH$48=Z$63)))</f>
        <v/>
      </c>
      <c r="AA66" s="59" t="str">
        <f t="shared" ref="AA66" si="21">IF(Z66&lt;&gt;"",$D66*Z66,"")</f>
        <v/>
      </c>
      <c r="AB66" s="56">
        <f>IF(SUMPRODUCT(($C$7:$C$48=$C66)*($D$7:$AH$48=AB$63))=0,"",SUMPRODUCT(($C$7:$C$48=$C66)*($D$7:$AH$48=AB$63)))</f>
        <v>1</v>
      </c>
      <c r="AC66" s="59">
        <f t="shared" ref="AC66:AC80" si="22">IF(AB66&lt;&gt;"",$D66*AB66,"")</f>
        <v>200</v>
      </c>
    </row>
    <row r="67" spans="2:29" x14ac:dyDescent="0.25">
      <c r="B67" s="17" t="str">
        <f t="shared" ref="B67:C67" si="23">IF(B9&lt;&gt;"",B9,"")</f>
        <v/>
      </c>
      <c r="C67" s="18" t="str">
        <f t="shared" si="23"/>
        <v/>
      </c>
      <c r="D67" s="178"/>
      <c r="E67" s="179"/>
      <c r="F67" s="60" t="str">
        <f>IF(SUMPRODUCT(($C$7:$C$48=$C67)*($D$7:$AH$48=F$63))=0,"",SUMPRODUCT(($C$7:$C$48=$C67)*($D$7:$AH$48=F$63)))</f>
        <v/>
      </c>
      <c r="G67" s="61" t="str">
        <f t="shared" si="11"/>
        <v/>
      </c>
      <c r="H67" s="60" t="str">
        <f>IF(SUMPRODUCT(($C$7:$C$48=$C67)*($D$7:$AH$48=H$63))=0,"",SUMPRODUCT(($C$7:$C$48=$C67)*($D$7:$AH$48=H$63)))</f>
        <v/>
      </c>
      <c r="I67" s="61" t="str">
        <f t="shared" ref="I67" si="24">IF(H67&lt;&gt;"",$D67*H67,"")</f>
        <v/>
      </c>
      <c r="J67" s="60" t="str">
        <f>IF(SUMPRODUCT(($C$7:$C$48=$C67)*($D$7:$AH$48=J$63))=0,"",SUMPRODUCT(($C$7:$C$48=$C67)*($D$7:$AH$48=J$63)))</f>
        <v/>
      </c>
      <c r="K67" s="61" t="str">
        <f t="shared" ref="K67" si="25">IF(J67&lt;&gt;"",$D67*J67,"")</f>
        <v/>
      </c>
      <c r="L67" s="60" t="str">
        <f>IF(SUMPRODUCT(($C$7:$C$48=$C67)*($D$7:$AH$48=L$63))=0,"",SUMPRODUCT(($C$7:$C$48=$C67)*($D$7:$AH$48=L$63)))</f>
        <v/>
      </c>
      <c r="M67" s="61" t="str">
        <f t="shared" ref="M67" si="26">IF(L67&lt;&gt;"",$D67*L67,"")</f>
        <v/>
      </c>
      <c r="N67" s="60" t="str">
        <f>IF(SUMPRODUCT(($C$7:$C$48=$C67)*($D$7:$AH$48=N$63))=0,"",SUMPRODUCT(($C$7:$C$48=$C67)*($D$7:$AH$48=N$63)))</f>
        <v/>
      </c>
      <c r="O67" s="61" t="str">
        <f t="shared" ref="O67" si="27">IF(N67&lt;&gt;"",$D67*N67,"")</f>
        <v/>
      </c>
      <c r="P67" s="60" t="str">
        <f>IF(SUMPRODUCT(($C$7:$C$48=$C67)*($D$7:$AH$48=P$63))=0,"",SUMPRODUCT(($C$7:$C$48=$C67)*($D$7:$AH$48=P$63)))</f>
        <v/>
      </c>
      <c r="Q67" s="61" t="str">
        <f t="shared" ref="Q67" si="28">IF(P67&lt;&gt;"",$D67*P67,"")</f>
        <v/>
      </c>
      <c r="R67" s="60" t="str">
        <f>IF(SUMPRODUCT(($C$7:$C$48=$C67)*($D$7:$AH$48=R$63))=0,"",SUMPRODUCT(($C$7:$C$48=$C67)*($D$7:$AH$48=R$63)))</f>
        <v/>
      </c>
      <c r="S67" s="61" t="str">
        <f t="shared" ref="S67" si="29">IF(R67&lt;&gt;"",$D67*R67,"")</f>
        <v/>
      </c>
      <c r="T67" s="60" t="str">
        <f>IF(SUMPRODUCT(($C$7:$C$48=$C67)*($D$7:$AH$48=T$63))=0,"",SUMPRODUCT(($C$7:$C$48=$C67)*($D$7:$AH$48=T$63)))</f>
        <v/>
      </c>
      <c r="U67" s="61" t="str">
        <f t="shared" ref="U67" si="30">IF(T67&lt;&gt;"",$D67*T67,"")</f>
        <v/>
      </c>
      <c r="V67" s="60" t="str">
        <f>IF(SUMPRODUCT(($C$7:$C$48=$C67)*($D$7:$AH$48=V$63))=0,"",SUMPRODUCT(($C$7:$C$48=$C67)*($D$7:$AH$48=V$63)))</f>
        <v/>
      </c>
      <c r="W67" s="61" t="str">
        <f t="shared" ref="W67" si="31">IF(V67&lt;&gt;"",$D67*V67,"")</f>
        <v/>
      </c>
      <c r="X67" s="60" t="str">
        <f>IF(SUMPRODUCT(($C$7:$C$48=$C67)*($D$7:$AH$48=X$63))=0,"",SUMPRODUCT(($C$7:$C$48=$C67)*($D$7:$AH$48=X$63)))</f>
        <v/>
      </c>
      <c r="Y67" s="61" t="str">
        <f t="shared" ref="Y67" si="32">IF(X67&lt;&gt;"",$D67*X67,"")</f>
        <v/>
      </c>
      <c r="Z67" s="60" t="str">
        <f>IF(SUMPRODUCT(($C$7:$C$48=$C67)*($D$7:$AH$48=Z$63))=0,"",SUMPRODUCT(($C$7:$C$48=$C67)*($D$7:$AH$48=Z$63)))</f>
        <v/>
      </c>
      <c r="AA67" s="61" t="str">
        <f t="shared" ref="AA67" si="33">IF(Z67&lt;&gt;"",$D67*Z67,"")</f>
        <v/>
      </c>
      <c r="AB67" s="60" t="str">
        <f>IF(SUMPRODUCT(($C$7:$C$48=$C67)*($D$7:$AH$48=AB$63))=0,"",SUMPRODUCT(($C$7:$C$48=$C67)*($D$7:$AH$48=AB$63)))</f>
        <v/>
      </c>
      <c r="AC67" s="61" t="str">
        <f t="shared" si="22"/>
        <v/>
      </c>
    </row>
    <row r="68" spans="2:29" x14ac:dyDescent="0.25">
      <c r="B68" s="11" t="str">
        <f t="shared" ref="B68:C68" si="34">IF(B10&lt;&gt;"",B10,"")</f>
        <v>LUIN TP</v>
      </c>
      <c r="C68" s="15" t="str">
        <f t="shared" si="34"/>
        <v>Kuduret ARPACI</v>
      </c>
      <c r="D68" s="161">
        <v>300</v>
      </c>
      <c r="E68" s="162"/>
      <c r="F68" s="56">
        <f>IF(SUMPRODUCT(($C$7:$C$48=$C68)*($D$7:$AH$48=F$63))=0,"",SUMPRODUCT(($C$7:$C$48=$C68)*($D$7:$AH$48=F$63)))</f>
        <v>1</v>
      </c>
      <c r="G68" s="59">
        <f t="shared" si="11"/>
        <v>300</v>
      </c>
      <c r="H68" s="56" t="str">
        <f>IF(SUMPRODUCT(($C$7:$C$48=$C68)*($D$7:$AH$48=H$63))=0,"",SUMPRODUCT(($C$7:$C$48=$C68)*($D$7:$AH$48=H$63)))</f>
        <v/>
      </c>
      <c r="I68" s="59" t="str">
        <f t="shared" ref="I68" si="35">IF(H68&lt;&gt;"",$D68*H68,"")</f>
        <v/>
      </c>
      <c r="J68" s="56" t="str">
        <f>IF(SUMPRODUCT(($C$7:$C$48=$C68)*($D$7:$AH$48=J$63))=0,"",SUMPRODUCT(($C$7:$C$48=$C68)*($D$7:$AH$48=J$63)))</f>
        <v/>
      </c>
      <c r="K68" s="59" t="str">
        <f t="shared" ref="K68" si="36">IF(J68&lt;&gt;"",$D68*J68,"")</f>
        <v/>
      </c>
      <c r="L68" s="56" t="str">
        <f>IF(SUMPRODUCT(($C$7:$C$48=$C68)*($D$7:$AH$48=L$63))=0,"",SUMPRODUCT(($C$7:$C$48=$C68)*($D$7:$AH$48=L$63)))</f>
        <v/>
      </c>
      <c r="M68" s="59" t="str">
        <f t="shared" ref="M68" si="37">IF(L68&lt;&gt;"",$D68*L68,"")</f>
        <v/>
      </c>
      <c r="N68" s="56">
        <f>IF(SUMPRODUCT(($C$7:$C$48=$C68)*($D$7:$AH$48=N$63))=0,"",SUMPRODUCT(($C$7:$C$48=$C68)*($D$7:$AH$48=N$63)))</f>
        <v>6</v>
      </c>
      <c r="O68" s="59">
        <f t="shared" ref="O68" si="38">IF(N68&lt;&gt;"",$D68*N68,"")</f>
        <v>1800</v>
      </c>
      <c r="P68" s="56">
        <f>IF(SUMPRODUCT(($C$7:$C$48=$C68)*($D$7:$AH$48=P$63))=0,"",SUMPRODUCT(($C$7:$C$48=$C68)*($D$7:$AH$48=P$63)))</f>
        <v>5</v>
      </c>
      <c r="Q68" s="59">
        <f t="shared" ref="Q68" si="39">IF(P68&lt;&gt;"",$D68*P68,"")</f>
        <v>1500</v>
      </c>
      <c r="R68" s="56" t="str">
        <f>IF(SUMPRODUCT(($C$7:$C$48=$C68)*($D$7:$AH$48=R$63))=0,"",SUMPRODUCT(($C$7:$C$48=$C68)*($D$7:$AH$48=R$63)))</f>
        <v/>
      </c>
      <c r="S68" s="59" t="str">
        <f t="shared" ref="S68" si="40">IF(R68&lt;&gt;"",$D68*R68,"")</f>
        <v/>
      </c>
      <c r="T68" s="56" t="str">
        <f>IF(SUMPRODUCT(($C$7:$C$48=$C68)*($D$7:$AH$48=T$63))=0,"",SUMPRODUCT(($C$7:$C$48=$C68)*($D$7:$AH$48=T$63)))</f>
        <v/>
      </c>
      <c r="U68" s="59" t="str">
        <f t="shared" ref="U68" si="41">IF(T68&lt;&gt;"",$D68*T68,"")</f>
        <v/>
      </c>
      <c r="V68" s="56">
        <f>IF(SUMPRODUCT(($C$7:$C$48=$C68)*($D$7:$AH$48=V$63))=0,"",SUMPRODUCT(($C$7:$C$48=$C68)*($D$7:$AH$48=V$63)))</f>
        <v>2</v>
      </c>
      <c r="W68" s="59">
        <f t="shared" ref="W68" si="42">IF(V68&lt;&gt;"",$D68*V68,"")</f>
        <v>600</v>
      </c>
      <c r="X68" s="56" t="str">
        <f>IF(SUMPRODUCT(($C$7:$C$48=$C68)*($D$7:$AH$48=X$63))=0,"",SUMPRODUCT(($C$7:$C$48=$C68)*($D$7:$AH$48=X$63)))</f>
        <v/>
      </c>
      <c r="Y68" s="59" t="str">
        <f t="shared" ref="Y68" si="43">IF(X68&lt;&gt;"",$D68*X68,"")</f>
        <v/>
      </c>
      <c r="Z68" s="56" t="str">
        <f>IF(SUMPRODUCT(($C$7:$C$48=$C68)*($D$7:$AH$48=Z$63))=0,"",SUMPRODUCT(($C$7:$C$48=$C68)*($D$7:$AH$48=Z$63)))</f>
        <v/>
      </c>
      <c r="AA68" s="59" t="str">
        <f t="shared" ref="AA68" si="44">IF(Z68&lt;&gt;"",$D68*Z68,"")</f>
        <v/>
      </c>
      <c r="AB68" s="56" t="str">
        <f>IF(SUMPRODUCT(($C$7:$C$48=$C68)*($D$7:$AH$48=AB$63))=0,"",SUMPRODUCT(($C$7:$C$48=$C68)*($D$7:$AH$48=AB$63)))</f>
        <v/>
      </c>
      <c r="AC68" s="59" t="str">
        <f t="shared" si="22"/>
        <v/>
      </c>
    </row>
    <row r="69" spans="2:29" x14ac:dyDescent="0.25">
      <c r="B69" s="11" t="str">
        <f t="shared" ref="B69:C69" si="45">IF(B11&lt;&gt;"",B11,"")</f>
        <v>LUIN TP</v>
      </c>
      <c r="C69" s="15" t="str">
        <f t="shared" si="45"/>
        <v>Yan ARPACI</v>
      </c>
      <c r="D69" s="161">
        <v>300</v>
      </c>
      <c r="E69" s="162"/>
      <c r="F69" s="56" t="str">
        <f t="shared" ref="F69:F70" si="46">IF(SUMPRODUCT(($C$7:$C$48=$C69)*($D$7:$AH$48=F$63))=0,"",SUMPRODUCT(($C$7:$C$48=$C69)*($D$7:$AH$48=F$63)))</f>
        <v/>
      </c>
      <c r="G69" s="59" t="str">
        <f t="shared" ref="G69:G70" si="47">IF(F69&lt;&gt;"",$D69*F69,"")</f>
        <v/>
      </c>
      <c r="H69" s="56" t="str">
        <f t="shared" ref="H69:H70" si="48">IF(SUMPRODUCT(($C$7:$C$48=$C69)*($D$7:$AH$48=H$63))=0,"",SUMPRODUCT(($C$7:$C$48=$C69)*($D$7:$AH$48=H$63)))</f>
        <v/>
      </c>
      <c r="I69" s="59" t="str">
        <f t="shared" ref="I69:I70" si="49">IF(H69&lt;&gt;"",$D69*H69,"")</f>
        <v/>
      </c>
      <c r="J69" s="56" t="str">
        <f t="shared" ref="J69:J70" si="50">IF(SUMPRODUCT(($C$7:$C$48=$C69)*($D$7:$AH$48=J$63))=0,"",SUMPRODUCT(($C$7:$C$48=$C69)*($D$7:$AH$48=J$63)))</f>
        <v/>
      </c>
      <c r="K69" s="59" t="str">
        <f t="shared" ref="K69:K70" si="51">IF(J69&lt;&gt;"",$D69*J69,"")</f>
        <v/>
      </c>
      <c r="L69" s="56" t="str">
        <f t="shared" ref="L69:L70" si="52">IF(SUMPRODUCT(($C$7:$C$48=$C69)*($D$7:$AH$48=L$63))=0,"",SUMPRODUCT(($C$7:$C$48=$C69)*($D$7:$AH$48=L$63)))</f>
        <v/>
      </c>
      <c r="M69" s="59" t="str">
        <f t="shared" ref="M69:M70" si="53">IF(L69&lt;&gt;"",$D69*L69,"")</f>
        <v/>
      </c>
      <c r="N69" s="56">
        <f t="shared" ref="N69:N70" si="54">IF(SUMPRODUCT(($C$7:$C$48=$C69)*($D$7:$AH$48=N$63))=0,"",SUMPRODUCT(($C$7:$C$48=$C69)*($D$7:$AH$48=N$63)))</f>
        <v>1</v>
      </c>
      <c r="O69" s="59">
        <f t="shared" ref="O69:O70" si="55">IF(N69&lt;&gt;"",$D69*N69,"")</f>
        <v>300</v>
      </c>
      <c r="P69" s="56" t="str">
        <f t="shared" ref="P69:P70" si="56">IF(SUMPRODUCT(($C$7:$C$48=$C69)*($D$7:$AH$48=P$63))=0,"",SUMPRODUCT(($C$7:$C$48=$C69)*($D$7:$AH$48=P$63)))</f>
        <v/>
      </c>
      <c r="Q69" s="59" t="str">
        <f t="shared" ref="Q69:Q70" si="57">IF(P69&lt;&gt;"",$D69*P69,"")</f>
        <v/>
      </c>
      <c r="R69" s="56" t="str">
        <f t="shared" ref="R69:R70" si="58">IF(SUMPRODUCT(($C$7:$C$48=$C69)*($D$7:$AH$48=R$63))=0,"",SUMPRODUCT(($C$7:$C$48=$C69)*($D$7:$AH$48=R$63)))</f>
        <v/>
      </c>
      <c r="S69" s="59" t="str">
        <f t="shared" ref="S69:S70" si="59">IF(R69&lt;&gt;"",$D69*R69,"")</f>
        <v/>
      </c>
      <c r="T69" s="56" t="str">
        <f t="shared" ref="T69:T70" si="60">IF(SUMPRODUCT(($C$7:$C$48=$C69)*($D$7:$AH$48=T$63))=0,"",SUMPRODUCT(($C$7:$C$48=$C69)*($D$7:$AH$48=T$63)))</f>
        <v/>
      </c>
      <c r="U69" s="59" t="str">
        <f t="shared" ref="U69:U70" si="61">IF(T69&lt;&gt;"",$D69*T69,"")</f>
        <v/>
      </c>
      <c r="V69" s="56" t="str">
        <f t="shared" ref="V69:V70" si="62">IF(SUMPRODUCT(($C$7:$C$48=$C69)*($D$7:$AH$48=V$63))=0,"",SUMPRODUCT(($C$7:$C$48=$C69)*($D$7:$AH$48=V$63)))</f>
        <v/>
      </c>
      <c r="W69" s="59" t="str">
        <f t="shared" ref="W69:W70" si="63">IF(V69&lt;&gt;"",$D69*V69,"")</f>
        <v/>
      </c>
      <c r="X69" s="56" t="str">
        <f t="shared" ref="X69:X70" si="64">IF(SUMPRODUCT(($C$7:$C$48=$C69)*($D$7:$AH$48=X$63))=0,"",SUMPRODUCT(($C$7:$C$48=$C69)*($D$7:$AH$48=X$63)))</f>
        <v/>
      </c>
      <c r="Y69" s="59" t="str">
        <f t="shared" ref="Y69:Y70" si="65">IF(X69&lt;&gt;"",$D69*X69,"")</f>
        <v/>
      </c>
      <c r="Z69" s="56" t="str">
        <f t="shared" ref="Z69:Z70" si="66">IF(SUMPRODUCT(($C$7:$C$48=$C69)*($D$7:$AH$48=Z$63))=0,"",SUMPRODUCT(($C$7:$C$48=$C69)*($D$7:$AH$48=Z$63)))</f>
        <v/>
      </c>
      <c r="AA69" s="59" t="str">
        <f t="shared" ref="AA69:AA70" si="67">IF(Z69&lt;&gt;"",$D69*Z69,"")</f>
        <v/>
      </c>
      <c r="AB69" s="56" t="str">
        <f t="shared" ref="AB69:AB70" si="68">IF(SUMPRODUCT(($C$7:$C$48=$C69)*($D$7:$AH$48=AB$63))=0,"",SUMPRODUCT(($C$7:$C$48=$C69)*($D$7:$AH$48=AB$63)))</f>
        <v/>
      </c>
      <c r="AC69" s="59" t="str">
        <f t="shared" ref="AC69:AC70" si="69">IF(AB69&lt;&gt;"",$D69*AB69,"")</f>
        <v/>
      </c>
    </row>
    <row r="70" spans="2:29" x14ac:dyDescent="0.25">
      <c r="B70" s="11" t="str">
        <f t="shared" ref="B70:C70" si="70">IF(B12&lt;&gt;"",B12,"")</f>
        <v>LUIN TP</v>
      </c>
      <c r="C70" s="15" t="str">
        <f t="shared" si="70"/>
        <v>Hary ARPACI</v>
      </c>
      <c r="D70" s="161">
        <v>300</v>
      </c>
      <c r="E70" s="162"/>
      <c r="F70" s="56" t="str">
        <f t="shared" si="46"/>
        <v/>
      </c>
      <c r="G70" s="59" t="str">
        <f t="shared" si="47"/>
        <v/>
      </c>
      <c r="H70" s="56" t="str">
        <f t="shared" si="48"/>
        <v/>
      </c>
      <c r="I70" s="59" t="str">
        <f t="shared" si="49"/>
        <v/>
      </c>
      <c r="J70" s="56" t="str">
        <f t="shared" si="50"/>
        <v/>
      </c>
      <c r="K70" s="59" t="str">
        <f t="shared" si="51"/>
        <v/>
      </c>
      <c r="L70" s="56" t="str">
        <f t="shared" si="52"/>
        <v/>
      </c>
      <c r="M70" s="59" t="str">
        <f t="shared" si="53"/>
        <v/>
      </c>
      <c r="N70" s="56" t="str">
        <f t="shared" si="54"/>
        <v/>
      </c>
      <c r="O70" s="59" t="str">
        <f t="shared" si="55"/>
        <v/>
      </c>
      <c r="P70" s="56">
        <f t="shared" si="56"/>
        <v>3</v>
      </c>
      <c r="Q70" s="59">
        <f t="shared" si="57"/>
        <v>900</v>
      </c>
      <c r="R70" s="56" t="str">
        <f t="shared" si="58"/>
        <v/>
      </c>
      <c r="S70" s="59" t="str">
        <f t="shared" si="59"/>
        <v/>
      </c>
      <c r="T70" s="56" t="str">
        <f t="shared" si="60"/>
        <v/>
      </c>
      <c r="U70" s="59" t="str">
        <f t="shared" si="61"/>
        <v/>
      </c>
      <c r="V70" s="56" t="str">
        <f t="shared" si="62"/>
        <v/>
      </c>
      <c r="W70" s="59" t="str">
        <f t="shared" si="63"/>
        <v/>
      </c>
      <c r="X70" s="56" t="str">
        <f t="shared" si="64"/>
        <v/>
      </c>
      <c r="Y70" s="59" t="str">
        <f t="shared" si="65"/>
        <v/>
      </c>
      <c r="Z70" s="56" t="str">
        <f t="shared" si="66"/>
        <v/>
      </c>
      <c r="AA70" s="59" t="str">
        <f t="shared" si="67"/>
        <v/>
      </c>
      <c r="AB70" s="56">
        <f t="shared" si="68"/>
        <v>1</v>
      </c>
      <c r="AC70" s="59">
        <f t="shared" si="69"/>
        <v>300</v>
      </c>
    </row>
    <row r="71" spans="2:29" x14ac:dyDescent="0.25">
      <c r="B71" s="17" t="str">
        <f>IF(B13&lt;&gt;"",B13,"")</f>
        <v/>
      </c>
      <c r="C71" s="18" t="str">
        <f>IF(C13&lt;&gt;"",C13,"")</f>
        <v/>
      </c>
      <c r="D71" s="178"/>
      <c r="E71" s="179"/>
      <c r="F71" s="60" t="str">
        <f t="shared" ref="F71:F79" si="71">IF(SUMPRODUCT(($C$7:$C$48=$C71)*($D$7:$AH$48=F$63))=0,"",SUMPRODUCT(($C$7:$C$48=$C71)*($D$7:$AH$48=F$63)))</f>
        <v/>
      </c>
      <c r="G71" s="61" t="str">
        <f t="shared" si="11"/>
        <v/>
      </c>
      <c r="H71" s="60" t="str">
        <f t="shared" ref="H71:H79" si="72">IF(SUMPRODUCT(($C$7:$C$48=$C71)*($D$7:$AH$48=H$63))=0,"",SUMPRODUCT(($C$7:$C$48=$C71)*($D$7:$AH$48=H$63)))</f>
        <v/>
      </c>
      <c r="I71" s="61" t="str">
        <f t="shared" ref="I71" si="73">IF(H71&lt;&gt;"",$D71*H71,"")</f>
        <v/>
      </c>
      <c r="J71" s="60" t="str">
        <f t="shared" ref="J71:J79" si="74">IF(SUMPRODUCT(($C$7:$C$48=$C71)*($D$7:$AH$48=J$63))=0,"",SUMPRODUCT(($C$7:$C$48=$C71)*($D$7:$AH$48=J$63)))</f>
        <v/>
      </c>
      <c r="K71" s="61" t="str">
        <f t="shared" ref="K71" si="75">IF(J71&lt;&gt;"",$D71*J71,"")</f>
        <v/>
      </c>
      <c r="L71" s="60" t="str">
        <f t="shared" ref="L71:L79" si="76">IF(SUMPRODUCT(($C$7:$C$48=$C71)*($D$7:$AH$48=L$63))=0,"",SUMPRODUCT(($C$7:$C$48=$C71)*($D$7:$AH$48=L$63)))</f>
        <v/>
      </c>
      <c r="M71" s="61" t="str">
        <f t="shared" ref="M71" si="77">IF(L71&lt;&gt;"",$D71*L71,"")</f>
        <v/>
      </c>
      <c r="N71" s="60" t="str">
        <f t="shared" ref="N71:N79" si="78">IF(SUMPRODUCT(($C$7:$C$48=$C71)*($D$7:$AH$48=N$63))=0,"",SUMPRODUCT(($C$7:$C$48=$C71)*($D$7:$AH$48=N$63)))</f>
        <v/>
      </c>
      <c r="O71" s="61" t="str">
        <f t="shared" ref="O71" si="79">IF(N71&lt;&gt;"",$D71*N71,"")</f>
        <v/>
      </c>
      <c r="P71" s="60" t="str">
        <f t="shared" ref="P71:P79" si="80">IF(SUMPRODUCT(($C$7:$C$48=$C71)*($D$7:$AH$48=P$63))=0,"",SUMPRODUCT(($C$7:$C$48=$C71)*($D$7:$AH$48=P$63)))</f>
        <v/>
      </c>
      <c r="Q71" s="61" t="str">
        <f t="shared" ref="Q71" si="81">IF(P71&lt;&gt;"",$D71*P71,"")</f>
        <v/>
      </c>
      <c r="R71" s="60" t="str">
        <f t="shared" ref="R71:R79" si="82">IF(SUMPRODUCT(($C$7:$C$48=$C71)*($D$7:$AH$48=R$63))=0,"",SUMPRODUCT(($C$7:$C$48=$C71)*($D$7:$AH$48=R$63)))</f>
        <v/>
      </c>
      <c r="S71" s="61" t="str">
        <f t="shared" ref="S71" si="83">IF(R71&lt;&gt;"",$D71*R71,"")</f>
        <v/>
      </c>
      <c r="T71" s="60" t="str">
        <f t="shared" ref="T71:T79" si="84">IF(SUMPRODUCT(($C$7:$C$48=$C71)*($D$7:$AH$48=T$63))=0,"",SUMPRODUCT(($C$7:$C$48=$C71)*($D$7:$AH$48=T$63)))</f>
        <v/>
      </c>
      <c r="U71" s="61" t="str">
        <f t="shared" ref="U71" si="85">IF(T71&lt;&gt;"",$D71*T71,"")</f>
        <v/>
      </c>
      <c r="V71" s="60" t="str">
        <f t="shared" ref="V71:V79" si="86">IF(SUMPRODUCT(($C$7:$C$48=$C71)*($D$7:$AH$48=V$63))=0,"",SUMPRODUCT(($C$7:$C$48=$C71)*($D$7:$AH$48=V$63)))</f>
        <v/>
      </c>
      <c r="W71" s="61" t="str">
        <f t="shared" ref="W71" si="87">IF(V71&lt;&gt;"",$D71*V71,"")</f>
        <v/>
      </c>
      <c r="X71" s="60" t="str">
        <f t="shared" ref="X71:X79" si="88">IF(SUMPRODUCT(($C$7:$C$48=$C71)*($D$7:$AH$48=X$63))=0,"",SUMPRODUCT(($C$7:$C$48=$C71)*($D$7:$AH$48=X$63)))</f>
        <v/>
      </c>
      <c r="Y71" s="61" t="str">
        <f t="shared" ref="Y71" si="89">IF(X71&lt;&gt;"",$D71*X71,"")</f>
        <v/>
      </c>
      <c r="Z71" s="60" t="str">
        <f t="shared" ref="Z71:Z79" si="90">IF(SUMPRODUCT(($C$7:$C$48=$C71)*($D$7:$AH$48=Z$63))=0,"",SUMPRODUCT(($C$7:$C$48=$C71)*($D$7:$AH$48=Z$63)))</f>
        <v/>
      </c>
      <c r="AA71" s="61" t="str">
        <f t="shared" ref="AA71" si="91">IF(Z71&lt;&gt;"",$D71*Z71,"")</f>
        <v/>
      </c>
      <c r="AB71" s="60" t="str">
        <f t="shared" ref="AB71:AB79" si="92">IF(SUMPRODUCT(($C$7:$C$48=$C71)*($D$7:$AH$48=AB$63))=0,"",SUMPRODUCT(($C$7:$C$48=$C71)*($D$7:$AH$48=AB$63)))</f>
        <v/>
      </c>
      <c r="AC71" s="61" t="str">
        <f t="shared" si="22"/>
        <v/>
      </c>
    </row>
    <row r="72" spans="2:29" x14ac:dyDescent="0.25">
      <c r="B72" s="11" t="str">
        <f t="shared" ref="B72:C72" si="93">IF(B14&lt;&gt;"",B14,"")</f>
        <v>MOREL</v>
      </c>
      <c r="C72" s="15" t="str">
        <f t="shared" si="93"/>
        <v>Chauffeur</v>
      </c>
      <c r="D72" s="161">
        <v>280</v>
      </c>
      <c r="E72" s="162"/>
      <c r="F72" s="56" t="str">
        <f t="shared" si="71"/>
        <v/>
      </c>
      <c r="G72" s="59" t="str">
        <f t="shared" si="11"/>
        <v/>
      </c>
      <c r="H72" s="56" t="str">
        <f t="shared" si="72"/>
        <v/>
      </c>
      <c r="I72" s="59" t="str">
        <f t="shared" ref="I72:I73" si="94">IF(H72&lt;&gt;"",$D72*H72,"")</f>
        <v/>
      </c>
      <c r="J72" s="56" t="str">
        <f t="shared" si="74"/>
        <v/>
      </c>
      <c r="K72" s="59" t="str">
        <f t="shared" ref="K72:K73" si="95">IF(J72&lt;&gt;"",$D72*J72,"")</f>
        <v/>
      </c>
      <c r="L72" s="56" t="str">
        <f t="shared" si="76"/>
        <v/>
      </c>
      <c r="M72" s="59" t="str">
        <f t="shared" ref="M72:M73" si="96">IF(L72&lt;&gt;"",$D72*L72,"")</f>
        <v/>
      </c>
      <c r="N72" s="56">
        <f t="shared" si="78"/>
        <v>2</v>
      </c>
      <c r="O72" s="59">
        <f t="shared" ref="O72:O73" si="97">IF(N72&lt;&gt;"",$D72*N72,"")</f>
        <v>560</v>
      </c>
      <c r="P72" s="56" t="str">
        <f t="shared" si="80"/>
        <v/>
      </c>
      <c r="Q72" s="59" t="str">
        <f t="shared" ref="Q72:Q73" si="98">IF(P72&lt;&gt;"",$D72*P72,"")</f>
        <v/>
      </c>
      <c r="R72" s="56" t="str">
        <f t="shared" si="82"/>
        <v/>
      </c>
      <c r="S72" s="59" t="str">
        <f t="shared" ref="S72:S73" si="99">IF(R72&lt;&gt;"",$D72*R72,"")</f>
        <v/>
      </c>
      <c r="T72" s="56" t="str">
        <f t="shared" si="84"/>
        <v/>
      </c>
      <c r="U72" s="59" t="str">
        <f t="shared" ref="U72:U73" si="100">IF(T72&lt;&gt;"",$D72*T72,"")</f>
        <v/>
      </c>
      <c r="V72" s="56" t="str">
        <f t="shared" si="86"/>
        <v/>
      </c>
      <c r="W72" s="59" t="str">
        <f t="shared" ref="W72:W73" si="101">IF(V72&lt;&gt;"",$D72*V72,"")</f>
        <v/>
      </c>
      <c r="X72" s="56" t="str">
        <f t="shared" si="88"/>
        <v/>
      </c>
      <c r="Y72" s="59" t="str">
        <f t="shared" ref="Y72:Y73" si="102">IF(X72&lt;&gt;"",$D72*X72,"")</f>
        <v/>
      </c>
      <c r="Z72" s="56" t="str">
        <f t="shared" si="90"/>
        <v/>
      </c>
      <c r="AA72" s="59" t="str">
        <f t="shared" ref="AA72:AA73" si="103">IF(Z72&lt;&gt;"",$D72*Z72,"")</f>
        <v/>
      </c>
      <c r="AB72" s="56" t="str">
        <f t="shared" si="92"/>
        <v/>
      </c>
      <c r="AC72" s="59" t="str">
        <f t="shared" si="22"/>
        <v/>
      </c>
    </row>
    <row r="73" spans="2:29" x14ac:dyDescent="0.25">
      <c r="B73" s="17" t="str">
        <f>IF(B15&lt;&gt;"",B15,"")</f>
        <v/>
      </c>
      <c r="C73" s="18" t="str">
        <f>IF(C15&lt;&gt;"",C15,"")</f>
        <v/>
      </c>
      <c r="D73" s="178"/>
      <c r="E73" s="179"/>
      <c r="F73" s="60" t="str">
        <f t="shared" si="71"/>
        <v/>
      </c>
      <c r="G73" s="61" t="str">
        <f t="shared" ref="G73" si="104">IF(F73&lt;&gt;"",$D73*F73,"")</f>
        <v/>
      </c>
      <c r="H73" s="60" t="str">
        <f t="shared" si="72"/>
        <v/>
      </c>
      <c r="I73" s="61" t="str">
        <f t="shared" si="94"/>
        <v/>
      </c>
      <c r="J73" s="60" t="str">
        <f t="shared" si="74"/>
        <v/>
      </c>
      <c r="K73" s="61" t="str">
        <f t="shared" si="95"/>
        <v/>
      </c>
      <c r="L73" s="60" t="str">
        <f t="shared" si="76"/>
        <v/>
      </c>
      <c r="M73" s="61" t="str">
        <f t="shared" si="96"/>
        <v/>
      </c>
      <c r="N73" s="60" t="str">
        <f t="shared" si="78"/>
        <v/>
      </c>
      <c r="O73" s="61" t="str">
        <f t="shared" si="97"/>
        <v/>
      </c>
      <c r="P73" s="60" t="str">
        <f t="shared" si="80"/>
        <v/>
      </c>
      <c r="Q73" s="61" t="str">
        <f t="shared" si="98"/>
        <v/>
      </c>
      <c r="R73" s="60" t="str">
        <f t="shared" si="82"/>
        <v/>
      </c>
      <c r="S73" s="61" t="str">
        <f t="shared" si="99"/>
        <v/>
      </c>
      <c r="T73" s="60" t="str">
        <f t="shared" si="84"/>
        <v/>
      </c>
      <c r="U73" s="61" t="str">
        <f t="shared" si="100"/>
        <v/>
      </c>
      <c r="V73" s="60" t="str">
        <f t="shared" si="86"/>
        <v/>
      </c>
      <c r="W73" s="61" t="str">
        <f t="shared" si="101"/>
        <v/>
      </c>
      <c r="X73" s="60" t="str">
        <f t="shared" si="88"/>
        <v/>
      </c>
      <c r="Y73" s="61" t="str">
        <f t="shared" si="102"/>
        <v/>
      </c>
      <c r="Z73" s="60" t="str">
        <f t="shared" si="90"/>
        <v/>
      </c>
      <c r="AA73" s="61" t="str">
        <f t="shared" si="103"/>
        <v/>
      </c>
      <c r="AB73" s="60" t="str">
        <f t="shared" si="92"/>
        <v/>
      </c>
      <c r="AC73" s="61" t="str">
        <f t="shared" ref="AC73" si="105">IF(AB73&lt;&gt;"",$D73*AB73,"")</f>
        <v/>
      </c>
    </row>
    <row r="74" spans="2:29" x14ac:dyDescent="0.25">
      <c r="B74" s="11" t="str">
        <f t="shared" ref="B74:C74" si="106">IF(B16&lt;&gt;"",B16,"")</f>
        <v>POLE INTERIM</v>
      </c>
      <c r="C74" s="15" t="str">
        <f t="shared" si="106"/>
        <v>Main d'Œuvre</v>
      </c>
      <c r="D74" s="161">
        <v>300</v>
      </c>
      <c r="E74" s="162"/>
      <c r="F74" s="74" t="str">
        <f t="shared" si="71"/>
        <v/>
      </c>
      <c r="G74" s="75" t="str">
        <f t="shared" ref="G74:G79" si="107">IF(F74&lt;&gt;"",$D74*F74,"")</f>
        <v/>
      </c>
      <c r="H74" s="74" t="str">
        <f t="shared" si="72"/>
        <v/>
      </c>
      <c r="I74" s="75" t="str">
        <f t="shared" ref="I74:I79" si="108">IF(H74&lt;&gt;"",$D74*H74,"")</f>
        <v/>
      </c>
      <c r="J74" s="74" t="str">
        <f t="shared" si="74"/>
        <v/>
      </c>
      <c r="K74" s="75" t="str">
        <f t="shared" ref="K74:K79" si="109">IF(J74&lt;&gt;"",$D74*J74,"")</f>
        <v/>
      </c>
      <c r="L74" s="74" t="str">
        <f t="shared" si="76"/>
        <v/>
      </c>
      <c r="M74" s="75" t="str">
        <f t="shared" ref="M74:M79" si="110">IF(L74&lt;&gt;"",$D74*L74,"")</f>
        <v/>
      </c>
      <c r="N74" s="74" t="str">
        <f t="shared" si="78"/>
        <v/>
      </c>
      <c r="O74" s="75" t="str">
        <f t="shared" ref="O74:O79" si="111">IF(N74&lt;&gt;"",$D74*N74,"")</f>
        <v/>
      </c>
      <c r="P74" s="74">
        <f t="shared" si="80"/>
        <v>1</v>
      </c>
      <c r="Q74" s="75">
        <f t="shared" ref="Q74:Q79" si="112">IF(P74&lt;&gt;"",$D74*P74,"")</f>
        <v>300</v>
      </c>
      <c r="R74" s="74" t="str">
        <f t="shared" si="82"/>
        <v/>
      </c>
      <c r="S74" s="75" t="str">
        <f t="shared" ref="S74:S79" si="113">IF(R74&lt;&gt;"",$D74*R74,"")</f>
        <v/>
      </c>
      <c r="T74" s="74" t="str">
        <f t="shared" si="84"/>
        <v/>
      </c>
      <c r="U74" s="75" t="str">
        <f t="shared" ref="U74:U79" si="114">IF(T74&lt;&gt;"",$D74*T74,"")</f>
        <v/>
      </c>
      <c r="V74" s="74" t="str">
        <f t="shared" si="86"/>
        <v/>
      </c>
      <c r="W74" s="75" t="str">
        <f t="shared" ref="W74:W79" si="115">IF(V74&lt;&gt;"",$D74*V74,"")</f>
        <v/>
      </c>
      <c r="X74" s="74" t="str">
        <f t="shared" si="88"/>
        <v/>
      </c>
      <c r="Y74" s="75" t="str">
        <f t="shared" ref="Y74:Y79" si="116">IF(X74&lt;&gt;"",$D74*X74,"")</f>
        <v/>
      </c>
      <c r="Z74" s="74" t="str">
        <f t="shared" si="90"/>
        <v/>
      </c>
      <c r="AA74" s="75" t="str">
        <f t="shared" ref="AA74:AA79" si="117">IF(Z74&lt;&gt;"",$D74*Z74,"")</f>
        <v/>
      </c>
      <c r="AB74" s="74" t="str">
        <f t="shared" si="92"/>
        <v/>
      </c>
      <c r="AC74" s="75" t="str">
        <f t="shared" ref="AC74:AC79" si="118">IF(AB74&lt;&gt;"",$D74*AB74,"")</f>
        <v/>
      </c>
    </row>
    <row r="75" spans="2:29" x14ac:dyDescent="0.25">
      <c r="B75" s="17" t="str">
        <f>IF(B17&lt;&gt;"",B17,"")</f>
        <v/>
      </c>
      <c r="C75" s="18" t="str">
        <f>IF(C17&lt;&gt;"",C17,"")</f>
        <v/>
      </c>
      <c r="D75" s="178"/>
      <c r="E75" s="179"/>
      <c r="F75" s="60" t="str">
        <f t="shared" si="71"/>
        <v/>
      </c>
      <c r="G75" s="61" t="str">
        <f t="shared" si="107"/>
        <v/>
      </c>
      <c r="H75" s="60" t="str">
        <f t="shared" si="72"/>
        <v/>
      </c>
      <c r="I75" s="61" t="str">
        <f t="shared" si="108"/>
        <v/>
      </c>
      <c r="J75" s="60" t="str">
        <f t="shared" si="74"/>
        <v/>
      </c>
      <c r="K75" s="61" t="str">
        <f t="shared" si="109"/>
        <v/>
      </c>
      <c r="L75" s="60" t="str">
        <f t="shared" si="76"/>
        <v/>
      </c>
      <c r="M75" s="61" t="str">
        <f t="shared" si="110"/>
        <v/>
      </c>
      <c r="N75" s="60" t="str">
        <f t="shared" si="78"/>
        <v/>
      </c>
      <c r="O75" s="61" t="str">
        <f t="shared" si="111"/>
        <v/>
      </c>
      <c r="P75" s="60" t="str">
        <f t="shared" si="80"/>
        <v/>
      </c>
      <c r="Q75" s="61" t="str">
        <f t="shared" si="112"/>
        <v/>
      </c>
      <c r="R75" s="60" t="str">
        <f t="shared" si="82"/>
        <v/>
      </c>
      <c r="S75" s="61" t="str">
        <f t="shared" si="113"/>
        <v/>
      </c>
      <c r="T75" s="60" t="str">
        <f t="shared" si="84"/>
        <v/>
      </c>
      <c r="U75" s="61" t="str">
        <f t="shared" si="114"/>
        <v/>
      </c>
      <c r="V75" s="60" t="str">
        <f t="shared" si="86"/>
        <v/>
      </c>
      <c r="W75" s="61" t="str">
        <f t="shared" si="115"/>
        <v/>
      </c>
      <c r="X75" s="60" t="str">
        <f t="shared" si="88"/>
        <v/>
      </c>
      <c r="Y75" s="61" t="str">
        <f t="shared" si="116"/>
        <v/>
      </c>
      <c r="Z75" s="60" t="str">
        <f t="shared" si="90"/>
        <v/>
      </c>
      <c r="AA75" s="61" t="str">
        <f t="shared" si="117"/>
        <v/>
      </c>
      <c r="AB75" s="60" t="str">
        <f t="shared" si="92"/>
        <v/>
      </c>
      <c r="AC75" s="61" t="str">
        <f t="shared" si="118"/>
        <v/>
      </c>
    </row>
    <row r="76" spans="2:29" x14ac:dyDescent="0.25">
      <c r="B76" s="11" t="str">
        <f t="shared" ref="B76:C76" si="119">IF(B18&lt;&gt;"",B18,"")</f>
        <v>CRIT</v>
      </c>
      <c r="C76" s="15" t="str">
        <f t="shared" si="119"/>
        <v>Dada MGOBO - Main d'Œuvre</v>
      </c>
      <c r="D76" s="161">
        <v>300</v>
      </c>
      <c r="E76" s="162"/>
      <c r="F76" s="74" t="str">
        <f t="shared" si="71"/>
        <v/>
      </c>
      <c r="G76" s="75" t="str">
        <f t="shared" si="107"/>
        <v/>
      </c>
      <c r="H76" s="74" t="str">
        <f t="shared" si="72"/>
        <v/>
      </c>
      <c r="I76" s="75" t="str">
        <f t="shared" si="108"/>
        <v/>
      </c>
      <c r="J76" s="74" t="str">
        <f t="shared" si="74"/>
        <v/>
      </c>
      <c r="K76" s="75" t="str">
        <f t="shared" si="109"/>
        <v/>
      </c>
      <c r="L76" s="74" t="str">
        <f t="shared" si="76"/>
        <v/>
      </c>
      <c r="M76" s="75" t="str">
        <f t="shared" si="110"/>
        <v/>
      </c>
      <c r="N76" s="74" t="str">
        <f t="shared" si="78"/>
        <v/>
      </c>
      <c r="O76" s="75" t="str">
        <f t="shared" si="111"/>
        <v/>
      </c>
      <c r="P76" s="74" t="str">
        <f t="shared" si="80"/>
        <v/>
      </c>
      <c r="Q76" s="75" t="str">
        <f t="shared" si="112"/>
        <v/>
      </c>
      <c r="R76" s="74" t="str">
        <f t="shared" si="82"/>
        <v/>
      </c>
      <c r="S76" s="75" t="str">
        <f t="shared" si="113"/>
        <v/>
      </c>
      <c r="T76" s="74" t="str">
        <f t="shared" si="84"/>
        <v/>
      </c>
      <c r="U76" s="75" t="str">
        <f t="shared" si="114"/>
        <v/>
      </c>
      <c r="V76" s="74" t="str">
        <f t="shared" si="86"/>
        <v/>
      </c>
      <c r="W76" s="75" t="str">
        <f t="shared" si="115"/>
        <v/>
      </c>
      <c r="X76" s="74" t="str">
        <f t="shared" si="88"/>
        <v/>
      </c>
      <c r="Y76" s="75" t="str">
        <f t="shared" si="116"/>
        <v/>
      </c>
      <c r="Z76" s="74" t="str">
        <f t="shared" si="90"/>
        <v/>
      </c>
      <c r="AA76" s="75" t="str">
        <f t="shared" si="117"/>
        <v/>
      </c>
      <c r="AB76" s="74">
        <f t="shared" si="92"/>
        <v>1</v>
      </c>
      <c r="AC76" s="75">
        <f t="shared" si="118"/>
        <v>300</v>
      </c>
    </row>
    <row r="77" spans="2:29" x14ac:dyDescent="0.25">
      <c r="B77" s="11" t="str">
        <f t="shared" ref="B77:C77" si="120">IF(B19&lt;&gt;"",B19,"")</f>
        <v/>
      </c>
      <c r="C77" s="15" t="str">
        <f t="shared" si="120"/>
        <v/>
      </c>
      <c r="D77" s="161"/>
      <c r="E77" s="162"/>
      <c r="F77" s="74" t="str">
        <f t="shared" si="71"/>
        <v/>
      </c>
      <c r="G77" s="75" t="str">
        <f t="shared" si="107"/>
        <v/>
      </c>
      <c r="H77" s="74" t="str">
        <f t="shared" si="72"/>
        <v/>
      </c>
      <c r="I77" s="75" t="str">
        <f t="shared" si="108"/>
        <v/>
      </c>
      <c r="J77" s="74" t="str">
        <f t="shared" si="74"/>
        <v/>
      </c>
      <c r="K77" s="75" t="str">
        <f t="shared" si="109"/>
        <v/>
      </c>
      <c r="L77" s="74" t="str">
        <f t="shared" si="76"/>
        <v/>
      </c>
      <c r="M77" s="75" t="str">
        <f t="shared" si="110"/>
        <v/>
      </c>
      <c r="N77" s="74" t="str">
        <f t="shared" si="78"/>
        <v/>
      </c>
      <c r="O77" s="75" t="str">
        <f t="shared" si="111"/>
        <v/>
      </c>
      <c r="P77" s="74" t="str">
        <f t="shared" si="80"/>
        <v/>
      </c>
      <c r="Q77" s="75" t="str">
        <f t="shared" si="112"/>
        <v/>
      </c>
      <c r="R77" s="74" t="str">
        <f t="shared" si="82"/>
        <v/>
      </c>
      <c r="S77" s="75" t="str">
        <f t="shared" si="113"/>
        <v/>
      </c>
      <c r="T77" s="74" t="str">
        <f t="shared" si="84"/>
        <v/>
      </c>
      <c r="U77" s="75" t="str">
        <f t="shared" si="114"/>
        <v/>
      </c>
      <c r="V77" s="74" t="str">
        <f t="shared" si="86"/>
        <v/>
      </c>
      <c r="W77" s="75" t="str">
        <f t="shared" si="115"/>
        <v/>
      </c>
      <c r="X77" s="74" t="str">
        <f t="shared" si="88"/>
        <v/>
      </c>
      <c r="Y77" s="75" t="str">
        <f t="shared" si="116"/>
        <v/>
      </c>
      <c r="Z77" s="74" t="str">
        <f t="shared" si="90"/>
        <v/>
      </c>
      <c r="AA77" s="75" t="str">
        <f t="shared" si="117"/>
        <v/>
      </c>
      <c r="AB77" s="74" t="str">
        <f t="shared" si="92"/>
        <v/>
      </c>
      <c r="AC77" s="75" t="str">
        <f t="shared" si="118"/>
        <v/>
      </c>
    </row>
    <row r="78" spans="2:29" x14ac:dyDescent="0.25">
      <c r="B78" s="11" t="str">
        <f t="shared" ref="B78:C78" si="121">IF(B20&lt;&gt;"",B20,"")</f>
        <v/>
      </c>
      <c r="C78" s="15" t="str">
        <f t="shared" si="121"/>
        <v/>
      </c>
      <c r="D78" s="161"/>
      <c r="E78" s="162"/>
      <c r="F78" s="74" t="str">
        <f t="shared" si="71"/>
        <v/>
      </c>
      <c r="G78" s="75" t="str">
        <f t="shared" si="107"/>
        <v/>
      </c>
      <c r="H78" s="74" t="str">
        <f t="shared" si="72"/>
        <v/>
      </c>
      <c r="I78" s="75" t="str">
        <f t="shared" si="108"/>
        <v/>
      </c>
      <c r="J78" s="74" t="str">
        <f t="shared" si="74"/>
        <v/>
      </c>
      <c r="K78" s="75" t="str">
        <f t="shared" si="109"/>
        <v/>
      </c>
      <c r="L78" s="74" t="str">
        <f t="shared" si="76"/>
        <v/>
      </c>
      <c r="M78" s="75" t="str">
        <f t="shared" si="110"/>
        <v/>
      </c>
      <c r="N78" s="74" t="str">
        <f t="shared" si="78"/>
        <v/>
      </c>
      <c r="O78" s="75" t="str">
        <f t="shared" si="111"/>
        <v/>
      </c>
      <c r="P78" s="74" t="str">
        <f t="shared" si="80"/>
        <v/>
      </c>
      <c r="Q78" s="75" t="str">
        <f t="shared" si="112"/>
        <v/>
      </c>
      <c r="R78" s="74" t="str">
        <f t="shared" si="82"/>
        <v/>
      </c>
      <c r="S78" s="75" t="str">
        <f t="shared" si="113"/>
        <v/>
      </c>
      <c r="T78" s="74" t="str">
        <f t="shared" si="84"/>
        <v/>
      </c>
      <c r="U78" s="75" t="str">
        <f t="shared" si="114"/>
        <v/>
      </c>
      <c r="V78" s="74" t="str">
        <f t="shared" si="86"/>
        <v/>
      </c>
      <c r="W78" s="75" t="str">
        <f t="shared" si="115"/>
        <v/>
      </c>
      <c r="X78" s="74" t="str">
        <f t="shared" si="88"/>
        <v/>
      </c>
      <c r="Y78" s="75" t="str">
        <f t="shared" si="116"/>
        <v/>
      </c>
      <c r="Z78" s="74" t="str">
        <f t="shared" si="90"/>
        <v/>
      </c>
      <c r="AA78" s="75" t="str">
        <f t="shared" si="117"/>
        <v/>
      </c>
      <c r="AB78" s="74" t="str">
        <f t="shared" si="92"/>
        <v/>
      </c>
      <c r="AC78" s="75" t="str">
        <f t="shared" si="118"/>
        <v/>
      </c>
    </row>
    <row r="79" spans="2:29" x14ac:dyDescent="0.25">
      <c r="B79" s="11" t="str">
        <f t="shared" ref="B79:C79" si="122">IF(B21&lt;&gt;"",B21,"")</f>
        <v/>
      </c>
      <c r="C79" s="15" t="str">
        <f t="shared" si="122"/>
        <v/>
      </c>
      <c r="D79" s="161"/>
      <c r="E79" s="162"/>
      <c r="F79" s="74" t="str">
        <f t="shared" si="71"/>
        <v/>
      </c>
      <c r="G79" s="75" t="str">
        <f t="shared" si="107"/>
        <v/>
      </c>
      <c r="H79" s="74" t="str">
        <f t="shared" si="72"/>
        <v/>
      </c>
      <c r="I79" s="75" t="str">
        <f t="shared" si="108"/>
        <v/>
      </c>
      <c r="J79" s="74" t="str">
        <f t="shared" si="74"/>
        <v/>
      </c>
      <c r="K79" s="75" t="str">
        <f t="shared" si="109"/>
        <v/>
      </c>
      <c r="L79" s="74" t="str">
        <f t="shared" si="76"/>
        <v/>
      </c>
      <c r="M79" s="75" t="str">
        <f t="shared" si="110"/>
        <v/>
      </c>
      <c r="N79" s="74" t="str">
        <f t="shared" si="78"/>
        <v/>
      </c>
      <c r="O79" s="75" t="str">
        <f t="shared" si="111"/>
        <v/>
      </c>
      <c r="P79" s="74" t="str">
        <f t="shared" si="80"/>
        <v/>
      </c>
      <c r="Q79" s="75" t="str">
        <f t="shared" si="112"/>
        <v/>
      </c>
      <c r="R79" s="74" t="str">
        <f t="shared" si="82"/>
        <v/>
      </c>
      <c r="S79" s="75" t="str">
        <f t="shared" si="113"/>
        <v/>
      </c>
      <c r="T79" s="74" t="str">
        <f t="shared" si="84"/>
        <v/>
      </c>
      <c r="U79" s="75" t="str">
        <f t="shared" si="114"/>
        <v/>
      </c>
      <c r="V79" s="74" t="str">
        <f t="shared" si="86"/>
        <v/>
      </c>
      <c r="W79" s="75" t="str">
        <f t="shared" si="115"/>
        <v/>
      </c>
      <c r="X79" s="74" t="str">
        <f t="shared" si="88"/>
        <v/>
      </c>
      <c r="Y79" s="75" t="str">
        <f t="shared" si="116"/>
        <v/>
      </c>
      <c r="Z79" s="74" t="str">
        <f t="shared" si="90"/>
        <v/>
      </c>
      <c r="AA79" s="75" t="str">
        <f t="shared" si="117"/>
        <v/>
      </c>
      <c r="AB79" s="74" t="str">
        <f t="shared" si="92"/>
        <v/>
      </c>
      <c r="AC79" s="75" t="str">
        <f t="shared" si="118"/>
        <v/>
      </c>
    </row>
    <row r="80" spans="2:29" ht="15.75" thickBot="1" x14ac:dyDescent="0.3">
      <c r="B80" s="12" t="str">
        <f>IF(B22&lt;&gt;"",B22,"")</f>
        <v/>
      </c>
      <c r="C80" s="16" t="str">
        <f>IF(C22&lt;&gt;"",C22,"")</f>
        <v/>
      </c>
      <c r="D80" s="174"/>
      <c r="E80" s="175"/>
      <c r="F80" s="57"/>
      <c r="G80" s="62" t="str">
        <f t="shared" si="11"/>
        <v/>
      </c>
      <c r="H80" s="57"/>
      <c r="I80" s="62" t="str">
        <f t="shared" ref="I80" si="123">IF(H80&lt;&gt;"",$D80*H80,"")</f>
        <v/>
      </c>
      <c r="J80" s="57"/>
      <c r="K80" s="62" t="str">
        <f t="shared" ref="K80" si="124">IF(J80&lt;&gt;"",$D80*J80,"")</f>
        <v/>
      </c>
      <c r="L80" s="57"/>
      <c r="M80" s="62" t="str">
        <f t="shared" ref="M80" si="125">IF(L80&lt;&gt;"",$D80*L80,"")</f>
        <v/>
      </c>
      <c r="N80" s="57"/>
      <c r="O80" s="62" t="str">
        <f t="shared" ref="O80" si="126">IF(N80&lt;&gt;"",$D80*N80,"")</f>
        <v/>
      </c>
      <c r="P80" s="57"/>
      <c r="Q80" s="62" t="str">
        <f t="shared" ref="Q80" si="127">IF(P80&lt;&gt;"",$D80*P80,"")</f>
        <v/>
      </c>
      <c r="R80" s="57"/>
      <c r="S80" s="62" t="str">
        <f t="shared" ref="S80" si="128">IF(R80&lt;&gt;"",$D80*R80,"")</f>
        <v/>
      </c>
      <c r="T80" s="57"/>
      <c r="U80" s="62" t="str">
        <f t="shared" ref="U80" si="129">IF(T80&lt;&gt;"",$D80*T80,"")</f>
        <v/>
      </c>
      <c r="V80" s="57"/>
      <c r="W80" s="62" t="str">
        <f t="shared" ref="W80" si="130">IF(V80&lt;&gt;"",$D80*V80,"")</f>
        <v/>
      </c>
      <c r="X80" s="57"/>
      <c r="Y80" s="62" t="str">
        <f t="shared" ref="Y80" si="131">IF(X80&lt;&gt;"",$D80*X80,"")</f>
        <v/>
      </c>
      <c r="Z80" s="57"/>
      <c r="AA80" s="62" t="str">
        <f t="shared" ref="AA80" si="132">IF(Z80&lt;&gt;"",$D80*Z80,"")</f>
        <v/>
      </c>
      <c r="AB80" s="57"/>
      <c r="AC80" s="62" t="str">
        <f t="shared" si="22"/>
        <v/>
      </c>
    </row>
    <row r="81" spans="2:29" ht="33" customHeight="1" thickBot="1" x14ac:dyDescent="0.3">
      <c r="B81" s="173" t="s">
        <v>9</v>
      </c>
      <c r="C81" s="158"/>
      <c r="D81" s="53"/>
      <c r="E81" s="54"/>
      <c r="F81" s="157">
        <f>SUM(G82:G98)</f>
        <v>580</v>
      </c>
      <c r="G81" s="158"/>
      <c r="H81" s="157">
        <f t="shared" ref="H81" si="133">SUM(I82:I98)</f>
        <v>0</v>
      </c>
      <c r="I81" s="158"/>
      <c r="J81" s="157">
        <f t="shared" ref="J81" si="134">SUM(K82:K98)</f>
        <v>0</v>
      </c>
      <c r="K81" s="158"/>
      <c r="L81" s="157">
        <f t="shared" ref="L81" si="135">SUM(M82:M98)</f>
        <v>0</v>
      </c>
      <c r="M81" s="158"/>
      <c r="N81" s="157">
        <f t="shared" ref="N81" si="136">SUM(O82:O98)</f>
        <v>2140</v>
      </c>
      <c r="O81" s="158"/>
      <c r="P81" s="157">
        <f t="shared" ref="P81" si="137">SUM(Q82:Q98)</f>
        <v>3630</v>
      </c>
      <c r="Q81" s="158"/>
      <c r="R81" s="157">
        <f t="shared" ref="R81" si="138">SUM(S82:S98)</f>
        <v>0</v>
      </c>
      <c r="S81" s="158"/>
      <c r="T81" s="157">
        <f t="shared" ref="T81" si="139">SUM(U82:U98)</f>
        <v>0</v>
      </c>
      <c r="U81" s="158"/>
      <c r="V81" s="157">
        <f t="shared" ref="V81" si="140">SUM(W82:W98)</f>
        <v>0</v>
      </c>
      <c r="W81" s="158"/>
      <c r="X81" s="157">
        <f t="shared" ref="X81" si="141">SUM(Y82:Y98)</f>
        <v>0</v>
      </c>
      <c r="Y81" s="158"/>
      <c r="Z81" s="157">
        <f t="shared" ref="Z81" si="142">SUM(AA82:AA98)</f>
        <v>0</v>
      </c>
      <c r="AA81" s="158"/>
      <c r="AB81" s="157">
        <f t="shared" ref="AB81" si="143">SUM(AC82:AC98)</f>
        <v>610</v>
      </c>
      <c r="AC81" s="158"/>
    </row>
    <row r="82" spans="2:29" x14ac:dyDescent="0.25">
      <c r="B82" s="11" t="str">
        <f>IF(B24&lt;&gt;"",B24,"")</f>
        <v>LOCAPARC</v>
      </c>
      <c r="C82" s="14" t="str">
        <f>IF(C24&lt;&gt;"",C24,"")</f>
        <v>Chargeuse</v>
      </c>
      <c r="D82" s="180">
        <v>105</v>
      </c>
      <c r="E82" s="181"/>
      <c r="F82" s="55" t="str">
        <f t="shared" ref="F82:F97" si="144">IF(SUMPRODUCT(($C$7:$C$48=$C82)*($D$7:$AH$48=F$63))=0,"",SUMPRODUCT(($C$7:$C$48=$C82)*($D$7:$AH$48=F$63)))</f>
        <v/>
      </c>
      <c r="G82" s="58" t="str">
        <f>IF(F82&lt;&gt;"",$D82*F82,"")</f>
        <v/>
      </c>
      <c r="H82" s="55" t="str">
        <f t="shared" ref="H82:H97" si="145">IF(SUMPRODUCT(($C$7:$C$48=$C82)*($D$7:$AH$48=H$63))=0,"",SUMPRODUCT(($C$7:$C$48=$C82)*($D$7:$AH$48=H$63)))</f>
        <v/>
      </c>
      <c r="I82" s="58" t="str">
        <f>IF(H82&lt;&gt;"",$D82*H82,"")</f>
        <v/>
      </c>
      <c r="J82" s="55" t="str">
        <f t="shared" ref="J82:J97" si="146">IF(SUMPRODUCT(($C$7:$C$48=$C82)*($D$7:$AH$48=J$63))=0,"",SUMPRODUCT(($C$7:$C$48=$C82)*($D$7:$AH$48=J$63)))</f>
        <v/>
      </c>
      <c r="K82" s="58" t="str">
        <f>IF(J82&lt;&gt;"",$D82*J82,"")</f>
        <v/>
      </c>
      <c r="L82" s="55" t="str">
        <f t="shared" ref="L82:L97" si="147">IF(SUMPRODUCT(($C$7:$C$48=$C82)*($D$7:$AH$48=L$63))=0,"",SUMPRODUCT(($C$7:$C$48=$C82)*($D$7:$AH$48=L$63)))</f>
        <v/>
      </c>
      <c r="M82" s="58" t="str">
        <f>IF(L82&lt;&gt;"",$D82*L82,"")</f>
        <v/>
      </c>
      <c r="N82" s="55" t="str">
        <f t="shared" ref="N82:N97" si="148">IF(SUMPRODUCT(($C$7:$C$48=$C82)*($D$7:$AH$48=N$63))=0,"",SUMPRODUCT(($C$7:$C$48=$C82)*($D$7:$AH$48=N$63)))</f>
        <v/>
      </c>
      <c r="O82" s="58" t="str">
        <f>IF(N82&lt;&gt;"",$D82*N82,"")</f>
        <v/>
      </c>
      <c r="P82" s="55">
        <f t="shared" ref="P82:P97" si="149">IF(SUMPRODUCT(($C$7:$C$48=$C82)*($D$7:$AH$48=P$63))=0,"",SUMPRODUCT(($C$7:$C$48=$C82)*($D$7:$AH$48=P$63)))</f>
        <v>12</v>
      </c>
      <c r="Q82" s="58">
        <f>IF(P82&lt;&gt;"",$D82*P82,"")</f>
        <v>1260</v>
      </c>
      <c r="R82" s="55" t="str">
        <f t="shared" ref="R82:R97" si="150">IF(SUMPRODUCT(($C$7:$C$48=$C82)*($D$7:$AH$48=R$63))=0,"",SUMPRODUCT(($C$7:$C$48=$C82)*($D$7:$AH$48=R$63)))</f>
        <v/>
      </c>
      <c r="S82" s="58" t="str">
        <f>IF(R82&lt;&gt;"",$D82*R82,"")</f>
        <v/>
      </c>
      <c r="T82" s="55" t="str">
        <f t="shared" ref="T82:T97" si="151">IF(SUMPRODUCT(($C$7:$C$48=$C82)*($D$7:$AH$48=T$63))=0,"",SUMPRODUCT(($C$7:$C$48=$C82)*($D$7:$AH$48=T$63)))</f>
        <v/>
      </c>
      <c r="U82" s="58" t="str">
        <f>IF(T82&lt;&gt;"",$D82*T82,"")</f>
        <v/>
      </c>
      <c r="V82" s="55" t="str">
        <f t="shared" ref="V82:V97" si="152">IF(SUMPRODUCT(($C$7:$C$48=$C82)*($D$7:$AH$48=V$63))=0,"",SUMPRODUCT(($C$7:$C$48=$C82)*($D$7:$AH$48=V$63)))</f>
        <v/>
      </c>
      <c r="W82" s="58" t="str">
        <f>IF(V82&lt;&gt;"",$D82*V82,"")</f>
        <v/>
      </c>
      <c r="X82" s="55" t="str">
        <f t="shared" ref="X82:X97" si="153">IF(SUMPRODUCT(($C$7:$C$48=$C82)*($D$7:$AH$48=X$63))=0,"",SUMPRODUCT(($C$7:$C$48=$C82)*($D$7:$AH$48=X$63)))</f>
        <v/>
      </c>
      <c r="Y82" s="58" t="str">
        <f>IF(X82&lt;&gt;"",$D82*X82,"")</f>
        <v/>
      </c>
      <c r="Z82" s="55" t="str">
        <f t="shared" ref="Z82:Z97" si="154">IF(SUMPRODUCT(($C$7:$C$48=$C82)*($D$7:$AH$48=Z$63))=0,"",SUMPRODUCT(($C$7:$C$48=$C82)*($D$7:$AH$48=Z$63)))</f>
        <v/>
      </c>
      <c r="AA82" s="58" t="str">
        <f>IF(Z82&lt;&gt;"",$D82*Z82,"")</f>
        <v/>
      </c>
      <c r="AB82" s="55" t="str">
        <f t="shared" ref="AB82:AB97" si="155">IF(SUMPRODUCT(($C$7:$C$48=$C82)*($D$7:$AH$48=AB$63))=0,"",SUMPRODUCT(($C$7:$C$48=$C82)*($D$7:$AH$48=AB$63)))</f>
        <v/>
      </c>
      <c r="AC82" s="58" t="str">
        <f>IF(AB82&lt;&gt;"",$D82*AB82,"")</f>
        <v/>
      </c>
    </row>
    <row r="83" spans="2:29" x14ac:dyDescent="0.25">
      <c r="B83" s="11" t="str">
        <f>IF(B25&lt;&gt;"",B25,"")</f>
        <v>LOCAPARC</v>
      </c>
      <c r="C83" s="15" t="str">
        <f>IF(C25&lt;&gt;"",C25,"")</f>
        <v>Mini-Pelle 5T</v>
      </c>
      <c r="D83" s="161">
        <v>180</v>
      </c>
      <c r="E83" s="162"/>
      <c r="F83" s="56" t="str">
        <f t="shared" si="144"/>
        <v/>
      </c>
      <c r="G83" s="59" t="str">
        <f t="shared" ref="G83:I98" si="156">IF(F83&lt;&gt;"",$D83*F83,"")</f>
        <v/>
      </c>
      <c r="H83" s="56" t="str">
        <f t="shared" si="145"/>
        <v/>
      </c>
      <c r="I83" s="59" t="str">
        <f t="shared" si="156"/>
        <v/>
      </c>
      <c r="J83" s="56" t="str">
        <f t="shared" si="146"/>
        <v/>
      </c>
      <c r="K83" s="59" t="str">
        <f t="shared" ref="K83" si="157">IF(J83&lt;&gt;"",$D83*J83,"")</f>
        <v/>
      </c>
      <c r="L83" s="56" t="str">
        <f t="shared" si="147"/>
        <v/>
      </c>
      <c r="M83" s="59" t="str">
        <f t="shared" ref="M83" si="158">IF(L83&lt;&gt;"",$D83*L83,"")</f>
        <v/>
      </c>
      <c r="N83" s="56">
        <f t="shared" si="148"/>
        <v>2</v>
      </c>
      <c r="O83" s="59">
        <f t="shared" ref="O83" si="159">IF(N83&lt;&gt;"",$D83*N83,"")</f>
        <v>360</v>
      </c>
      <c r="P83" s="56">
        <f t="shared" si="149"/>
        <v>3</v>
      </c>
      <c r="Q83" s="59">
        <f t="shared" ref="Q83" si="160">IF(P83&lt;&gt;"",$D83*P83,"")</f>
        <v>540</v>
      </c>
      <c r="R83" s="56" t="str">
        <f t="shared" si="150"/>
        <v/>
      </c>
      <c r="S83" s="59" t="str">
        <f t="shared" ref="S83" si="161">IF(R83&lt;&gt;"",$D83*R83,"")</f>
        <v/>
      </c>
      <c r="T83" s="56" t="str">
        <f t="shared" si="151"/>
        <v/>
      </c>
      <c r="U83" s="59" t="str">
        <f t="shared" ref="U83" si="162">IF(T83&lt;&gt;"",$D83*T83,"")</f>
        <v/>
      </c>
      <c r="V83" s="56" t="str">
        <f t="shared" si="152"/>
        <v/>
      </c>
      <c r="W83" s="59" t="str">
        <f t="shared" ref="W83" si="163">IF(V83&lt;&gt;"",$D83*V83,"")</f>
        <v/>
      </c>
      <c r="X83" s="56" t="str">
        <f t="shared" si="153"/>
        <v/>
      </c>
      <c r="Y83" s="59" t="str">
        <f t="shared" ref="Y83" si="164">IF(X83&lt;&gt;"",$D83*X83,"")</f>
        <v/>
      </c>
      <c r="Z83" s="56" t="str">
        <f t="shared" si="154"/>
        <v/>
      </c>
      <c r="AA83" s="59" t="str">
        <f t="shared" ref="AA83" si="165">IF(Z83&lt;&gt;"",$D83*Z83,"")</f>
        <v/>
      </c>
      <c r="AB83" s="56" t="str">
        <f t="shared" si="155"/>
        <v/>
      </c>
      <c r="AC83" s="59" t="str">
        <f t="shared" ref="AC83:AC98" si="166">IF(AB83&lt;&gt;"",$D83*AB83,"")</f>
        <v/>
      </c>
    </row>
    <row r="84" spans="2:29" x14ac:dyDescent="0.25">
      <c r="B84" s="11" t="str">
        <f t="shared" ref="B84:C84" si="167">IF(B26&lt;&gt;"",B26,"")</f>
        <v>LOCAPARC</v>
      </c>
      <c r="C84" s="15" t="str">
        <f t="shared" si="167"/>
        <v>Mini-Pelle 3,5T</v>
      </c>
      <c r="D84" s="161">
        <v>140</v>
      </c>
      <c r="E84" s="162"/>
      <c r="F84" s="56" t="str">
        <f t="shared" si="144"/>
        <v/>
      </c>
      <c r="G84" s="59" t="str">
        <f t="shared" si="156"/>
        <v/>
      </c>
      <c r="H84" s="56" t="str">
        <f t="shared" si="145"/>
        <v/>
      </c>
      <c r="I84" s="59" t="str">
        <f t="shared" si="156"/>
        <v/>
      </c>
      <c r="J84" s="56" t="str">
        <f t="shared" si="146"/>
        <v/>
      </c>
      <c r="K84" s="59" t="str">
        <f t="shared" ref="K84" si="168">IF(J84&lt;&gt;"",$D84*J84,"")</f>
        <v/>
      </c>
      <c r="L84" s="56" t="str">
        <f t="shared" si="147"/>
        <v/>
      </c>
      <c r="M84" s="59" t="str">
        <f t="shared" ref="M84" si="169">IF(L84&lt;&gt;"",$D84*L84,"")</f>
        <v/>
      </c>
      <c r="N84" s="56">
        <f t="shared" si="148"/>
        <v>2</v>
      </c>
      <c r="O84" s="59">
        <f t="shared" ref="O84" si="170">IF(N84&lt;&gt;"",$D84*N84,"")</f>
        <v>280</v>
      </c>
      <c r="P84" s="56">
        <f t="shared" si="149"/>
        <v>2</v>
      </c>
      <c r="Q84" s="59">
        <f t="shared" ref="Q84" si="171">IF(P84&lt;&gt;"",$D84*P84,"")</f>
        <v>280</v>
      </c>
      <c r="R84" s="56" t="str">
        <f t="shared" si="150"/>
        <v/>
      </c>
      <c r="S84" s="59" t="str">
        <f t="shared" ref="S84" si="172">IF(R84&lt;&gt;"",$D84*R84,"")</f>
        <v/>
      </c>
      <c r="T84" s="56" t="str">
        <f t="shared" si="151"/>
        <v/>
      </c>
      <c r="U84" s="59" t="str">
        <f t="shared" ref="U84" si="173">IF(T84&lt;&gt;"",$D84*T84,"")</f>
        <v/>
      </c>
      <c r="V84" s="56" t="str">
        <f t="shared" si="152"/>
        <v/>
      </c>
      <c r="W84" s="59" t="str">
        <f t="shared" ref="W84" si="174">IF(V84&lt;&gt;"",$D84*V84,"")</f>
        <v/>
      </c>
      <c r="X84" s="56" t="str">
        <f t="shared" si="153"/>
        <v/>
      </c>
      <c r="Y84" s="59" t="str">
        <f t="shared" ref="Y84" si="175">IF(X84&lt;&gt;"",$D84*X84,"")</f>
        <v/>
      </c>
      <c r="Z84" s="56" t="str">
        <f t="shared" si="154"/>
        <v/>
      </c>
      <c r="AA84" s="59" t="str">
        <f t="shared" ref="AA84" si="176">IF(Z84&lt;&gt;"",$D84*Z84,"")</f>
        <v/>
      </c>
      <c r="AB84" s="56" t="str">
        <f t="shared" si="155"/>
        <v/>
      </c>
      <c r="AC84" s="59" t="str">
        <f t="shared" si="166"/>
        <v/>
      </c>
    </row>
    <row r="85" spans="2:29" x14ac:dyDescent="0.25">
      <c r="B85" s="17" t="str">
        <f t="shared" ref="B85:C85" si="177">IF(B27&lt;&gt;"",B27,"")</f>
        <v/>
      </c>
      <c r="C85" s="18" t="str">
        <f t="shared" si="177"/>
        <v/>
      </c>
      <c r="D85" s="178"/>
      <c r="E85" s="179"/>
      <c r="F85" s="60" t="str">
        <f t="shared" si="144"/>
        <v/>
      </c>
      <c r="G85" s="61" t="str">
        <f t="shared" si="156"/>
        <v/>
      </c>
      <c r="H85" s="60" t="str">
        <f t="shared" si="145"/>
        <v/>
      </c>
      <c r="I85" s="61" t="str">
        <f t="shared" si="156"/>
        <v/>
      </c>
      <c r="J85" s="60" t="str">
        <f t="shared" si="146"/>
        <v/>
      </c>
      <c r="K85" s="61" t="str">
        <f t="shared" ref="K85" si="178">IF(J85&lt;&gt;"",$D85*J85,"")</f>
        <v/>
      </c>
      <c r="L85" s="60" t="str">
        <f t="shared" si="147"/>
        <v/>
      </c>
      <c r="M85" s="61" t="str">
        <f t="shared" ref="M85" si="179">IF(L85&lt;&gt;"",$D85*L85,"")</f>
        <v/>
      </c>
      <c r="N85" s="60" t="str">
        <f t="shared" si="148"/>
        <v/>
      </c>
      <c r="O85" s="61" t="str">
        <f t="shared" ref="O85" si="180">IF(N85&lt;&gt;"",$D85*N85,"")</f>
        <v/>
      </c>
      <c r="P85" s="60" t="str">
        <f t="shared" si="149"/>
        <v/>
      </c>
      <c r="Q85" s="61" t="str">
        <f t="shared" ref="Q85" si="181">IF(P85&lt;&gt;"",$D85*P85,"")</f>
        <v/>
      </c>
      <c r="R85" s="60" t="str">
        <f t="shared" si="150"/>
        <v/>
      </c>
      <c r="S85" s="61" t="str">
        <f t="shared" ref="S85" si="182">IF(R85&lt;&gt;"",$D85*R85,"")</f>
        <v/>
      </c>
      <c r="T85" s="60" t="str">
        <f t="shared" si="151"/>
        <v/>
      </c>
      <c r="U85" s="61" t="str">
        <f t="shared" ref="U85" si="183">IF(T85&lt;&gt;"",$D85*T85,"")</f>
        <v/>
      </c>
      <c r="V85" s="60" t="str">
        <f t="shared" si="152"/>
        <v/>
      </c>
      <c r="W85" s="61" t="str">
        <f t="shared" ref="W85" si="184">IF(V85&lt;&gt;"",$D85*V85,"")</f>
        <v/>
      </c>
      <c r="X85" s="60" t="str">
        <f t="shared" si="153"/>
        <v/>
      </c>
      <c r="Y85" s="61" t="str">
        <f t="shared" ref="Y85" si="185">IF(X85&lt;&gt;"",$D85*X85,"")</f>
        <v/>
      </c>
      <c r="Z85" s="60" t="str">
        <f t="shared" si="154"/>
        <v/>
      </c>
      <c r="AA85" s="61" t="str">
        <f t="shared" ref="AA85" si="186">IF(Z85&lt;&gt;"",$D85*Z85,"")</f>
        <v/>
      </c>
      <c r="AB85" s="60" t="str">
        <f t="shared" si="155"/>
        <v/>
      </c>
      <c r="AC85" s="61" t="str">
        <f t="shared" si="166"/>
        <v/>
      </c>
    </row>
    <row r="86" spans="2:29" x14ac:dyDescent="0.25">
      <c r="B86" s="11" t="str">
        <f t="shared" ref="B86:C86" si="187">IF(B28&lt;&gt;"",B28,"")</f>
        <v>LOXAM</v>
      </c>
      <c r="C86" s="15" t="str">
        <f t="shared" si="187"/>
        <v>Mini-Pelle 5T</v>
      </c>
      <c r="D86" s="161">
        <v>180</v>
      </c>
      <c r="E86" s="162"/>
      <c r="F86" s="56" t="str">
        <f t="shared" si="144"/>
        <v/>
      </c>
      <c r="G86" s="59" t="str">
        <f t="shared" si="156"/>
        <v/>
      </c>
      <c r="H86" s="56" t="str">
        <f t="shared" si="145"/>
        <v/>
      </c>
      <c r="I86" s="59" t="str">
        <f t="shared" si="156"/>
        <v/>
      </c>
      <c r="J86" s="56" t="str">
        <f t="shared" si="146"/>
        <v/>
      </c>
      <c r="K86" s="59" t="str">
        <f t="shared" ref="K86" si="188">IF(J86&lt;&gt;"",$D86*J86,"")</f>
        <v/>
      </c>
      <c r="L86" s="56" t="str">
        <f t="shared" si="147"/>
        <v/>
      </c>
      <c r="M86" s="59" t="str">
        <f t="shared" ref="M86" si="189">IF(L86&lt;&gt;"",$D86*L86,"")</f>
        <v/>
      </c>
      <c r="N86" s="56">
        <f t="shared" si="148"/>
        <v>2</v>
      </c>
      <c r="O86" s="59">
        <f t="shared" ref="O86" si="190">IF(N86&lt;&gt;"",$D86*N86,"")</f>
        <v>360</v>
      </c>
      <c r="P86" s="56">
        <f t="shared" si="149"/>
        <v>3</v>
      </c>
      <c r="Q86" s="59">
        <f t="shared" ref="Q86" si="191">IF(P86&lt;&gt;"",$D86*P86,"")</f>
        <v>540</v>
      </c>
      <c r="R86" s="56" t="str">
        <f t="shared" si="150"/>
        <v/>
      </c>
      <c r="S86" s="59" t="str">
        <f t="shared" ref="S86" si="192">IF(R86&lt;&gt;"",$D86*R86,"")</f>
        <v/>
      </c>
      <c r="T86" s="56" t="str">
        <f t="shared" si="151"/>
        <v/>
      </c>
      <c r="U86" s="59" t="str">
        <f t="shared" ref="U86" si="193">IF(T86&lt;&gt;"",$D86*T86,"")</f>
        <v/>
      </c>
      <c r="V86" s="56" t="str">
        <f t="shared" si="152"/>
        <v/>
      </c>
      <c r="W86" s="59" t="str">
        <f t="shared" ref="W86" si="194">IF(V86&lt;&gt;"",$D86*V86,"")</f>
        <v/>
      </c>
      <c r="X86" s="56" t="str">
        <f t="shared" si="153"/>
        <v/>
      </c>
      <c r="Y86" s="59" t="str">
        <f t="shared" ref="Y86" si="195">IF(X86&lt;&gt;"",$D86*X86,"")</f>
        <v/>
      </c>
      <c r="Z86" s="56" t="str">
        <f t="shared" si="154"/>
        <v/>
      </c>
      <c r="AA86" s="59" t="str">
        <f t="shared" ref="AA86" si="196">IF(Z86&lt;&gt;"",$D86*Z86,"")</f>
        <v/>
      </c>
      <c r="AB86" s="56" t="str">
        <f t="shared" si="155"/>
        <v/>
      </c>
      <c r="AC86" s="59" t="str">
        <f t="shared" si="166"/>
        <v/>
      </c>
    </row>
    <row r="87" spans="2:29" x14ac:dyDescent="0.25">
      <c r="B87" s="11" t="str">
        <f t="shared" ref="B87:C87" si="197">IF(B29&lt;&gt;"",B29,"")</f>
        <v>LOXAM</v>
      </c>
      <c r="C87" s="15" t="str">
        <f t="shared" si="197"/>
        <v>BW65</v>
      </c>
      <c r="D87" s="161">
        <v>50</v>
      </c>
      <c r="E87" s="162"/>
      <c r="F87" s="56" t="str">
        <f t="shared" si="144"/>
        <v/>
      </c>
      <c r="G87" s="59" t="str">
        <f t="shared" si="156"/>
        <v/>
      </c>
      <c r="H87" s="56" t="str">
        <f t="shared" si="145"/>
        <v/>
      </c>
      <c r="I87" s="59" t="str">
        <f t="shared" si="156"/>
        <v/>
      </c>
      <c r="J87" s="56" t="str">
        <f t="shared" si="146"/>
        <v/>
      </c>
      <c r="K87" s="59" t="str">
        <f t="shared" ref="K87" si="198">IF(J87&lt;&gt;"",$D87*J87,"")</f>
        <v/>
      </c>
      <c r="L87" s="56" t="str">
        <f t="shared" si="147"/>
        <v/>
      </c>
      <c r="M87" s="59" t="str">
        <f t="shared" ref="M87" si="199">IF(L87&lt;&gt;"",$D87*L87,"")</f>
        <v/>
      </c>
      <c r="N87" s="56">
        <f t="shared" si="148"/>
        <v>2</v>
      </c>
      <c r="O87" s="59">
        <f t="shared" ref="O87" si="200">IF(N87&lt;&gt;"",$D87*N87,"")</f>
        <v>100</v>
      </c>
      <c r="P87" s="56" t="str">
        <f t="shared" si="149"/>
        <v/>
      </c>
      <c r="Q87" s="59" t="str">
        <f t="shared" ref="Q87" si="201">IF(P87&lt;&gt;"",$D87*P87,"")</f>
        <v/>
      </c>
      <c r="R87" s="56" t="str">
        <f t="shared" si="150"/>
        <v/>
      </c>
      <c r="S87" s="59" t="str">
        <f t="shared" ref="S87" si="202">IF(R87&lt;&gt;"",$D87*R87,"")</f>
        <v/>
      </c>
      <c r="T87" s="56" t="str">
        <f t="shared" si="151"/>
        <v/>
      </c>
      <c r="U87" s="59" t="str">
        <f t="shared" ref="U87" si="203">IF(T87&lt;&gt;"",$D87*T87,"")</f>
        <v/>
      </c>
      <c r="V87" s="56" t="str">
        <f t="shared" si="152"/>
        <v/>
      </c>
      <c r="W87" s="59" t="str">
        <f t="shared" ref="W87" si="204">IF(V87&lt;&gt;"",$D87*V87,"")</f>
        <v/>
      </c>
      <c r="X87" s="56" t="str">
        <f t="shared" si="153"/>
        <v/>
      </c>
      <c r="Y87" s="59" t="str">
        <f t="shared" ref="Y87" si="205">IF(X87&lt;&gt;"",$D87*X87,"")</f>
        <v/>
      </c>
      <c r="Z87" s="56" t="str">
        <f t="shared" si="154"/>
        <v/>
      </c>
      <c r="AA87" s="59" t="str">
        <f t="shared" ref="AA87" si="206">IF(Z87&lt;&gt;"",$D87*Z87,"")</f>
        <v/>
      </c>
      <c r="AB87" s="56">
        <f t="shared" si="155"/>
        <v>1</v>
      </c>
      <c r="AC87" s="59">
        <f t="shared" si="166"/>
        <v>50</v>
      </c>
    </row>
    <row r="88" spans="2:29" x14ac:dyDescent="0.25">
      <c r="B88" s="11" t="str">
        <f>IF(B30&lt;&gt;"",B30,"")</f>
        <v>LOXAM</v>
      </c>
      <c r="C88" s="15" t="str">
        <f>IF(C30&lt;&gt;"",C30,"")</f>
        <v>Mini-Pelle 2,5T</v>
      </c>
      <c r="D88" s="161">
        <v>120</v>
      </c>
      <c r="E88" s="162"/>
      <c r="F88" s="56" t="str">
        <f t="shared" si="144"/>
        <v/>
      </c>
      <c r="G88" s="59" t="str">
        <f t="shared" si="156"/>
        <v/>
      </c>
      <c r="H88" s="56" t="str">
        <f t="shared" si="145"/>
        <v/>
      </c>
      <c r="I88" s="59" t="str">
        <f t="shared" si="156"/>
        <v/>
      </c>
      <c r="J88" s="56" t="str">
        <f t="shared" si="146"/>
        <v/>
      </c>
      <c r="K88" s="59" t="str">
        <f t="shared" ref="K88:K89" si="207">IF(J88&lt;&gt;"",$D88*J88,"")</f>
        <v/>
      </c>
      <c r="L88" s="56" t="str">
        <f t="shared" si="147"/>
        <v/>
      </c>
      <c r="M88" s="59" t="str">
        <f t="shared" ref="M88:M89" si="208">IF(L88&lt;&gt;"",$D88*L88,"")</f>
        <v/>
      </c>
      <c r="N88" s="56">
        <f t="shared" si="148"/>
        <v>4</v>
      </c>
      <c r="O88" s="59">
        <f t="shared" ref="O88:O89" si="209">IF(N88&lt;&gt;"",$D88*N88,"")</f>
        <v>480</v>
      </c>
      <c r="P88" s="56" t="str">
        <f t="shared" si="149"/>
        <v/>
      </c>
      <c r="Q88" s="59" t="str">
        <f t="shared" ref="Q88:Q89" si="210">IF(P88&lt;&gt;"",$D88*P88,"")</f>
        <v/>
      </c>
      <c r="R88" s="56" t="str">
        <f t="shared" si="150"/>
        <v/>
      </c>
      <c r="S88" s="59" t="str">
        <f t="shared" ref="S88:S89" si="211">IF(R88&lt;&gt;"",$D88*R88,"")</f>
        <v/>
      </c>
      <c r="T88" s="56" t="str">
        <f t="shared" si="151"/>
        <v/>
      </c>
      <c r="U88" s="59" t="str">
        <f t="shared" ref="U88:U89" si="212">IF(T88&lt;&gt;"",$D88*T88,"")</f>
        <v/>
      </c>
      <c r="V88" s="56" t="str">
        <f t="shared" si="152"/>
        <v/>
      </c>
      <c r="W88" s="59" t="str">
        <f t="shared" ref="W88:W89" si="213">IF(V88&lt;&gt;"",$D88*V88,"")</f>
        <v/>
      </c>
      <c r="X88" s="56" t="str">
        <f t="shared" si="153"/>
        <v/>
      </c>
      <c r="Y88" s="59" t="str">
        <f t="shared" ref="Y88:Y89" si="214">IF(X88&lt;&gt;"",$D88*X88,"")</f>
        <v/>
      </c>
      <c r="Z88" s="56" t="str">
        <f t="shared" si="154"/>
        <v/>
      </c>
      <c r="AA88" s="59" t="str">
        <f t="shared" ref="AA88:AA89" si="215">IF(Z88&lt;&gt;"",$D88*Z88,"")</f>
        <v/>
      </c>
      <c r="AB88" s="56" t="str">
        <f t="shared" si="155"/>
        <v/>
      </c>
      <c r="AC88" s="59" t="str">
        <f t="shared" si="166"/>
        <v/>
      </c>
    </row>
    <row r="89" spans="2:29" x14ac:dyDescent="0.25">
      <c r="B89" s="17" t="str">
        <f>IF(B31&lt;&gt;"",B31,"")</f>
        <v/>
      </c>
      <c r="C89" s="18" t="str">
        <f>IF(C31&lt;&gt;"",C31,"")</f>
        <v/>
      </c>
      <c r="D89" s="178"/>
      <c r="E89" s="179"/>
      <c r="F89" s="60" t="str">
        <f t="shared" si="144"/>
        <v/>
      </c>
      <c r="G89" s="61" t="str">
        <f t="shared" ref="G89" si="216">IF(F89&lt;&gt;"",$D89*F89,"")</f>
        <v/>
      </c>
      <c r="H89" s="60" t="str">
        <f t="shared" si="145"/>
        <v/>
      </c>
      <c r="I89" s="61" t="str">
        <f t="shared" ref="I89" si="217">IF(H89&lt;&gt;"",$D89*H89,"")</f>
        <v/>
      </c>
      <c r="J89" s="60" t="str">
        <f t="shared" si="146"/>
        <v/>
      </c>
      <c r="K89" s="61" t="str">
        <f t="shared" si="207"/>
        <v/>
      </c>
      <c r="L89" s="60" t="str">
        <f t="shared" si="147"/>
        <v/>
      </c>
      <c r="M89" s="61" t="str">
        <f t="shared" si="208"/>
        <v/>
      </c>
      <c r="N89" s="60" t="str">
        <f t="shared" si="148"/>
        <v/>
      </c>
      <c r="O89" s="61" t="str">
        <f t="shared" si="209"/>
        <v/>
      </c>
      <c r="P89" s="60" t="str">
        <f t="shared" si="149"/>
        <v/>
      </c>
      <c r="Q89" s="61" t="str">
        <f t="shared" si="210"/>
        <v/>
      </c>
      <c r="R89" s="60" t="str">
        <f t="shared" si="150"/>
        <v/>
      </c>
      <c r="S89" s="61" t="str">
        <f t="shared" si="211"/>
        <v/>
      </c>
      <c r="T89" s="60" t="str">
        <f t="shared" si="151"/>
        <v/>
      </c>
      <c r="U89" s="61" t="str">
        <f t="shared" si="212"/>
        <v/>
      </c>
      <c r="V89" s="60" t="str">
        <f t="shared" si="152"/>
        <v/>
      </c>
      <c r="W89" s="61" t="str">
        <f t="shared" si="213"/>
        <v/>
      </c>
      <c r="X89" s="60" t="str">
        <f t="shared" si="153"/>
        <v/>
      </c>
      <c r="Y89" s="61" t="str">
        <f t="shared" si="214"/>
        <v/>
      </c>
      <c r="Z89" s="60" t="str">
        <f t="shared" si="154"/>
        <v/>
      </c>
      <c r="AA89" s="61" t="str">
        <f t="shared" si="215"/>
        <v/>
      </c>
      <c r="AB89" s="60" t="str">
        <f t="shared" si="155"/>
        <v/>
      </c>
      <c r="AC89" s="61" t="str">
        <f t="shared" ref="AC89" si="218">IF(AB89&lt;&gt;"",$D89*AB89,"")</f>
        <v/>
      </c>
    </row>
    <row r="90" spans="2:29" x14ac:dyDescent="0.25">
      <c r="B90" s="11" t="str">
        <f t="shared" ref="B90:C90" si="219">IF(B32&lt;&gt;"",B32,"")</f>
        <v>MOREL</v>
      </c>
      <c r="C90" s="15" t="str">
        <f t="shared" si="219"/>
        <v>Mini-Pelle 3,5T avec Chauffeur</v>
      </c>
      <c r="D90" s="161">
        <v>450</v>
      </c>
      <c r="E90" s="162"/>
      <c r="F90" s="56" t="str">
        <f t="shared" si="144"/>
        <v/>
      </c>
      <c r="G90" s="59" t="str">
        <f t="shared" si="156"/>
        <v/>
      </c>
      <c r="H90" s="56" t="str">
        <f t="shared" si="145"/>
        <v/>
      </c>
      <c r="I90" s="59" t="str">
        <f t="shared" si="156"/>
        <v/>
      </c>
      <c r="J90" s="56" t="str">
        <f t="shared" si="146"/>
        <v/>
      </c>
      <c r="K90" s="59" t="str">
        <f t="shared" ref="K90" si="220">IF(J90&lt;&gt;"",$D90*J90,"")</f>
        <v/>
      </c>
      <c r="L90" s="56" t="str">
        <f t="shared" si="147"/>
        <v/>
      </c>
      <c r="M90" s="59" t="str">
        <f t="shared" ref="M90" si="221">IF(L90&lt;&gt;"",$D90*L90,"")</f>
        <v/>
      </c>
      <c r="N90" s="56" t="str">
        <f t="shared" si="148"/>
        <v/>
      </c>
      <c r="O90" s="59" t="str">
        <f t="shared" ref="O90" si="222">IF(N90&lt;&gt;"",$D90*N90,"")</f>
        <v/>
      </c>
      <c r="P90" s="56">
        <f t="shared" si="149"/>
        <v>1</v>
      </c>
      <c r="Q90" s="59">
        <f t="shared" ref="Q90" si="223">IF(P90&lt;&gt;"",$D90*P90,"")</f>
        <v>450</v>
      </c>
      <c r="R90" s="56" t="str">
        <f t="shared" si="150"/>
        <v/>
      </c>
      <c r="S90" s="59" t="str">
        <f t="shared" ref="S90" si="224">IF(R90&lt;&gt;"",$D90*R90,"")</f>
        <v/>
      </c>
      <c r="T90" s="56" t="str">
        <f t="shared" si="151"/>
        <v/>
      </c>
      <c r="U90" s="59" t="str">
        <f t="shared" ref="U90" si="225">IF(T90&lt;&gt;"",$D90*T90,"")</f>
        <v/>
      </c>
      <c r="V90" s="56" t="str">
        <f t="shared" si="152"/>
        <v/>
      </c>
      <c r="W90" s="59" t="str">
        <f t="shared" ref="W90" si="226">IF(V90&lt;&gt;"",$D90*V90,"")</f>
        <v/>
      </c>
      <c r="X90" s="56" t="str">
        <f t="shared" si="153"/>
        <v/>
      </c>
      <c r="Y90" s="59" t="str">
        <f t="shared" ref="Y90" si="227">IF(X90&lt;&gt;"",$D90*X90,"")</f>
        <v/>
      </c>
      <c r="Z90" s="56" t="str">
        <f t="shared" si="154"/>
        <v/>
      </c>
      <c r="AA90" s="59" t="str">
        <f t="shared" ref="AA90" si="228">IF(Z90&lt;&gt;"",$D90*Z90,"")</f>
        <v/>
      </c>
      <c r="AB90" s="56" t="str">
        <f t="shared" si="155"/>
        <v/>
      </c>
      <c r="AC90" s="59" t="str">
        <f t="shared" si="166"/>
        <v/>
      </c>
    </row>
    <row r="91" spans="2:29" x14ac:dyDescent="0.25">
      <c r="B91" s="11" t="str">
        <f t="shared" ref="B91:C91" si="229">IF(B33&lt;&gt;"",B33,"")</f>
        <v/>
      </c>
      <c r="C91" s="15" t="str">
        <f t="shared" si="229"/>
        <v/>
      </c>
      <c r="D91" s="161"/>
      <c r="E91" s="162"/>
      <c r="F91" s="56" t="str">
        <f t="shared" si="144"/>
        <v/>
      </c>
      <c r="G91" s="59" t="str">
        <f t="shared" si="156"/>
        <v/>
      </c>
      <c r="H91" s="56" t="str">
        <f t="shared" si="145"/>
        <v/>
      </c>
      <c r="I91" s="59" t="str">
        <f t="shared" si="156"/>
        <v/>
      </c>
      <c r="J91" s="56" t="str">
        <f t="shared" si="146"/>
        <v/>
      </c>
      <c r="K91" s="59" t="str">
        <f t="shared" ref="K91" si="230">IF(J91&lt;&gt;"",$D91*J91,"")</f>
        <v/>
      </c>
      <c r="L91" s="56" t="str">
        <f t="shared" si="147"/>
        <v/>
      </c>
      <c r="M91" s="59" t="str">
        <f t="shared" ref="M91" si="231">IF(L91&lt;&gt;"",$D91*L91,"")</f>
        <v/>
      </c>
      <c r="N91" s="56" t="str">
        <f t="shared" si="148"/>
        <v/>
      </c>
      <c r="O91" s="59" t="str">
        <f t="shared" ref="O91" si="232">IF(N91&lt;&gt;"",$D91*N91,"")</f>
        <v/>
      </c>
      <c r="P91" s="56" t="str">
        <f t="shared" si="149"/>
        <v/>
      </c>
      <c r="Q91" s="59" t="str">
        <f t="shared" ref="Q91" si="233">IF(P91&lt;&gt;"",$D91*P91,"")</f>
        <v/>
      </c>
      <c r="R91" s="56" t="str">
        <f t="shared" si="150"/>
        <v/>
      </c>
      <c r="S91" s="59" t="str">
        <f t="shared" ref="S91" si="234">IF(R91&lt;&gt;"",$D91*R91,"")</f>
        <v/>
      </c>
      <c r="T91" s="56" t="str">
        <f t="shared" si="151"/>
        <v/>
      </c>
      <c r="U91" s="59" t="str">
        <f t="shared" ref="U91" si="235">IF(T91&lt;&gt;"",$D91*T91,"")</f>
        <v/>
      </c>
      <c r="V91" s="56" t="str">
        <f t="shared" si="152"/>
        <v/>
      </c>
      <c r="W91" s="59" t="str">
        <f t="shared" ref="W91" si="236">IF(V91&lt;&gt;"",$D91*V91,"")</f>
        <v/>
      </c>
      <c r="X91" s="56" t="str">
        <f t="shared" si="153"/>
        <v/>
      </c>
      <c r="Y91" s="59" t="str">
        <f t="shared" ref="Y91" si="237">IF(X91&lt;&gt;"",$D91*X91,"")</f>
        <v/>
      </c>
      <c r="Z91" s="56" t="str">
        <f t="shared" si="154"/>
        <v/>
      </c>
      <c r="AA91" s="59" t="str">
        <f t="shared" ref="AA91" si="238">IF(Z91&lt;&gt;"",$D91*Z91,"")</f>
        <v/>
      </c>
      <c r="AB91" s="56" t="str">
        <f t="shared" si="155"/>
        <v/>
      </c>
      <c r="AC91" s="59" t="str">
        <f t="shared" si="166"/>
        <v/>
      </c>
    </row>
    <row r="92" spans="2:29" x14ac:dyDescent="0.25">
      <c r="B92" s="11" t="str">
        <f t="shared" ref="B92:C92" si="239">IF(B34&lt;&gt;"",B34,"")</f>
        <v/>
      </c>
      <c r="C92" s="15" t="str">
        <f t="shared" si="239"/>
        <v/>
      </c>
      <c r="D92" s="161"/>
      <c r="E92" s="162"/>
      <c r="F92" s="56" t="str">
        <f t="shared" si="144"/>
        <v/>
      </c>
      <c r="G92" s="59" t="str">
        <f t="shared" si="156"/>
        <v/>
      </c>
      <c r="H92" s="56" t="str">
        <f t="shared" si="145"/>
        <v/>
      </c>
      <c r="I92" s="59" t="str">
        <f t="shared" si="156"/>
        <v/>
      </c>
      <c r="J92" s="56" t="str">
        <f t="shared" si="146"/>
        <v/>
      </c>
      <c r="K92" s="59" t="str">
        <f t="shared" ref="K92" si="240">IF(J92&lt;&gt;"",$D92*J92,"")</f>
        <v/>
      </c>
      <c r="L92" s="56" t="str">
        <f t="shared" si="147"/>
        <v/>
      </c>
      <c r="M92" s="59" t="str">
        <f t="shared" ref="M92" si="241">IF(L92&lt;&gt;"",$D92*L92,"")</f>
        <v/>
      </c>
      <c r="N92" s="56" t="str">
        <f t="shared" si="148"/>
        <v/>
      </c>
      <c r="O92" s="59" t="str">
        <f t="shared" ref="O92" si="242">IF(N92&lt;&gt;"",$D92*N92,"")</f>
        <v/>
      </c>
      <c r="P92" s="56" t="str">
        <f t="shared" si="149"/>
        <v/>
      </c>
      <c r="Q92" s="59" t="str">
        <f t="shared" ref="Q92" si="243">IF(P92&lt;&gt;"",$D92*P92,"")</f>
        <v/>
      </c>
      <c r="R92" s="56" t="str">
        <f t="shared" si="150"/>
        <v/>
      </c>
      <c r="S92" s="59" t="str">
        <f t="shared" ref="S92" si="244">IF(R92&lt;&gt;"",$D92*R92,"")</f>
        <v/>
      </c>
      <c r="T92" s="56" t="str">
        <f t="shared" si="151"/>
        <v/>
      </c>
      <c r="U92" s="59" t="str">
        <f t="shared" ref="U92" si="245">IF(T92&lt;&gt;"",$D92*T92,"")</f>
        <v/>
      </c>
      <c r="V92" s="56" t="str">
        <f t="shared" si="152"/>
        <v/>
      </c>
      <c r="W92" s="59" t="str">
        <f t="shared" ref="W92" si="246">IF(V92&lt;&gt;"",$D92*V92,"")</f>
        <v/>
      </c>
      <c r="X92" s="56" t="str">
        <f t="shared" si="153"/>
        <v/>
      </c>
      <c r="Y92" s="59" t="str">
        <f t="shared" ref="Y92" si="247">IF(X92&lt;&gt;"",$D92*X92,"")</f>
        <v/>
      </c>
      <c r="Z92" s="56" t="str">
        <f t="shared" si="154"/>
        <v/>
      </c>
      <c r="AA92" s="59" t="str">
        <f t="shared" ref="AA92" si="248">IF(Z92&lt;&gt;"",$D92*Z92,"")</f>
        <v/>
      </c>
      <c r="AB92" s="56" t="str">
        <f t="shared" si="155"/>
        <v/>
      </c>
      <c r="AC92" s="59" t="str">
        <f t="shared" si="166"/>
        <v/>
      </c>
    </row>
    <row r="93" spans="2:29" x14ac:dyDescent="0.25">
      <c r="B93" s="11" t="str">
        <f t="shared" ref="B93:C93" si="249">IF(B35&lt;&gt;"",B35,"")</f>
        <v/>
      </c>
      <c r="C93" s="15" t="str">
        <f t="shared" si="249"/>
        <v/>
      </c>
      <c r="D93" s="161"/>
      <c r="E93" s="162"/>
      <c r="F93" s="56" t="str">
        <f t="shared" si="144"/>
        <v/>
      </c>
      <c r="G93" s="59" t="str">
        <f t="shared" si="156"/>
        <v/>
      </c>
      <c r="H93" s="56" t="str">
        <f t="shared" si="145"/>
        <v/>
      </c>
      <c r="I93" s="59" t="str">
        <f t="shared" si="156"/>
        <v/>
      </c>
      <c r="J93" s="56" t="str">
        <f t="shared" si="146"/>
        <v/>
      </c>
      <c r="K93" s="59" t="str">
        <f t="shared" ref="K93" si="250">IF(J93&lt;&gt;"",$D93*J93,"")</f>
        <v/>
      </c>
      <c r="L93" s="56" t="str">
        <f t="shared" si="147"/>
        <v/>
      </c>
      <c r="M93" s="59" t="str">
        <f t="shared" ref="M93" si="251">IF(L93&lt;&gt;"",$D93*L93,"")</f>
        <v/>
      </c>
      <c r="N93" s="56" t="str">
        <f t="shared" si="148"/>
        <v/>
      </c>
      <c r="O93" s="59" t="str">
        <f t="shared" ref="O93" si="252">IF(N93&lt;&gt;"",$D93*N93,"")</f>
        <v/>
      </c>
      <c r="P93" s="56" t="str">
        <f t="shared" si="149"/>
        <v/>
      </c>
      <c r="Q93" s="59" t="str">
        <f t="shared" ref="Q93" si="253">IF(P93&lt;&gt;"",$D93*P93,"")</f>
        <v/>
      </c>
      <c r="R93" s="56" t="str">
        <f t="shared" si="150"/>
        <v/>
      </c>
      <c r="S93" s="59" t="str">
        <f t="shared" ref="S93" si="254">IF(R93&lt;&gt;"",$D93*R93,"")</f>
        <v/>
      </c>
      <c r="T93" s="56" t="str">
        <f t="shared" si="151"/>
        <v/>
      </c>
      <c r="U93" s="59" t="str">
        <f t="shared" ref="U93" si="255">IF(T93&lt;&gt;"",$D93*T93,"")</f>
        <v/>
      </c>
      <c r="V93" s="56" t="str">
        <f t="shared" si="152"/>
        <v/>
      </c>
      <c r="W93" s="59" t="str">
        <f t="shared" ref="W93" si="256">IF(V93&lt;&gt;"",$D93*V93,"")</f>
        <v/>
      </c>
      <c r="X93" s="56" t="str">
        <f t="shared" si="153"/>
        <v/>
      </c>
      <c r="Y93" s="59" t="str">
        <f t="shared" ref="Y93" si="257">IF(X93&lt;&gt;"",$D93*X93,"")</f>
        <v/>
      </c>
      <c r="Z93" s="56" t="str">
        <f t="shared" si="154"/>
        <v/>
      </c>
      <c r="AA93" s="59" t="str">
        <f t="shared" ref="AA93" si="258">IF(Z93&lt;&gt;"",$D93*Z93,"")</f>
        <v/>
      </c>
      <c r="AB93" s="56" t="str">
        <f t="shared" si="155"/>
        <v/>
      </c>
      <c r="AC93" s="59" t="str">
        <f t="shared" si="166"/>
        <v/>
      </c>
    </row>
    <row r="94" spans="2:29" x14ac:dyDescent="0.25">
      <c r="B94" s="11" t="str">
        <f t="shared" ref="B94:C94" si="259">IF(B36&lt;&gt;"",B36,"")</f>
        <v>BMLTP</v>
      </c>
      <c r="C94" s="15" t="str">
        <f t="shared" si="259"/>
        <v>Camion 8x4</v>
      </c>
      <c r="D94" s="161">
        <v>560</v>
      </c>
      <c r="E94" s="162"/>
      <c r="F94" s="56" t="str">
        <f t="shared" si="144"/>
        <v/>
      </c>
      <c r="G94" s="59" t="str">
        <f t="shared" si="156"/>
        <v/>
      </c>
      <c r="H94" s="56" t="str">
        <f t="shared" si="145"/>
        <v/>
      </c>
      <c r="I94" s="59" t="str">
        <f t="shared" si="156"/>
        <v/>
      </c>
      <c r="J94" s="56" t="str">
        <f t="shared" si="146"/>
        <v/>
      </c>
      <c r="K94" s="59" t="str">
        <f t="shared" ref="K94:K95" si="260">IF(J94&lt;&gt;"",$D94*J94,"")</f>
        <v/>
      </c>
      <c r="L94" s="56" t="str">
        <f t="shared" si="147"/>
        <v/>
      </c>
      <c r="M94" s="59" t="str">
        <f t="shared" ref="M94:M95" si="261">IF(L94&lt;&gt;"",$D94*L94,"")</f>
        <v/>
      </c>
      <c r="N94" s="56">
        <f t="shared" si="148"/>
        <v>1</v>
      </c>
      <c r="O94" s="59">
        <f t="shared" ref="O94:O95" si="262">IF(N94&lt;&gt;"",$D94*N94,"")</f>
        <v>560</v>
      </c>
      <c r="P94" s="56">
        <f t="shared" si="149"/>
        <v>1</v>
      </c>
      <c r="Q94" s="59">
        <f t="shared" ref="Q94:Q95" si="263">IF(P94&lt;&gt;"",$D94*P94,"")</f>
        <v>560</v>
      </c>
      <c r="R94" s="56" t="str">
        <f t="shared" si="150"/>
        <v/>
      </c>
      <c r="S94" s="59" t="str">
        <f t="shared" ref="S94:S95" si="264">IF(R94&lt;&gt;"",$D94*R94,"")</f>
        <v/>
      </c>
      <c r="T94" s="56" t="str">
        <f t="shared" si="151"/>
        <v/>
      </c>
      <c r="U94" s="59" t="str">
        <f t="shared" ref="U94:U95" si="265">IF(T94&lt;&gt;"",$D94*T94,"")</f>
        <v/>
      </c>
      <c r="V94" s="56" t="str">
        <f t="shared" si="152"/>
        <v/>
      </c>
      <c r="W94" s="59" t="str">
        <f t="shared" ref="W94:W95" si="266">IF(V94&lt;&gt;"",$D94*V94,"")</f>
        <v/>
      </c>
      <c r="X94" s="56" t="str">
        <f t="shared" si="153"/>
        <v/>
      </c>
      <c r="Y94" s="59" t="str">
        <f t="shared" ref="Y94:Y95" si="267">IF(X94&lt;&gt;"",$D94*X94,"")</f>
        <v/>
      </c>
      <c r="Z94" s="56" t="str">
        <f t="shared" si="154"/>
        <v/>
      </c>
      <c r="AA94" s="59" t="str">
        <f t="shared" ref="AA94:AA95" si="268">IF(Z94&lt;&gt;"",$D94*Z94,"")</f>
        <v/>
      </c>
      <c r="AB94" s="56">
        <f t="shared" si="155"/>
        <v>1</v>
      </c>
      <c r="AC94" s="59">
        <f t="shared" si="166"/>
        <v>560</v>
      </c>
    </row>
    <row r="95" spans="2:29" x14ac:dyDescent="0.25">
      <c r="B95" s="17" t="str">
        <f t="shared" ref="B95:C95" si="269">IF(B37&lt;&gt;"",B37,"")</f>
        <v/>
      </c>
      <c r="C95" s="18" t="str">
        <f t="shared" si="269"/>
        <v/>
      </c>
      <c r="D95" s="178"/>
      <c r="E95" s="179"/>
      <c r="F95" s="60" t="str">
        <f t="shared" si="144"/>
        <v/>
      </c>
      <c r="G95" s="61" t="str">
        <f t="shared" ref="G95" si="270">IF(F95&lt;&gt;"",$D95*F95,"")</f>
        <v/>
      </c>
      <c r="H95" s="60" t="str">
        <f t="shared" si="145"/>
        <v/>
      </c>
      <c r="I95" s="61" t="str">
        <f t="shared" ref="I95" si="271">IF(H95&lt;&gt;"",$D95*H95,"")</f>
        <v/>
      </c>
      <c r="J95" s="60" t="str">
        <f t="shared" si="146"/>
        <v/>
      </c>
      <c r="K95" s="61" t="str">
        <f t="shared" si="260"/>
        <v/>
      </c>
      <c r="L95" s="60" t="str">
        <f t="shared" si="147"/>
        <v/>
      </c>
      <c r="M95" s="61" t="str">
        <f t="shared" si="261"/>
        <v/>
      </c>
      <c r="N95" s="60" t="str">
        <f t="shared" si="148"/>
        <v/>
      </c>
      <c r="O95" s="61" t="str">
        <f t="shared" si="262"/>
        <v/>
      </c>
      <c r="P95" s="60" t="str">
        <f t="shared" si="149"/>
        <v/>
      </c>
      <c r="Q95" s="61" t="str">
        <f t="shared" si="263"/>
        <v/>
      </c>
      <c r="R95" s="60" t="str">
        <f t="shared" si="150"/>
        <v/>
      </c>
      <c r="S95" s="61" t="str">
        <f t="shared" si="264"/>
        <v/>
      </c>
      <c r="T95" s="60" t="str">
        <f t="shared" si="151"/>
        <v/>
      </c>
      <c r="U95" s="61" t="str">
        <f t="shared" si="265"/>
        <v/>
      </c>
      <c r="V95" s="60" t="str">
        <f t="shared" si="152"/>
        <v/>
      </c>
      <c r="W95" s="61" t="str">
        <f t="shared" si="266"/>
        <v/>
      </c>
      <c r="X95" s="60" t="str">
        <f t="shared" si="153"/>
        <v/>
      </c>
      <c r="Y95" s="61" t="str">
        <f t="shared" si="267"/>
        <v/>
      </c>
      <c r="Z95" s="60" t="str">
        <f t="shared" si="154"/>
        <v/>
      </c>
      <c r="AA95" s="61" t="str">
        <f t="shared" si="268"/>
        <v/>
      </c>
      <c r="AB95" s="60" t="str">
        <f t="shared" si="155"/>
        <v/>
      </c>
      <c r="AC95" s="61" t="str">
        <f t="shared" si="166"/>
        <v/>
      </c>
    </row>
    <row r="96" spans="2:29" x14ac:dyDescent="0.25">
      <c r="B96" s="11" t="str">
        <f t="shared" ref="B96:C96" si="272">IF(B38&lt;&gt;"",B38,"")</f>
        <v>HERNERT</v>
      </c>
      <c r="C96" s="15" t="str">
        <f t="shared" si="272"/>
        <v>Camion 6x4 Grue</v>
      </c>
      <c r="D96" s="161">
        <v>580</v>
      </c>
      <c r="E96" s="162"/>
      <c r="F96" s="56">
        <f t="shared" si="144"/>
        <v>1</v>
      </c>
      <c r="G96" s="59">
        <f t="shared" si="156"/>
        <v>580</v>
      </c>
      <c r="H96" s="56" t="str">
        <f t="shared" si="145"/>
        <v/>
      </c>
      <c r="I96" s="59" t="str">
        <f t="shared" si="156"/>
        <v/>
      </c>
      <c r="J96" s="56" t="str">
        <f t="shared" si="146"/>
        <v/>
      </c>
      <c r="K96" s="59" t="str">
        <f t="shared" ref="K96" si="273">IF(J96&lt;&gt;"",$D96*J96,"")</f>
        <v/>
      </c>
      <c r="L96" s="56" t="str">
        <f t="shared" si="147"/>
        <v/>
      </c>
      <c r="M96" s="59" t="str">
        <f t="shared" ref="M96" si="274">IF(L96&lt;&gt;"",$D96*L96,"")</f>
        <v/>
      </c>
      <c r="N96" s="56" t="str">
        <f t="shared" si="148"/>
        <v/>
      </c>
      <c r="O96" s="59" t="str">
        <f t="shared" ref="O96" si="275">IF(N96&lt;&gt;"",$D96*N96,"")</f>
        <v/>
      </c>
      <c r="P96" s="56" t="str">
        <f t="shared" si="149"/>
        <v/>
      </c>
      <c r="Q96" s="59" t="str">
        <f t="shared" ref="Q96" si="276">IF(P96&lt;&gt;"",$D96*P96,"")</f>
        <v/>
      </c>
      <c r="R96" s="56" t="str">
        <f t="shared" si="150"/>
        <v/>
      </c>
      <c r="S96" s="59" t="str">
        <f t="shared" ref="S96" si="277">IF(R96&lt;&gt;"",$D96*R96,"")</f>
        <v/>
      </c>
      <c r="T96" s="56" t="str">
        <f t="shared" si="151"/>
        <v/>
      </c>
      <c r="U96" s="59" t="str">
        <f t="shared" ref="U96" si="278">IF(T96&lt;&gt;"",$D96*T96,"")</f>
        <v/>
      </c>
      <c r="V96" s="56" t="str">
        <f t="shared" si="152"/>
        <v/>
      </c>
      <c r="W96" s="59" t="str">
        <f t="shared" ref="W96" si="279">IF(V96&lt;&gt;"",$D96*V96,"")</f>
        <v/>
      </c>
      <c r="X96" s="56" t="str">
        <f t="shared" si="153"/>
        <v/>
      </c>
      <c r="Y96" s="59" t="str">
        <f t="shared" ref="Y96" si="280">IF(X96&lt;&gt;"",$D96*X96,"")</f>
        <v/>
      </c>
      <c r="Z96" s="56" t="str">
        <f t="shared" si="154"/>
        <v/>
      </c>
      <c r="AA96" s="59" t="str">
        <f t="shared" ref="AA96" si="281">IF(Z96&lt;&gt;"",$D96*Z96,"")</f>
        <v/>
      </c>
      <c r="AB96" s="56" t="str">
        <f t="shared" si="155"/>
        <v/>
      </c>
      <c r="AC96" s="59" t="str">
        <f t="shared" si="166"/>
        <v/>
      </c>
    </row>
    <row r="97" spans="2:29" x14ac:dyDescent="0.25">
      <c r="B97" s="11" t="str">
        <f t="shared" ref="B97:C97" si="282">IF(B39&lt;&gt;"",B39,"")</f>
        <v/>
      </c>
      <c r="C97" s="15" t="str">
        <f t="shared" si="282"/>
        <v/>
      </c>
      <c r="D97" s="161"/>
      <c r="E97" s="162"/>
      <c r="F97" s="56" t="str">
        <f t="shared" si="144"/>
        <v/>
      </c>
      <c r="G97" s="59" t="str">
        <f t="shared" si="156"/>
        <v/>
      </c>
      <c r="H97" s="56" t="str">
        <f t="shared" si="145"/>
        <v/>
      </c>
      <c r="I97" s="59" t="str">
        <f t="shared" si="156"/>
        <v/>
      </c>
      <c r="J97" s="56" t="str">
        <f t="shared" si="146"/>
        <v/>
      </c>
      <c r="K97" s="59" t="str">
        <f t="shared" ref="K97" si="283">IF(J97&lt;&gt;"",$D97*J97,"")</f>
        <v/>
      </c>
      <c r="L97" s="56" t="str">
        <f t="shared" si="147"/>
        <v/>
      </c>
      <c r="M97" s="59" t="str">
        <f t="shared" ref="M97" si="284">IF(L97&lt;&gt;"",$D97*L97,"")</f>
        <v/>
      </c>
      <c r="N97" s="56" t="str">
        <f t="shared" si="148"/>
        <v/>
      </c>
      <c r="O97" s="59" t="str">
        <f t="shared" ref="O97" si="285">IF(N97&lt;&gt;"",$D97*N97,"")</f>
        <v/>
      </c>
      <c r="P97" s="56" t="str">
        <f t="shared" si="149"/>
        <v/>
      </c>
      <c r="Q97" s="59" t="str">
        <f t="shared" ref="Q97" si="286">IF(P97&lt;&gt;"",$D97*P97,"")</f>
        <v/>
      </c>
      <c r="R97" s="56" t="str">
        <f t="shared" si="150"/>
        <v/>
      </c>
      <c r="S97" s="59" t="str">
        <f t="shared" ref="S97" si="287">IF(R97&lt;&gt;"",$D97*R97,"")</f>
        <v/>
      </c>
      <c r="T97" s="56" t="str">
        <f t="shared" si="151"/>
        <v/>
      </c>
      <c r="U97" s="59" t="str">
        <f t="shared" ref="U97" si="288">IF(T97&lt;&gt;"",$D97*T97,"")</f>
        <v/>
      </c>
      <c r="V97" s="56" t="str">
        <f t="shared" si="152"/>
        <v/>
      </c>
      <c r="W97" s="59" t="str">
        <f t="shared" ref="W97" si="289">IF(V97&lt;&gt;"",$D97*V97,"")</f>
        <v/>
      </c>
      <c r="X97" s="56" t="str">
        <f t="shared" si="153"/>
        <v/>
      </c>
      <c r="Y97" s="59" t="str">
        <f t="shared" ref="Y97" si="290">IF(X97&lt;&gt;"",$D97*X97,"")</f>
        <v/>
      </c>
      <c r="Z97" s="56" t="str">
        <f t="shared" si="154"/>
        <v/>
      </c>
      <c r="AA97" s="59" t="str">
        <f t="shared" ref="AA97" si="291">IF(Z97&lt;&gt;"",$D97*Z97,"")</f>
        <v/>
      </c>
      <c r="AB97" s="56" t="str">
        <f t="shared" si="155"/>
        <v/>
      </c>
      <c r="AC97" s="59" t="str">
        <f t="shared" si="166"/>
        <v/>
      </c>
    </row>
    <row r="98" spans="2:29" ht="15.75" thickBot="1" x14ac:dyDescent="0.3">
      <c r="B98" s="12" t="str">
        <f t="shared" ref="B98:C98" si="292">IF(B40&lt;&gt;"",B40,"")</f>
        <v/>
      </c>
      <c r="C98" s="16" t="str">
        <f t="shared" si="292"/>
        <v/>
      </c>
      <c r="D98" s="174"/>
      <c r="E98" s="175"/>
      <c r="F98" s="57"/>
      <c r="G98" s="62" t="str">
        <f t="shared" si="156"/>
        <v/>
      </c>
      <c r="H98" s="57"/>
      <c r="I98" s="62" t="str">
        <f t="shared" si="156"/>
        <v/>
      </c>
      <c r="J98" s="57"/>
      <c r="K98" s="62" t="str">
        <f t="shared" ref="K98" si="293">IF(J98&lt;&gt;"",$D98*J98,"")</f>
        <v/>
      </c>
      <c r="L98" s="57"/>
      <c r="M98" s="62" t="str">
        <f t="shared" ref="M98" si="294">IF(L98&lt;&gt;"",$D98*L98,"")</f>
        <v/>
      </c>
      <c r="N98" s="57"/>
      <c r="O98" s="62" t="str">
        <f t="shared" ref="O98" si="295">IF(N98&lt;&gt;"",$D98*N98,"")</f>
        <v/>
      </c>
      <c r="P98" s="57"/>
      <c r="Q98" s="62" t="str">
        <f t="shared" ref="Q98" si="296">IF(P98&lt;&gt;"",$D98*P98,"")</f>
        <v/>
      </c>
      <c r="R98" s="57"/>
      <c r="S98" s="62" t="str">
        <f t="shared" ref="S98" si="297">IF(R98&lt;&gt;"",$D98*R98,"")</f>
        <v/>
      </c>
      <c r="T98" s="57"/>
      <c r="U98" s="62" t="str">
        <f t="shared" ref="U98" si="298">IF(T98&lt;&gt;"",$D98*T98,"")</f>
        <v/>
      </c>
      <c r="V98" s="57"/>
      <c r="W98" s="62" t="str">
        <f t="shared" ref="W98" si="299">IF(V98&lt;&gt;"",$D98*V98,"")</f>
        <v/>
      </c>
      <c r="X98" s="57"/>
      <c r="Y98" s="62" t="str">
        <f t="shared" ref="Y98" si="300">IF(X98&lt;&gt;"",$D98*X98,"")</f>
        <v/>
      </c>
      <c r="Z98" s="57"/>
      <c r="AA98" s="62" t="str">
        <f t="shared" ref="AA98" si="301">IF(Z98&lt;&gt;"",$D98*Z98,"")</f>
        <v/>
      </c>
      <c r="AB98" s="57"/>
      <c r="AC98" s="62" t="str">
        <f t="shared" si="166"/>
        <v/>
      </c>
    </row>
    <row r="99" spans="2:29" ht="33" customHeight="1" thickBot="1" x14ac:dyDescent="0.3">
      <c r="B99" s="173" t="s">
        <v>11</v>
      </c>
      <c r="C99" s="158"/>
      <c r="D99" s="53"/>
      <c r="E99" s="54"/>
      <c r="F99" s="157">
        <f>SUM(G100:G106)</f>
        <v>0</v>
      </c>
      <c r="G99" s="158"/>
      <c r="H99" s="157">
        <f t="shared" ref="H99" si="302">SUM(I100:I106)</f>
        <v>0</v>
      </c>
      <c r="I99" s="158"/>
      <c r="J99" s="157">
        <f t="shared" ref="J99" si="303">SUM(K100:K106)</f>
        <v>0</v>
      </c>
      <c r="K99" s="158"/>
      <c r="L99" s="157">
        <f t="shared" ref="L99" si="304">SUM(M100:M106)</f>
        <v>0</v>
      </c>
      <c r="M99" s="158"/>
      <c r="N99" s="157">
        <f t="shared" ref="N99" si="305">SUM(O100:O106)</f>
        <v>295</v>
      </c>
      <c r="O99" s="158"/>
      <c r="P99" s="157">
        <f t="shared" ref="P99" si="306">SUM(Q100:Q106)</f>
        <v>635</v>
      </c>
      <c r="Q99" s="158"/>
      <c r="R99" s="157">
        <f t="shared" ref="R99" si="307">SUM(S100:S106)</f>
        <v>0</v>
      </c>
      <c r="S99" s="158"/>
      <c r="T99" s="157">
        <f t="shared" ref="T99" si="308">SUM(U100:U106)</f>
        <v>0</v>
      </c>
      <c r="U99" s="158"/>
      <c r="V99" s="157">
        <f t="shared" ref="V99" si="309">SUM(W100:W106)</f>
        <v>0</v>
      </c>
      <c r="W99" s="158"/>
      <c r="X99" s="157">
        <f t="shared" ref="X99" si="310">SUM(Y100:Y106)</f>
        <v>0</v>
      </c>
      <c r="Y99" s="158"/>
      <c r="Z99" s="157">
        <f t="shared" ref="Z99" si="311">SUM(AA100:AA106)</f>
        <v>0</v>
      </c>
      <c r="AA99" s="158"/>
      <c r="AB99" s="157">
        <f t="shared" ref="AB99" si="312">SUM(AC100:AC106)</f>
        <v>100</v>
      </c>
      <c r="AC99" s="158"/>
    </row>
    <row r="100" spans="2:29" x14ac:dyDescent="0.25">
      <c r="B100" s="11" t="str">
        <f t="shared" ref="B100:C100" si="313">IF(B42&lt;&gt;"",B42,"")</f>
        <v>LOCAPARC</v>
      </c>
      <c r="C100" s="14" t="str">
        <f t="shared" si="313"/>
        <v>Transfert Locaparc</v>
      </c>
      <c r="D100" s="180">
        <v>95</v>
      </c>
      <c r="E100" s="181"/>
      <c r="F100" s="55" t="str">
        <f>IF(SUMPRODUCT(($C$7:$C$48=$C100)*($D$7:$AH$48=F$63))=0,"",SUMPRODUCT(($C$7:$C$48=$C100)*($D$7:$AH$48=F$63)))</f>
        <v/>
      </c>
      <c r="G100" s="58" t="str">
        <f>IF(F100&lt;&gt;"",$D100*F100,"")</f>
        <v/>
      </c>
      <c r="H100" s="55" t="str">
        <f>IF(SUMPRODUCT(($C$7:$C$48=$C100)*($D$7:$AH$48=H$63))=0,"",SUMPRODUCT(($C$7:$C$48=$C100)*($D$7:$AH$48=H$63)))</f>
        <v/>
      </c>
      <c r="I100" s="58" t="str">
        <f>IF(H100&lt;&gt;"",$D100*H100,"")</f>
        <v/>
      </c>
      <c r="J100" s="55" t="str">
        <f>IF(SUMPRODUCT(($C$7:$C$48=$C100)*($D$7:$AH$48=J$63))=0,"",SUMPRODUCT(($C$7:$C$48=$C100)*($D$7:$AH$48=J$63)))</f>
        <v/>
      </c>
      <c r="K100" s="58" t="str">
        <f>IF(J100&lt;&gt;"",$D100*J100,"")</f>
        <v/>
      </c>
      <c r="L100" s="55" t="str">
        <f>IF(SUMPRODUCT(($C$7:$C$48=$C100)*($D$7:$AH$48=L$63))=0,"",SUMPRODUCT(($C$7:$C$48=$C100)*($D$7:$AH$48=L$63)))</f>
        <v/>
      </c>
      <c r="M100" s="58" t="str">
        <f>IF(L100&lt;&gt;"",$D100*L100,"")</f>
        <v/>
      </c>
      <c r="N100" s="55">
        <f>IF(SUMPRODUCT(($C$7:$C$48=$C100)*($D$7:$AH$48=N$63))=0,"",SUMPRODUCT(($C$7:$C$48=$C100)*($D$7:$AH$48=N$63)))</f>
        <v>1</v>
      </c>
      <c r="O100" s="58">
        <f>IF(N100&lt;&gt;"",$D100*N100,"")</f>
        <v>95</v>
      </c>
      <c r="P100" s="55">
        <f>IF(SUMPRODUCT(($C$7:$C$48=$C100)*($D$7:$AH$48=P$63))=0,"",SUMPRODUCT(($C$7:$C$48=$C100)*($D$7:$AH$48=P$63)))</f>
        <v>3</v>
      </c>
      <c r="Q100" s="58">
        <f>IF(P100&lt;&gt;"",$D100*P100,"")</f>
        <v>285</v>
      </c>
      <c r="R100" s="55" t="str">
        <f>IF(SUMPRODUCT(($C$7:$C$48=$C100)*($D$7:$AH$48=R$63))=0,"",SUMPRODUCT(($C$7:$C$48=$C100)*($D$7:$AH$48=R$63)))</f>
        <v/>
      </c>
      <c r="S100" s="58" t="str">
        <f>IF(R100&lt;&gt;"",$D100*R100,"")</f>
        <v/>
      </c>
      <c r="T100" s="55" t="str">
        <f>IF(SUMPRODUCT(($C$7:$C$48=$C100)*($D$7:$AH$48=T$63))=0,"",SUMPRODUCT(($C$7:$C$48=$C100)*($D$7:$AH$48=T$63)))</f>
        <v/>
      </c>
      <c r="U100" s="58" t="str">
        <f>IF(T100&lt;&gt;"",$D100*T100,"")</f>
        <v/>
      </c>
      <c r="V100" s="55" t="str">
        <f>IF(SUMPRODUCT(($C$7:$C$48=$C100)*($D$7:$AH$48=V$63))=0,"",SUMPRODUCT(($C$7:$C$48=$C100)*($D$7:$AH$48=V$63)))</f>
        <v/>
      </c>
      <c r="W100" s="58" t="str">
        <f>IF(V100&lt;&gt;"",$D100*V100,"")</f>
        <v/>
      </c>
      <c r="X100" s="55" t="str">
        <f>IF(SUMPRODUCT(($C$7:$C$48=$C100)*($D$7:$AH$48=X$63))=0,"",SUMPRODUCT(($C$7:$C$48=$C100)*($D$7:$AH$48=X$63)))</f>
        <v/>
      </c>
      <c r="Y100" s="58" t="str">
        <f>IF(X100&lt;&gt;"",$D100*X100,"")</f>
        <v/>
      </c>
      <c r="Z100" s="55" t="str">
        <f>IF(SUMPRODUCT(($C$7:$C$48=$C100)*($D$7:$AH$48=Z$63))=0,"",SUMPRODUCT(($C$7:$C$48=$C100)*($D$7:$AH$48=Z$63)))</f>
        <v/>
      </c>
      <c r="AA100" s="58" t="str">
        <f>IF(Z100&lt;&gt;"",$D100*Z100,"")</f>
        <v/>
      </c>
      <c r="AB100" s="55" t="str">
        <f>IF(SUMPRODUCT(($C$7:$C$48=$C100)*($D$7:$AH$48=AB$63))=0,"",SUMPRODUCT(($C$7:$C$48=$C100)*($D$7:$AH$48=AB$63)))</f>
        <v/>
      </c>
      <c r="AC100" s="58" t="str">
        <f>IF(AB100&lt;&gt;"",$D100*AB100,"")</f>
        <v/>
      </c>
    </row>
    <row r="101" spans="2:29" x14ac:dyDescent="0.25">
      <c r="B101" s="17" t="str">
        <f t="shared" ref="B101:C101" si="314">IF(B43&lt;&gt;"",B43,"")</f>
        <v/>
      </c>
      <c r="C101" s="18" t="str">
        <f t="shared" si="314"/>
        <v/>
      </c>
      <c r="D101" s="178"/>
      <c r="E101" s="179"/>
      <c r="F101" s="60" t="str">
        <f t="shared" ref="F101:AB101" si="315">IF(SUMPRODUCT(($C$7:$C$48=$C101)*($D$7:$AH$48=F$63))=0,"",SUMPRODUCT(($C$7:$C$48=$C101)*($D$7:$AH$48=F$63)))</f>
        <v/>
      </c>
      <c r="G101" s="61" t="str">
        <f t="shared" ref="G101:I106" si="316">IF(F101&lt;&gt;"",$D101*F101,"")</f>
        <v/>
      </c>
      <c r="H101" s="60" t="str">
        <f t="shared" si="315"/>
        <v/>
      </c>
      <c r="I101" s="61" t="str">
        <f t="shared" si="316"/>
        <v/>
      </c>
      <c r="J101" s="60" t="str">
        <f t="shared" si="315"/>
        <v/>
      </c>
      <c r="K101" s="61" t="str">
        <f t="shared" ref="K101" si="317">IF(J101&lt;&gt;"",$D101*J101,"")</f>
        <v/>
      </c>
      <c r="L101" s="60" t="str">
        <f t="shared" si="315"/>
        <v/>
      </c>
      <c r="M101" s="61" t="str">
        <f t="shared" ref="M101" si="318">IF(L101&lt;&gt;"",$D101*L101,"")</f>
        <v/>
      </c>
      <c r="N101" s="60" t="str">
        <f t="shared" si="315"/>
        <v/>
      </c>
      <c r="O101" s="61" t="str">
        <f t="shared" ref="O101" si="319">IF(N101&lt;&gt;"",$D101*N101,"")</f>
        <v/>
      </c>
      <c r="P101" s="60" t="str">
        <f t="shared" si="315"/>
        <v/>
      </c>
      <c r="Q101" s="61" t="str">
        <f t="shared" ref="Q101" si="320">IF(P101&lt;&gt;"",$D101*P101,"")</f>
        <v/>
      </c>
      <c r="R101" s="60" t="str">
        <f t="shared" si="315"/>
        <v/>
      </c>
      <c r="S101" s="61" t="str">
        <f t="shared" ref="S101" si="321">IF(R101&lt;&gt;"",$D101*R101,"")</f>
        <v/>
      </c>
      <c r="T101" s="60" t="str">
        <f t="shared" si="315"/>
        <v/>
      </c>
      <c r="U101" s="61" t="str">
        <f t="shared" ref="U101" si="322">IF(T101&lt;&gt;"",$D101*T101,"")</f>
        <v/>
      </c>
      <c r="V101" s="60" t="str">
        <f t="shared" si="315"/>
        <v/>
      </c>
      <c r="W101" s="61" t="str">
        <f t="shared" ref="W101" si="323">IF(V101&lt;&gt;"",$D101*V101,"")</f>
        <v/>
      </c>
      <c r="X101" s="60" t="str">
        <f t="shared" si="315"/>
        <v/>
      </c>
      <c r="Y101" s="61" t="str">
        <f t="shared" ref="Y101" si="324">IF(X101&lt;&gt;"",$D101*X101,"")</f>
        <v/>
      </c>
      <c r="Z101" s="60" t="str">
        <f t="shared" si="315"/>
        <v/>
      </c>
      <c r="AA101" s="61" t="str">
        <f t="shared" ref="AA101" si="325">IF(Z101&lt;&gt;"",$D101*Z101,"")</f>
        <v/>
      </c>
      <c r="AB101" s="60" t="str">
        <f t="shared" si="315"/>
        <v/>
      </c>
      <c r="AC101" s="61" t="str">
        <f t="shared" ref="AC101:AC106" si="326">IF(AB101&lt;&gt;"",$D101*AB101,"")</f>
        <v/>
      </c>
    </row>
    <row r="102" spans="2:29" x14ac:dyDescent="0.25">
      <c r="B102" s="11" t="str">
        <f t="shared" ref="B102:C102" si="327">IF(B44&lt;&gt;"",B44,"")</f>
        <v>LOXAM</v>
      </c>
      <c r="C102" s="15" t="str">
        <f t="shared" si="327"/>
        <v>Transfert Loxam</v>
      </c>
      <c r="D102" s="161">
        <v>100</v>
      </c>
      <c r="E102" s="162"/>
      <c r="F102" s="56" t="str">
        <f>IF(SUMPRODUCT(($C$7:$C$48=$C102)*($D$7:$AH$48=F$63))=0,"",SUMPRODUCT(($C$7:$C$48=$C102)*($D$7:$AH$48=F$63)))</f>
        <v/>
      </c>
      <c r="G102" s="59" t="str">
        <f t="shared" si="316"/>
        <v/>
      </c>
      <c r="H102" s="56" t="str">
        <f>IF(SUMPRODUCT(($C$7:$C$48=$C102)*($D$7:$AH$48=H$63))=0,"",SUMPRODUCT(($C$7:$C$48=$C102)*($D$7:$AH$48=H$63)))</f>
        <v/>
      </c>
      <c r="I102" s="59" t="str">
        <f t="shared" si="316"/>
        <v/>
      </c>
      <c r="J102" s="56" t="str">
        <f>IF(SUMPRODUCT(($C$7:$C$48=$C102)*($D$7:$AH$48=J$63))=0,"",SUMPRODUCT(($C$7:$C$48=$C102)*($D$7:$AH$48=J$63)))</f>
        <v/>
      </c>
      <c r="K102" s="59" t="str">
        <f t="shared" ref="K102" si="328">IF(J102&lt;&gt;"",$D102*J102,"")</f>
        <v/>
      </c>
      <c r="L102" s="56" t="str">
        <f>IF(SUMPRODUCT(($C$7:$C$48=$C102)*($D$7:$AH$48=L$63))=0,"",SUMPRODUCT(($C$7:$C$48=$C102)*($D$7:$AH$48=L$63)))</f>
        <v/>
      </c>
      <c r="M102" s="59" t="str">
        <f t="shared" ref="M102" si="329">IF(L102&lt;&gt;"",$D102*L102,"")</f>
        <v/>
      </c>
      <c r="N102" s="56">
        <f>IF(SUMPRODUCT(($C$7:$C$48=$C102)*($D$7:$AH$48=N$63))=0,"",SUMPRODUCT(($C$7:$C$48=$C102)*($D$7:$AH$48=N$63)))</f>
        <v>2</v>
      </c>
      <c r="O102" s="59">
        <f t="shared" ref="O102" si="330">IF(N102&lt;&gt;"",$D102*N102,"")</f>
        <v>200</v>
      </c>
      <c r="P102" s="56" t="str">
        <f>IF(SUMPRODUCT(($C$7:$C$48=$C102)*($D$7:$AH$48=P$63))=0,"",SUMPRODUCT(($C$7:$C$48=$C102)*($D$7:$AH$48=P$63)))</f>
        <v/>
      </c>
      <c r="Q102" s="59" t="str">
        <f t="shared" ref="Q102" si="331">IF(P102&lt;&gt;"",$D102*P102,"")</f>
        <v/>
      </c>
      <c r="R102" s="56" t="str">
        <f>IF(SUMPRODUCT(($C$7:$C$48=$C102)*($D$7:$AH$48=R$63))=0,"",SUMPRODUCT(($C$7:$C$48=$C102)*($D$7:$AH$48=R$63)))</f>
        <v/>
      </c>
      <c r="S102" s="59" t="str">
        <f t="shared" ref="S102" si="332">IF(R102&lt;&gt;"",$D102*R102,"")</f>
        <v/>
      </c>
      <c r="T102" s="56" t="str">
        <f>IF(SUMPRODUCT(($C$7:$C$48=$C102)*($D$7:$AH$48=T$63))=0,"",SUMPRODUCT(($C$7:$C$48=$C102)*($D$7:$AH$48=T$63)))</f>
        <v/>
      </c>
      <c r="U102" s="59" t="str">
        <f t="shared" ref="U102" si="333">IF(T102&lt;&gt;"",$D102*T102,"")</f>
        <v/>
      </c>
      <c r="V102" s="56" t="str">
        <f>IF(SUMPRODUCT(($C$7:$C$48=$C102)*($D$7:$AH$48=V$63))=0,"",SUMPRODUCT(($C$7:$C$48=$C102)*($D$7:$AH$48=V$63)))</f>
        <v/>
      </c>
      <c r="W102" s="59" t="str">
        <f t="shared" ref="W102" si="334">IF(V102&lt;&gt;"",$D102*V102,"")</f>
        <v/>
      </c>
      <c r="X102" s="56" t="str">
        <f>IF(SUMPRODUCT(($C$7:$C$48=$C102)*($D$7:$AH$48=X$63))=0,"",SUMPRODUCT(($C$7:$C$48=$C102)*($D$7:$AH$48=X$63)))</f>
        <v/>
      </c>
      <c r="Y102" s="59" t="str">
        <f t="shared" ref="Y102" si="335">IF(X102&lt;&gt;"",$D102*X102,"")</f>
        <v/>
      </c>
      <c r="Z102" s="56" t="str">
        <f>IF(SUMPRODUCT(($C$7:$C$48=$C102)*($D$7:$AH$48=Z$63))=0,"",SUMPRODUCT(($C$7:$C$48=$C102)*($D$7:$AH$48=Z$63)))</f>
        <v/>
      </c>
      <c r="AA102" s="59" t="str">
        <f t="shared" ref="AA102" si="336">IF(Z102&lt;&gt;"",$D102*Z102,"")</f>
        <v/>
      </c>
      <c r="AB102" s="56">
        <f>IF(SUMPRODUCT(($C$7:$C$48=$C102)*($D$7:$AH$48=AB$63))=0,"",SUMPRODUCT(($C$7:$C$48=$C102)*($D$7:$AH$48=AB$63)))</f>
        <v>1</v>
      </c>
      <c r="AC102" s="59">
        <f t="shared" si="326"/>
        <v>100</v>
      </c>
    </row>
    <row r="103" spans="2:29" x14ac:dyDescent="0.25">
      <c r="B103" s="17" t="str">
        <f t="shared" ref="B103:C103" si="337">IF(B45&lt;&gt;"",B45,"")</f>
        <v/>
      </c>
      <c r="C103" s="18" t="str">
        <f t="shared" si="337"/>
        <v/>
      </c>
      <c r="D103" s="178"/>
      <c r="E103" s="179"/>
      <c r="F103" s="60" t="str">
        <f>IF(SUMPRODUCT(($C$7:$C$48=$C103)*($D$7:$AH$48=F$63))=0,"",SUMPRODUCT(($C$7:$C$48=$C103)*($D$7:$AH$48=F$63)))</f>
        <v/>
      </c>
      <c r="G103" s="61" t="str">
        <f t="shared" si="316"/>
        <v/>
      </c>
      <c r="H103" s="60" t="str">
        <f>IF(SUMPRODUCT(($C$7:$C$48=$C103)*($D$7:$AH$48=H$63))=0,"",SUMPRODUCT(($C$7:$C$48=$C103)*($D$7:$AH$48=H$63)))</f>
        <v/>
      </c>
      <c r="I103" s="61" t="str">
        <f t="shared" si="316"/>
        <v/>
      </c>
      <c r="J103" s="60" t="str">
        <f>IF(SUMPRODUCT(($C$7:$C$48=$C103)*($D$7:$AH$48=J$63))=0,"",SUMPRODUCT(($C$7:$C$48=$C103)*($D$7:$AH$48=J$63)))</f>
        <v/>
      </c>
      <c r="K103" s="61" t="str">
        <f t="shared" ref="K103" si="338">IF(J103&lt;&gt;"",$D103*J103,"")</f>
        <v/>
      </c>
      <c r="L103" s="60" t="str">
        <f>IF(SUMPRODUCT(($C$7:$C$48=$C103)*($D$7:$AH$48=L$63))=0,"",SUMPRODUCT(($C$7:$C$48=$C103)*($D$7:$AH$48=L$63)))</f>
        <v/>
      </c>
      <c r="M103" s="61" t="str">
        <f t="shared" ref="M103" si="339">IF(L103&lt;&gt;"",$D103*L103,"")</f>
        <v/>
      </c>
      <c r="N103" s="60" t="str">
        <f>IF(SUMPRODUCT(($C$7:$C$48=$C103)*($D$7:$AH$48=N$63))=0,"",SUMPRODUCT(($C$7:$C$48=$C103)*($D$7:$AH$48=N$63)))</f>
        <v/>
      </c>
      <c r="O103" s="61" t="str">
        <f t="shared" ref="O103" si="340">IF(N103&lt;&gt;"",$D103*N103,"")</f>
        <v/>
      </c>
      <c r="P103" s="60" t="str">
        <f>IF(SUMPRODUCT(($C$7:$C$48=$C103)*($D$7:$AH$48=P$63))=0,"",SUMPRODUCT(($C$7:$C$48=$C103)*($D$7:$AH$48=P$63)))</f>
        <v/>
      </c>
      <c r="Q103" s="61" t="str">
        <f t="shared" ref="Q103" si="341">IF(P103&lt;&gt;"",$D103*P103,"")</f>
        <v/>
      </c>
      <c r="R103" s="60" t="str">
        <f>IF(SUMPRODUCT(($C$7:$C$48=$C103)*($D$7:$AH$48=R$63))=0,"",SUMPRODUCT(($C$7:$C$48=$C103)*($D$7:$AH$48=R$63)))</f>
        <v/>
      </c>
      <c r="S103" s="61" t="str">
        <f t="shared" ref="S103" si="342">IF(R103&lt;&gt;"",$D103*R103,"")</f>
        <v/>
      </c>
      <c r="T103" s="60" t="str">
        <f>IF(SUMPRODUCT(($C$7:$C$48=$C103)*($D$7:$AH$48=T$63))=0,"",SUMPRODUCT(($C$7:$C$48=$C103)*($D$7:$AH$48=T$63)))</f>
        <v/>
      </c>
      <c r="U103" s="61" t="str">
        <f t="shared" ref="U103" si="343">IF(T103&lt;&gt;"",$D103*T103,"")</f>
        <v/>
      </c>
      <c r="V103" s="60" t="str">
        <f>IF(SUMPRODUCT(($C$7:$C$48=$C103)*($D$7:$AH$48=V$63))=0,"",SUMPRODUCT(($C$7:$C$48=$C103)*($D$7:$AH$48=V$63)))</f>
        <v/>
      </c>
      <c r="W103" s="61" t="str">
        <f t="shared" ref="W103" si="344">IF(V103&lt;&gt;"",$D103*V103,"")</f>
        <v/>
      </c>
      <c r="X103" s="60" t="str">
        <f>IF(SUMPRODUCT(($C$7:$C$48=$C103)*($D$7:$AH$48=X$63))=0,"",SUMPRODUCT(($C$7:$C$48=$C103)*($D$7:$AH$48=X$63)))</f>
        <v/>
      </c>
      <c r="Y103" s="61" t="str">
        <f t="shared" ref="Y103" si="345">IF(X103&lt;&gt;"",$D103*X103,"")</f>
        <v/>
      </c>
      <c r="Z103" s="60" t="str">
        <f>IF(SUMPRODUCT(($C$7:$C$48=$C103)*($D$7:$AH$48=Z$63))=0,"",SUMPRODUCT(($C$7:$C$48=$C103)*($D$7:$AH$48=Z$63)))</f>
        <v/>
      </c>
      <c r="AA103" s="61" t="str">
        <f t="shared" ref="AA103" si="346">IF(Z103&lt;&gt;"",$D103*Z103,"")</f>
        <v/>
      </c>
      <c r="AB103" s="60" t="str">
        <f>IF(SUMPRODUCT(($C$7:$C$48=$C103)*($D$7:$AH$48=AB$63))=0,"",SUMPRODUCT(($C$7:$C$48=$C103)*($D$7:$AH$48=AB$63)))</f>
        <v/>
      </c>
      <c r="AC103" s="61" t="str">
        <f t="shared" si="326"/>
        <v/>
      </c>
    </row>
    <row r="104" spans="2:29" x14ac:dyDescent="0.25">
      <c r="B104" s="11" t="str">
        <f t="shared" ref="B104:C104" si="347">IF(B46&lt;&gt;"",B46,"")</f>
        <v>MOREL</v>
      </c>
      <c r="C104" s="15" t="str">
        <f t="shared" si="347"/>
        <v>Transfert Morel</v>
      </c>
      <c r="D104" s="161">
        <v>350</v>
      </c>
      <c r="E104" s="162"/>
      <c r="F104" s="56" t="str">
        <f>IF(SUMPRODUCT(($C$7:$C$48=$C104)*($D$7:$AH$48=F$63))=0,"",SUMPRODUCT(($C$7:$C$48=$C104)*($D$7:$AH$48=F$63)))</f>
        <v/>
      </c>
      <c r="G104" s="59" t="str">
        <f t="shared" si="316"/>
        <v/>
      </c>
      <c r="H104" s="56" t="str">
        <f>IF(SUMPRODUCT(($C$7:$C$48=$C104)*($D$7:$AH$48=H$63))=0,"",SUMPRODUCT(($C$7:$C$48=$C104)*($D$7:$AH$48=H$63)))</f>
        <v/>
      </c>
      <c r="I104" s="59" t="str">
        <f t="shared" si="316"/>
        <v/>
      </c>
      <c r="J104" s="56" t="str">
        <f>IF(SUMPRODUCT(($C$7:$C$48=$C104)*($D$7:$AH$48=J$63))=0,"",SUMPRODUCT(($C$7:$C$48=$C104)*($D$7:$AH$48=J$63)))</f>
        <v/>
      </c>
      <c r="K104" s="59" t="str">
        <f t="shared" ref="K104" si="348">IF(J104&lt;&gt;"",$D104*J104,"")</f>
        <v/>
      </c>
      <c r="L104" s="56" t="str">
        <f>IF(SUMPRODUCT(($C$7:$C$48=$C104)*($D$7:$AH$48=L$63))=0,"",SUMPRODUCT(($C$7:$C$48=$C104)*($D$7:$AH$48=L$63)))</f>
        <v/>
      </c>
      <c r="M104" s="59" t="str">
        <f t="shared" ref="M104" si="349">IF(L104&lt;&gt;"",$D104*L104,"")</f>
        <v/>
      </c>
      <c r="N104" s="56" t="str">
        <f>IF(SUMPRODUCT(($C$7:$C$48=$C104)*($D$7:$AH$48=N$63))=0,"",SUMPRODUCT(($C$7:$C$48=$C104)*($D$7:$AH$48=N$63)))</f>
        <v/>
      </c>
      <c r="O104" s="59" t="str">
        <f t="shared" ref="O104" si="350">IF(N104&lt;&gt;"",$D104*N104,"")</f>
        <v/>
      </c>
      <c r="P104" s="56">
        <f>IF(SUMPRODUCT(($C$7:$C$48=$C104)*($D$7:$AH$48=P$63))=0,"",SUMPRODUCT(($C$7:$C$48=$C104)*($D$7:$AH$48=P$63)))</f>
        <v>1</v>
      </c>
      <c r="Q104" s="59">
        <f t="shared" ref="Q104" si="351">IF(P104&lt;&gt;"",$D104*P104,"")</f>
        <v>350</v>
      </c>
      <c r="R104" s="56" t="str">
        <f>IF(SUMPRODUCT(($C$7:$C$48=$C104)*($D$7:$AH$48=R$63))=0,"",SUMPRODUCT(($C$7:$C$48=$C104)*($D$7:$AH$48=R$63)))</f>
        <v/>
      </c>
      <c r="S104" s="59" t="str">
        <f t="shared" ref="S104" si="352">IF(R104&lt;&gt;"",$D104*R104,"")</f>
        <v/>
      </c>
      <c r="T104" s="56" t="str">
        <f>IF(SUMPRODUCT(($C$7:$C$48=$C104)*($D$7:$AH$48=T$63))=0,"",SUMPRODUCT(($C$7:$C$48=$C104)*($D$7:$AH$48=T$63)))</f>
        <v/>
      </c>
      <c r="U104" s="59" t="str">
        <f t="shared" ref="U104" si="353">IF(T104&lt;&gt;"",$D104*T104,"")</f>
        <v/>
      </c>
      <c r="V104" s="56" t="str">
        <f>IF(SUMPRODUCT(($C$7:$C$48=$C104)*($D$7:$AH$48=V$63))=0,"",SUMPRODUCT(($C$7:$C$48=$C104)*($D$7:$AH$48=V$63)))</f>
        <v/>
      </c>
      <c r="W104" s="59" t="str">
        <f t="shared" ref="W104" si="354">IF(V104&lt;&gt;"",$D104*V104,"")</f>
        <v/>
      </c>
      <c r="X104" s="56" t="str">
        <f>IF(SUMPRODUCT(($C$7:$C$48=$C104)*($D$7:$AH$48=X$63))=0,"",SUMPRODUCT(($C$7:$C$48=$C104)*($D$7:$AH$48=X$63)))</f>
        <v/>
      </c>
      <c r="Y104" s="59" t="str">
        <f t="shared" ref="Y104" si="355">IF(X104&lt;&gt;"",$D104*X104,"")</f>
        <v/>
      </c>
      <c r="Z104" s="56" t="str">
        <f>IF(SUMPRODUCT(($C$7:$C$48=$C104)*($D$7:$AH$48=Z$63))=0,"",SUMPRODUCT(($C$7:$C$48=$C104)*($D$7:$AH$48=Z$63)))</f>
        <v/>
      </c>
      <c r="AA104" s="59" t="str">
        <f t="shared" ref="AA104" si="356">IF(Z104&lt;&gt;"",$D104*Z104,"")</f>
        <v/>
      </c>
      <c r="AB104" s="56" t="str">
        <f>IF(SUMPRODUCT(($C$7:$C$48=$C104)*($D$7:$AH$48=AB$63))=0,"",SUMPRODUCT(($C$7:$C$48=$C104)*($D$7:$AH$48=AB$63)))</f>
        <v/>
      </c>
      <c r="AC104" s="59" t="str">
        <f t="shared" si="326"/>
        <v/>
      </c>
    </row>
    <row r="105" spans="2:29" x14ac:dyDescent="0.25">
      <c r="B105" s="11" t="str">
        <f t="shared" ref="B105:C105" si="357">IF(B47&lt;&gt;"",B47,"")</f>
        <v/>
      </c>
      <c r="C105" s="15" t="str">
        <f t="shared" si="357"/>
        <v/>
      </c>
      <c r="D105" s="161"/>
      <c r="E105" s="162"/>
      <c r="F105" s="56" t="str">
        <f>IF(SUMPRODUCT(($C$7:$C$48=$C105)*($D$7:$AH$48=F$63))=0,"",SUMPRODUCT(($C$7:$C$48=$C105)*($D$7:$AH$48=F$63)))</f>
        <v/>
      </c>
      <c r="G105" s="59" t="str">
        <f t="shared" si="316"/>
        <v/>
      </c>
      <c r="H105" s="56" t="str">
        <f>IF(SUMPRODUCT(($C$7:$C$48=$C105)*($D$7:$AH$48=H$63))=0,"",SUMPRODUCT(($C$7:$C$48=$C105)*($D$7:$AH$48=H$63)))</f>
        <v/>
      </c>
      <c r="I105" s="59" t="str">
        <f t="shared" si="316"/>
        <v/>
      </c>
      <c r="J105" s="56" t="str">
        <f>IF(SUMPRODUCT(($C$7:$C$48=$C105)*($D$7:$AH$48=J$63))=0,"",SUMPRODUCT(($C$7:$C$48=$C105)*($D$7:$AH$48=J$63)))</f>
        <v/>
      </c>
      <c r="K105" s="59" t="str">
        <f t="shared" ref="K105" si="358">IF(J105&lt;&gt;"",$D105*J105,"")</f>
        <v/>
      </c>
      <c r="L105" s="56" t="str">
        <f>IF(SUMPRODUCT(($C$7:$C$48=$C105)*($D$7:$AH$48=L$63))=0,"",SUMPRODUCT(($C$7:$C$48=$C105)*($D$7:$AH$48=L$63)))</f>
        <v/>
      </c>
      <c r="M105" s="59" t="str">
        <f t="shared" ref="M105" si="359">IF(L105&lt;&gt;"",$D105*L105,"")</f>
        <v/>
      </c>
      <c r="N105" s="56" t="str">
        <f>IF(SUMPRODUCT(($C$7:$C$48=$C105)*($D$7:$AH$48=N$63))=0,"",SUMPRODUCT(($C$7:$C$48=$C105)*($D$7:$AH$48=N$63)))</f>
        <v/>
      </c>
      <c r="O105" s="59" t="str">
        <f t="shared" ref="O105" si="360">IF(N105&lt;&gt;"",$D105*N105,"")</f>
        <v/>
      </c>
      <c r="P105" s="56" t="str">
        <f>IF(SUMPRODUCT(($C$7:$C$48=$C105)*($D$7:$AH$48=P$63))=0,"",SUMPRODUCT(($C$7:$C$48=$C105)*($D$7:$AH$48=P$63)))</f>
        <v/>
      </c>
      <c r="Q105" s="59" t="str">
        <f t="shared" ref="Q105" si="361">IF(P105&lt;&gt;"",$D105*P105,"")</f>
        <v/>
      </c>
      <c r="R105" s="56" t="str">
        <f>IF(SUMPRODUCT(($C$7:$C$48=$C105)*($D$7:$AH$48=R$63))=0,"",SUMPRODUCT(($C$7:$C$48=$C105)*($D$7:$AH$48=R$63)))</f>
        <v/>
      </c>
      <c r="S105" s="59" t="str">
        <f t="shared" ref="S105" si="362">IF(R105&lt;&gt;"",$D105*R105,"")</f>
        <v/>
      </c>
      <c r="T105" s="56" t="str">
        <f>IF(SUMPRODUCT(($C$7:$C$48=$C105)*($D$7:$AH$48=T$63))=0,"",SUMPRODUCT(($C$7:$C$48=$C105)*($D$7:$AH$48=T$63)))</f>
        <v/>
      </c>
      <c r="U105" s="59" t="str">
        <f t="shared" ref="U105" si="363">IF(T105&lt;&gt;"",$D105*T105,"")</f>
        <v/>
      </c>
      <c r="V105" s="56" t="str">
        <f>IF(SUMPRODUCT(($C$7:$C$48=$C105)*($D$7:$AH$48=V$63))=0,"",SUMPRODUCT(($C$7:$C$48=$C105)*($D$7:$AH$48=V$63)))</f>
        <v/>
      </c>
      <c r="W105" s="59" t="str">
        <f t="shared" ref="W105" si="364">IF(V105&lt;&gt;"",$D105*V105,"")</f>
        <v/>
      </c>
      <c r="X105" s="56" t="str">
        <f>IF(SUMPRODUCT(($C$7:$C$48=$C105)*($D$7:$AH$48=X$63))=0,"",SUMPRODUCT(($C$7:$C$48=$C105)*($D$7:$AH$48=X$63)))</f>
        <v/>
      </c>
      <c r="Y105" s="59" t="str">
        <f t="shared" ref="Y105" si="365">IF(X105&lt;&gt;"",$D105*X105,"")</f>
        <v/>
      </c>
      <c r="Z105" s="56" t="str">
        <f>IF(SUMPRODUCT(($C$7:$C$48=$C105)*($D$7:$AH$48=Z$63))=0,"",SUMPRODUCT(($C$7:$C$48=$C105)*($D$7:$AH$48=Z$63)))</f>
        <v/>
      </c>
      <c r="AA105" s="59" t="str">
        <f t="shared" ref="AA105" si="366">IF(Z105&lt;&gt;"",$D105*Z105,"")</f>
        <v/>
      </c>
      <c r="AB105" s="56" t="str">
        <f>IF(SUMPRODUCT(($C$7:$C$48=$C105)*($D$7:$AH$48=AB$63))=0,"",SUMPRODUCT(($C$7:$C$48=$C105)*($D$7:$AH$48=AB$63)))</f>
        <v/>
      </c>
      <c r="AC105" s="59" t="str">
        <f t="shared" si="326"/>
        <v/>
      </c>
    </row>
    <row r="106" spans="2:29" ht="15.75" thickBot="1" x14ac:dyDescent="0.3">
      <c r="B106" s="12" t="str">
        <f t="shared" ref="B106:C106" si="367">IF(B48&lt;&gt;"",B48,"")</f>
        <v/>
      </c>
      <c r="C106" s="16" t="str">
        <f t="shared" si="367"/>
        <v/>
      </c>
      <c r="D106" s="174"/>
      <c r="E106" s="175"/>
      <c r="F106" s="57" t="str">
        <f>IF(SUMPRODUCT(($C$7:$C$48=$C106)*($D$7:$AH$48=F$63))=0,"",SUMPRODUCT(($C$7:$C$48=$C106)*($D$7:$AH$48=F$63)))</f>
        <v/>
      </c>
      <c r="G106" s="62" t="str">
        <f t="shared" si="316"/>
        <v/>
      </c>
      <c r="H106" s="57" t="str">
        <f>IF(SUMPRODUCT(($C$7:$C$48=$C106)*($D$7:$AH$48=H$63))=0,"",SUMPRODUCT(($C$7:$C$48=$C106)*($D$7:$AH$48=H$63)))</f>
        <v/>
      </c>
      <c r="I106" s="62" t="str">
        <f t="shared" si="316"/>
        <v/>
      </c>
      <c r="J106" s="57" t="str">
        <f>IF(SUMPRODUCT(($C$7:$C$48=$C106)*($D$7:$AH$48=J$63))=0,"",SUMPRODUCT(($C$7:$C$48=$C106)*($D$7:$AH$48=J$63)))</f>
        <v/>
      </c>
      <c r="K106" s="62" t="str">
        <f t="shared" ref="K106" si="368">IF(J106&lt;&gt;"",$D106*J106,"")</f>
        <v/>
      </c>
      <c r="L106" s="57" t="str">
        <f>IF(SUMPRODUCT(($C$7:$C$48=$C106)*($D$7:$AH$48=L$63))=0,"",SUMPRODUCT(($C$7:$C$48=$C106)*($D$7:$AH$48=L$63)))</f>
        <v/>
      </c>
      <c r="M106" s="62" t="str">
        <f t="shared" ref="M106" si="369">IF(L106&lt;&gt;"",$D106*L106,"")</f>
        <v/>
      </c>
      <c r="N106" s="57" t="str">
        <f>IF(SUMPRODUCT(($C$7:$C$48=$C106)*($D$7:$AH$48=N$63))=0,"",SUMPRODUCT(($C$7:$C$48=$C106)*($D$7:$AH$48=N$63)))</f>
        <v/>
      </c>
      <c r="O106" s="62" t="str">
        <f t="shared" ref="O106" si="370">IF(N106&lt;&gt;"",$D106*N106,"")</f>
        <v/>
      </c>
      <c r="P106" s="57" t="str">
        <f>IF(SUMPRODUCT(($C$7:$C$48=$C106)*($D$7:$AH$48=P$63))=0,"",SUMPRODUCT(($C$7:$C$48=$C106)*($D$7:$AH$48=P$63)))</f>
        <v/>
      </c>
      <c r="Q106" s="62" t="str">
        <f t="shared" ref="Q106" si="371">IF(P106&lt;&gt;"",$D106*P106,"")</f>
        <v/>
      </c>
      <c r="R106" s="57" t="str">
        <f>IF(SUMPRODUCT(($C$7:$C$48=$C106)*($D$7:$AH$48=R$63))=0,"",SUMPRODUCT(($C$7:$C$48=$C106)*($D$7:$AH$48=R$63)))</f>
        <v/>
      </c>
      <c r="S106" s="62" t="str">
        <f t="shared" ref="S106" si="372">IF(R106&lt;&gt;"",$D106*R106,"")</f>
        <v/>
      </c>
      <c r="T106" s="57" t="str">
        <f>IF(SUMPRODUCT(($C$7:$C$48=$C106)*($D$7:$AH$48=T$63))=0,"",SUMPRODUCT(($C$7:$C$48=$C106)*($D$7:$AH$48=T$63)))</f>
        <v/>
      </c>
      <c r="U106" s="62" t="str">
        <f t="shared" ref="U106" si="373">IF(T106&lt;&gt;"",$D106*T106,"")</f>
        <v/>
      </c>
      <c r="V106" s="57" t="str">
        <f>IF(SUMPRODUCT(($C$7:$C$48=$C106)*($D$7:$AH$48=V$63))=0,"",SUMPRODUCT(($C$7:$C$48=$C106)*($D$7:$AH$48=V$63)))</f>
        <v/>
      </c>
      <c r="W106" s="62" t="str">
        <f t="shared" ref="W106" si="374">IF(V106&lt;&gt;"",$D106*V106,"")</f>
        <v/>
      </c>
      <c r="X106" s="57" t="str">
        <f>IF(SUMPRODUCT(($C$7:$C$48=$C106)*($D$7:$AH$48=X$63))=0,"",SUMPRODUCT(($C$7:$C$48=$C106)*($D$7:$AH$48=X$63)))</f>
        <v/>
      </c>
      <c r="Y106" s="62" t="str">
        <f t="shared" ref="Y106" si="375">IF(X106&lt;&gt;"",$D106*X106,"")</f>
        <v/>
      </c>
      <c r="Z106" s="57" t="str">
        <f>IF(SUMPRODUCT(($C$7:$C$48=$C106)*($D$7:$AH$48=Z$63))=0,"",SUMPRODUCT(($C$7:$C$48=$C106)*($D$7:$AH$48=Z$63)))</f>
        <v/>
      </c>
      <c r="AA106" s="62" t="str">
        <f t="shared" ref="AA106" si="376">IF(Z106&lt;&gt;"",$D106*Z106,"")</f>
        <v/>
      </c>
      <c r="AB106" s="57" t="str">
        <f>IF(SUMPRODUCT(($C$7:$C$48=$C106)*($D$7:$AH$48=AB$63))=0,"",SUMPRODUCT(($C$7:$C$48=$C106)*($D$7:$AH$48=AB$63)))</f>
        <v/>
      </c>
      <c r="AC106" s="62" t="str">
        <f t="shared" si="326"/>
        <v/>
      </c>
    </row>
    <row r="107" spans="2:29" ht="37.5" customHeight="1" thickBot="1" x14ac:dyDescent="0.3">
      <c r="F107" s="159">
        <v>1500</v>
      </c>
      <c r="G107" s="160"/>
      <c r="H107" s="159">
        <v>1501</v>
      </c>
      <c r="I107" s="160"/>
      <c r="J107" s="159">
        <v>1502</v>
      </c>
      <c r="K107" s="160"/>
      <c r="L107" s="159">
        <v>1503</v>
      </c>
      <c r="M107" s="160"/>
      <c r="N107" s="159">
        <v>1504</v>
      </c>
      <c r="O107" s="160"/>
      <c r="P107" s="159">
        <v>1505</v>
      </c>
      <c r="Q107" s="160"/>
      <c r="R107" s="159">
        <v>1506</v>
      </c>
      <c r="S107" s="160"/>
      <c r="T107" s="159">
        <v>1507</v>
      </c>
      <c r="U107" s="160"/>
      <c r="V107" s="159">
        <v>1508</v>
      </c>
      <c r="W107" s="160"/>
      <c r="X107" s="159">
        <v>1509</v>
      </c>
      <c r="Y107" s="160"/>
      <c r="Z107" s="159">
        <v>1510</v>
      </c>
      <c r="AA107" s="160"/>
      <c r="AB107" s="159">
        <v>1511</v>
      </c>
      <c r="AC107" s="160"/>
    </row>
    <row r="108" spans="2:29" ht="39.75" customHeight="1" thickBot="1" x14ac:dyDescent="0.3">
      <c r="D108" s="203" t="s">
        <v>31</v>
      </c>
      <c r="E108" s="204"/>
      <c r="F108" s="163">
        <f>F99+F81+F64</f>
        <v>880</v>
      </c>
      <c r="G108" s="164"/>
      <c r="H108" s="163">
        <f t="shared" ref="H108" si="377">H99+H81+H64</f>
        <v>0</v>
      </c>
      <c r="I108" s="164"/>
      <c r="J108" s="163">
        <f t="shared" ref="J108" si="378">J99+J81+J64</f>
        <v>0</v>
      </c>
      <c r="K108" s="164"/>
      <c r="L108" s="163">
        <f t="shared" ref="L108" si="379">L99+L81+L64</f>
        <v>0</v>
      </c>
      <c r="M108" s="164"/>
      <c r="N108" s="163">
        <f t="shared" ref="N108" si="380">N99+N81+N64</f>
        <v>8395</v>
      </c>
      <c r="O108" s="164"/>
      <c r="P108" s="163">
        <f t="shared" ref="P108" si="381">P99+P81+P64</f>
        <v>12465</v>
      </c>
      <c r="Q108" s="164"/>
      <c r="R108" s="163">
        <f t="shared" ref="R108" si="382">R99+R81+R64</f>
        <v>0</v>
      </c>
      <c r="S108" s="164"/>
      <c r="T108" s="163">
        <f t="shared" ref="T108" si="383">T99+T81+T64</f>
        <v>0</v>
      </c>
      <c r="U108" s="164"/>
      <c r="V108" s="163">
        <f t="shared" ref="V108" si="384">V99+V81+V64</f>
        <v>600</v>
      </c>
      <c r="W108" s="164"/>
      <c r="X108" s="163">
        <f t="shared" ref="X108" si="385">X99+X81+X64</f>
        <v>0</v>
      </c>
      <c r="Y108" s="164"/>
      <c r="Z108" s="163">
        <f t="shared" ref="Z108:AB108" si="386">Z99+Z81+Z64</f>
        <v>0</v>
      </c>
      <c r="AA108" s="164"/>
      <c r="AB108" s="163">
        <f t="shared" si="386"/>
        <v>1860</v>
      </c>
      <c r="AC108" s="164"/>
    </row>
    <row r="109" spans="2:29" ht="54.75" customHeight="1" thickBot="1" x14ac:dyDescent="0.3">
      <c r="D109" s="171">
        <f>SUM(F108:AC108)</f>
        <v>24200</v>
      </c>
      <c r="E109" s="172"/>
    </row>
  </sheetData>
  <mergeCells count="137">
    <mergeCell ref="Z107:AA107"/>
    <mergeCell ref="D108:E108"/>
    <mergeCell ref="F108:G108"/>
    <mergeCell ref="H108:I108"/>
    <mergeCell ref="J108:K108"/>
    <mergeCell ref="L108:M108"/>
    <mergeCell ref="N108:O108"/>
    <mergeCell ref="P108:Q108"/>
    <mergeCell ref="R108:S108"/>
    <mergeCell ref="T108:U108"/>
    <mergeCell ref="V108:W108"/>
    <mergeCell ref="X108:Y108"/>
    <mergeCell ref="Z108:AA108"/>
    <mergeCell ref="P107:Q107"/>
    <mergeCell ref="R107:S107"/>
    <mergeCell ref="T107:U107"/>
    <mergeCell ref="V107:W107"/>
    <mergeCell ref="X107:Y107"/>
    <mergeCell ref="F107:G107"/>
    <mergeCell ref="H107:I107"/>
    <mergeCell ref="J107:K107"/>
    <mergeCell ref="L107:M107"/>
    <mergeCell ref="N107:O107"/>
    <mergeCell ref="B6:C6"/>
    <mergeCell ref="B23:C23"/>
    <mergeCell ref="B2:AH2"/>
    <mergeCell ref="B41:C41"/>
    <mergeCell ref="D41:AH41"/>
    <mergeCell ref="D23:AH23"/>
    <mergeCell ref="C4:C5"/>
    <mergeCell ref="D4:AH4"/>
    <mergeCell ref="D6:AH6"/>
    <mergeCell ref="B4:B5"/>
    <mergeCell ref="G53:H53"/>
    <mergeCell ref="G54:H54"/>
    <mergeCell ref="G55:H55"/>
    <mergeCell ref="G56:H56"/>
    <mergeCell ref="B81:C81"/>
    <mergeCell ref="B99:C99"/>
    <mergeCell ref="F63:G63"/>
    <mergeCell ref="H63:I63"/>
    <mergeCell ref="D64:E64"/>
    <mergeCell ref="D65:E65"/>
    <mergeCell ref="D66:E66"/>
    <mergeCell ref="D67:E67"/>
    <mergeCell ref="D68:E68"/>
    <mergeCell ref="D71:E71"/>
    <mergeCell ref="D72:E72"/>
    <mergeCell ref="D73:E73"/>
    <mergeCell ref="D80:E80"/>
    <mergeCell ref="D82:E82"/>
    <mergeCell ref="D83:E83"/>
    <mergeCell ref="D84:E84"/>
    <mergeCell ref="D85:E85"/>
    <mergeCell ref="D86:E86"/>
    <mergeCell ref="D87:E87"/>
    <mergeCell ref="D62:E63"/>
    <mergeCell ref="D106:E106"/>
    <mergeCell ref="D88:E88"/>
    <mergeCell ref="D89:E89"/>
    <mergeCell ref="D90:E90"/>
    <mergeCell ref="D91:E91"/>
    <mergeCell ref="D92:E92"/>
    <mergeCell ref="D93:E93"/>
    <mergeCell ref="D94:E94"/>
    <mergeCell ref="D95:E95"/>
    <mergeCell ref="D96:E96"/>
    <mergeCell ref="D100:E100"/>
    <mergeCell ref="D101:E101"/>
    <mergeCell ref="D102:E102"/>
    <mergeCell ref="D103:E103"/>
    <mergeCell ref="D104:E104"/>
    <mergeCell ref="D105:E105"/>
    <mergeCell ref="B64:C64"/>
    <mergeCell ref="AB63:AC63"/>
    <mergeCell ref="AB64:AC64"/>
    <mergeCell ref="AB81:AC81"/>
    <mergeCell ref="Z64:AA64"/>
    <mergeCell ref="D97:E97"/>
    <mergeCell ref="D98:E98"/>
    <mergeCell ref="P81:Q81"/>
    <mergeCell ref="R81:S81"/>
    <mergeCell ref="T81:U81"/>
    <mergeCell ref="V81:W81"/>
    <mergeCell ref="F64:G64"/>
    <mergeCell ref="H64:I64"/>
    <mergeCell ref="J64:K64"/>
    <mergeCell ref="L64:M64"/>
    <mergeCell ref="N64:O64"/>
    <mergeCell ref="P64:Q64"/>
    <mergeCell ref="R64:S64"/>
    <mergeCell ref="T64:U64"/>
    <mergeCell ref="B62:B63"/>
    <mergeCell ref="C62:C63"/>
    <mergeCell ref="D74:E74"/>
    <mergeCell ref="D75:E75"/>
    <mergeCell ref="D76:E76"/>
    <mergeCell ref="AB107:AC107"/>
    <mergeCell ref="AB108:AC108"/>
    <mergeCell ref="B61:AC61"/>
    <mergeCell ref="F62:AC62"/>
    <mergeCell ref="D109:E109"/>
    <mergeCell ref="X81:Y81"/>
    <mergeCell ref="F81:G81"/>
    <mergeCell ref="H81:I81"/>
    <mergeCell ref="J81:K81"/>
    <mergeCell ref="L81:M81"/>
    <mergeCell ref="N81:O81"/>
    <mergeCell ref="Z81:AA81"/>
    <mergeCell ref="F99:G99"/>
    <mergeCell ref="H99:I99"/>
    <mergeCell ref="J99:K99"/>
    <mergeCell ref="L99:M99"/>
    <mergeCell ref="N99:O99"/>
    <mergeCell ref="Z99:AA99"/>
    <mergeCell ref="P99:Q99"/>
    <mergeCell ref="R99:S99"/>
    <mergeCell ref="T99:U99"/>
    <mergeCell ref="V99:W99"/>
    <mergeCell ref="X99:Y99"/>
    <mergeCell ref="V63:W63"/>
    <mergeCell ref="V64:W64"/>
    <mergeCell ref="X64:Y64"/>
    <mergeCell ref="T63:U63"/>
    <mergeCell ref="D69:E69"/>
    <mergeCell ref="D70:E70"/>
    <mergeCell ref="Z63:AA63"/>
    <mergeCell ref="J63:K63"/>
    <mergeCell ref="L63:M63"/>
    <mergeCell ref="AB99:AC99"/>
    <mergeCell ref="X63:Y63"/>
    <mergeCell ref="D77:E77"/>
    <mergeCell ref="D78:E78"/>
    <mergeCell ref="D79:E79"/>
    <mergeCell ref="N63:O63"/>
    <mergeCell ref="P63:Q63"/>
    <mergeCell ref="R63:S6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H123"/>
  <sheetViews>
    <sheetView topLeftCell="K1" zoomScale="85" zoomScaleNormal="85" workbookViewId="0">
      <selection activeCell="AF32" sqref="AF32"/>
    </sheetView>
  </sheetViews>
  <sheetFormatPr baseColWidth="10" defaultRowHeight="15" x14ac:dyDescent="0.25"/>
  <cols>
    <col min="1" max="1" width="7.5703125" style="1" customWidth="1"/>
    <col min="2" max="2" width="13.85546875" style="1" customWidth="1"/>
    <col min="3" max="3" width="34.42578125" style="1" customWidth="1"/>
    <col min="4" max="34" width="11.28515625" style="1" customWidth="1"/>
    <col min="35" max="16384" width="11.42578125" style="1"/>
  </cols>
  <sheetData>
    <row r="1" spans="2:34" ht="22.5" customHeight="1" thickBot="1" x14ac:dyDescent="0.3"/>
    <row r="2" spans="2:34" ht="33.75" customHeight="1" thickBot="1" x14ac:dyDescent="0.3">
      <c r="B2" s="165" t="s">
        <v>5</v>
      </c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7"/>
    </row>
    <row r="3" spans="2:34" ht="11.25" customHeight="1" thickBot="1" x14ac:dyDescent="0.3"/>
    <row r="4" spans="2:34" ht="42" customHeight="1" thickBot="1" x14ac:dyDescent="0.3">
      <c r="B4" s="202" t="s">
        <v>10</v>
      </c>
      <c r="C4" s="195" t="s">
        <v>7</v>
      </c>
      <c r="D4" s="196" t="s">
        <v>44</v>
      </c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7"/>
      <c r="AD4" s="197"/>
      <c r="AE4" s="197"/>
      <c r="AF4" s="197"/>
      <c r="AG4" s="197"/>
      <c r="AH4" s="198"/>
    </row>
    <row r="5" spans="2:34" ht="15.75" thickBot="1" x14ac:dyDescent="0.3">
      <c r="B5" s="176"/>
      <c r="C5" s="177"/>
      <c r="D5" s="19">
        <v>42156</v>
      </c>
      <c r="E5" s="20">
        <v>42157</v>
      </c>
      <c r="F5" s="20">
        <v>42158</v>
      </c>
      <c r="G5" s="20">
        <v>42159</v>
      </c>
      <c r="H5" s="104">
        <v>42160</v>
      </c>
      <c r="I5" s="5">
        <v>42161</v>
      </c>
      <c r="J5" s="6">
        <v>42162</v>
      </c>
      <c r="K5" s="107">
        <v>42163</v>
      </c>
      <c r="L5" s="20">
        <v>42164</v>
      </c>
      <c r="M5" s="20">
        <v>42165</v>
      </c>
      <c r="N5" s="20">
        <v>42166</v>
      </c>
      <c r="O5" s="20">
        <v>42167</v>
      </c>
      <c r="P5" s="5">
        <v>42168</v>
      </c>
      <c r="Q5" s="6">
        <v>42169</v>
      </c>
      <c r="R5" s="20">
        <v>42170</v>
      </c>
      <c r="S5" s="20">
        <v>42171</v>
      </c>
      <c r="T5" s="20">
        <v>42172</v>
      </c>
      <c r="U5" s="20">
        <v>42173</v>
      </c>
      <c r="V5" s="20">
        <v>42174</v>
      </c>
      <c r="W5" s="5">
        <v>42175</v>
      </c>
      <c r="X5" s="6">
        <v>42176</v>
      </c>
      <c r="Y5" s="20">
        <v>42177</v>
      </c>
      <c r="Z5" s="20">
        <v>42178</v>
      </c>
      <c r="AA5" s="20">
        <v>42179</v>
      </c>
      <c r="AB5" s="20">
        <v>42180</v>
      </c>
      <c r="AC5" s="20">
        <v>42181</v>
      </c>
      <c r="AD5" s="5">
        <v>42182</v>
      </c>
      <c r="AE5" s="6">
        <v>42183</v>
      </c>
      <c r="AF5" s="20">
        <v>42184</v>
      </c>
      <c r="AG5" s="20">
        <v>42185</v>
      </c>
      <c r="AH5" s="99"/>
    </row>
    <row r="6" spans="2:34" ht="27" customHeight="1" thickBot="1" x14ac:dyDescent="0.3">
      <c r="B6" s="173" t="s">
        <v>8</v>
      </c>
      <c r="C6" s="158"/>
      <c r="D6" s="199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0"/>
      <c r="Z6" s="200"/>
      <c r="AA6" s="200"/>
      <c r="AB6" s="200"/>
      <c r="AC6" s="200"/>
      <c r="AD6" s="200"/>
      <c r="AE6" s="200"/>
      <c r="AF6" s="200"/>
      <c r="AG6" s="200"/>
      <c r="AH6" s="201"/>
    </row>
    <row r="7" spans="2:34" x14ac:dyDescent="0.25">
      <c r="B7" s="10" t="s">
        <v>12</v>
      </c>
      <c r="C7" s="14" t="s">
        <v>15</v>
      </c>
      <c r="D7" s="100" t="s">
        <v>3</v>
      </c>
      <c r="E7" s="27">
        <v>1505</v>
      </c>
      <c r="F7" s="27">
        <v>1505</v>
      </c>
      <c r="G7" s="27">
        <v>1505</v>
      </c>
      <c r="H7" s="102">
        <v>1505</v>
      </c>
      <c r="I7" s="205"/>
      <c r="J7" s="206"/>
      <c r="K7" s="105">
        <v>1503</v>
      </c>
      <c r="L7" s="27">
        <v>1512</v>
      </c>
      <c r="M7" s="27">
        <v>1512</v>
      </c>
      <c r="N7" s="27">
        <v>1505</v>
      </c>
      <c r="O7" s="27">
        <v>1505</v>
      </c>
      <c r="P7" s="205"/>
      <c r="Q7" s="206"/>
      <c r="R7" s="27">
        <v>1505</v>
      </c>
      <c r="S7" s="27">
        <v>1505</v>
      </c>
      <c r="T7" s="27">
        <v>1505</v>
      </c>
      <c r="U7" s="27">
        <v>1505</v>
      </c>
      <c r="V7" s="27">
        <v>1505</v>
      </c>
      <c r="W7" s="205"/>
      <c r="X7" s="206"/>
      <c r="Y7" s="27">
        <v>1505</v>
      </c>
      <c r="Z7" s="27">
        <v>1505</v>
      </c>
      <c r="AA7" s="27">
        <v>1505</v>
      </c>
      <c r="AB7" s="27">
        <v>1505</v>
      </c>
      <c r="AC7" s="67" t="s">
        <v>3</v>
      </c>
      <c r="AD7" s="205"/>
      <c r="AE7" s="206"/>
      <c r="AF7" s="27">
        <v>1505</v>
      </c>
      <c r="AG7" s="102">
        <v>1505</v>
      </c>
      <c r="AH7" s="211"/>
    </row>
    <row r="8" spans="2:34" x14ac:dyDescent="0.25">
      <c r="B8" s="11" t="s">
        <v>12</v>
      </c>
      <c r="C8" s="15" t="s">
        <v>16</v>
      </c>
      <c r="D8" s="101" t="s">
        <v>3</v>
      </c>
      <c r="E8" s="33">
        <v>1505</v>
      </c>
      <c r="F8" s="33">
        <v>1505</v>
      </c>
      <c r="G8" s="33">
        <v>1505</v>
      </c>
      <c r="H8" s="103">
        <v>1505</v>
      </c>
      <c r="I8" s="207"/>
      <c r="J8" s="208"/>
      <c r="K8" s="106">
        <v>1503</v>
      </c>
      <c r="L8" s="33">
        <v>1512</v>
      </c>
      <c r="M8" s="33">
        <v>1512</v>
      </c>
      <c r="N8" s="33">
        <v>1505</v>
      </c>
      <c r="O8" s="33">
        <v>1505</v>
      </c>
      <c r="P8" s="207"/>
      <c r="Q8" s="208"/>
      <c r="R8" s="33">
        <v>1505</v>
      </c>
      <c r="S8" s="33">
        <v>1505</v>
      </c>
      <c r="T8" s="33">
        <v>1505</v>
      </c>
      <c r="U8" s="33">
        <v>1505</v>
      </c>
      <c r="V8" s="33">
        <v>1505</v>
      </c>
      <c r="W8" s="207"/>
      <c r="X8" s="208"/>
      <c r="Y8" s="33">
        <v>1505</v>
      </c>
      <c r="Z8" s="33">
        <v>1505</v>
      </c>
      <c r="AA8" s="33">
        <v>1505</v>
      </c>
      <c r="AB8" s="33">
        <v>1505</v>
      </c>
      <c r="AC8" s="110" t="s">
        <v>3</v>
      </c>
      <c r="AD8" s="207"/>
      <c r="AE8" s="208"/>
      <c r="AF8" s="33">
        <v>1505</v>
      </c>
      <c r="AG8" s="103">
        <v>1505</v>
      </c>
      <c r="AH8" s="212"/>
    </row>
    <row r="9" spans="2:34" x14ac:dyDescent="0.25">
      <c r="B9" s="17"/>
      <c r="C9" s="18"/>
      <c r="D9" s="36"/>
      <c r="E9" s="37"/>
      <c r="F9" s="37"/>
      <c r="G9" s="37"/>
      <c r="H9" s="91"/>
      <c r="I9" s="207"/>
      <c r="J9" s="208"/>
      <c r="K9" s="96"/>
      <c r="L9" s="37"/>
      <c r="M9" s="37"/>
      <c r="N9" s="37"/>
      <c r="O9" s="37"/>
      <c r="P9" s="207"/>
      <c r="Q9" s="208"/>
      <c r="R9" s="37"/>
      <c r="S9" s="37"/>
      <c r="T9" s="37"/>
      <c r="U9" s="37"/>
      <c r="V9" s="37"/>
      <c r="W9" s="207"/>
      <c r="X9" s="208"/>
      <c r="Y9" s="37"/>
      <c r="Z9" s="37"/>
      <c r="AA9" s="37"/>
      <c r="AB9" s="37"/>
      <c r="AC9" s="37"/>
      <c r="AD9" s="207"/>
      <c r="AE9" s="208"/>
      <c r="AF9" s="37"/>
      <c r="AG9" s="91"/>
      <c r="AH9" s="212"/>
    </row>
    <row r="10" spans="2:34" x14ac:dyDescent="0.25">
      <c r="B10" s="11" t="s">
        <v>13</v>
      </c>
      <c r="C10" s="15" t="s">
        <v>14</v>
      </c>
      <c r="D10" s="79"/>
      <c r="E10" s="42"/>
      <c r="F10" s="42"/>
      <c r="G10" s="42"/>
      <c r="H10" s="90"/>
      <c r="I10" s="207"/>
      <c r="J10" s="208"/>
      <c r="K10" s="95"/>
      <c r="L10" s="42"/>
      <c r="M10" s="42"/>
      <c r="N10" s="42"/>
      <c r="O10" s="42"/>
      <c r="P10" s="207"/>
      <c r="Q10" s="208"/>
      <c r="R10" s="42"/>
      <c r="S10" s="42"/>
      <c r="T10" s="42"/>
      <c r="U10" s="42"/>
      <c r="V10" s="42"/>
      <c r="W10" s="207"/>
      <c r="X10" s="208"/>
      <c r="Y10" s="42"/>
      <c r="Z10" s="42"/>
      <c r="AA10" s="42"/>
      <c r="AB10" s="42"/>
      <c r="AC10" s="42"/>
      <c r="AD10" s="207"/>
      <c r="AE10" s="208"/>
      <c r="AF10" s="42"/>
      <c r="AG10" s="90"/>
      <c r="AH10" s="212"/>
    </row>
    <row r="11" spans="2:34" x14ac:dyDescent="0.25">
      <c r="B11" s="11" t="s">
        <v>13</v>
      </c>
      <c r="C11" s="15" t="s">
        <v>42</v>
      </c>
      <c r="D11" s="79"/>
      <c r="E11" s="42"/>
      <c r="F11" s="42"/>
      <c r="G11" s="42"/>
      <c r="H11" s="90"/>
      <c r="I11" s="207"/>
      <c r="J11" s="208"/>
      <c r="K11" s="95"/>
      <c r="L11" s="42"/>
      <c r="M11" s="42"/>
      <c r="N11" s="42"/>
      <c r="O11" s="42"/>
      <c r="P11" s="207"/>
      <c r="Q11" s="208"/>
      <c r="R11" s="42"/>
      <c r="S11" s="42"/>
      <c r="T11" s="42"/>
      <c r="U11" s="42"/>
      <c r="V11" s="42"/>
      <c r="W11" s="207"/>
      <c r="X11" s="208"/>
      <c r="Y11" s="42"/>
      <c r="Z11" s="42"/>
      <c r="AA11" s="42"/>
      <c r="AB11" s="42"/>
      <c r="AC11" s="42"/>
      <c r="AD11" s="207"/>
      <c r="AE11" s="208"/>
      <c r="AF11" s="42"/>
      <c r="AG11" s="90"/>
      <c r="AH11" s="212"/>
    </row>
    <row r="12" spans="2:34" x14ac:dyDescent="0.25">
      <c r="B12" s="11" t="s">
        <v>13</v>
      </c>
      <c r="C12" s="15" t="s">
        <v>43</v>
      </c>
      <c r="D12" s="32">
        <v>1504</v>
      </c>
      <c r="E12" s="33">
        <v>1505</v>
      </c>
      <c r="F12" s="33">
        <v>1505</v>
      </c>
      <c r="G12" s="33">
        <v>1505</v>
      </c>
      <c r="H12" s="103">
        <v>1505</v>
      </c>
      <c r="I12" s="207"/>
      <c r="J12" s="208"/>
      <c r="K12" s="95"/>
      <c r="L12" s="42"/>
      <c r="M12" s="42"/>
      <c r="N12" s="42"/>
      <c r="O12" s="42"/>
      <c r="P12" s="207"/>
      <c r="Q12" s="208"/>
      <c r="R12" s="42"/>
      <c r="S12" s="42"/>
      <c r="T12" s="42"/>
      <c r="U12" s="42"/>
      <c r="V12" s="42"/>
      <c r="W12" s="207"/>
      <c r="X12" s="208"/>
      <c r="Y12" s="42"/>
      <c r="Z12" s="42"/>
      <c r="AA12" s="42"/>
      <c r="AB12" s="42"/>
      <c r="AC12" s="42"/>
      <c r="AD12" s="207"/>
      <c r="AE12" s="208"/>
      <c r="AF12" s="33">
        <v>1507</v>
      </c>
      <c r="AG12" s="90"/>
      <c r="AH12" s="212"/>
    </row>
    <row r="13" spans="2:34" x14ac:dyDescent="0.25">
      <c r="B13" s="17"/>
      <c r="C13" s="18"/>
      <c r="D13" s="36"/>
      <c r="E13" s="37"/>
      <c r="F13" s="37"/>
      <c r="G13" s="37"/>
      <c r="H13" s="91"/>
      <c r="I13" s="207"/>
      <c r="J13" s="208"/>
      <c r="K13" s="96"/>
      <c r="L13" s="37"/>
      <c r="M13" s="37"/>
      <c r="N13" s="37"/>
      <c r="O13" s="37"/>
      <c r="P13" s="207"/>
      <c r="Q13" s="208"/>
      <c r="R13" s="37"/>
      <c r="S13" s="37"/>
      <c r="T13" s="37"/>
      <c r="U13" s="37"/>
      <c r="V13" s="37"/>
      <c r="W13" s="207"/>
      <c r="X13" s="208"/>
      <c r="Y13" s="37"/>
      <c r="Z13" s="37"/>
      <c r="AA13" s="37"/>
      <c r="AB13" s="37"/>
      <c r="AC13" s="37"/>
      <c r="AD13" s="207"/>
      <c r="AE13" s="208"/>
      <c r="AF13" s="37"/>
      <c r="AG13" s="91"/>
      <c r="AH13" s="212"/>
    </row>
    <row r="14" spans="2:34" x14ac:dyDescent="0.25">
      <c r="B14" s="11" t="s">
        <v>23</v>
      </c>
      <c r="C14" s="15" t="s">
        <v>24</v>
      </c>
      <c r="D14" s="79"/>
      <c r="E14" s="42"/>
      <c r="F14" s="42"/>
      <c r="G14" s="42"/>
      <c r="H14" s="90"/>
      <c r="I14" s="207"/>
      <c r="J14" s="208"/>
      <c r="K14" s="95"/>
      <c r="L14" s="42"/>
      <c r="M14" s="42"/>
      <c r="N14" s="42"/>
      <c r="O14" s="42"/>
      <c r="P14" s="207"/>
      <c r="Q14" s="208"/>
      <c r="R14" s="42"/>
      <c r="S14" s="42"/>
      <c r="T14" s="42"/>
      <c r="U14" s="42"/>
      <c r="V14" s="42"/>
      <c r="W14" s="207"/>
      <c r="X14" s="208"/>
      <c r="Y14" s="42"/>
      <c r="Z14" s="42"/>
      <c r="AA14" s="42"/>
      <c r="AB14" s="42"/>
      <c r="AC14" s="42"/>
      <c r="AD14" s="207"/>
      <c r="AE14" s="208"/>
      <c r="AF14" s="42"/>
      <c r="AG14" s="90"/>
      <c r="AH14" s="212"/>
    </row>
    <row r="15" spans="2:34" x14ac:dyDescent="0.25">
      <c r="B15" s="17"/>
      <c r="C15" s="18"/>
      <c r="D15" s="36"/>
      <c r="E15" s="37"/>
      <c r="F15" s="37"/>
      <c r="G15" s="37"/>
      <c r="H15" s="91"/>
      <c r="I15" s="207"/>
      <c r="J15" s="208"/>
      <c r="K15" s="96"/>
      <c r="L15" s="37"/>
      <c r="M15" s="37"/>
      <c r="N15" s="37"/>
      <c r="O15" s="37"/>
      <c r="P15" s="207"/>
      <c r="Q15" s="208"/>
      <c r="R15" s="37"/>
      <c r="S15" s="37"/>
      <c r="T15" s="37"/>
      <c r="U15" s="37"/>
      <c r="V15" s="37"/>
      <c r="W15" s="207"/>
      <c r="X15" s="208"/>
      <c r="Y15" s="37"/>
      <c r="Z15" s="37"/>
      <c r="AA15" s="37"/>
      <c r="AB15" s="37"/>
      <c r="AC15" s="37"/>
      <c r="AD15" s="207"/>
      <c r="AE15" s="208"/>
      <c r="AF15" s="37"/>
      <c r="AG15" s="91"/>
      <c r="AH15" s="212"/>
    </row>
    <row r="16" spans="2:34" x14ac:dyDescent="0.25">
      <c r="B16" s="69" t="s">
        <v>38</v>
      </c>
      <c r="C16" s="70" t="s">
        <v>39</v>
      </c>
      <c r="D16" s="85"/>
      <c r="E16" s="86"/>
      <c r="F16" s="86"/>
      <c r="G16" s="86"/>
      <c r="H16" s="92"/>
      <c r="I16" s="207"/>
      <c r="J16" s="208"/>
      <c r="K16" s="97"/>
      <c r="L16" s="86"/>
      <c r="M16" s="86"/>
      <c r="N16" s="86"/>
      <c r="O16" s="86"/>
      <c r="P16" s="207"/>
      <c r="Q16" s="208"/>
      <c r="R16" s="86"/>
      <c r="S16" s="86"/>
      <c r="T16" s="86"/>
      <c r="U16" s="86"/>
      <c r="V16" s="86"/>
      <c r="W16" s="207"/>
      <c r="X16" s="208"/>
      <c r="Y16" s="86"/>
      <c r="Z16" s="86"/>
      <c r="AA16" s="86"/>
      <c r="AB16" s="86"/>
      <c r="AC16" s="86"/>
      <c r="AD16" s="207"/>
      <c r="AE16" s="208"/>
      <c r="AF16" s="86"/>
      <c r="AG16" s="92"/>
      <c r="AH16" s="212"/>
    </row>
    <row r="17" spans="2:34" x14ac:dyDescent="0.25">
      <c r="B17" s="17"/>
      <c r="C17" s="18"/>
      <c r="D17" s="36"/>
      <c r="E17" s="37"/>
      <c r="F17" s="37"/>
      <c r="G17" s="37"/>
      <c r="H17" s="91"/>
      <c r="I17" s="207"/>
      <c r="J17" s="208"/>
      <c r="K17" s="96"/>
      <c r="L17" s="37"/>
      <c r="M17" s="37"/>
      <c r="N17" s="37"/>
      <c r="O17" s="37"/>
      <c r="P17" s="207"/>
      <c r="Q17" s="208"/>
      <c r="R17" s="37"/>
      <c r="S17" s="37"/>
      <c r="T17" s="37"/>
      <c r="U17" s="37"/>
      <c r="V17" s="37"/>
      <c r="W17" s="207"/>
      <c r="X17" s="208"/>
      <c r="Y17" s="37"/>
      <c r="Z17" s="37"/>
      <c r="AA17" s="37"/>
      <c r="AB17" s="37"/>
      <c r="AC17" s="37"/>
      <c r="AD17" s="207"/>
      <c r="AE17" s="208"/>
      <c r="AF17" s="37"/>
      <c r="AG17" s="91"/>
      <c r="AH17" s="212"/>
    </row>
    <row r="18" spans="2:34" x14ac:dyDescent="0.25">
      <c r="B18" s="69" t="s">
        <v>40</v>
      </c>
      <c r="C18" s="70" t="s">
        <v>41</v>
      </c>
      <c r="D18" s="85"/>
      <c r="E18" s="86"/>
      <c r="F18" s="86"/>
      <c r="G18" s="86"/>
      <c r="H18" s="92"/>
      <c r="I18" s="207"/>
      <c r="J18" s="208"/>
      <c r="K18" s="97"/>
      <c r="L18" s="86"/>
      <c r="M18" s="86"/>
      <c r="N18" s="86"/>
      <c r="O18" s="86"/>
      <c r="P18" s="207"/>
      <c r="Q18" s="208"/>
      <c r="R18" s="86"/>
      <c r="S18" s="86"/>
      <c r="T18" s="86"/>
      <c r="U18" s="86"/>
      <c r="V18" s="86"/>
      <c r="W18" s="207"/>
      <c r="X18" s="208"/>
      <c r="Y18" s="86"/>
      <c r="Z18" s="86"/>
      <c r="AA18" s="86"/>
      <c r="AB18" s="86"/>
      <c r="AC18" s="86"/>
      <c r="AD18" s="207"/>
      <c r="AE18" s="208"/>
      <c r="AF18" s="86"/>
      <c r="AG18" s="92"/>
      <c r="AH18" s="212"/>
    </row>
    <row r="19" spans="2:34" x14ac:dyDescent="0.25">
      <c r="B19" s="17"/>
      <c r="C19" s="18"/>
      <c r="D19" s="36"/>
      <c r="E19" s="37"/>
      <c r="F19" s="37"/>
      <c r="G19" s="37"/>
      <c r="H19" s="91"/>
      <c r="I19" s="207"/>
      <c r="J19" s="208"/>
      <c r="K19" s="96"/>
      <c r="L19" s="37"/>
      <c r="M19" s="37"/>
      <c r="N19" s="37"/>
      <c r="O19" s="37"/>
      <c r="P19" s="207"/>
      <c r="Q19" s="208"/>
      <c r="R19" s="37"/>
      <c r="S19" s="37"/>
      <c r="T19" s="37"/>
      <c r="U19" s="37"/>
      <c r="V19" s="37"/>
      <c r="W19" s="207"/>
      <c r="X19" s="208"/>
      <c r="Y19" s="37"/>
      <c r="Z19" s="37"/>
      <c r="AA19" s="37"/>
      <c r="AB19" s="37"/>
      <c r="AC19" s="37"/>
      <c r="AD19" s="207"/>
      <c r="AE19" s="208"/>
      <c r="AF19" s="37"/>
      <c r="AG19" s="91"/>
      <c r="AH19" s="212"/>
    </row>
    <row r="20" spans="2:34" x14ac:dyDescent="0.25">
      <c r="B20" s="69" t="s">
        <v>47</v>
      </c>
      <c r="C20" s="15" t="s">
        <v>50</v>
      </c>
      <c r="D20" s="85"/>
      <c r="E20" s="86"/>
      <c r="F20" s="86"/>
      <c r="G20" s="86"/>
      <c r="H20" s="92"/>
      <c r="I20" s="207"/>
      <c r="J20" s="208"/>
      <c r="K20" s="97"/>
      <c r="L20" s="86"/>
      <c r="M20" s="111">
        <v>1512</v>
      </c>
      <c r="N20" s="86"/>
      <c r="O20" s="86"/>
      <c r="P20" s="207"/>
      <c r="Q20" s="208"/>
      <c r="R20" s="86"/>
      <c r="S20" s="86"/>
      <c r="T20" s="86"/>
      <c r="U20" s="86"/>
      <c r="V20" s="86"/>
      <c r="W20" s="207"/>
      <c r="X20" s="208"/>
      <c r="Y20" s="86"/>
      <c r="Z20" s="86"/>
      <c r="AA20" s="86"/>
      <c r="AB20" s="86"/>
      <c r="AC20" s="86"/>
      <c r="AD20" s="207"/>
      <c r="AE20" s="208"/>
      <c r="AF20" s="86"/>
      <c r="AG20" s="92"/>
      <c r="AH20" s="212"/>
    </row>
    <row r="21" spans="2:34" x14ac:dyDescent="0.25">
      <c r="B21" s="69" t="s">
        <v>47</v>
      </c>
      <c r="C21" s="15" t="s">
        <v>51</v>
      </c>
      <c r="D21" s="85"/>
      <c r="E21" s="86"/>
      <c r="F21" s="86"/>
      <c r="G21" s="86"/>
      <c r="H21" s="92"/>
      <c r="I21" s="207"/>
      <c r="J21" s="208"/>
      <c r="K21" s="97"/>
      <c r="L21" s="86"/>
      <c r="M21" s="111">
        <v>1512</v>
      </c>
      <c r="N21" s="86"/>
      <c r="O21" s="86"/>
      <c r="P21" s="207"/>
      <c r="Q21" s="208"/>
      <c r="R21" s="86"/>
      <c r="S21" s="86"/>
      <c r="T21" s="86"/>
      <c r="U21" s="86"/>
      <c r="V21" s="86"/>
      <c r="W21" s="207"/>
      <c r="X21" s="208"/>
      <c r="Y21" s="86"/>
      <c r="Z21" s="86"/>
      <c r="AA21" s="86"/>
      <c r="AB21" s="86"/>
      <c r="AC21" s="86"/>
      <c r="AD21" s="207"/>
      <c r="AE21" s="208"/>
      <c r="AF21" s="86"/>
      <c r="AG21" s="92"/>
      <c r="AH21" s="212"/>
    </row>
    <row r="22" spans="2:34" x14ac:dyDescent="0.25">
      <c r="B22" s="69" t="s">
        <v>47</v>
      </c>
      <c r="C22" s="70"/>
      <c r="D22" s="85"/>
      <c r="E22" s="86"/>
      <c r="F22" s="86"/>
      <c r="G22" s="86"/>
      <c r="H22" s="92"/>
      <c r="I22" s="207"/>
      <c r="J22" s="208"/>
      <c r="K22" s="97"/>
      <c r="L22" s="86"/>
      <c r="M22" s="86"/>
      <c r="N22" s="86"/>
      <c r="O22" s="86"/>
      <c r="P22" s="207"/>
      <c r="Q22" s="208"/>
      <c r="R22" s="86"/>
      <c r="S22" s="86"/>
      <c r="T22" s="86"/>
      <c r="U22" s="86"/>
      <c r="V22" s="86"/>
      <c r="W22" s="207"/>
      <c r="X22" s="208"/>
      <c r="Y22" s="111">
        <v>1505</v>
      </c>
      <c r="Z22" s="111">
        <v>1505</v>
      </c>
      <c r="AA22" s="86"/>
      <c r="AB22" s="86"/>
      <c r="AC22" s="86"/>
      <c r="AD22" s="207"/>
      <c r="AE22" s="208"/>
      <c r="AF22" s="86"/>
      <c r="AG22" s="92"/>
      <c r="AH22" s="212"/>
    </row>
    <row r="23" spans="2:34" ht="15.75" thickBot="1" x14ac:dyDescent="0.3">
      <c r="B23" s="12"/>
      <c r="C23" s="16"/>
      <c r="D23" s="87"/>
      <c r="E23" s="88"/>
      <c r="F23" s="88"/>
      <c r="G23" s="88"/>
      <c r="H23" s="93"/>
      <c r="I23" s="209"/>
      <c r="J23" s="210"/>
      <c r="K23" s="98"/>
      <c r="L23" s="88"/>
      <c r="M23" s="88"/>
      <c r="N23" s="88"/>
      <c r="O23" s="88"/>
      <c r="P23" s="209"/>
      <c r="Q23" s="210"/>
      <c r="R23" s="88"/>
      <c r="S23" s="88"/>
      <c r="T23" s="88"/>
      <c r="U23" s="88"/>
      <c r="V23" s="88"/>
      <c r="W23" s="209"/>
      <c r="X23" s="210"/>
      <c r="Y23" s="88"/>
      <c r="Z23" s="88"/>
      <c r="AA23" s="88"/>
      <c r="AB23" s="88"/>
      <c r="AC23" s="88"/>
      <c r="AD23" s="209"/>
      <c r="AE23" s="210"/>
      <c r="AF23" s="88"/>
      <c r="AG23" s="93"/>
      <c r="AH23" s="213"/>
    </row>
    <row r="24" spans="2:34" ht="27" customHeight="1" thickBot="1" x14ac:dyDescent="0.3">
      <c r="B24" s="173" t="s">
        <v>9</v>
      </c>
      <c r="C24" s="158"/>
      <c r="D24" s="173"/>
      <c r="E24" s="194"/>
      <c r="F24" s="194"/>
      <c r="G24" s="194"/>
      <c r="H24" s="194"/>
      <c r="I24" s="194"/>
      <c r="J24" s="194"/>
      <c r="K24" s="194"/>
      <c r="L24" s="194"/>
      <c r="M24" s="194"/>
      <c r="N24" s="194"/>
      <c r="O24" s="194"/>
      <c r="P24" s="194"/>
      <c r="Q24" s="194"/>
      <c r="R24" s="194"/>
      <c r="S24" s="194"/>
      <c r="T24" s="194"/>
      <c r="U24" s="194"/>
      <c r="V24" s="194"/>
      <c r="W24" s="194"/>
      <c r="X24" s="194"/>
      <c r="Y24" s="194"/>
      <c r="Z24" s="194"/>
      <c r="AA24" s="194"/>
      <c r="AB24" s="194"/>
      <c r="AC24" s="194"/>
      <c r="AD24" s="194"/>
      <c r="AE24" s="194"/>
      <c r="AF24" s="194"/>
      <c r="AG24" s="194"/>
      <c r="AH24" s="158"/>
    </row>
    <row r="25" spans="2:34" x14ac:dyDescent="0.25">
      <c r="B25" s="10" t="s">
        <v>18</v>
      </c>
      <c r="C25" s="14" t="s">
        <v>17</v>
      </c>
      <c r="D25" s="26">
        <v>1505</v>
      </c>
      <c r="E25" s="27">
        <v>1505</v>
      </c>
      <c r="F25" s="27">
        <v>1505</v>
      </c>
      <c r="G25" s="27">
        <v>1505</v>
      </c>
      <c r="H25" s="102">
        <v>1505</v>
      </c>
      <c r="I25" s="205"/>
      <c r="J25" s="206"/>
      <c r="K25" s="108">
        <v>1505</v>
      </c>
      <c r="L25" s="67">
        <v>1505</v>
      </c>
      <c r="M25" s="27">
        <v>1505</v>
      </c>
      <c r="N25" s="27">
        <v>1505</v>
      </c>
      <c r="O25" s="27">
        <v>1505</v>
      </c>
      <c r="P25" s="205"/>
      <c r="Q25" s="206"/>
      <c r="R25" s="27">
        <v>1505</v>
      </c>
      <c r="S25" s="27">
        <v>1505</v>
      </c>
      <c r="T25" s="27">
        <v>1505</v>
      </c>
      <c r="U25" s="27">
        <v>1505</v>
      </c>
      <c r="V25" s="27">
        <v>1505</v>
      </c>
      <c r="W25" s="205"/>
      <c r="X25" s="206"/>
      <c r="Y25" s="27">
        <v>1505</v>
      </c>
      <c r="Z25" s="27">
        <v>1505</v>
      </c>
      <c r="AA25" s="27">
        <v>1505</v>
      </c>
      <c r="AB25" s="84"/>
      <c r="AC25" s="84"/>
      <c r="AD25" s="205"/>
      <c r="AE25" s="206"/>
      <c r="AF25" s="84"/>
      <c r="AG25" s="89"/>
      <c r="AH25" s="211"/>
    </row>
    <row r="26" spans="2:34" x14ac:dyDescent="0.25">
      <c r="B26" s="11" t="s">
        <v>18</v>
      </c>
      <c r="C26" s="15" t="s">
        <v>19</v>
      </c>
      <c r="D26" s="79"/>
      <c r="E26" s="42"/>
      <c r="F26" s="42"/>
      <c r="G26" s="42"/>
      <c r="H26" s="90"/>
      <c r="I26" s="207"/>
      <c r="J26" s="208"/>
      <c r="K26" s="95"/>
      <c r="L26" s="42"/>
      <c r="M26" s="42"/>
      <c r="N26" s="42"/>
      <c r="O26" s="42"/>
      <c r="P26" s="207"/>
      <c r="Q26" s="208"/>
      <c r="R26" s="42"/>
      <c r="S26" s="42"/>
      <c r="T26" s="42"/>
      <c r="U26" s="42"/>
      <c r="V26" s="42"/>
      <c r="W26" s="207"/>
      <c r="X26" s="208"/>
      <c r="Y26" s="42"/>
      <c r="Z26" s="42"/>
      <c r="AA26" s="42"/>
      <c r="AB26" s="42"/>
      <c r="AC26" s="42"/>
      <c r="AD26" s="207"/>
      <c r="AE26" s="208"/>
      <c r="AF26" s="42"/>
      <c r="AG26" s="90"/>
      <c r="AH26" s="212"/>
    </row>
    <row r="27" spans="2:34" x14ac:dyDescent="0.25">
      <c r="B27" s="11" t="s">
        <v>18</v>
      </c>
      <c r="C27" s="15" t="s">
        <v>22</v>
      </c>
      <c r="D27" s="32">
        <v>1505</v>
      </c>
      <c r="E27" s="33">
        <v>1505</v>
      </c>
      <c r="F27" s="33">
        <v>1505</v>
      </c>
      <c r="G27" s="33">
        <v>1505</v>
      </c>
      <c r="H27" s="103">
        <v>1505</v>
      </c>
      <c r="I27" s="207"/>
      <c r="J27" s="208"/>
      <c r="K27" s="109">
        <v>1505</v>
      </c>
      <c r="L27" s="110">
        <v>1505</v>
      </c>
      <c r="M27" s="33">
        <v>1505</v>
      </c>
      <c r="N27" s="33">
        <v>1505</v>
      </c>
      <c r="O27" s="33">
        <v>1505</v>
      </c>
      <c r="P27" s="207"/>
      <c r="Q27" s="208"/>
      <c r="R27" s="33">
        <v>1505</v>
      </c>
      <c r="S27" s="33">
        <v>1505</v>
      </c>
      <c r="T27" s="33">
        <v>1505</v>
      </c>
      <c r="U27" s="33">
        <v>1505</v>
      </c>
      <c r="V27" s="33">
        <v>1505</v>
      </c>
      <c r="W27" s="207"/>
      <c r="X27" s="208"/>
      <c r="Y27" s="33">
        <v>1505</v>
      </c>
      <c r="Z27" s="33">
        <v>1505</v>
      </c>
      <c r="AA27" s="33">
        <v>1505</v>
      </c>
      <c r="AB27" s="42"/>
      <c r="AC27" s="42"/>
      <c r="AD27" s="207"/>
      <c r="AE27" s="208"/>
      <c r="AF27" s="42"/>
      <c r="AG27" s="90"/>
      <c r="AH27" s="212"/>
    </row>
    <row r="28" spans="2:34" x14ac:dyDescent="0.25">
      <c r="B28" s="17"/>
      <c r="C28" s="18"/>
      <c r="D28" s="36"/>
      <c r="E28" s="37"/>
      <c r="F28" s="37"/>
      <c r="G28" s="37"/>
      <c r="H28" s="91"/>
      <c r="I28" s="207"/>
      <c r="J28" s="208"/>
      <c r="K28" s="96"/>
      <c r="L28" s="37"/>
      <c r="M28" s="37"/>
      <c r="N28" s="37"/>
      <c r="O28" s="37"/>
      <c r="P28" s="207"/>
      <c r="Q28" s="208"/>
      <c r="R28" s="37"/>
      <c r="S28" s="37"/>
      <c r="T28" s="37"/>
      <c r="U28" s="37"/>
      <c r="V28" s="37"/>
      <c r="W28" s="207"/>
      <c r="X28" s="208"/>
      <c r="Y28" s="37"/>
      <c r="Z28" s="37"/>
      <c r="AA28" s="37"/>
      <c r="AB28" s="37"/>
      <c r="AC28" s="37"/>
      <c r="AD28" s="207"/>
      <c r="AE28" s="208"/>
      <c r="AF28" s="37"/>
      <c r="AG28" s="91"/>
      <c r="AH28" s="212"/>
    </row>
    <row r="29" spans="2:34" x14ac:dyDescent="0.25">
      <c r="B29" s="11" t="s">
        <v>20</v>
      </c>
      <c r="C29" s="15" t="s">
        <v>19</v>
      </c>
      <c r="D29" s="79"/>
      <c r="E29" s="42"/>
      <c r="F29" s="42"/>
      <c r="G29" s="42"/>
      <c r="H29" s="90"/>
      <c r="I29" s="207"/>
      <c r="J29" s="208"/>
      <c r="K29" s="95"/>
      <c r="L29" s="42"/>
      <c r="M29" s="42"/>
      <c r="N29" s="42"/>
      <c r="O29" s="42"/>
      <c r="P29" s="207"/>
      <c r="Q29" s="208"/>
      <c r="R29" s="42"/>
      <c r="S29" s="42"/>
      <c r="T29" s="42"/>
      <c r="U29" s="42"/>
      <c r="V29" s="42"/>
      <c r="W29" s="207"/>
      <c r="X29" s="208"/>
      <c r="Y29" s="42"/>
      <c r="Z29" s="42"/>
      <c r="AA29" s="42"/>
      <c r="AB29" s="42"/>
      <c r="AC29" s="42"/>
      <c r="AD29" s="207"/>
      <c r="AE29" s="208"/>
      <c r="AF29" s="33">
        <v>1505</v>
      </c>
      <c r="AG29" s="90"/>
      <c r="AH29" s="212"/>
    </row>
    <row r="30" spans="2:34" x14ac:dyDescent="0.25">
      <c r="B30" s="11" t="s">
        <v>20</v>
      </c>
      <c r="C30" s="15" t="s">
        <v>21</v>
      </c>
      <c r="D30" s="79"/>
      <c r="E30" s="42"/>
      <c r="F30" s="42"/>
      <c r="G30" s="42"/>
      <c r="H30" s="90"/>
      <c r="I30" s="207"/>
      <c r="J30" s="208"/>
      <c r="K30" s="95"/>
      <c r="L30" s="42"/>
      <c r="M30" s="33">
        <v>1512</v>
      </c>
      <c r="N30" s="42"/>
      <c r="O30" s="42"/>
      <c r="P30" s="207"/>
      <c r="Q30" s="208"/>
      <c r="R30" s="42"/>
      <c r="S30" s="42"/>
      <c r="T30" s="42"/>
      <c r="U30" s="42"/>
      <c r="V30" s="42"/>
      <c r="W30" s="207"/>
      <c r="X30" s="208"/>
      <c r="Y30" s="42"/>
      <c r="Z30" s="42"/>
      <c r="AA30" s="42"/>
      <c r="AB30" s="42"/>
      <c r="AC30" s="42"/>
      <c r="AD30" s="207"/>
      <c r="AE30" s="208"/>
      <c r="AF30" s="42"/>
      <c r="AG30" s="90"/>
      <c r="AH30" s="212"/>
    </row>
    <row r="31" spans="2:34" x14ac:dyDescent="0.25">
      <c r="B31" s="11" t="s">
        <v>20</v>
      </c>
      <c r="C31" s="15" t="s">
        <v>30</v>
      </c>
      <c r="D31" s="79"/>
      <c r="E31" s="42"/>
      <c r="F31" s="42"/>
      <c r="G31" s="42"/>
      <c r="H31" s="90"/>
      <c r="I31" s="207"/>
      <c r="J31" s="208"/>
      <c r="K31" s="95"/>
      <c r="L31" s="42"/>
      <c r="M31" s="42"/>
      <c r="N31" s="42"/>
      <c r="O31" s="42"/>
      <c r="P31" s="207"/>
      <c r="Q31" s="208"/>
      <c r="R31" s="42"/>
      <c r="S31" s="42"/>
      <c r="T31" s="42"/>
      <c r="U31" s="42"/>
      <c r="V31" s="42"/>
      <c r="W31" s="207"/>
      <c r="X31" s="208"/>
      <c r="Y31" s="42"/>
      <c r="Z31" s="42"/>
      <c r="AA31" s="42"/>
      <c r="AB31" s="42"/>
      <c r="AC31" s="42"/>
      <c r="AD31" s="207"/>
      <c r="AE31" s="208"/>
      <c r="AF31" s="42"/>
      <c r="AG31" s="90"/>
      <c r="AH31" s="212"/>
    </row>
    <row r="32" spans="2:34" x14ac:dyDescent="0.25">
      <c r="B32" s="11" t="s">
        <v>20</v>
      </c>
      <c r="C32" s="15" t="s">
        <v>46</v>
      </c>
      <c r="D32" s="79"/>
      <c r="E32" s="42"/>
      <c r="F32" s="42"/>
      <c r="G32" s="42"/>
      <c r="H32" s="90"/>
      <c r="I32" s="207"/>
      <c r="J32" s="208"/>
      <c r="K32" s="106">
        <v>1503</v>
      </c>
      <c r="L32" s="33">
        <v>1512</v>
      </c>
      <c r="M32" s="42"/>
      <c r="N32" s="42"/>
      <c r="O32" s="42"/>
      <c r="P32" s="207"/>
      <c r="Q32" s="208"/>
      <c r="R32" s="42"/>
      <c r="S32" s="42"/>
      <c r="T32" s="42"/>
      <c r="U32" s="42"/>
      <c r="V32" s="42"/>
      <c r="W32" s="207"/>
      <c r="X32" s="208"/>
      <c r="Y32" s="42"/>
      <c r="Z32" s="42"/>
      <c r="AA32" s="42"/>
      <c r="AB32" s="42"/>
      <c r="AC32" s="42"/>
      <c r="AD32" s="207"/>
      <c r="AE32" s="208"/>
      <c r="AF32" s="42"/>
      <c r="AG32" s="90"/>
      <c r="AH32" s="212"/>
    </row>
    <row r="33" spans="2:34" x14ac:dyDescent="0.25">
      <c r="B33" s="11" t="s">
        <v>20</v>
      </c>
      <c r="C33" s="15" t="s">
        <v>48</v>
      </c>
      <c r="D33" s="79"/>
      <c r="E33" s="42"/>
      <c r="F33" s="42"/>
      <c r="G33" s="42"/>
      <c r="H33" s="90"/>
      <c r="I33" s="207"/>
      <c r="J33" s="208"/>
      <c r="K33" s="95"/>
      <c r="L33" s="33">
        <v>1512</v>
      </c>
      <c r="M33" s="42"/>
      <c r="N33" s="42"/>
      <c r="O33" s="42"/>
      <c r="P33" s="207"/>
      <c r="Q33" s="208"/>
      <c r="R33" s="42"/>
      <c r="S33" s="42"/>
      <c r="T33" s="42"/>
      <c r="U33" s="42"/>
      <c r="V33" s="42"/>
      <c r="W33" s="207"/>
      <c r="X33" s="208"/>
      <c r="Y33" s="42"/>
      <c r="Z33" s="42"/>
      <c r="AA33" s="42"/>
      <c r="AB33" s="42"/>
      <c r="AC33" s="42"/>
      <c r="AD33" s="207"/>
      <c r="AE33" s="208"/>
      <c r="AF33" s="42"/>
      <c r="AG33" s="90"/>
      <c r="AH33" s="212"/>
    </row>
    <row r="34" spans="2:34" x14ac:dyDescent="0.25">
      <c r="B34" s="11" t="s">
        <v>20</v>
      </c>
      <c r="C34" s="15" t="s">
        <v>53</v>
      </c>
      <c r="D34" s="79"/>
      <c r="E34" s="42"/>
      <c r="F34" s="42"/>
      <c r="G34" s="42"/>
      <c r="H34" s="90"/>
      <c r="I34" s="207"/>
      <c r="J34" s="208"/>
      <c r="K34" s="95"/>
      <c r="L34" s="42"/>
      <c r="M34" s="42"/>
      <c r="N34" s="42"/>
      <c r="O34" s="42"/>
      <c r="P34" s="207"/>
      <c r="Q34" s="208"/>
      <c r="R34" s="42"/>
      <c r="S34" s="42"/>
      <c r="T34" s="42"/>
      <c r="U34" s="42"/>
      <c r="V34" s="42"/>
      <c r="W34" s="207"/>
      <c r="X34" s="208"/>
      <c r="Y34" s="33">
        <v>1505</v>
      </c>
      <c r="Z34" s="33">
        <v>1505</v>
      </c>
      <c r="AA34" s="42"/>
      <c r="AB34" s="42"/>
      <c r="AC34" s="42"/>
      <c r="AD34" s="207"/>
      <c r="AE34" s="208"/>
      <c r="AF34" s="42"/>
      <c r="AG34" s="90"/>
      <c r="AH34" s="212"/>
    </row>
    <row r="35" spans="2:34" x14ac:dyDescent="0.25">
      <c r="B35" s="11" t="s">
        <v>20</v>
      </c>
      <c r="C35" s="15" t="s">
        <v>54</v>
      </c>
      <c r="D35" s="79"/>
      <c r="E35" s="42"/>
      <c r="F35" s="42"/>
      <c r="G35" s="42"/>
      <c r="H35" s="90"/>
      <c r="I35" s="207"/>
      <c r="J35" s="208"/>
      <c r="K35" s="95"/>
      <c r="L35" s="42"/>
      <c r="M35" s="42"/>
      <c r="N35" s="42"/>
      <c r="O35" s="42"/>
      <c r="P35" s="207"/>
      <c r="Q35" s="208"/>
      <c r="R35" s="42"/>
      <c r="S35" s="42"/>
      <c r="T35" s="42"/>
      <c r="U35" s="42"/>
      <c r="V35" s="42"/>
      <c r="W35" s="207"/>
      <c r="X35" s="208"/>
      <c r="Y35" s="42"/>
      <c r="Z35" s="42"/>
      <c r="AA35" s="42"/>
      <c r="AB35" s="33">
        <v>1505</v>
      </c>
      <c r="AC35" s="42"/>
      <c r="AD35" s="207"/>
      <c r="AE35" s="208"/>
      <c r="AF35" s="42"/>
      <c r="AG35" s="90"/>
      <c r="AH35" s="212"/>
    </row>
    <row r="36" spans="2:34" x14ac:dyDescent="0.25">
      <c r="B36" s="11" t="s">
        <v>20</v>
      </c>
      <c r="C36" s="15" t="s">
        <v>55</v>
      </c>
      <c r="D36" s="79"/>
      <c r="E36" s="42"/>
      <c r="F36" s="42"/>
      <c r="G36" s="42"/>
      <c r="H36" s="90"/>
      <c r="I36" s="207"/>
      <c r="J36" s="208"/>
      <c r="K36" s="95"/>
      <c r="L36" s="42"/>
      <c r="M36" s="42"/>
      <c r="N36" s="42"/>
      <c r="O36" s="42"/>
      <c r="P36" s="207"/>
      <c r="Q36" s="208"/>
      <c r="R36" s="42"/>
      <c r="S36" s="42"/>
      <c r="T36" s="42"/>
      <c r="U36" s="42"/>
      <c r="V36" s="42"/>
      <c r="W36" s="207"/>
      <c r="X36" s="208"/>
      <c r="Y36" s="42"/>
      <c r="Z36" s="42"/>
      <c r="AA36" s="42"/>
      <c r="AB36" s="42"/>
      <c r="AC36" s="42"/>
      <c r="AD36" s="207"/>
      <c r="AE36" s="208"/>
      <c r="AF36" s="33">
        <v>1507</v>
      </c>
      <c r="AG36" s="90"/>
      <c r="AH36" s="212"/>
    </row>
    <row r="37" spans="2:34" x14ac:dyDescent="0.25">
      <c r="B37" s="17"/>
      <c r="C37" s="18"/>
      <c r="D37" s="36"/>
      <c r="E37" s="37"/>
      <c r="F37" s="37"/>
      <c r="G37" s="37"/>
      <c r="H37" s="91"/>
      <c r="I37" s="207"/>
      <c r="J37" s="208"/>
      <c r="K37" s="96"/>
      <c r="L37" s="37"/>
      <c r="M37" s="37"/>
      <c r="N37" s="37"/>
      <c r="O37" s="37"/>
      <c r="P37" s="207"/>
      <c r="Q37" s="208"/>
      <c r="R37" s="37"/>
      <c r="S37" s="37"/>
      <c r="T37" s="37"/>
      <c r="U37" s="37"/>
      <c r="V37" s="37"/>
      <c r="W37" s="207"/>
      <c r="X37" s="208"/>
      <c r="Y37" s="37"/>
      <c r="Z37" s="37"/>
      <c r="AA37" s="37"/>
      <c r="AB37" s="37"/>
      <c r="AC37" s="37"/>
      <c r="AD37" s="207"/>
      <c r="AE37" s="208"/>
      <c r="AF37" s="37"/>
      <c r="AG37" s="91"/>
      <c r="AH37" s="212"/>
    </row>
    <row r="38" spans="2:34" x14ac:dyDescent="0.25">
      <c r="B38" s="11" t="s">
        <v>23</v>
      </c>
      <c r="C38" s="15" t="s">
        <v>34</v>
      </c>
      <c r="D38" s="79"/>
      <c r="E38" s="42"/>
      <c r="F38" s="42"/>
      <c r="G38" s="42"/>
      <c r="H38" s="90"/>
      <c r="I38" s="207"/>
      <c r="J38" s="208"/>
      <c r="K38" s="95"/>
      <c r="L38" s="42"/>
      <c r="M38" s="42"/>
      <c r="N38" s="42"/>
      <c r="O38" s="42"/>
      <c r="P38" s="207"/>
      <c r="Q38" s="208"/>
      <c r="R38" s="42"/>
      <c r="S38" s="42"/>
      <c r="T38" s="42"/>
      <c r="U38" s="42"/>
      <c r="V38" s="42"/>
      <c r="W38" s="207"/>
      <c r="X38" s="208"/>
      <c r="Y38" s="42"/>
      <c r="Z38" s="42"/>
      <c r="AA38" s="42"/>
      <c r="AB38" s="42"/>
      <c r="AC38" s="42"/>
      <c r="AD38" s="207"/>
      <c r="AE38" s="208"/>
      <c r="AF38" s="42"/>
      <c r="AG38" s="90"/>
      <c r="AH38" s="212"/>
    </row>
    <row r="39" spans="2:34" x14ac:dyDescent="0.25">
      <c r="B39" s="11" t="s">
        <v>23</v>
      </c>
      <c r="C39" s="15" t="s">
        <v>52</v>
      </c>
      <c r="D39" s="79"/>
      <c r="E39" s="42"/>
      <c r="F39" s="42"/>
      <c r="G39" s="42"/>
      <c r="H39" s="90"/>
      <c r="I39" s="207"/>
      <c r="J39" s="208"/>
      <c r="K39" s="95"/>
      <c r="L39" s="42"/>
      <c r="M39" s="42"/>
      <c r="N39" s="42"/>
      <c r="O39" s="42"/>
      <c r="P39" s="207"/>
      <c r="Q39" s="208"/>
      <c r="R39" s="42"/>
      <c r="S39" s="42"/>
      <c r="T39" s="42"/>
      <c r="U39" s="42"/>
      <c r="V39" s="42"/>
      <c r="W39" s="207"/>
      <c r="X39" s="208"/>
      <c r="Y39" s="33">
        <v>1503</v>
      </c>
      <c r="Z39" s="33">
        <v>1503</v>
      </c>
      <c r="AA39" s="33">
        <v>1503</v>
      </c>
      <c r="AB39" s="42"/>
      <c r="AC39" s="42"/>
      <c r="AD39" s="207"/>
      <c r="AE39" s="208"/>
      <c r="AF39" s="42"/>
      <c r="AG39" s="90"/>
      <c r="AH39" s="212"/>
    </row>
    <row r="40" spans="2:34" x14ac:dyDescent="0.25">
      <c r="B40" s="17"/>
      <c r="C40" s="18"/>
      <c r="D40" s="36"/>
      <c r="E40" s="37"/>
      <c r="F40" s="37"/>
      <c r="G40" s="37"/>
      <c r="H40" s="91"/>
      <c r="I40" s="207"/>
      <c r="J40" s="208"/>
      <c r="K40" s="96"/>
      <c r="L40" s="37"/>
      <c r="M40" s="37"/>
      <c r="N40" s="37"/>
      <c r="O40" s="37"/>
      <c r="P40" s="207"/>
      <c r="Q40" s="208"/>
      <c r="R40" s="37"/>
      <c r="S40" s="37"/>
      <c r="T40" s="37"/>
      <c r="U40" s="37"/>
      <c r="V40" s="37"/>
      <c r="W40" s="207"/>
      <c r="X40" s="208"/>
      <c r="Y40" s="37"/>
      <c r="Z40" s="37"/>
      <c r="AA40" s="37"/>
      <c r="AB40" s="37"/>
      <c r="AC40" s="37"/>
      <c r="AD40" s="207"/>
      <c r="AE40" s="208"/>
      <c r="AF40" s="37"/>
      <c r="AG40" s="91"/>
      <c r="AH40" s="212"/>
    </row>
    <row r="41" spans="2:34" x14ac:dyDescent="0.25">
      <c r="B41" s="11" t="s">
        <v>49</v>
      </c>
      <c r="C41" s="15" t="s">
        <v>33</v>
      </c>
      <c r="D41" s="79"/>
      <c r="E41" s="42"/>
      <c r="F41" s="42"/>
      <c r="G41" s="42"/>
      <c r="H41" s="90"/>
      <c r="I41" s="207"/>
      <c r="J41" s="208"/>
      <c r="K41" s="95"/>
      <c r="L41" s="42"/>
      <c r="M41" s="33">
        <v>1512</v>
      </c>
      <c r="N41" s="42"/>
      <c r="O41" s="42"/>
      <c r="P41" s="207"/>
      <c r="Q41" s="208"/>
      <c r="R41" s="42"/>
      <c r="S41" s="42"/>
      <c r="T41" s="42"/>
      <c r="U41" s="42"/>
      <c r="V41" s="42"/>
      <c r="W41" s="207"/>
      <c r="X41" s="208"/>
      <c r="Y41" s="42"/>
      <c r="Z41" s="42"/>
      <c r="AA41" s="42"/>
      <c r="AB41" s="42"/>
      <c r="AC41" s="42"/>
      <c r="AD41" s="207"/>
      <c r="AE41" s="208"/>
      <c r="AF41" s="42"/>
      <c r="AG41" s="90"/>
      <c r="AH41" s="212"/>
    </row>
    <row r="42" spans="2:34" x14ac:dyDescent="0.25">
      <c r="B42" s="17"/>
      <c r="C42" s="18"/>
      <c r="D42" s="36"/>
      <c r="E42" s="37"/>
      <c r="F42" s="37"/>
      <c r="G42" s="37"/>
      <c r="H42" s="91"/>
      <c r="I42" s="207"/>
      <c r="J42" s="208"/>
      <c r="K42" s="96"/>
      <c r="L42" s="37"/>
      <c r="M42" s="37"/>
      <c r="N42" s="37"/>
      <c r="O42" s="37"/>
      <c r="P42" s="207"/>
      <c r="Q42" s="208"/>
      <c r="R42" s="37"/>
      <c r="S42" s="37"/>
      <c r="T42" s="37"/>
      <c r="U42" s="37"/>
      <c r="V42" s="37"/>
      <c r="W42" s="207"/>
      <c r="X42" s="208"/>
      <c r="Y42" s="37"/>
      <c r="Z42" s="37"/>
      <c r="AA42" s="37"/>
      <c r="AB42" s="37"/>
      <c r="AC42" s="37"/>
      <c r="AD42" s="207"/>
      <c r="AE42" s="208"/>
      <c r="AF42" s="37"/>
      <c r="AG42" s="91"/>
      <c r="AH42" s="212"/>
    </row>
    <row r="43" spans="2:34" x14ac:dyDescent="0.25">
      <c r="B43" s="11" t="s">
        <v>25</v>
      </c>
      <c r="C43" s="15" t="s">
        <v>26</v>
      </c>
      <c r="D43" s="79"/>
      <c r="E43" s="42"/>
      <c r="F43" s="42"/>
      <c r="G43" s="42"/>
      <c r="H43" s="90"/>
      <c r="I43" s="207"/>
      <c r="J43" s="208"/>
      <c r="K43" s="95"/>
      <c r="L43" s="42"/>
      <c r="M43" s="42"/>
      <c r="N43" s="42"/>
      <c r="O43" s="42"/>
      <c r="P43" s="207"/>
      <c r="Q43" s="208"/>
      <c r="R43" s="42"/>
      <c r="S43" s="42"/>
      <c r="T43" s="42"/>
      <c r="U43" s="42"/>
      <c r="V43" s="42"/>
      <c r="W43" s="207"/>
      <c r="X43" s="208"/>
      <c r="Y43" s="33">
        <v>1505</v>
      </c>
      <c r="Z43" s="33">
        <v>1505</v>
      </c>
      <c r="AA43" s="42"/>
      <c r="AB43" s="42"/>
      <c r="AC43" s="42"/>
      <c r="AD43" s="207"/>
      <c r="AE43" s="208"/>
      <c r="AF43" s="42"/>
      <c r="AG43" s="90"/>
      <c r="AH43" s="212"/>
    </row>
    <row r="44" spans="2:34" x14ac:dyDescent="0.25">
      <c r="B44" s="17"/>
      <c r="C44" s="18"/>
      <c r="D44" s="36"/>
      <c r="E44" s="37"/>
      <c r="F44" s="37"/>
      <c r="G44" s="37"/>
      <c r="H44" s="91"/>
      <c r="I44" s="207"/>
      <c r="J44" s="208"/>
      <c r="K44" s="96"/>
      <c r="L44" s="37"/>
      <c r="M44" s="37"/>
      <c r="N44" s="37"/>
      <c r="O44" s="37"/>
      <c r="P44" s="207"/>
      <c r="Q44" s="208"/>
      <c r="R44" s="37"/>
      <c r="S44" s="37"/>
      <c r="T44" s="37"/>
      <c r="U44" s="37"/>
      <c r="V44" s="37"/>
      <c r="W44" s="207"/>
      <c r="X44" s="208"/>
      <c r="Y44" s="37"/>
      <c r="Z44" s="37"/>
      <c r="AA44" s="37"/>
      <c r="AB44" s="37"/>
      <c r="AC44" s="37"/>
      <c r="AD44" s="207"/>
      <c r="AE44" s="208"/>
      <c r="AF44" s="37"/>
      <c r="AG44" s="91"/>
      <c r="AH44" s="212"/>
    </row>
    <row r="45" spans="2:34" x14ac:dyDescent="0.25">
      <c r="B45" s="11" t="s">
        <v>32</v>
      </c>
      <c r="C45" s="15" t="s">
        <v>33</v>
      </c>
      <c r="D45" s="79"/>
      <c r="E45" s="42"/>
      <c r="F45" s="42"/>
      <c r="G45" s="42"/>
      <c r="H45" s="90"/>
      <c r="I45" s="207"/>
      <c r="J45" s="208"/>
      <c r="K45" s="95"/>
      <c r="L45" s="42"/>
      <c r="M45" s="42"/>
      <c r="N45" s="42"/>
      <c r="O45" s="42"/>
      <c r="P45" s="207"/>
      <c r="Q45" s="208"/>
      <c r="R45" s="42"/>
      <c r="S45" s="42"/>
      <c r="T45" s="42"/>
      <c r="U45" s="42"/>
      <c r="V45" s="42"/>
      <c r="W45" s="207"/>
      <c r="X45" s="208"/>
      <c r="Y45" s="42"/>
      <c r="Z45" s="42"/>
      <c r="AA45" s="42"/>
      <c r="AB45" s="42"/>
      <c r="AC45" s="42"/>
      <c r="AD45" s="207"/>
      <c r="AE45" s="208"/>
      <c r="AF45" s="42"/>
      <c r="AG45" s="90"/>
      <c r="AH45" s="212"/>
    </row>
    <row r="46" spans="2:34" x14ac:dyDescent="0.25">
      <c r="B46" s="11"/>
      <c r="C46" s="15"/>
      <c r="D46" s="79"/>
      <c r="E46" s="42"/>
      <c r="F46" s="42"/>
      <c r="G46" s="42"/>
      <c r="H46" s="90"/>
      <c r="I46" s="207"/>
      <c r="J46" s="208"/>
      <c r="K46" s="95"/>
      <c r="L46" s="42"/>
      <c r="M46" s="42"/>
      <c r="N46" s="42"/>
      <c r="O46" s="42"/>
      <c r="P46" s="207"/>
      <c r="Q46" s="208"/>
      <c r="R46" s="42"/>
      <c r="S46" s="42"/>
      <c r="T46" s="42"/>
      <c r="U46" s="42"/>
      <c r="V46" s="42"/>
      <c r="W46" s="207"/>
      <c r="X46" s="208"/>
      <c r="Y46" s="42"/>
      <c r="Z46" s="42"/>
      <c r="AA46" s="42"/>
      <c r="AB46" s="42"/>
      <c r="AC46" s="42"/>
      <c r="AD46" s="207"/>
      <c r="AE46" s="208"/>
      <c r="AF46" s="42"/>
      <c r="AG46" s="90"/>
      <c r="AH46" s="212"/>
    </row>
    <row r="47" spans="2:34" ht="15.75" thickBot="1" x14ac:dyDescent="0.3">
      <c r="B47" s="12"/>
      <c r="C47" s="16"/>
      <c r="D47" s="87"/>
      <c r="E47" s="88"/>
      <c r="F47" s="88"/>
      <c r="G47" s="88"/>
      <c r="H47" s="93"/>
      <c r="I47" s="209"/>
      <c r="J47" s="210"/>
      <c r="K47" s="98"/>
      <c r="L47" s="88"/>
      <c r="M47" s="88"/>
      <c r="N47" s="88"/>
      <c r="O47" s="88"/>
      <c r="P47" s="209"/>
      <c r="Q47" s="210"/>
      <c r="R47" s="88"/>
      <c r="S47" s="88"/>
      <c r="T47" s="88"/>
      <c r="U47" s="88"/>
      <c r="V47" s="88"/>
      <c r="W47" s="209"/>
      <c r="X47" s="210"/>
      <c r="Y47" s="88"/>
      <c r="Z47" s="88"/>
      <c r="AA47" s="88"/>
      <c r="AB47" s="88"/>
      <c r="AC47" s="88"/>
      <c r="AD47" s="209"/>
      <c r="AE47" s="210"/>
      <c r="AF47" s="88"/>
      <c r="AG47" s="93"/>
      <c r="AH47" s="213"/>
    </row>
    <row r="48" spans="2:34" ht="27" customHeight="1" thickBot="1" x14ac:dyDescent="0.3">
      <c r="B48" s="173" t="s">
        <v>11</v>
      </c>
      <c r="C48" s="158"/>
      <c r="D48" s="173"/>
      <c r="E48" s="194"/>
      <c r="F48" s="194"/>
      <c r="G48" s="194"/>
      <c r="H48" s="194"/>
      <c r="I48" s="194"/>
      <c r="J48" s="194"/>
      <c r="K48" s="194"/>
      <c r="L48" s="194"/>
      <c r="M48" s="194"/>
      <c r="N48" s="194"/>
      <c r="O48" s="194"/>
      <c r="P48" s="194"/>
      <c r="Q48" s="194"/>
      <c r="R48" s="194"/>
      <c r="S48" s="194"/>
      <c r="T48" s="194"/>
      <c r="U48" s="194"/>
      <c r="V48" s="194"/>
      <c r="W48" s="194"/>
      <c r="X48" s="194"/>
      <c r="Y48" s="194"/>
      <c r="Z48" s="194"/>
      <c r="AA48" s="194"/>
      <c r="AB48" s="194"/>
      <c r="AC48" s="194"/>
      <c r="AD48" s="194"/>
      <c r="AE48" s="194"/>
      <c r="AF48" s="194"/>
      <c r="AG48" s="194"/>
      <c r="AH48" s="158"/>
    </row>
    <row r="49" spans="2:34" x14ac:dyDescent="0.25">
      <c r="B49" s="10" t="s">
        <v>18</v>
      </c>
      <c r="C49" s="14" t="s">
        <v>35</v>
      </c>
      <c r="D49" s="83"/>
      <c r="E49" s="84"/>
      <c r="F49" s="84"/>
      <c r="G49" s="84"/>
      <c r="H49" s="89"/>
      <c r="I49" s="205"/>
      <c r="J49" s="206"/>
      <c r="K49" s="94"/>
      <c r="L49" s="84"/>
      <c r="M49" s="84"/>
      <c r="N49" s="84"/>
      <c r="O49" s="84"/>
      <c r="P49" s="205"/>
      <c r="Q49" s="206"/>
      <c r="R49" s="84"/>
      <c r="S49" s="84"/>
      <c r="T49" s="84"/>
      <c r="U49" s="84"/>
      <c r="V49" s="84"/>
      <c r="W49" s="205"/>
      <c r="X49" s="206"/>
      <c r="Y49" s="84"/>
      <c r="Z49" s="84"/>
      <c r="AA49" s="84"/>
      <c r="AB49" s="84"/>
      <c r="AC49" s="84"/>
      <c r="AD49" s="205"/>
      <c r="AE49" s="206"/>
      <c r="AF49" s="84"/>
      <c r="AG49" s="89"/>
      <c r="AH49" s="211"/>
    </row>
    <row r="50" spans="2:34" x14ac:dyDescent="0.25">
      <c r="B50" s="17"/>
      <c r="C50" s="18"/>
      <c r="D50" s="36"/>
      <c r="E50" s="37"/>
      <c r="F50" s="37"/>
      <c r="G50" s="37"/>
      <c r="H50" s="91"/>
      <c r="I50" s="207"/>
      <c r="J50" s="208"/>
      <c r="K50" s="96"/>
      <c r="L50" s="37"/>
      <c r="M50" s="37"/>
      <c r="N50" s="37"/>
      <c r="O50" s="37"/>
      <c r="P50" s="207"/>
      <c r="Q50" s="208"/>
      <c r="R50" s="37"/>
      <c r="S50" s="37"/>
      <c r="T50" s="37"/>
      <c r="U50" s="37"/>
      <c r="V50" s="37"/>
      <c r="W50" s="207"/>
      <c r="X50" s="208"/>
      <c r="Y50" s="37"/>
      <c r="Z50" s="37"/>
      <c r="AA50" s="37"/>
      <c r="AB50" s="37"/>
      <c r="AC50" s="37"/>
      <c r="AD50" s="207"/>
      <c r="AE50" s="208"/>
      <c r="AF50" s="37"/>
      <c r="AG50" s="91"/>
      <c r="AH50" s="212"/>
    </row>
    <row r="51" spans="2:34" x14ac:dyDescent="0.25">
      <c r="B51" s="11" t="s">
        <v>20</v>
      </c>
      <c r="C51" s="15" t="s">
        <v>36</v>
      </c>
      <c r="D51" s="79"/>
      <c r="E51" s="42"/>
      <c r="F51" s="42"/>
      <c r="G51" s="42"/>
      <c r="H51" s="90"/>
      <c r="I51" s="207"/>
      <c r="J51" s="208"/>
      <c r="K51" s="106">
        <v>1503</v>
      </c>
      <c r="L51" s="33">
        <v>1512</v>
      </c>
      <c r="M51" s="33">
        <v>1512</v>
      </c>
      <c r="N51" s="42"/>
      <c r="O51" s="42"/>
      <c r="P51" s="207"/>
      <c r="Q51" s="208"/>
      <c r="R51" s="42"/>
      <c r="S51" s="42"/>
      <c r="T51" s="42"/>
      <c r="U51" s="42"/>
      <c r="V51" s="42"/>
      <c r="W51" s="207"/>
      <c r="X51" s="208"/>
      <c r="Y51" s="33">
        <v>1505</v>
      </c>
      <c r="Z51" s="42"/>
      <c r="AA51" s="42"/>
      <c r="AB51" s="33">
        <v>1505</v>
      </c>
      <c r="AC51" s="42"/>
      <c r="AD51" s="207"/>
      <c r="AE51" s="208"/>
      <c r="AF51" s="33">
        <v>1505</v>
      </c>
      <c r="AG51" s="90"/>
      <c r="AH51" s="212"/>
    </row>
    <row r="52" spans="2:34" x14ac:dyDescent="0.25">
      <c r="B52" s="17"/>
      <c r="C52" s="18"/>
      <c r="D52" s="36"/>
      <c r="E52" s="37"/>
      <c r="F52" s="37"/>
      <c r="G52" s="37"/>
      <c r="H52" s="91"/>
      <c r="I52" s="207"/>
      <c r="J52" s="208"/>
      <c r="K52" s="96"/>
      <c r="L52" s="37"/>
      <c r="M52" s="37"/>
      <c r="N52" s="37"/>
      <c r="O52" s="37"/>
      <c r="P52" s="207"/>
      <c r="Q52" s="208"/>
      <c r="R52" s="37"/>
      <c r="S52" s="37"/>
      <c r="T52" s="37"/>
      <c r="U52" s="37"/>
      <c r="V52" s="37"/>
      <c r="W52" s="207"/>
      <c r="X52" s="208"/>
      <c r="Y52" s="37"/>
      <c r="Z52" s="37"/>
      <c r="AA52" s="37"/>
      <c r="AB52" s="37"/>
      <c r="AC52" s="37"/>
      <c r="AD52" s="207"/>
      <c r="AE52" s="208"/>
      <c r="AF52" s="37"/>
      <c r="AG52" s="91"/>
      <c r="AH52" s="212"/>
    </row>
    <row r="53" spans="2:34" x14ac:dyDescent="0.25">
      <c r="B53" s="11" t="s">
        <v>23</v>
      </c>
      <c r="C53" s="15" t="s">
        <v>37</v>
      </c>
      <c r="D53" s="79"/>
      <c r="E53" s="42"/>
      <c r="F53" s="42"/>
      <c r="G53" s="42"/>
      <c r="H53" s="90"/>
      <c r="I53" s="207"/>
      <c r="J53" s="208"/>
      <c r="K53" s="95"/>
      <c r="L53" s="42"/>
      <c r="M53" s="42"/>
      <c r="N53" s="42"/>
      <c r="O53" s="42"/>
      <c r="P53" s="207"/>
      <c r="Q53" s="208"/>
      <c r="R53" s="42"/>
      <c r="S53" s="42"/>
      <c r="T53" s="42"/>
      <c r="U53" s="42"/>
      <c r="V53" s="42"/>
      <c r="W53" s="207"/>
      <c r="X53" s="208"/>
      <c r="Y53" s="33">
        <v>1503</v>
      </c>
      <c r="Z53" s="42"/>
      <c r="AA53" s="42"/>
      <c r="AB53" s="42"/>
      <c r="AC53" s="42"/>
      <c r="AD53" s="207"/>
      <c r="AE53" s="208"/>
      <c r="AF53" s="42"/>
      <c r="AG53" s="90"/>
      <c r="AH53" s="212"/>
    </row>
    <row r="54" spans="2:34" x14ac:dyDescent="0.25">
      <c r="B54" s="11"/>
      <c r="C54" s="15"/>
      <c r="D54" s="79"/>
      <c r="E54" s="42"/>
      <c r="F54" s="42"/>
      <c r="G54" s="42"/>
      <c r="H54" s="90"/>
      <c r="I54" s="207"/>
      <c r="J54" s="208"/>
      <c r="K54" s="95"/>
      <c r="L54" s="42"/>
      <c r="M54" s="42"/>
      <c r="N54" s="42"/>
      <c r="O54" s="42"/>
      <c r="P54" s="207"/>
      <c r="Q54" s="208"/>
      <c r="R54" s="42"/>
      <c r="S54" s="42"/>
      <c r="T54" s="42"/>
      <c r="U54" s="42"/>
      <c r="V54" s="42"/>
      <c r="W54" s="207"/>
      <c r="X54" s="208"/>
      <c r="Y54" s="42"/>
      <c r="Z54" s="42"/>
      <c r="AA54" s="42"/>
      <c r="AB54" s="42"/>
      <c r="AC54" s="42"/>
      <c r="AD54" s="207"/>
      <c r="AE54" s="208"/>
      <c r="AF54" s="42"/>
      <c r="AG54" s="90"/>
      <c r="AH54" s="212"/>
    </row>
    <row r="55" spans="2:34" ht="15.75" thickBot="1" x14ac:dyDescent="0.3">
      <c r="B55" s="12"/>
      <c r="C55" s="16"/>
      <c r="D55" s="87"/>
      <c r="E55" s="88"/>
      <c r="F55" s="88"/>
      <c r="G55" s="88"/>
      <c r="H55" s="93"/>
      <c r="I55" s="209"/>
      <c r="J55" s="210"/>
      <c r="K55" s="98"/>
      <c r="L55" s="88"/>
      <c r="M55" s="88"/>
      <c r="N55" s="88"/>
      <c r="O55" s="88"/>
      <c r="P55" s="209"/>
      <c r="Q55" s="210"/>
      <c r="R55" s="88"/>
      <c r="S55" s="88"/>
      <c r="T55" s="88"/>
      <c r="U55" s="88"/>
      <c r="V55" s="88"/>
      <c r="W55" s="209"/>
      <c r="X55" s="210"/>
      <c r="Y55" s="88"/>
      <c r="Z55" s="88"/>
      <c r="AA55" s="88"/>
      <c r="AB55" s="88"/>
      <c r="AC55" s="88"/>
      <c r="AD55" s="209"/>
      <c r="AE55" s="210"/>
      <c r="AF55" s="88"/>
      <c r="AG55" s="93"/>
      <c r="AH55" s="213"/>
    </row>
    <row r="58" spans="2:34" ht="15.75" thickBot="1" x14ac:dyDescent="0.3"/>
    <row r="59" spans="2:34" ht="15.75" thickBot="1" x14ac:dyDescent="0.3">
      <c r="E59" s="46"/>
      <c r="F59" s="47"/>
      <c r="G59" s="47"/>
      <c r="H59" s="47"/>
      <c r="I59" s="48"/>
    </row>
    <row r="60" spans="2:34" ht="15.75" thickBot="1" x14ac:dyDescent="0.3">
      <c r="E60" s="8"/>
      <c r="F60" s="2"/>
      <c r="G60" s="182" t="s">
        <v>2</v>
      </c>
      <c r="H60" s="183"/>
      <c r="I60" s="9"/>
    </row>
    <row r="61" spans="2:34" ht="15.75" thickBot="1" x14ac:dyDescent="0.3">
      <c r="E61" s="8"/>
      <c r="F61" s="4"/>
      <c r="G61" s="184" t="s">
        <v>3</v>
      </c>
      <c r="H61" s="185"/>
      <c r="I61" s="9"/>
    </row>
    <row r="62" spans="2:34" ht="15.75" thickBot="1" x14ac:dyDescent="0.3">
      <c r="E62" s="8"/>
      <c r="F62" s="4" t="s">
        <v>1</v>
      </c>
      <c r="G62" s="184" t="s">
        <v>4</v>
      </c>
      <c r="H62" s="185"/>
      <c r="I62" s="9"/>
    </row>
    <row r="63" spans="2:34" ht="15.75" thickBot="1" x14ac:dyDescent="0.3">
      <c r="E63" s="8"/>
      <c r="F63" s="3"/>
      <c r="G63" s="186" t="s">
        <v>0</v>
      </c>
      <c r="H63" s="187"/>
      <c r="I63" s="9"/>
    </row>
    <row r="64" spans="2:34" ht="15.75" thickBot="1" x14ac:dyDescent="0.3">
      <c r="E64" s="50"/>
      <c r="F64" s="51"/>
      <c r="G64" s="52"/>
      <c r="H64" s="51"/>
      <c r="I64" s="49"/>
    </row>
    <row r="67" spans="2:31" ht="15.75" thickBot="1" x14ac:dyDescent="0.3"/>
    <row r="68" spans="2:31" ht="61.5" customHeight="1" thickBot="1" x14ac:dyDescent="0.3">
      <c r="B68" s="165" t="s">
        <v>45</v>
      </c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66"/>
      <c r="O68" s="166"/>
      <c r="P68" s="166"/>
      <c r="Q68" s="166"/>
      <c r="R68" s="166"/>
      <c r="S68" s="166"/>
      <c r="T68" s="166"/>
      <c r="U68" s="166"/>
      <c r="V68" s="166"/>
      <c r="W68" s="166"/>
      <c r="X68" s="166"/>
      <c r="Y68" s="166"/>
      <c r="Z68" s="166"/>
      <c r="AA68" s="166"/>
      <c r="AB68" s="166"/>
      <c r="AC68" s="166"/>
      <c r="AD68" s="166"/>
      <c r="AE68" s="167"/>
    </row>
    <row r="69" spans="2:31" ht="48.75" customHeight="1" thickBot="1" x14ac:dyDescent="0.3">
      <c r="B69" s="176" t="s">
        <v>10</v>
      </c>
      <c r="C69" s="177" t="s">
        <v>7</v>
      </c>
      <c r="D69" s="190" t="s">
        <v>27</v>
      </c>
      <c r="E69" s="191"/>
      <c r="F69" s="168" t="s">
        <v>28</v>
      </c>
      <c r="G69" s="169"/>
      <c r="H69" s="169"/>
      <c r="I69" s="169"/>
      <c r="J69" s="169"/>
      <c r="K69" s="169"/>
      <c r="L69" s="169"/>
      <c r="M69" s="169"/>
      <c r="N69" s="169"/>
      <c r="O69" s="169"/>
      <c r="P69" s="169"/>
      <c r="Q69" s="169"/>
      <c r="R69" s="169"/>
      <c r="S69" s="169"/>
      <c r="T69" s="169"/>
      <c r="U69" s="169"/>
      <c r="V69" s="169"/>
      <c r="W69" s="169"/>
      <c r="X69" s="169"/>
      <c r="Y69" s="169"/>
      <c r="Z69" s="169"/>
      <c r="AA69" s="169"/>
      <c r="AB69" s="169"/>
      <c r="AC69" s="169"/>
      <c r="AD69" s="169"/>
      <c r="AE69" s="170"/>
    </row>
    <row r="70" spans="2:31" ht="37.5" customHeight="1" thickBot="1" x14ac:dyDescent="0.3">
      <c r="B70" s="176"/>
      <c r="C70" s="177"/>
      <c r="D70" s="192"/>
      <c r="E70" s="193"/>
      <c r="F70" s="159">
        <v>1500</v>
      </c>
      <c r="G70" s="160"/>
      <c r="H70" s="159">
        <v>1501</v>
      </c>
      <c r="I70" s="160"/>
      <c r="J70" s="159">
        <v>1502</v>
      </c>
      <c r="K70" s="160"/>
      <c r="L70" s="159">
        <v>1503</v>
      </c>
      <c r="M70" s="160"/>
      <c r="N70" s="159">
        <v>1504</v>
      </c>
      <c r="O70" s="160"/>
      <c r="P70" s="159">
        <v>1505</v>
      </c>
      <c r="Q70" s="160"/>
      <c r="R70" s="159">
        <v>1506</v>
      </c>
      <c r="S70" s="160"/>
      <c r="T70" s="159">
        <v>1507</v>
      </c>
      <c r="U70" s="160"/>
      <c r="V70" s="159">
        <v>1508</v>
      </c>
      <c r="W70" s="160"/>
      <c r="X70" s="159">
        <v>1509</v>
      </c>
      <c r="Y70" s="160"/>
      <c r="Z70" s="159">
        <v>1510</v>
      </c>
      <c r="AA70" s="160"/>
      <c r="AB70" s="159">
        <v>1511</v>
      </c>
      <c r="AC70" s="160"/>
      <c r="AD70" s="159">
        <v>1512</v>
      </c>
      <c r="AE70" s="160"/>
    </row>
    <row r="71" spans="2:31" ht="33" customHeight="1" thickBot="1" x14ac:dyDescent="0.3">
      <c r="B71" s="173" t="s">
        <v>8</v>
      </c>
      <c r="C71" s="158"/>
      <c r="D71" s="188"/>
      <c r="E71" s="189"/>
      <c r="F71" s="157">
        <f>SUM(G72:G88)</f>
        <v>0</v>
      </c>
      <c r="G71" s="158"/>
      <c r="H71" s="157">
        <f>SUM(I72:I88)</f>
        <v>0</v>
      </c>
      <c r="I71" s="158"/>
      <c r="J71" s="157">
        <f t="shared" ref="J71" si="0">SUM(K72:K88)</f>
        <v>0</v>
      </c>
      <c r="K71" s="158"/>
      <c r="L71" s="157">
        <f t="shared" ref="L71" si="1">SUM(M72:M88)</f>
        <v>550</v>
      </c>
      <c r="M71" s="158"/>
      <c r="N71" s="157">
        <f t="shared" ref="N71" si="2">SUM(O72:O88)</f>
        <v>300</v>
      </c>
      <c r="O71" s="158"/>
      <c r="P71" s="157">
        <f t="shared" ref="P71" si="3">SUM(Q72:Q88)</f>
        <v>11150</v>
      </c>
      <c r="Q71" s="158"/>
      <c r="R71" s="157">
        <f t="shared" ref="R71" si="4">SUM(S72:S88)</f>
        <v>0</v>
      </c>
      <c r="S71" s="158"/>
      <c r="T71" s="157">
        <f t="shared" ref="T71" si="5">SUM(U72:U88)</f>
        <v>300</v>
      </c>
      <c r="U71" s="158"/>
      <c r="V71" s="157">
        <f t="shared" ref="V71" si="6">SUM(W72:W88)</f>
        <v>0</v>
      </c>
      <c r="W71" s="158"/>
      <c r="X71" s="157">
        <f t="shared" ref="X71" si="7">SUM(Y72:Y88)</f>
        <v>0</v>
      </c>
      <c r="Y71" s="158"/>
      <c r="Z71" s="157">
        <f t="shared" ref="Z71" si="8">SUM(AA72:AA88)</f>
        <v>0</v>
      </c>
      <c r="AA71" s="158"/>
      <c r="AB71" s="157">
        <f t="shared" ref="AB71" si="9">SUM(AC72:AC88)</f>
        <v>0</v>
      </c>
      <c r="AC71" s="158"/>
      <c r="AD71" s="157">
        <f t="shared" ref="AD71" si="10">SUM(AE72:AE88)</f>
        <v>1700</v>
      </c>
      <c r="AE71" s="158"/>
    </row>
    <row r="72" spans="2:31" x14ac:dyDescent="0.25">
      <c r="B72" s="10" t="str">
        <f t="shared" ref="B72:C78" si="11">IF(B7&lt;&gt;"",B7,"")</f>
        <v>ZAS TP</v>
      </c>
      <c r="C72" s="14" t="str">
        <f t="shared" si="11"/>
        <v>José CERQUEIRA</v>
      </c>
      <c r="D72" s="180">
        <v>350</v>
      </c>
      <c r="E72" s="181"/>
      <c r="F72" s="55" t="str">
        <f t="shared" ref="F72:F88" si="12">IF(SUMPRODUCT(($C$7:$C$55=$C72)*($B$7:$B$55=$B72)*($D$7:$AH$55=F$70))=0,"",SUMPRODUCT(($C$7:$C$55=$C72)*($B$7:$B$55=$B72)*($D$7:$AH$55=F$70)))</f>
        <v/>
      </c>
      <c r="G72" s="58" t="str">
        <f>IF(F72&lt;&gt;"",$D72*F72,"")</f>
        <v/>
      </c>
      <c r="H72" s="55" t="str">
        <f t="shared" ref="H72:H88" si="13">IF(SUMPRODUCT(($C$7:$C$55=$C72)*($B$7:$B$55=$B72)*($D$7:$AH$55=H$70))=0,"",SUMPRODUCT(($C$7:$C$55=$C72)*($B$7:$B$55=$B72)*($D$7:$AH$55=H$70)))</f>
        <v/>
      </c>
      <c r="I72" s="58" t="str">
        <f>IF(H72&lt;&gt;"",$D72*H72,"")</f>
        <v/>
      </c>
      <c r="J72" s="55" t="str">
        <f t="shared" ref="J72:J88" si="14">IF(SUMPRODUCT(($C$7:$C$55=$C72)*($B$7:$B$55=$B72)*($D$7:$AH$55=J$70))=0,"",SUMPRODUCT(($C$7:$C$55=$C72)*($B$7:$B$55=$B72)*($D$7:$AH$55=J$70)))</f>
        <v/>
      </c>
      <c r="K72" s="58" t="str">
        <f>IF(J72&lt;&gt;"",$D72*J72,"")</f>
        <v/>
      </c>
      <c r="L72" s="55">
        <f t="shared" ref="L72:L88" si="15">IF(SUMPRODUCT(($C$7:$C$55=$C72)*($B$7:$B$55=$B72)*($D$7:$AH$55=L$70))=0,"",SUMPRODUCT(($C$7:$C$55=$C72)*($B$7:$B$55=$B72)*($D$7:$AH$55=L$70)))</f>
        <v>1</v>
      </c>
      <c r="M72" s="58">
        <f>IF(L72&lt;&gt;"",$D72*L72,"")</f>
        <v>350</v>
      </c>
      <c r="N72" s="55" t="str">
        <f t="shared" ref="N72:N88" si="16">IF(SUMPRODUCT(($C$7:$C$55=$C72)*($B$7:$B$55=$B72)*($D$7:$AH$55=N$70))=0,"",SUMPRODUCT(($C$7:$C$55=$C72)*($B$7:$B$55=$B72)*($D$7:$AH$55=N$70)))</f>
        <v/>
      </c>
      <c r="O72" s="58" t="str">
        <f>IF(N72&lt;&gt;"",$D72*N72,"")</f>
        <v/>
      </c>
      <c r="P72" s="55">
        <f t="shared" ref="P72:P88" si="17">IF(SUMPRODUCT(($C$7:$C$55=$C72)*($B$7:$B$55=$B72)*($D$7:$AH$55=P$70))=0,"",SUMPRODUCT(($C$7:$C$55=$C72)*($B$7:$B$55=$B72)*($D$7:$AH$55=P$70)))</f>
        <v>17</v>
      </c>
      <c r="Q72" s="58">
        <f>IF(P72&lt;&gt;"",$D72*P72,"")</f>
        <v>5950</v>
      </c>
      <c r="R72" s="55" t="str">
        <f t="shared" ref="R72:R88" si="18">IF(SUMPRODUCT(($C$7:$C$55=$C72)*($B$7:$B$55=$B72)*($D$7:$AH$55=R$70))=0,"",SUMPRODUCT(($C$7:$C$55=$C72)*($B$7:$B$55=$B72)*($D$7:$AH$55=R$70)))</f>
        <v/>
      </c>
      <c r="S72" s="58" t="str">
        <f>IF(R72&lt;&gt;"",$D72*R72,"")</f>
        <v/>
      </c>
      <c r="T72" s="55" t="str">
        <f t="shared" ref="T72:T88" si="19">IF(SUMPRODUCT(($C$7:$C$55=$C72)*($B$7:$B$55=$B72)*($D$7:$AH$55=T$70))=0,"",SUMPRODUCT(($C$7:$C$55=$C72)*($B$7:$B$55=$B72)*($D$7:$AH$55=T$70)))</f>
        <v/>
      </c>
      <c r="U72" s="58" t="str">
        <f>IF(T72&lt;&gt;"",$D72*T72,"")</f>
        <v/>
      </c>
      <c r="V72" s="55" t="str">
        <f t="shared" ref="V72:V88" si="20">IF(SUMPRODUCT(($C$7:$C$55=$C72)*($B$7:$B$55=$B72)*($D$7:$AH$55=V$70))=0,"",SUMPRODUCT(($C$7:$C$55=$C72)*($B$7:$B$55=$B72)*($D$7:$AH$55=V$70)))</f>
        <v/>
      </c>
      <c r="W72" s="58" t="str">
        <f>IF(V72&lt;&gt;"",$D72*V72,"")</f>
        <v/>
      </c>
      <c r="X72" s="55" t="str">
        <f t="shared" ref="X72:X88" si="21">IF(SUMPRODUCT(($C$7:$C$55=$C72)*($B$7:$B$55=$B72)*($D$7:$AH$55=X$70))=0,"",SUMPRODUCT(($C$7:$C$55=$C72)*($B$7:$B$55=$B72)*($D$7:$AH$55=X$70)))</f>
        <v/>
      </c>
      <c r="Y72" s="58" t="str">
        <f>IF(X72&lt;&gt;"",$D72*X72,"")</f>
        <v/>
      </c>
      <c r="Z72" s="55" t="str">
        <f t="shared" ref="Z72:Z88" si="22">IF(SUMPRODUCT(($C$7:$C$55=$C72)*($B$7:$B$55=$B72)*($D$7:$AH$55=Z$70))=0,"",SUMPRODUCT(($C$7:$C$55=$C72)*($B$7:$B$55=$B72)*($D$7:$AH$55=Z$70)))</f>
        <v/>
      </c>
      <c r="AA72" s="58" t="str">
        <f>IF(Z72&lt;&gt;"",$D72*Z72,"")</f>
        <v/>
      </c>
      <c r="AB72" s="55" t="str">
        <f t="shared" ref="AB72:AB88" si="23">IF(SUMPRODUCT(($C$7:$C$55=$C72)*($B$7:$B$55=$B72)*($D$7:$AH$55=AB$70))=0,"",SUMPRODUCT(($C$7:$C$55=$C72)*($B$7:$B$55=$B72)*($D$7:$AH$55=AB$70)))</f>
        <v/>
      </c>
      <c r="AC72" s="58" t="str">
        <f>IF(AB72&lt;&gt;"",$D72*AB72,"")</f>
        <v/>
      </c>
      <c r="AD72" s="55">
        <f t="shared" ref="AD72:AD88" si="24">IF(SUMPRODUCT(($C$7:$C$55=$C72)*($B$7:$B$55=$B72)*($D$7:$AH$55=AD$70))=0,"",SUMPRODUCT(($C$7:$C$55=$C72)*($B$7:$B$55=$B72)*($D$7:$AH$55=AD$70)))</f>
        <v>2</v>
      </c>
      <c r="AE72" s="58">
        <f>IF(AD72&lt;&gt;"",$D72*AD72,"")</f>
        <v>700</v>
      </c>
    </row>
    <row r="73" spans="2:31" x14ac:dyDescent="0.25">
      <c r="B73" s="11" t="str">
        <f t="shared" si="11"/>
        <v>ZAS TP</v>
      </c>
      <c r="C73" s="15" t="str">
        <f t="shared" si="11"/>
        <v>Antony CERQUEIRA</v>
      </c>
      <c r="D73" s="161">
        <v>200</v>
      </c>
      <c r="E73" s="162"/>
      <c r="F73" s="56" t="str">
        <f t="shared" si="12"/>
        <v/>
      </c>
      <c r="G73" s="59" t="str">
        <f t="shared" ref="G73:G88" si="25">IF(F73&lt;&gt;"",$D73*F73,"")</f>
        <v/>
      </c>
      <c r="H73" s="56" t="str">
        <f t="shared" si="13"/>
        <v/>
      </c>
      <c r="I73" s="59" t="str">
        <f t="shared" ref="I73:I88" si="26">IF(H73&lt;&gt;"",$D73*H73,"")</f>
        <v/>
      </c>
      <c r="J73" s="56" t="str">
        <f t="shared" si="14"/>
        <v/>
      </c>
      <c r="K73" s="59" t="str">
        <f t="shared" ref="K73:K88" si="27">IF(J73&lt;&gt;"",$D73*J73,"")</f>
        <v/>
      </c>
      <c r="L73" s="56">
        <f t="shared" si="15"/>
        <v>1</v>
      </c>
      <c r="M73" s="59">
        <f t="shared" ref="M73:M88" si="28">IF(L73&lt;&gt;"",$D73*L73,"")</f>
        <v>200</v>
      </c>
      <c r="N73" s="56" t="str">
        <f t="shared" si="16"/>
        <v/>
      </c>
      <c r="O73" s="59" t="str">
        <f t="shared" ref="O73:O88" si="29">IF(N73&lt;&gt;"",$D73*N73,"")</f>
        <v/>
      </c>
      <c r="P73" s="56">
        <f t="shared" si="17"/>
        <v>17</v>
      </c>
      <c r="Q73" s="59">
        <f t="shared" ref="Q73:Q88" si="30">IF(P73&lt;&gt;"",$D73*P73,"")</f>
        <v>3400</v>
      </c>
      <c r="R73" s="56" t="str">
        <f t="shared" si="18"/>
        <v/>
      </c>
      <c r="S73" s="59" t="str">
        <f t="shared" ref="S73:S88" si="31">IF(R73&lt;&gt;"",$D73*R73,"")</f>
        <v/>
      </c>
      <c r="T73" s="56" t="str">
        <f t="shared" si="19"/>
        <v/>
      </c>
      <c r="U73" s="59" t="str">
        <f t="shared" ref="U73:U88" si="32">IF(T73&lt;&gt;"",$D73*T73,"")</f>
        <v/>
      </c>
      <c r="V73" s="56" t="str">
        <f t="shared" si="20"/>
        <v/>
      </c>
      <c r="W73" s="59" t="str">
        <f t="shared" ref="W73:W88" si="33">IF(V73&lt;&gt;"",$D73*V73,"")</f>
        <v/>
      </c>
      <c r="X73" s="56" t="str">
        <f t="shared" si="21"/>
        <v/>
      </c>
      <c r="Y73" s="59" t="str">
        <f t="shared" ref="Y73:Y88" si="34">IF(X73&lt;&gt;"",$D73*X73,"")</f>
        <v/>
      </c>
      <c r="Z73" s="56" t="str">
        <f t="shared" si="22"/>
        <v/>
      </c>
      <c r="AA73" s="59" t="str">
        <f t="shared" ref="AA73:AA88" si="35">IF(Z73&lt;&gt;"",$D73*Z73,"")</f>
        <v/>
      </c>
      <c r="AB73" s="56" t="str">
        <f t="shared" si="23"/>
        <v/>
      </c>
      <c r="AC73" s="59" t="str">
        <f t="shared" ref="AC73:AC88" si="36">IF(AB73&lt;&gt;"",$D73*AB73,"")</f>
        <v/>
      </c>
      <c r="AD73" s="56">
        <f t="shared" si="24"/>
        <v>2</v>
      </c>
      <c r="AE73" s="59">
        <f t="shared" ref="AE73:AE88" si="37">IF(AD73&lt;&gt;"",$D73*AD73,"")</f>
        <v>400</v>
      </c>
    </row>
    <row r="74" spans="2:31" x14ac:dyDescent="0.25">
      <c r="B74" s="17" t="str">
        <f t="shared" si="11"/>
        <v/>
      </c>
      <c r="C74" s="18" t="str">
        <f t="shared" si="11"/>
        <v/>
      </c>
      <c r="D74" s="178"/>
      <c r="E74" s="179"/>
      <c r="F74" s="60" t="str">
        <f t="shared" si="12"/>
        <v/>
      </c>
      <c r="G74" s="61" t="str">
        <f t="shared" si="25"/>
        <v/>
      </c>
      <c r="H74" s="60" t="str">
        <f t="shared" si="13"/>
        <v/>
      </c>
      <c r="I74" s="61" t="str">
        <f t="shared" si="26"/>
        <v/>
      </c>
      <c r="J74" s="60" t="str">
        <f t="shared" si="14"/>
        <v/>
      </c>
      <c r="K74" s="61" t="str">
        <f t="shared" si="27"/>
        <v/>
      </c>
      <c r="L74" s="60" t="str">
        <f t="shared" si="15"/>
        <v/>
      </c>
      <c r="M74" s="61" t="str">
        <f t="shared" si="28"/>
        <v/>
      </c>
      <c r="N74" s="60" t="str">
        <f t="shared" si="16"/>
        <v/>
      </c>
      <c r="O74" s="61" t="str">
        <f t="shared" si="29"/>
        <v/>
      </c>
      <c r="P74" s="60" t="str">
        <f t="shared" si="17"/>
        <v/>
      </c>
      <c r="Q74" s="61" t="str">
        <f t="shared" si="30"/>
        <v/>
      </c>
      <c r="R74" s="60" t="str">
        <f t="shared" si="18"/>
        <v/>
      </c>
      <c r="S74" s="61" t="str">
        <f t="shared" si="31"/>
        <v/>
      </c>
      <c r="T74" s="60" t="str">
        <f t="shared" si="19"/>
        <v/>
      </c>
      <c r="U74" s="61" t="str">
        <f t="shared" si="32"/>
        <v/>
      </c>
      <c r="V74" s="60" t="str">
        <f t="shared" si="20"/>
        <v/>
      </c>
      <c r="W74" s="61" t="str">
        <f t="shared" si="33"/>
        <v/>
      </c>
      <c r="X74" s="60" t="str">
        <f t="shared" si="21"/>
        <v/>
      </c>
      <c r="Y74" s="61" t="str">
        <f t="shared" si="34"/>
        <v/>
      </c>
      <c r="Z74" s="60" t="str">
        <f t="shared" si="22"/>
        <v/>
      </c>
      <c r="AA74" s="61" t="str">
        <f t="shared" si="35"/>
        <v/>
      </c>
      <c r="AB74" s="60" t="str">
        <f t="shared" si="23"/>
        <v/>
      </c>
      <c r="AC74" s="61" t="str">
        <f t="shared" si="36"/>
        <v/>
      </c>
      <c r="AD74" s="60" t="str">
        <f t="shared" si="24"/>
        <v/>
      </c>
      <c r="AE74" s="61" t="str">
        <f t="shared" si="37"/>
        <v/>
      </c>
    </row>
    <row r="75" spans="2:31" x14ac:dyDescent="0.25">
      <c r="B75" s="11" t="str">
        <f t="shared" si="11"/>
        <v>LUIN TP</v>
      </c>
      <c r="C75" s="15" t="str">
        <f t="shared" si="11"/>
        <v>Kuduret ARPACI</v>
      </c>
      <c r="D75" s="161">
        <v>300</v>
      </c>
      <c r="E75" s="162"/>
      <c r="F75" s="56" t="str">
        <f t="shared" si="12"/>
        <v/>
      </c>
      <c r="G75" s="59" t="str">
        <f t="shared" si="25"/>
        <v/>
      </c>
      <c r="H75" s="56" t="str">
        <f t="shared" si="13"/>
        <v/>
      </c>
      <c r="I75" s="59" t="str">
        <f t="shared" si="26"/>
        <v/>
      </c>
      <c r="J75" s="56" t="str">
        <f t="shared" si="14"/>
        <v/>
      </c>
      <c r="K75" s="59" t="str">
        <f t="shared" si="27"/>
        <v/>
      </c>
      <c r="L75" s="56" t="str">
        <f t="shared" si="15"/>
        <v/>
      </c>
      <c r="M75" s="59" t="str">
        <f t="shared" si="28"/>
        <v/>
      </c>
      <c r="N75" s="56" t="str">
        <f t="shared" si="16"/>
        <v/>
      </c>
      <c r="O75" s="59" t="str">
        <f t="shared" si="29"/>
        <v/>
      </c>
      <c r="P75" s="56" t="str">
        <f t="shared" si="17"/>
        <v/>
      </c>
      <c r="Q75" s="59" t="str">
        <f t="shared" si="30"/>
        <v/>
      </c>
      <c r="R75" s="56" t="str">
        <f t="shared" si="18"/>
        <v/>
      </c>
      <c r="S75" s="59" t="str">
        <f t="shared" si="31"/>
        <v/>
      </c>
      <c r="T75" s="56" t="str">
        <f t="shared" si="19"/>
        <v/>
      </c>
      <c r="U75" s="59" t="str">
        <f t="shared" si="32"/>
        <v/>
      </c>
      <c r="V75" s="56" t="str">
        <f t="shared" si="20"/>
        <v/>
      </c>
      <c r="W75" s="59" t="str">
        <f t="shared" si="33"/>
        <v/>
      </c>
      <c r="X75" s="56" t="str">
        <f t="shared" si="21"/>
        <v/>
      </c>
      <c r="Y75" s="59" t="str">
        <f t="shared" si="34"/>
        <v/>
      </c>
      <c r="Z75" s="56" t="str">
        <f t="shared" si="22"/>
        <v/>
      </c>
      <c r="AA75" s="59" t="str">
        <f t="shared" si="35"/>
        <v/>
      </c>
      <c r="AB75" s="56" t="str">
        <f t="shared" si="23"/>
        <v/>
      </c>
      <c r="AC75" s="59" t="str">
        <f t="shared" si="36"/>
        <v/>
      </c>
      <c r="AD75" s="56" t="str">
        <f t="shared" si="24"/>
        <v/>
      </c>
      <c r="AE75" s="59" t="str">
        <f t="shared" si="37"/>
        <v/>
      </c>
    </row>
    <row r="76" spans="2:31" x14ac:dyDescent="0.25">
      <c r="B76" s="11" t="str">
        <f t="shared" si="11"/>
        <v>LUIN TP</v>
      </c>
      <c r="C76" s="15" t="str">
        <f t="shared" si="11"/>
        <v>Yan ARPACI</v>
      </c>
      <c r="D76" s="161">
        <v>300</v>
      </c>
      <c r="E76" s="162"/>
      <c r="F76" s="56" t="str">
        <f t="shared" si="12"/>
        <v/>
      </c>
      <c r="G76" s="59" t="str">
        <f t="shared" si="25"/>
        <v/>
      </c>
      <c r="H76" s="56" t="str">
        <f t="shared" si="13"/>
        <v/>
      </c>
      <c r="I76" s="59" t="str">
        <f t="shared" si="26"/>
        <v/>
      </c>
      <c r="J76" s="56" t="str">
        <f t="shared" si="14"/>
        <v/>
      </c>
      <c r="K76" s="59" t="str">
        <f t="shared" si="27"/>
        <v/>
      </c>
      <c r="L76" s="56" t="str">
        <f t="shared" si="15"/>
        <v/>
      </c>
      <c r="M76" s="59" t="str">
        <f t="shared" si="28"/>
        <v/>
      </c>
      <c r="N76" s="56" t="str">
        <f t="shared" si="16"/>
        <v/>
      </c>
      <c r="O76" s="59" t="str">
        <f t="shared" si="29"/>
        <v/>
      </c>
      <c r="P76" s="56" t="str">
        <f t="shared" si="17"/>
        <v/>
      </c>
      <c r="Q76" s="59" t="str">
        <f t="shared" si="30"/>
        <v/>
      </c>
      <c r="R76" s="56" t="str">
        <f t="shared" si="18"/>
        <v/>
      </c>
      <c r="S76" s="59" t="str">
        <f t="shared" si="31"/>
        <v/>
      </c>
      <c r="T76" s="56" t="str">
        <f t="shared" si="19"/>
        <v/>
      </c>
      <c r="U76" s="59" t="str">
        <f t="shared" si="32"/>
        <v/>
      </c>
      <c r="V76" s="56" t="str">
        <f t="shared" si="20"/>
        <v/>
      </c>
      <c r="W76" s="59" t="str">
        <f t="shared" si="33"/>
        <v/>
      </c>
      <c r="X76" s="56" t="str">
        <f t="shared" si="21"/>
        <v/>
      </c>
      <c r="Y76" s="59" t="str">
        <f t="shared" si="34"/>
        <v/>
      </c>
      <c r="Z76" s="56" t="str">
        <f t="shared" si="22"/>
        <v/>
      </c>
      <c r="AA76" s="59" t="str">
        <f t="shared" si="35"/>
        <v/>
      </c>
      <c r="AB76" s="56" t="str">
        <f t="shared" si="23"/>
        <v/>
      </c>
      <c r="AC76" s="59" t="str">
        <f t="shared" si="36"/>
        <v/>
      </c>
      <c r="AD76" s="56" t="str">
        <f t="shared" si="24"/>
        <v/>
      </c>
      <c r="AE76" s="59" t="str">
        <f t="shared" si="37"/>
        <v/>
      </c>
    </row>
    <row r="77" spans="2:31" x14ac:dyDescent="0.25">
      <c r="B77" s="11" t="str">
        <f t="shared" si="11"/>
        <v>LUIN TP</v>
      </c>
      <c r="C77" s="15" t="str">
        <f t="shared" si="11"/>
        <v>Hary ARPACI</v>
      </c>
      <c r="D77" s="161">
        <v>300</v>
      </c>
      <c r="E77" s="162"/>
      <c r="F77" s="56" t="str">
        <f t="shared" si="12"/>
        <v/>
      </c>
      <c r="G77" s="59" t="str">
        <f t="shared" si="25"/>
        <v/>
      </c>
      <c r="H77" s="56" t="str">
        <f t="shared" si="13"/>
        <v/>
      </c>
      <c r="I77" s="59" t="str">
        <f t="shared" si="26"/>
        <v/>
      </c>
      <c r="J77" s="56" t="str">
        <f t="shared" si="14"/>
        <v/>
      </c>
      <c r="K77" s="59" t="str">
        <f t="shared" si="27"/>
        <v/>
      </c>
      <c r="L77" s="56" t="str">
        <f t="shared" si="15"/>
        <v/>
      </c>
      <c r="M77" s="59" t="str">
        <f t="shared" si="28"/>
        <v/>
      </c>
      <c r="N77" s="56">
        <f t="shared" si="16"/>
        <v>1</v>
      </c>
      <c r="O77" s="59">
        <f t="shared" si="29"/>
        <v>300</v>
      </c>
      <c r="P77" s="56">
        <f t="shared" si="17"/>
        <v>4</v>
      </c>
      <c r="Q77" s="59">
        <f t="shared" si="30"/>
        <v>1200</v>
      </c>
      <c r="R77" s="56" t="str">
        <f t="shared" si="18"/>
        <v/>
      </c>
      <c r="S77" s="59" t="str">
        <f t="shared" si="31"/>
        <v/>
      </c>
      <c r="T77" s="56">
        <f t="shared" si="19"/>
        <v>1</v>
      </c>
      <c r="U77" s="59">
        <f t="shared" si="32"/>
        <v>300</v>
      </c>
      <c r="V77" s="56" t="str">
        <f t="shared" si="20"/>
        <v/>
      </c>
      <c r="W77" s="59" t="str">
        <f t="shared" si="33"/>
        <v/>
      </c>
      <c r="X77" s="56" t="str">
        <f t="shared" si="21"/>
        <v/>
      </c>
      <c r="Y77" s="59" t="str">
        <f t="shared" si="34"/>
        <v/>
      </c>
      <c r="Z77" s="56" t="str">
        <f t="shared" si="22"/>
        <v/>
      </c>
      <c r="AA77" s="59" t="str">
        <f t="shared" si="35"/>
        <v/>
      </c>
      <c r="AB77" s="56" t="str">
        <f t="shared" si="23"/>
        <v/>
      </c>
      <c r="AC77" s="59" t="str">
        <f t="shared" si="36"/>
        <v/>
      </c>
      <c r="AD77" s="56" t="str">
        <f t="shared" si="24"/>
        <v/>
      </c>
      <c r="AE77" s="59" t="str">
        <f t="shared" si="37"/>
        <v/>
      </c>
    </row>
    <row r="78" spans="2:31" x14ac:dyDescent="0.25">
      <c r="B78" s="17" t="str">
        <f t="shared" si="11"/>
        <v/>
      </c>
      <c r="C78" s="18" t="str">
        <f t="shared" si="11"/>
        <v/>
      </c>
      <c r="D78" s="178"/>
      <c r="E78" s="179"/>
      <c r="F78" s="60" t="str">
        <f t="shared" si="12"/>
        <v/>
      </c>
      <c r="G78" s="61" t="str">
        <f t="shared" si="25"/>
        <v/>
      </c>
      <c r="H78" s="60" t="str">
        <f t="shared" si="13"/>
        <v/>
      </c>
      <c r="I78" s="61" t="str">
        <f t="shared" si="26"/>
        <v/>
      </c>
      <c r="J78" s="60" t="str">
        <f t="shared" si="14"/>
        <v/>
      </c>
      <c r="K78" s="61" t="str">
        <f t="shared" si="27"/>
        <v/>
      </c>
      <c r="L78" s="60" t="str">
        <f t="shared" si="15"/>
        <v/>
      </c>
      <c r="M78" s="61" t="str">
        <f t="shared" si="28"/>
        <v/>
      </c>
      <c r="N78" s="60" t="str">
        <f t="shared" si="16"/>
        <v/>
      </c>
      <c r="O78" s="61" t="str">
        <f t="shared" si="29"/>
        <v/>
      </c>
      <c r="P78" s="60" t="str">
        <f t="shared" si="17"/>
        <v/>
      </c>
      <c r="Q78" s="61" t="str">
        <f t="shared" si="30"/>
        <v/>
      </c>
      <c r="R78" s="60" t="str">
        <f t="shared" si="18"/>
        <v/>
      </c>
      <c r="S78" s="61" t="str">
        <f t="shared" si="31"/>
        <v/>
      </c>
      <c r="T78" s="60" t="str">
        <f t="shared" si="19"/>
        <v/>
      </c>
      <c r="U78" s="61" t="str">
        <f t="shared" si="32"/>
        <v/>
      </c>
      <c r="V78" s="60" t="str">
        <f t="shared" si="20"/>
        <v/>
      </c>
      <c r="W78" s="61" t="str">
        <f t="shared" si="33"/>
        <v/>
      </c>
      <c r="X78" s="60" t="str">
        <f t="shared" si="21"/>
        <v/>
      </c>
      <c r="Y78" s="61" t="str">
        <f t="shared" si="34"/>
        <v/>
      </c>
      <c r="Z78" s="60" t="str">
        <f t="shared" si="22"/>
        <v/>
      </c>
      <c r="AA78" s="61" t="str">
        <f t="shared" si="35"/>
        <v/>
      </c>
      <c r="AB78" s="60" t="str">
        <f t="shared" si="23"/>
        <v/>
      </c>
      <c r="AC78" s="61" t="str">
        <f t="shared" si="36"/>
        <v/>
      </c>
      <c r="AD78" s="60" t="str">
        <f t="shared" si="24"/>
        <v/>
      </c>
      <c r="AE78" s="61" t="str">
        <f t="shared" si="37"/>
        <v/>
      </c>
    </row>
    <row r="79" spans="2:31" x14ac:dyDescent="0.25">
      <c r="B79" s="11" t="str">
        <f t="shared" ref="B79:C79" si="38">IF(B14&lt;&gt;"",B14,"")</f>
        <v>MOREL</v>
      </c>
      <c r="C79" s="15" t="str">
        <f t="shared" si="38"/>
        <v>Chauffeur</v>
      </c>
      <c r="D79" s="161">
        <v>280</v>
      </c>
      <c r="E79" s="162"/>
      <c r="F79" s="56" t="str">
        <f t="shared" si="12"/>
        <v/>
      </c>
      <c r="G79" s="59" t="str">
        <f t="shared" si="25"/>
        <v/>
      </c>
      <c r="H79" s="56" t="str">
        <f t="shared" si="13"/>
        <v/>
      </c>
      <c r="I79" s="59" t="str">
        <f t="shared" si="26"/>
        <v/>
      </c>
      <c r="J79" s="56" t="str">
        <f t="shared" si="14"/>
        <v/>
      </c>
      <c r="K79" s="59" t="str">
        <f t="shared" si="27"/>
        <v/>
      </c>
      <c r="L79" s="56" t="str">
        <f t="shared" si="15"/>
        <v/>
      </c>
      <c r="M79" s="59" t="str">
        <f t="shared" si="28"/>
        <v/>
      </c>
      <c r="N79" s="56" t="str">
        <f t="shared" si="16"/>
        <v/>
      </c>
      <c r="O79" s="59" t="str">
        <f t="shared" si="29"/>
        <v/>
      </c>
      <c r="P79" s="56" t="str">
        <f t="shared" si="17"/>
        <v/>
      </c>
      <c r="Q79" s="59" t="str">
        <f t="shared" si="30"/>
        <v/>
      </c>
      <c r="R79" s="56" t="str">
        <f t="shared" si="18"/>
        <v/>
      </c>
      <c r="S79" s="59" t="str">
        <f t="shared" si="31"/>
        <v/>
      </c>
      <c r="T79" s="56" t="str">
        <f t="shared" si="19"/>
        <v/>
      </c>
      <c r="U79" s="59" t="str">
        <f t="shared" si="32"/>
        <v/>
      </c>
      <c r="V79" s="56" t="str">
        <f t="shared" si="20"/>
        <v/>
      </c>
      <c r="W79" s="59" t="str">
        <f t="shared" si="33"/>
        <v/>
      </c>
      <c r="X79" s="56" t="str">
        <f t="shared" si="21"/>
        <v/>
      </c>
      <c r="Y79" s="59" t="str">
        <f t="shared" si="34"/>
        <v/>
      </c>
      <c r="Z79" s="56" t="str">
        <f t="shared" si="22"/>
        <v/>
      </c>
      <c r="AA79" s="59" t="str">
        <f t="shared" si="35"/>
        <v/>
      </c>
      <c r="AB79" s="56" t="str">
        <f t="shared" si="23"/>
        <v/>
      </c>
      <c r="AC79" s="59" t="str">
        <f t="shared" si="36"/>
        <v/>
      </c>
      <c r="AD79" s="56" t="str">
        <f t="shared" si="24"/>
        <v/>
      </c>
      <c r="AE79" s="59" t="str">
        <f t="shared" si="37"/>
        <v/>
      </c>
    </row>
    <row r="80" spans="2:31" x14ac:dyDescent="0.25">
      <c r="B80" s="17" t="str">
        <f>IF(B15&lt;&gt;"",B15,"")</f>
        <v/>
      </c>
      <c r="C80" s="18" t="str">
        <f>IF(C15&lt;&gt;"",C15,"")</f>
        <v/>
      </c>
      <c r="D80" s="178"/>
      <c r="E80" s="179"/>
      <c r="F80" s="60" t="str">
        <f t="shared" si="12"/>
        <v/>
      </c>
      <c r="G80" s="61" t="str">
        <f t="shared" si="25"/>
        <v/>
      </c>
      <c r="H80" s="60" t="str">
        <f t="shared" si="13"/>
        <v/>
      </c>
      <c r="I80" s="61" t="str">
        <f t="shared" si="26"/>
        <v/>
      </c>
      <c r="J80" s="60" t="str">
        <f t="shared" si="14"/>
        <v/>
      </c>
      <c r="K80" s="61" t="str">
        <f t="shared" si="27"/>
        <v/>
      </c>
      <c r="L80" s="60" t="str">
        <f t="shared" si="15"/>
        <v/>
      </c>
      <c r="M80" s="61" t="str">
        <f t="shared" si="28"/>
        <v/>
      </c>
      <c r="N80" s="60" t="str">
        <f t="shared" si="16"/>
        <v/>
      </c>
      <c r="O80" s="61" t="str">
        <f t="shared" si="29"/>
        <v/>
      </c>
      <c r="P80" s="60" t="str">
        <f t="shared" si="17"/>
        <v/>
      </c>
      <c r="Q80" s="61" t="str">
        <f t="shared" si="30"/>
        <v/>
      </c>
      <c r="R80" s="60" t="str">
        <f t="shared" si="18"/>
        <v/>
      </c>
      <c r="S80" s="61" t="str">
        <f t="shared" si="31"/>
        <v/>
      </c>
      <c r="T80" s="60" t="str">
        <f t="shared" si="19"/>
        <v/>
      </c>
      <c r="U80" s="61" t="str">
        <f t="shared" si="32"/>
        <v/>
      </c>
      <c r="V80" s="60" t="str">
        <f t="shared" si="20"/>
        <v/>
      </c>
      <c r="W80" s="61" t="str">
        <f t="shared" si="33"/>
        <v/>
      </c>
      <c r="X80" s="60" t="str">
        <f t="shared" si="21"/>
        <v/>
      </c>
      <c r="Y80" s="61" t="str">
        <f t="shared" si="34"/>
        <v/>
      </c>
      <c r="Z80" s="60" t="str">
        <f t="shared" si="22"/>
        <v/>
      </c>
      <c r="AA80" s="61" t="str">
        <f t="shared" si="35"/>
        <v/>
      </c>
      <c r="AB80" s="60" t="str">
        <f t="shared" si="23"/>
        <v/>
      </c>
      <c r="AC80" s="61" t="str">
        <f t="shared" si="36"/>
        <v/>
      </c>
      <c r="AD80" s="60" t="str">
        <f t="shared" si="24"/>
        <v/>
      </c>
      <c r="AE80" s="61" t="str">
        <f t="shared" si="37"/>
        <v/>
      </c>
    </row>
    <row r="81" spans="2:31" x14ac:dyDescent="0.25">
      <c r="B81" s="11" t="str">
        <f t="shared" ref="B81:C81" si="39">IF(B16&lt;&gt;"",B16,"")</f>
        <v>POLE INTERIM</v>
      </c>
      <c r="C81" s="15" t="str">
        <f t="shared" si="39"/>
        <v>Main d'Œuvre</v>
      </c>
      <c r="D81" s="161">
        <v>300</v>
      </c>
      <c r="E81" s="162"/>
      <c r="F81" s="74" t="str">
        <f t="shared" si="12"/>
        <v/>
      </c>
      <c r="G81" s="75" t="str">
        <f t="shared" si="25"/>
        <v/>
      </c>
      <c r="H81" s="74" t="str">
        <f t="shared" si="13"/>
        <v/>
      </c>
      <c r="I81" s="75" t="str">
        <f t="shared" si="26"/>
        <v/>
      </c>
      <c r="J81" s="74" t="str">
        <f t="shared" si="14"/>
        <v/>
      </c>
      <c r="K81" s="75" t="str">
        <f t="shared" si="27"/>
        <v/>
      </c>
      <c r="L81" s="74" t="str">
        <f t="shared" si="15"/>
        <v/>
      </c>
      <c r="M81" s="75" t="str">
        <f t="shared" si="28"/>
        <v/>
      </c>
      <c r="N81" s="74" t="str">
        <f t="shared" si="16"/>
        <v/>
      </c>
      <c r="O81" s="75" t="str">
        <f t="shared" si="29"/>
        <v/>
      </c>
      <c r="P81" s="74" t="str">
        <f t="shared" si="17"/>
        <v/>
      </c>
      <c r="Q81" s="75" t="str">
        <f t="shared" si="30"/>
        <v/>
      </c>
      <c r="R81" s="74" t="str">
        <f t="shared" si="18"/>
        <v/>
      </c>
      <c r="S81" s="75" t="str">
        <f t="shared" si="31"/>
        <v/>
      </c>
      <c r="T81" s="74" t="str">
        <f t="shared" si="19"/>
        <v/>
      </c>
      <c r="U81" s="75" t="str">
        <f t="shared" si="32"/>
        <v/>
      </c>
      <c r="V81" s="74" t="str">
        <f t="shared" si="20"/>
        <v/>
      </c>
      <c r="W81" s="75" t="str">
        <f t="shared" si="33"/>
        <v/>
      </c>
      <c r="X81" s="74" t="str">
        <f t="shared" si="21"/>
        <v/>
      </c>
      <c r="Y81" s="75" t="str">
        <f t="shared" si="34"/>
        <v/>
      </c>
      <c r="Z81" s="74" t="str">
        <f t="shared" si="22"/>
        <v/>
      </c>
      <c r="AA81" s="75" t="str">
        <f t="shared" si="35"/>
        <v/>
      </c>
      <c r="AB81" s="74" t="str">
        <f t="shared" si="23"/>
        <v/>
      </c>
      <c r="AC81" s="75" t="str">
        <f t="shared" si="36"/>
        <v/>
      </c>
      <c r="AD81" s="74" t="str">
        <f t="shared" si="24"/>
        <v/>
      </c>
      <c r="AE81" s="75" t="str">
        <f t="shared" si="37"/>
        <v/>
      </c>
    </row>
    <row r="82" spans="2:31" x14ac:dyDescent="0.25">
      <c r="B82" s="17" t="str">
        <f t="shared" ref="B82:C85" si="40">IF(B17&lt;&gt;"",B17,"")</f>
        <v/>
      </c>
      <c r="C82" s="18" t="str">
        <f t="shared" si="40"/>
        <v/>
      </c>
      <c r="D82" s="178"/>
      <c r="E82" s="179"/>
      <c r="F82" s="60" t="str">
        <f t="shared" si="12"/>
        <v/>
      </c>
      <c r="G82" s="61" t="str">
        <f t="shared" si="25"/>
        <v/>
      </c>
      <c r="H82" s="60" t="str">
        <f t="shared" si="13"/>
        <v/>
      </c>
      <c r="I82" s="61" t="str">
        <f t="shared" si="26"/>
        <v/>
      </c>
      <c r="J82" s="60" t="str">
        <f t="shared" si="14"/>
        <v/>
      </c>
      <c r="K82" s="61" t="str">
        <f t="shared" si="27"/>
        <v/>
      </c>
      <c r="L82" s="60" t="str">
        <f t="shared" si="15"/>
        <v/>
      </c>
      <c r="M82" s="61" t="str">
        <f t="shared" si="28"/>
        <v/>
      </c>
      <c r="N82" s="60" t="str">
        <f t="shared" si="16"/>
        <v/>
      </c>
      <c r="O82" s="61" t="str">
        <f t="shared" si="29"/>
        <v/>
      </c>
      <c r="P82" s="60" t="str">
        <f t="shared" si="17"/>
        <v/>
      </c>
      <c r="Q82" s="61" t="str">
        <f t="shared" si="30"/>
        <v/>
      </c>
      <c r="R82" s="60" t="str">
        <f t="shared" si="18"/>
        <v/>
      </c>
      <c r="S82" s="61" t="str">
        <f t="shared" si="31"/>
        <v/>
      </c>
      <c r="T82" s="60" t="str">
        <f t="shared" si="19"/>
        <v/>
      </c>
      <c r="U82" s="61" t="str">
        <f t="shared" si="32"/>
        <v/>
      </c>
      <c r="V82" s="60" t="str">
        <f t="shared" si="20"/>
        <v/>
      </c>
      <c r="W82" s="61" t="str">
        <f t="shared" si="33"/>
        <v/>
      </c>
      <c r="X82" s="60" t="str">
        <f t="shared" si="21"/>
        <v/>
      </c>
      <c r="Y82" s="61" t="str">
        <f t="shared" si="34"/>
        <v/>
      </c>
      <c r="Z82" s="60" t="str">
        <f t="shared" si="22"/>
        <v/>
      </c>
      <c r="AA82" s="61" t="str">
        <f t="shared" si="35"/>
        <v/>
      </c>
      <c r="AB82" s="60" t="str">
        <f t="shared" si="23"/>
        <v/>
      </c>
      <c r="AC82" s="61" t="str">
        <f t="shared" si="36"/>
        <v/>
      </c>
      <c r="AD82" s="60" t="str">
        <f t="shared" si="24"/>
        <v/>
      </c>
      <c r="AE82" s="61" t="str">
        <f t="shared" si="37"/>
        <v/>
      </c>
    </row>
    <row r="83" spans="2:31" x14ac:dyDescent="0.25">
      <c r="B83" s="11" t="str">
        <f t="shared" si="40"/>
        <v>CRIT</v>
      </c>
      <c r="C83" s="15" t="str">
        <f t="shared" si="40"/>
        <v>Dada MGOBO - Main d'Œuvre</v>
      </c>
      <c r="D83" s="161">
        <v>300</v>
      </c>
      <c r="E83" s="162"/>
      <c r="F83" s="74" t="str">
        <f t="shared" si="12"/>
        <v/>
      </c>
      <c r="G83" s="75" t="str">
        <f t="shared" si="25"/>
        <v/>
      </c>
      <c r="H83" s="74" t="str">
        <f t="shared" si="13"/>
        <v/>
      </c>
      <c r="I83" s="75" t="str">
        <f t="shared" si="26"/>
        <v/>
      </c>
      <c r="J83" s="74" t="str">
        <f t="shared" si="14"/>
        <v/>
      </c>
      <c r="K83" s="75" t="str">
        <f t="shared" si="27"/>
        <v/>
      </c>
      <c r="L83" s="74" t="str">
        <f t="shared" si="15"/>
        <v/>
      </c>
      <c r="M83" s="75" t="str">
        <f t="shared" si="28"/>
        <v/>
      </c>
      <c r="N83" s="74" t="str">
        <f t="shared" si="16"/>
        <v/>
      </c>
      <c r="O83" s="75" t="str">
        <f t="shared" si="29"/>
        <v/>
      </c>
      <c r="P83" s="74" t="str">
        <f t="shared" si="17"/>
        <v/>
      </c>
      <c r="Q83" s="75" t="str">
        <f t="shared" si="30"/>
        <v/>
      </c>
      <c r="R83" s="74" t="str">
        <f t="shared" si="18"/>
        <v/>
      </c>
      <c r="S83" s="75" t="str">
        <f t="shared" si="31"/>
        <v/>
      </c>
      <c r="T83" s="74" t="str">
        <f t="shared" si="19"/>
        <v/>
      </c>
      <c r="U83" s="75" t="str">
        <f t="shared" si="32"/>
        <v/>
      </c>
      <c r="V83" s="74" t="str">
        <f t="shared" si="20"/>
        <v/>
      </c>
      <c r="W83" s="75" t="str">
        <f t="shared" si="33"/>
        <v/>
      </c>
      <c r="X83" s="74" t="str">
        <f t="shared" si="21"/>
        <v/>
      </c>
      <c r="Y83" s="75" t="str">
        <f t="shared" si="34"/>
        <v/>
      </c>
      <c r="Z83" s="74" t="str">
        <f t="shared" si="22"/>
        <v/>
      </c>
      <c r="AA83" s="75" t="str">
        <f t="shared" si="35"/>
        <v/>
      </c>
      <c r="AB83" s="74" t="str">
        <f t="shared" si="23"/>
        <v/>
      </c>
      <c r="AC83" s="75" t="str">
        <f t="shared" si="36"/>
        <v/>
      </c>
      <c r="AD83" s="74" t="str">
        <f t="shared" si="24"/>
        <v/>
      </c>
      <c r="AE83" s="75" t="str">
        <f t="shared" si="37"/>
        <v/>
      </c>
    </row>
    <row r="84" spans="2:31" x14ac:dyDescent="0.25">
      <c r="B84" s="17" t="str">
        <f t="shared" si="40"/>
        <v/>
      </c>
      <c r="C84" s="18" t="str">
        <f t="shared" si="40"/>
        <v/>
      </c>
      <c r="D84" s="178"/>
      <c r="E84" s="179"/>
      <c r="F84" s="60" t="str">
        <f t="shared" si="12"/>
        <v/>
      </c>
      <c r="G84" s="61" t="str">
        <f t="shared" ref="G84" si="41">IF(F84&lt;&gt;"",$D84*F84,"")</f>
        <v/>
      </c>
      <c r="H84" s="60" t="str">
        <f t="shared" si="13"/>
        <v/>
      </c>
      <c r="I84" s="61" t="str">
        <f t="shared" ref="I84" si="42">IF(H84&lt;&gt;"",$D84*H84,"")</f>
        <v/>
      </c>
      <c r="J84" s="60" t="str">
        <f t="shared" si="14"/>
        <v/>
      </c>
      <c r="K84" s="61" t="str">
        <f t="shared" ref="K84" si="43">IF(J84&lt;&gt;"",$D84*J84,"")</f>
        <v/>
      </c>
      <c r="L84" s="60" t="str">
        <f t="shared" si="15"/>
        <v/>
      </c>
      <c r="M84" s="61" t="str">
        <f t="shared" ref="M84" si="44">IF(L84&lt;&gt;"",$D84*L84,"")</f>
        <v/>
      </c>
      <c r="N84" s="60" t="str">
        <f t="shared" si="16"/>
        <v/>
      </c>
      <c r="O84" s="61" t="str">
        <f t="shared" ref="O84" si="45">IF(N84&lt;&gt;"",$D84*N84,"")</f>
        <v/>
      </c>
      <c r="P84" s="60" t="str">
        <f t="shared" si="17"/>
        <v/>
      </c>
      <c r="Q84" s="61" t="str">
        <f t="shared" ref="Q84" si="46">IF(P84&lt;&gt;"",$D84*P84,"")</f>
        <v/>
      </c>
      <c r="R84" s="60" t="str">
        <f t="shared" si="18"/>
        <v/>
      </c>
      <c r="S84" s="61" t="str">
        <f t="shared" ref="S84" si="47">IF(R84&lt;&gt;"",$D84*R84,"")</f>
        <v/>
      </c>
      <c r="T84" s="60" t="str">
        <f t="shared" si="19"/>
        <v/>
      </c>
      <c r="U84" s="61" t="str">
        <f t="shared" ref="U84" si="48">IF(T84&lt;&gt;"",$D84*T84,"")</f>
        <v/>
      </c>
      <c r="V84" s="60" t="str">
        <f t="shared" si="20"/>
        <v/>
      </c>
      <c r="W84" s="61" t="str">
        <f t="shared" ref="W84" si="49">IF(V84&lt;&gt;"",$D84*V84,"")</f>
        <v/>
      </c>
      <c r="X84" s="60" t="str">
        <f t="shared" si="21"/>
        <v/>
      </c>
      <c r="Y84" s="61" t="str">
        <f t="shared" ref="Y84" si="50">IF(X84&lt;&gt;"",$D84*X84,"")</f>
        <v/>
      </c>
      <c r="Z84" s="60" t="str">
        <f t="shared" si="22"/>
        <v/>
      </c>
      <c r="AA84" s="61" t="str">
        <f t="shared" ref="AA84" si="51">IF(Z84&lt;&gt;"",$D84*Z84,"")</f>
        <v/>
      </c>
      <c r="AB84" s="60" t="str">
        <f t="shared" si="23"/>
        <v/>
      </c>
      <c r="AC84" s="61" t="str">
        <f t="shared" ref="AC84" si="52">IF(AB84&lt;&gt;"",$D84*AB84,"")</f>
        <v/>
      </c>
      <c r="AD84" s="60" t="str">
        <f t="shared" si="24"/>
        <v/>
      </c>
      <c r="AE84" s="61" t="str">
        <f t="shared" si="37"/>
        <v/>
      </c>
    </row>
    <row r="85" spans="2:31" x14ac:dyDescent="0.25">
      <c r="B85" s="11" t="str">
        <f t="shared" si="40"/>
        <v>R2T</v>
      </c>
      <c r="C85" s="15" t="str">
        <f t="shared" si="40"/>
        <v>Koita TOUNTOU</v>
      </c>
      <c r="D85" s="161">
        <v>300</v>
      </c>
      <c r="E85" s="162"/>
      <c r="F85" s="74" t="str">
        <f t="shared" si="12"/>
        <v/>
      </c>
      <c r="G85" s="75" t="str">
        <f t="shared" si="25"/>
        <v/>
      </c>
      <c r="H85" s="74" t="str">
        <f t="shared" si="13"/>
        <v/>
      </c>
      <c r="I85" s="75" t="str">
        <f t="shared" si="26"/>
        <v/>
      </c>
      <c r="J85" s="74" t="str">
        <f t="shared" si="14"/>
        <v/>
      </c>
      <c r="K85" s="75" t="str">
        <f t="shared" si="27"/>
        <v/>
      </c>
      <c r="L85" s="74" t="str">
        <f t="shared" si="15"/>
        <v/>
      </c>
      <c r="M85" s="75" t="str">
        <f t="shared" si="28"/>
        <v/>
      </c>
      <c r="N85" s="74" t="str">
        <f t="shared" si="16"/>
        <v/>
      </c>
      <c r="O85" s="75" t="str">
        <f t="shared" si="29"/>
        <v/>
      </c>
      <c r="P85" s="74" t="str">
        <f t="shared" si="17"/>
        <v/>
      </c>
      <c r="Q85" s="75" t="str">
        <f t="shared" si="30"/>
        <v/>
      </c>
      <c r="R85" s="74" t="str">
        <f t="shared" si="18"/>
        <v/>
      </c>
      <c r="S85" s="75" t="str">
        <f t="shared" si="31"/>
        <v/>
      </c>
      <c r="T85" s="74" t="str">
        <f t="shared" si="19"/>
        <v/>
      </c>
      <c r="U85" s="75" t="str">
        <f t="shared" si="32"/>
        <v/>
      </c>
      <c r="V85" s="74" t="str">
        <f t="shared" si="20"/>
        <v/>
      </c>
      <c r="W85" s="75" t="str">
        <f t="shared" si="33"/>
        <v/>
      </c>
      <c r="X85" s="74" t="str">
        <f t="shared" si="21"/>
        <v/>
      </c>
      <c r="Y85" s="75" t="str">
        <f t="shared" si="34"/>
        <v/>
      </c>
      <c r="Z85" s="74" t="str">
        <f t="shared" si="22"/>
        <v/>
      </c>
      <c r="AA85" s="75" t="str">
        <f t="shared" si="35"/>
        <v/>
      </c>
      <c r="AB85" s="74" t="str">
        <f t="shared" si="23"/>
        <v/>
      </c>
      <c r="AC85" s="75" t="str">
        <f t="shared" si="36"/>
        <v/>
      </c>
      <c r="AD85" s="74">
        <f t="shared" si="24"/>
        <v>1</v>
      </c>
      <c r="AE85" s="75">
        <f t="shared" si="37"/>
        <v>300</v>
      </c>
    </row>
    <row r="86" spans="2:31" x14ac:dyDescent="0.25">
      <c r="B86" s="11" t="str">
        <f t="shared" ref="B86:C86" si="53">IF(B21&lt;&gt;"",B21,"")</f>
        <v>R2T</v>
      </c>
      <c r="C86" s="15" t="str">
        <f t="shared" si="53"/>
        <v>Diallo BOUBACAR</v>
      </c>
      <c r="D86" s="161">
        <v>300</v>
      </c>
      <c r="E86" s="162"/>
      <c r="F86" s="74" t="str">
        <f t="shared" si="12"/>
        <v/>
      </c>
      <c r="G86" s="75" t="str">
        <f t="shared" si="25"/>
        <v/>
      </c>
      <c r="H86" s="74" t="str">
        <f t="shared" si="13"/>
        <v/>
      </c>
      <c r="I86" s="75" t="str">
        <f t="shared" si="26"/>
        <v/>
      </c>
      <c r="J86" s="74" t="str">
        <f t="shared" si="14"/>
        <v/>
      </c>
      <c r="K86" s="75" t="str">
        <f t="shared" si="27"/>
        <v/>
      </c>
      <c r="L86" s="74" t="str">
        <f t="shared" si="15"/>
        <v/>
      </c>
      <c r="M86" s="75" t="str">
        <f t="shared" si="28"/>
        <v/>
      </c>
      <c r="N86" s="74" t="str">
        <f t="shared" si="16"/>
        <v/>
      </c>
      <c r="O86" s="75" t="str">
        <f t="shared" si="29"/>
        <v/>
      </c>
      <c r="P86" s="74" t="str">
        <f t="shared" si="17"/>
        <v/>
      </c>
      <c r="Q86" s="75" t="str">
        <f t="shared" si="30"/>
        <v/>
      </c>
      <c r="R86" s="74" t="str">
        <f t="shared" si="18"/>
        <v/>
      </c>
      <c r="S86" s="75" t="str">
        <f t="shared" si="31"/>
        <v/>
      </c>
      <c r="T86" s="74" t="str">
        <f t="shared" si="19"/>
        <v/>
      </c>
      <c r="U86" s="75" t="str">
        <f t="shared" si="32"/>
        <v/>
      </c>
      <c r="V86" s="74" t="str">
        <f t="shared" si="20"/>
        <v/>
      </c>
      <c r="W86" s="75" t="str">
        <f t="shared" si="33"/>
        <v/>
      </c>
      <c r="X86" s="74" t="str">
        <f t="shared" si="21"/>
        <v/>
      </c>
      <c r="Y86" s="75" t="str">
        <f t="shared" si="34"/>
        <v/>
      </c>
      <c r="Z86" s="74" t="str">
        <f t="shared" si="22"/>
        <v/>
      </c>
      <c r="AA86" s="75" t="str">
        <f t="shared" si="35"/>
        <v/>
      </c>
      <c r="AB86" s="74" t="str">
        <f t="shared" si="23"/>
        <v/>
      </c>
      <c r="AC86" s="75" t="str">
        <f t="shared" si="36"/>
        <v/>
      </c>
      <c r="AD86" s="74">
        <f t="shared" si="24"/>
        <v>1</v>
      </c>
      <c r="AE86" s="75">
        <f t="shared" si="37"/>
        <v>300</v>
      </c>
    </row>
    <row r="87" spans="2:31" x14ac:dyDescent="0.25">
      <c r="B87" s="11" t="str">
        <f t="shared" ref="B87:C87" si="54">IF(B22&lt;&gt;"",B22,"")</f>
        <v>R2T</v>
      </c>
      <c r="C87" s="15" t="str">
        <f t="shared" si="54"/>
        <v/>
      </c>
      <c r="D87" s="161">
        <v>300</v>
      </c>
      <c r="E87" s="162"/>
      <c r="F87" s="74" t="str">
        <f t="shared" si="12"/>
        <v/>
      </c>
      <c r="G87" s="75" t="str">
        <f t="shared" ref="G87" si="55">IF(F87&lt;&gt;"",$D87*F87,"")</f>
        <v/>
      </c>
      <c r="H87" s="74" t="str">
        <f t="shared" si="13"/>
        <v/>
      </c>
      <c r="I87" s="75" t="str">
        <f t="shared" ref="I87" si="56">IF(H87&lt;&gt;"",$D87*H87,"")</f>
        <v/>
      </c>
      <c r="J87" s="74" t="str">
        <f t="shared" si="14"/>
        <v/>
      </c>
      <c r="K87" s="75" t="str">
        <f t="shared" ref="K87" si="57">IF(J87&lt;&gt;"",$D87*J87,"")</f>
        <v/>
      </c>
      <c r="L87" s="74" t="str">
        <f t="shared" si="15"/>
        <v/>
      </c>
      <c r="M87" s="75" t="str">
        <f t="shared" ref="M87" si="58">IF(L87&lt;&gt;"",$D87*L87,"")</f>
        <v/>
      </c>
      <c r="N87" s="74" t="str">
        <f t="shared" si="16"/>
        <v/>
      </c>
      <c r="O87" s="75" t="str">
        <f t="shared" ref="O87" si="59">IF(N87&lt;&gt;"",$D87*N87,"")</f>
        <v/>
      </c>
      <c r="P87" s="74">
        <f t="shared" si="17"/>
        <v>2</v>
      </c>
      <c r="Q87" s="75">
        <f t="shared" ref="Q87" si="60">IF(P87&lt;&gt;"",$D87*P87,"")</f>
        <v>600</v>
      </c>
      <c r="R87" s="74" t="str">
        <f t="shared" si="18"/>
        <v/>
      </c>
      <c r="S87" s="75" t="str">
        <f t="shared" ref="S87" si="61">IF(R87&lt;&gt;"",$D87*R87,"")</f>
        <v/>
      </c>
      <c r="T87" s="74" t="str">
        <f t="shared" si="19"/>
        <v/>
      </c>
      <c r="U87" s="75" t="str">
        <f t="shared" ref="U87" si="62">IF(T87&lt;&gt;"",$D87*T87,"")</f>
        <v/>
      </c>
      <c r="V87" s="74" t="str">
        <f t="shared" si="20"/>
        <v/>
      </c>
      <c r="W87" s="75" t="str">
        <f t="shared" ref="W87" si="63">IF(V87&lt;&gt;"",$D87*V87,"")</f>
        <v/>
      </c>
      <c r="X87" s="74" t="str">
        <f t="shared" si="21"/>
        <v/>
      </c>
      <c r="Y87" s="75" t="str">
        <f t="shared" ref="Y87" si="64">IF(X87&lt;&gt;"",$D87*X87,"")</f>
        <v/>
      </c>
      <c r="Z87" s="74" t="str">
        <f t="shared" si="22"/>
        <v/>
      </c>
      <c r="AA87" s="75" t="str">
        <f t="shared" ref="AA87" si="65">IF(Z87&lt;&gt;"",$D87*Z87,"")</f>
        <v/>
      </c>
      <c r="AB87" s="74" t="str">
        <f t="shared" si="23"/>
        <v/>
      </c>
      <c r="AC87" s="75" t="str">
        <f t="shared" ref="AC87" si="66">IF(AB87&lt;&gt;"",$D87*AB87,"")</f>
        <v/>
      </c>
      <c r="AD87" s="74" t="str">
        <f t="shared" si="24"/>
        <v/>
      </c>
      <c r="AE87" s="75" t="str">
        <f t="shared" ref="AE87" si="67">IF(AD87&lt;&gt;"",$D87*AD87,"")</f>
        <v/>
      </c>
    </row>
    <row r="88" spans="2:31" ht="15.75" thickBot="1" x14ac:dyDescent="0.3">
      <c r="B88" s="12" t="str">
        <f>IF(B23&lt;&gt;"",B23,"")</f>
        <v/>
      </c>
      <c r="C88" s="16" t="str">
        <f>IF(C23&lt;&gt;"",C23,"")</f>
        <v/>
      </c>
      <c r="D88" s="174"/>
      <c r="E88" s="175"/>
      <c r="F88" s="57" t="str">
        <f t="shared" si="12"/>
        <v/>
      </c>
      <c r="G88" s="62" t="str">
        <f t="shared" si="25"/>
        <v/>
      </c>
      <c r="H88" s="57" t="str">
        <f t="shared" si="13"/>
        <v/>
      </c>
      <c r="I88" s="62" t="str">
        <f t="shared" si="26"/>
        <v/>
      </c>
      <c r="J88" s="57" t="str">
        <f t="shared" si="14"/>
        <v/>
      </c>
      <c r="K88" s="62" t="str">
        <f t="shared" si="27"/>
        <v/>
      </c>
      <c r="L88" s="57" t="str">
        <f t="shared" si="15"/>
        <v/>
      </c>
      <c r="M88" s="62" t="str">
        <f t="shared" si="28"/>
        <v/>
      </c>
      <c r="N88" s="57" t="str">
        <f t="shared" si="16"/>
        <v/>
      </c>
      <c r="O88" s="62" t="str">
        <f t="shared" si="29"/>
        <v/>
      </c>
      <c r="P88" s="57" t="str">
        <f t="shared" si="17"/>
        <v/>
      </c>
      <c r="Q88" s="62" t="str">
        <f t="shared" si="30"/>
        <v/>
      </c>
      <c r="R88" s="57" t="str">
        <f t="shared" si="18"/>
        <v/>
      </c>
      <c r="S88" s="62" t="str">
        <f t="shared" si="31"/>
        <v/>
      </c>
      <c r="T88" s="57" t="str">
        <f t="shared" si="19"/>
        <v/>
      </c>
      <c r="U88" s="62" t="str">
        <f t="shared" si="32"/>
        <v/>
      </c>
      <c r="V88" s="57" t="str">
        <f t="shared" si="20"/>
        <v/>
      </c>
      <c r="W88" s="62" t="str">
        <f t="shared" si="33"/>
        <v/>
      </c>
      <c r="X88" s="57" t="str">
        <f t="shared" si="21"/>
        <v/>
      </c>
      <c r="Y88" s="62" t="str">
        <f t="shared" si="34"/>
        <v/>
      </c>
      <c r="Z88" s="57" t="str">
        <f t="shared" si="22"/>
        <v/>
      </c>
      <c r="AA88" s="62" t="str">
        <f t="shared" si="35"/>
        <v/>
      </c>
      <c r="AB88" s="57" t="str">
        <f t="shared" si="23"/>
        <v/>
      </c>
      <c r="AC88" s="62" t="str">
        <f t="shared" si="36"/>
        <v/>
      </c>
      <c r="AD88" s="57" t="str">
        <f t="shared" si="24"/>
        <v/>
      </c>
      <c r="AE88" s="62" t="str">
        <f t="shared" si="37"/>
        <v/>
      </c>
    </row>
    <row r="89" spans="2:31" ht="33" customHeight="1" thickBot="1" x14ac:dyDescent="0.3">
      <c r="B89" s="173" t="s">
        <v>9</v>
      </c>
      <c r="C89" s="158"/>
      <c r="D89" s="82"/>
      <c r="E89" s="54"/>
      <c r="F89" s="157">
        <f>SUM(G90:G112)</f>
        <v>0</v>
      </c>
      <c r="G89" s="158"/>
      <c r="H89" s="157">
        <f t="shared" ref="H89" si="68">SUM(I90:I112)</f>
        <v>0</v>
      </c>
      <c r="I89" s="158"/>
      <c r="J89" s="157">
        <f t="shared" ref="J89" si="69">SUM(K90:K112)</f>
        <v>0</v>
      </c>
      <c r="K89" s="158"/>
      <c r="L89" s="157">
        <f t="shared" ref="L89" si="70">SUM(M90:M112)</f>
        <v>1471</v>
      </c>
      <c r="M89" s="158"/>
      <c r="N89" s="157">
        <f t="shared" ref="N89" si="71">SUM(O90:O112)</f>
        <v>0</v>
      </c>
      <c r="O89" s="158"/>
      <c r="P89" s="157">
        <f t="shared" ref="P89" si="72">SUM(Q90:Q112)</f>
        <v>6080</v>
      </c>
      <c r="Q89" s="158"/>
      <c r="R89" s="157">
        <f t="shared" ref="R89" si="73">SUM(S90:S112)</f>
        <v>0</v>
      </c>
      <c r="S89" s="158"/>
      <c r="T89" s="157">
        <f t="shared" ref="T89" si="74">SUM(U90:U112)</f>
        <v>80</v>
      </c>
      <c r="U89" s="158"/>
      <c r="V89" s="157">
        <f t="shared" ref="V89" si="75">SUM(W90:W112)</f>
        <v>0</v>
      </c>
      <c r="W89" s="158"/>
      <c r="X89" s="157">
        <f t="shared" ref="X89" si="76">SUM(Y90:Y112)</f>
        <v>0</v>
      </c>
      <c r="Y89" s="158"/>
      <c r="Z89" s="157">
        <f t="shared" ref="Z89" si="77">SUM(AA90:AA112)</f>
        <v>0</v>
      </c>
      <c r="AA89" s="158"/>
      <c r="AB89" s="157">
        <f t="shared" ref="AB89" si="78">SUM(AC90:AC112)</f>
        <v>0</v>
      </c>
      <c r="AC89" s="158"/>
      <c r="AD89" s="157">
        <f t="shared" ref="AD89" si="79">SUM(AE90:AE112)</f>
        <v>791</v>
      </c>
      <c r="AE89" s="158"/>
    </row>
    <row r="90" spans="2:31" x14ac:dyDescent="0.25">
      <c r="B90" s="11" t="str">
        <f t="shared" ref="B90:C112" si="80">IF(B25&lt;&gt;"",B25,"")</f>
        <v>LOCAPARC</v>
      </c>
      <c r="C90" s="14" t="str">
        <f t="shared" si="80"/>
        <v>Chargeuse</v>
      </c>
      <c r="D90" s="180">
        <v>105</v>
      </c>
      <c r="E90" s="181"/>
      <c r="F90" s="55" t="str">
        <f t="shared" ref="F90:F112" si="81">IF(SUMPRODUCT(($C$7:$C$55=$C90)*($B$7:$B$55=$B90)*($D$7:$AH$55=F$70))=0,"",SUMPRODUCT(($C$7:$C$55=$C90)*($B$7:$B$55=$B90)*($D$7:$AH$55=F$70)))</f>
        <v/>
      </c>
      <c r="G90" s="58" t="str">
        <f>IF(F90&lt;&gt;"",$D90*F90,"")</f>
        <v/>
      </c>
      <c r="H90" s="55" t="str">
        <f t="shared" ref="H90:H112" si="82">IF(SUMPRODUCT(($C$7:$C$55=$C90)*($B$7:$B$55=$B90)*($D$7:$AH$55=H$70))=0,"",SUMPRODUCT(($C$7:$C$55=$C90)*($B$7:$B$55=$B90)*($D$7:$AH$55=H$70)))</f>
        <v/>
      </c>
      <c r="I90" s="58" t="str">
        <f>IF(H90&lt;&gt;"",$D90*H90,"")</f>
        <v/>
      </c>
      <c r="J90" s="55" t="str">
        <f t="shared" ref="J90:J112" si="83">IF(SUMPRODUCT(($C$7:$C$55=$C90)*($B$7:$B$55=$B90)*($D$7:$AH$55=J$70))=0,"",SUMPRODUCT(($C$7:$C$55=$C90)*($B$7:$B$55=$B90)*($D$7:$AH$55=J$70)))</f>
        <v/>
      </c>
      <c r="K90" s="58" t="str">
        <f>IF(J90&lt;&gt;"",$D90*J90,"")</f>
        <v/>
      </c>
      <c r="L90" s="55" t="str">
        <f t="shared" ref="L90:L112" si="84">IF(SUMPRODUCT(($C$7:$C$55=$C90)*($B$7:$B$55=$B90)*($D$7:$AH$55=L$70))=0,"",SUMPRODUCT(($C$7:$C$55=$C90)*($B$7:$B$55=$B90)*($D$7:$AH$55=L$70)))</f>
        <v/>
      </c>
      <c r="M90" s="58" t="str">
        <f>IF(L90&lt;&gt;"",$D90*L90,"")</f>
        <v/>
      </c>
      <c r="N90" s="55" t="str">
        <f t="shared" ref="N90:N112" si="85">IF(SUMPRODUCT(($C$7:$C$55=$C90)*($B$7:$B$55=$B90)*($D$7:$AH$55=N$70))=0,"",SUMPRODUCT(($C$7:$C$55=$C90)*($B$7:$B$55=$B90)*($D$7:$AH$55=N$70)))</f>
        <v/>
      </c>
      <c r="O90" s="58" t="str">
        <f>IF(N90&lt;&gt;"",$D90*N90,"")</f>
        <v/>
      </c>
      <c r="P90" s="55">
        <f t="shared" ref="P90:P112" si="86">IF(SUMPRODUCT(($C$7:$C$55=$C90)*($B$7:$B$55=$B90)*($D$7:$AH$55=P$70))=0,"",SUMPRODUCT(($C$7:$C$55=$C90)*($B$7:$B$55=$B90)*($D$7:$AH$55=P$70)))</f>
        <v>18</v>
      </c>
      <c r="Q90" s="58">
        <f>IF(P90&lt;&gt;"",$D90*P90,"")</f>
        <v>1890</v>
      </c>
      <c r="R90" s="55" t="str">
        <f t="shared" ref="R90:R112" si="87">IF(SUMPRODUCT(($C$7:$C$55=$C90)*($B$7:$B$55=$B90)*($D$7:$AH$55=R$70))=0,"",SUMPRODUCT(($C$7:$C$55=$C90)*($B$7:$B$55=$B90)*($D$7:$AH$55=R$70)))</f>
        <v/>
      </c>
      <c r="S90" s="58" t="str">
        <f>IF(R90&lt;&gt;"",$D90*R90,"")</f>
        <v/>
      </c>
      <c r="T90" s="55" t="str">
        <f t="shared" ref="T90:T112" si="88">IF(SUMPRODUCT(($C$7:$C$55=$C90)*($B$7:$B$55=$B90)*($D$7:$AH$55=T$70))=0,"",SUMPRODUCT(($C$7:$C$55=$C90)*($B$7:$B$55=$B90)*($D$7:$AH$55=T$70)))</f>
        <v/>
      </c>
      <c r="U90" s="58" t="str">
        <f>IF(T90&lt;&gt;"",$D90*T90,"")</f>
        <v/>
      </c>
      <c r="V90" s="55" t="str">
        <f t="shared" ref="V90:V112" si="89">IF(SUMPRODUCT(($C$7:$C$55=$C90)*($B$7:$B$55=$B90)*($D$7:$AH$55=V$70))=0,"",SUMPRODUCT(($C$7:$C$55=$C90)*($B$7:$B$55=$B90)*($D$7:$AH$55=V$70)))</f>
        <v/>
      </c>
      <c r="W90" s="58" t="str">
        <f>IF(V90&lt;&gt;"",$D90*V90,"")</f>
        <v/>
      </c>
      <c r="X90" s="55" t="str">
        <f t="shared" ref="X90:X112" si="90">IF(SUMPRODUCT(($C$7:$C$55=$C90)*($B$7:$B$55=$B90)*($D$7:$AH$55=X$70))=0,"",SUMPRODUCT(($C$7:$C$55=$C90)*($B$7:$B$55=$B90)*($D$7:$AH$55=X$70)))</f>
        <v/>
      </c>
      <c r="Y90" s="58" t="str">
        <f>IF(X90&lt;&gt;"",$D90*X90,"")</f>
        <v/>
      </c>
      <c r="Z90" s="55" t="str">
        <f t="shared" ref="Z90:Z112" si="91">IF(SUMPRODUCT(($C$7:$C$55=$C90)*($B$7:$B$55=$B90)*($D$7:$AH$55=Z$70))=0,"",SUMPRODUCT(($C$7:$C$55=$C90)*($B$7:$B$55=$B90)*($D$7:$AH$55=Z$70)))</f>
        <v/>
      </c>
      <c r="AA90" s="58" t="str">
        <f>IF(Z90&lt;&gt;"",$D90*Z90,"")</f>
        <v/>
      </c>
      <c r="AB90" s="55" t="str">
        <f t="shared" ref="AB90:AB112" si="92">IF(SUMPRODUCT(($C$7:$C$55=$C90)*($B$7:$B$55=$B90)*($D$7:$AH$55=AB$70))=0,"",SUMPRODUCT(($C$7:$C$55=$C90)*($B$7:$B$55=$B90)*($D$7:$AH$55=AB$70)))</f>
        <v/>
      </c>
      <c r="AC90" s="58" t="str">
        <f>IF(AB90&lt;&gt;"",$D90*AB90,"")</f>
        <v/>
      </c>
      <c r="AD90" s="55" t="str">
        <f t="shared" ref="AD90:AD112" si="93">IF(SUMPRODUCT(($C$7:$C$55=$C90)*($B$7:$B$55=$B90)*($D$7:$AH$55=AD$70))=0,"",SUMPRODUCT(($C$7:$C$55=$C90)*($B$7:$B$55=$B90)*($D$7:$AH$55=AD$70)))</f>
        <v/>
      </c>
      <c r="AE90" s="58" t="str">
        <f>IF(AD90&lt;&gt;"",$D90*AD90,"")</f>
        <v/>
      </c>
    </row>
    <row r="91" spans="2:31" x14ac:dyDescent="0.25">
      <c r="B91" s="11" t="str">
        <f t="shared" si="80"/>
        <v>LOCAPARC</v>
      </c>
      <c r="C91" s="15" t="str">
        <f t="shared" si="80"/>
        <v>Mini-Pelle 5T</v>
      </c>
      <c r="D91" s="161">
        <v>180</v>
      </c>
      <c r="E91" s="162"/>
      <c r="F91" s="56" t="str">
        <f t="shared" si="81"/>
        <v/>
      </c>
      <c r="G91" s="59" t="str">
        <f t="shared" ref="G91:I112" si="94">IF(F91&lt;&gt;"",$D91*F91,"")</f>
        <v/>
      </c>
      <c r="H91" s="56" t="str">
        <f t="shared" si="82"/>
        <v/>
      </c>
      <c r="I91" s="59" t="str">
        <f t="shared" si="94"/>
        <v/>
      </c>
      <c r="J91" s="56" t="str">
        <f t="shared" si="83"/>
        <v/>
      </c>
      <c r="K91" s="59" t="str">
        <f t="shared" ref="K91:K112" si="95">IF(J91&lt;&gt;"",$D91*J91,"")</f>
        <v/>
      </c>
      <c r="L91" s="56" t="str">
        <f t="shared" si="84"/>
        <v/>
      </c>
      <c r="M91" s="59" t="str">
        <f t="shared" ref="M91:M112" si="96">IF(L91&lt;&gt;"",$D91*L91,"")</f>
        <v/>
      </c>
      <c r="N91" s="56" t="str">
        <f t="shared" si="85"/>
        <v/>
      </c>
      <c r="O91" s="59" t="str">
        <f t="shared" ref="O91:O112" si="97">IF(N91&lt;&gt;"",$D91*N91,"")</f>
        <v/>
      </c>
      <c r="P91" s="56" t="str">
        <f t="shared" si="86"/>
        <v/>
      </c>
      <c r="Q91" s="59" t="str">
        <f t="shared" ref="Q91:Q112" si="98">IF(P91&lt;&gt;"",$D91*P91,"")</f>
        <v/>
      </c>
      <c r="R91" s="56" t="str">
        <f t="shared" si="87"/>
        <v/>
      </c>
      <c r="S91" s="59" t="str">
        <f t="shared" ref="S91:S112" si="99">IF(R91&lt;&gt;"",$D91*R91,"")</f>
        <v/>
      </c>
      <c r="T91" s="56" t="str">
        <f t="shared" si="88"/>
        <v/>
      </c>
      <c r="U91" s="59" t="str">
        <f t="shared" ref="U91:U112" si="100">IF(T91&lt;&gt;"",$D91*T91,"")</f>
        <v/>
      </c>
      <c r="V91" s="56" t="str">
        <f t="shared" si="89"/>
        <v/>
      </c>
      <c r="W91" s="59" t="str">
        <f t="shared" ref="W91:W112" si="101">IF(V91&lt;&gt;"",$D91*V91,"")</f>
        <v/>
      </c>
      <c r="X91" s="56" t="str">
        <f t="shared" si="90"/>
        <v/>
      </c>
      <c r="Y91" s="59" t="str">
        <f t="shared" ref="Y91:Y112" si="102">IF(X91&lt;&gt;"",$D91*X91,"")</f>
        <v/>
      </c>
      <c r="Z91" s="56" t="str">
        <f t="shared" si="91"/>
        <v/>
      </c>
      <c r="AA91" s="59" t="str">
        <f t="shared" ref="AA91:AA112" si="103">IF(Z91&lt;&gt;"",$D91*Z91,"")</f>
        <v/>
      </c>
      <c r="AB91" s="56" t="str">
        <f t="shared" si="92"/>
        <v/>
      </c>
      <c r="AC91" s="59" t="str">
        <f t="shared" ref="AC91:AC112" si="104">IF(AB91&lt;&gt;"",$D91*AB91,"")</f>
        <v/>
      </c>
      <c r="AD91" s="56" t="str">
        <f t="shared" si="93"/>
        <v/>
      </c>
      <c r="AE91" s="59" t="str">
        <f t="shared" ref="AE91:AE112" si="105">IF(AD91&lt;&gt;"",$D91*AD91,"")</f>
        <v/>
      </c>
    </row>
    <row r="92" spans="2:31" x14ac:dyDescent="0.25">
      <c r="B92" s="11" t="str">
        <f t="shared" si="80"/>
        <v>LOCAPARC</v>
      </c>
      <c r="C92" s="15" t="str">
        <f t="shared" si="80"/>
        <v>Mini-Pelle 3,5T</v>
      </c>
      <c r="D92" s="161">
        <v>140</v>
      </c>
      <c r="E92" s="162"/>
      <c r="F92" s="56" t="str">
        <f t="shared" si="81"/>
        <v/>
      </c>
      <c r="G92" s="59" t="str">
        <f t="shared" si="94"/>
        <v/>
      </c>
      <c r="H92" s="56" t="str">
        <f t="shared" si="82"/>
        <v/>
      </c>
      <c r="I92" s="59" t="str">
        <f t="shared" si="94"/>
        <v/>
      </c>
      <c r="J92" s="56" t="str">
        <f t="shared" si="83"/>
        <v/>
      </c>
      <c r="K92" s="59" t="str">
        <f t="shared" si="95"/>
        <v/>
      </c>
      <c r="L92" s="56" t="str">
        <f t="shared" si="84"/>
        <v/>
      </c>
      <c r="M92" s="59" t="str">
        <f t="shared" si="96"/>
        <v/>
      </c>
      <c r="N92" s="56" t="str">
        <f t="shared" si="85"/>
        <v/>
      </c>
      <c r="O92" s="59" t="str">
        <f t="shared" si="97"/>
        <v/>
      </c>
      <c r="P92" s="56">
        <f t="shared" si="86"/>
        <v>18</v>
      </c>
      <c r="Q92" s="59">
        <f t="shared" si="98"/>
        <v>2520</v>
      </c>
      <c r="R92" s="56" t="str">
        <f t="shared" si="87"/>
        <v/>
      </c>
      <c r="S92" s="59" t="str">
        <f t="shared" si="99"/>
        <v/>
      </c>
      <c r="T92" s="56" t="str">
        <f t="shared" si="88"/>
        <v/>
      </c>
      <c r="U92" s="59" t="str">
        <f t="shared" si="100"/>
        <v/>
      </c>
      <c r="V92" s="56" t="str">
        <f t="shared" si="89"/>
        <v/>
      </c>
      <c r="W92" s="59" t="str">
        <f t="shared" si="101"/>
        <v/>
      </c>
      <c r="X92" s="56" t="str">
        <f t="shared" si="90"/>
        <v/>
      </c>
      <c r="Y92" s="59" t="str">
        <f t="shared" si="102"/>
        <v/>
      </c>
      <c r="Z92" s="56" t="str">
        <f t="shared" si="91"/>
        <v/>
      </c>
      <c r="AA92" s="59" t="str">
        <f t="shared" si="103"/>
        <v/>
      </c>
      <c r="AB92" s="56" t="str">
        <f t="shared" si="92"/>
        <v/>
      </c>
      <c r="AC92" s="59" t="str">
        <f t="shared" si="104"/>
        <v/>
      </c>
      <c r="AD92" s="56" t="str">
        <f t="shared" si="93"/>
        <v/>
      </c>
      <c r="AE92" s="59" t="str">
        <f t="shared" si="105"/>
        <v/>
      </c>
    </row>
    <row r="93" spans="2:31" x14ac:dyDescent="0.25">
      <c r="B93" s="17" t="str">
        <f t="shared" si="80"/>
        <v/>
      </c>
      <c r="C93" s="18" t="str">
        <f t="shared" si="80"/>
        <v/>
      </c>
      <c r="D93" s="178"/>
      <c r="E93" s="179"/>
      <c r="F93" s="60" t="str">
        <f t="shared" si="81"/>
        <v/>
      </c>
      <c r="G93" s="61" t="str">
        <f t="shared" si="94"/>
        <v/>
      </c>
      <c r="H93" s="60" t="str">
        <f t="shared" si="82"/>
        <v/>
      </c>
      <c r="I93" s="61" t="str">
        <f t="shared" si="94"/>
        <v/>
      </c>
      <c r="J93" s="60" t="str">
        <f t="shared" si="83"/>
        <v/>
      </c>
      <c r="K93" s="61" t="str">
        <f t="shared" si="95"/>
        <v/>
      </c>
      <c r="L93" s="60" t="str">
        <f t="shared" si="84"/>
        <v/>
      </c>
      <c r="M93" s="61" t="str">
        <f t="shared" si="96"/>
        <v/>
      </c>
      <c r="N93" s="60" t="str">
        <f t="shared" si="85"/>
        <v/>
      </c>
      <c r="O93" s="61" t="str">
        <f t="shared" si="97"/>
        <v/>
      </c>
      <c r="P93" s="60" t="str">
        <f t="shared" si="86"/>
        <v/>
      </c>
      <c r="Q93" s="61" t="str">
        <f t="shared" si="98"/>
        <v/>
      </c>
      <c r="R93" s="60" t="str">
        <f t="shared" si="87"/>
        <v/>
      </c>
      <c r="S93" s="61" t="str">
        <f t="shared" si="99"/>
        <v/>
      </c>
      <c r="T93" s="60" t="str">
        <f t="shared" si="88"/>
        <v/>
      </c>
      <c r="U93" s="61" t="str">
        <f t="shared" si="100"/>
        <v/>
      </c>
      <c r="V93" s="60" t="str">
        <f t="shared" si="89"/>
        <v/>
      </c>
      <c r="W93" s="61" t="str">
        <f t="shared" si="101"/>
        <v/>
      </c>
      <c r="X93" s="60" t="str">
        <f t="shared" si="90"/>
        <v/>
      </c>
      <c r="Y93" s="61" t="str">
        <f t="shared" si="102"/>
        <v/>
      </c>
      <c r="Z93" s="60" t="str">
        <f t="shared" si="91"/>
        <v/>
      </c>
      <c r="AA93" s="61" t="str">
        <f t="shared" si="103"/>
        <v/>
      </c>
      <c r="AB93" s="60" t="str">
        <f t="shared" si="92"/>
        <v/>
      </c>
      <c r="AC93" s="61" t="str">
        <f t="shared" si="104"/>
        <v/>
      </c>
      <c r="AD93" s="60" t="str">
        <f t="shared" si="93"/>
        <v/>
      </c>
      <c r="AE93" s="61" t="str">
        <f t="shared" si="105"/>
        <v/>
      </c>
    </row>
    <row r="94" spans="2:31" x14ac:dyDescent="0.25">
      <c r="B94" s="11" t="str">
        <f t="shared" si="80"/>
        <v>LOXAM</v>
      </c>
      <c r="C94" s="15" t="str">
        <f t="shared" si="80"/>
        <v>Mini-Pelle 5T</v>
      </c>
      <c r="D94" s="161">
        <v>180</v>
      </c>
      <c r="E94" s="162"/>
      <c r="F94" s="56" t="str">
        <f t="shared" si="81"/>
        <v/>
      </c>
      <c r="G94" s="59" t="str">
        <f t="shared" si="94"/>
        <v/>
      </c>
      <c r="H94" s="56" t="str">
        <f t="shared" si="82"/>
        <v/>
      </c>
      <c r="I94" s="59" t="str">
        <f t="shared" si="94"/>
        <v/>
      </c>
      <c r="J94" s="56" t="str">
        <f t="shared" si="83"/>
        <v/>
      </c>
      <c r="K94" s="59" t="str">
        <f t="shared" si="95"/>
        <v/>
      </c>
      <c r="L94" s="56" t="str">
        <f t="shared" si="84"/>
        <v/>
      </c>
      <c r="M94" s="59" t="str">
        <f t="shared" si="96"/>
        <v/>
      </c>
      <c r="N94" s="56" t="str">
        <f t="shared" si="85"/>
        <v/>
      </c>
      <c r="O94" s="59" t="str">
        <f t="shared" si="97"/>
        <v/>
      </c>
      <c r="P94" s="56">
        <f t="shared" si="86"/>
        <v>1</v>
      </c>
      <c r="Q94" s="59">
        <f t="shared" si="98"/>
        <v>180</v>
      </c>
      <c r="R94" s="56" t="str">
        <f t="shared" si="87"/>
        <v/>
      </c>
      <c r="S94" s="59" t="str">
        <f t="shared" si="99"/>
        <v/>
      </c>
      <c r="T94" s="56" t="str">
        <f t="shared" si="88"/>
        <v/>
      </c>
      <c r="U94" s="59" t="str">
        <f t="shared" si="100"/>
        <v/>
      </c>
      <c r="V94" s="56" t="str">
        <f t="shared" si="89"/>
        <v/>
      </c>
      <c r="W94" s="59" t="str">
        <f t="shared" si="101"/>
        <v/>
      </c>
      <c r="X94" s="56" t="str">
        <f t="shared" si="90"/>
        <v/>
      </c>
      <c r="Y94" s="59" t="str">
        <f t="shared" si="102"/>
        <v/>
      </c>
      <c r="Z94" s="56" t="str">
        <f t="shared" si="91"/>
        <v/>
      </c>
      <c r="AA94" s="59" t="str">
        <f t="shared" si="103"/>
        <v/>
      </c>
      <c r="AB94" s="56" t="str">
        <f t="shared" si="92"/>
        <v/>
      </c>
      <c r="AC94" s="59" t="str">
        <f t="shared" si="104"/>
        <v/>
      </c>
      <c r="AD94" s="56" t="str">
        <f t="shared" si="93"/>
        <v/>
      </c>
      <c r="AE94" s="59" t="str">
        <f t="shared" si="105"/>
        <v/>
      </c>
    </row>
    <row r="95" spans="2:31" x14ac:dyDescent="0.25">
      <c r="B95" s="11" t="str">
        <f t="shared" si="80"/>
        <v>LOXAM</v>
      </c>
      <c r="C95" s="15" t="str">
        <f t="shared" si="80"/>
        <v>BW65</v>
      </c>
      <c r="D95" s="161">
        <v>50</v>
      </c>
      <c r="E95" s="162"/>
      <c r="F95" s="56" t="str">
        <f t="shared" si="81"/>
        <v/>
      </c>
      <c r="G95" s="59" t="str">
        <f t="shared" si="94"/>
        <v/>
      </c>
      <c r="H95" s="56" t="str">
        <f t="shared" si="82"/>
        <v/>
      </c>
      <c r="I95" s="59" t="str">
        <f t="shared" si="94"/>
        <v/>
      </c>
      <c r="J95" s="56" t="str">
        <f t="shared" si="83"/>
        <v/>
      </c>
      <c r="K95" s="59" t="str">
        <f t="shared" si="95"/>
        <v/>
      </c>
      <c r="L95" s="56" t="str">
        <f t="shared" si="84"/>
        <v/>
      </c>
      <c r="M95" s="59" t="str">
        <f t="shared" si="96"/>
        <v/>
      </c>
      <c r="N95" s="56" t="str">
        <f t="shared" si="85"/>
        <v/>
      </c>
      <c r="O95" s="59" t="str">
        <f t="shared" si="97"/>
        <v/>
      </c>
      <c r="P95" s="56" t="str">
        <f t="shared" si="86"/>
        <v/>
      </c>
      <c r="Q95" s="59" t="str">
        <f t="shared" si="98"/>
        <v/>
      </c>
      <c r="R95" s="56" t="str">
        <f t="shared" si="87"/>
        <v/>
      </c>
      <c r="S95" s="59" t="str">
        <f t="shared" si="99"/>
        <v/>
      </c>
      <c r="T95" s="56" t="str">
        <f t="shared" si="88"/>
        <v/>
      </c>
      <c r="U95" s="59" t="str">
        <f t="shared" si="100"/>
        <v/>
      </c>
      <c r="V95" s="56" t="str">
        <f t="shared" si="89"/>
        <v/>
      </c>
      <c r="W95" s="59" t="str">
        <f t="shared" si="101"/>
        <v/>
      </c>
      <c r="X95" s="56" t="str">
        <f t="shared" si="90"/>
        <v/>
      </c>
      <c r="Y95" s="59" t="str">
        <f t="shared" si="102"/>
        <v/>
      </c>
      <c r="Z95" s="56" t="str">
        <f t="shared" si="91"/>
        <v/>
      </c>
      <c r="AA95" s="59" t="str">
        <f t="shared" si="103"/>
        <v/>
      </c>
      <c r="AB95" s="56" t="str">
        <f t="shared" si="92"/>
        <v/>
      </c>
      <c r="AC95" s="59" t="str">
        <f t="shared" si="104"/>
        <v/>
      </c>
      <c r="AD95" s="56">
        <f t="shared" si="93"/>
        <v>1</v>
      </c>
      <c r="AE95" s="59">
        <f t="shared" si="105"/>
        <v>50</v>
      </c>
    </row>
    <row r="96" spans="2:31" x14ac:dyDescent="0.25">
      <c r="B96" s="11" t="str">
        <f t="shared" si="80"/>
        <v>LOXAM</v>
      </c>
      <c r="C96" s="15" t="str">
        <f t="shared" si="80"/>
        <v>Mini-Pelle 2,5T</v>
      </c>
      <c r="D96" s="161">
        <v>120</v>
      </c>
      <c r="E96" s="162"/>
      <c r="F96" s="56" t="str">
        <f t="shared" si="81"/>
        <v/>
      </c>
      <c r="G96" s="59" t="str">
        <f t="shared" si="94"/>
        <v/>
      </c>
      <c r="H96" s="56" t="str">
        <f t="shared" si="82"/>
        <v/>
      </c>
      <c r="I96" s="59" t="str">
        <f t="shared" si="94"/>
        <v/>
      </c>
      <c r="J96" s="56" t="str">
        <f t="shared" si="83"/>
        <v/>
      </c>
      <c r="K96" s="59" t="str">
        <f t="shared" si="95"/>
        <v/>
      </c>
      <c r="L96" s="56" t="str">
        <f t="shared" si="84"/>
        <v/>
      </c>
      <c r="M96" s="59" t="str">
        <f t="shared" si="96"/>
        <v/>
      </c>
      <c r="N96" s="56" t="str">
        <f t="shared" si="85"/>
        <v/>
      </c>
      <c r="O96" s="59" t="str">
        <f t="shared" si="97"/>
        <v/>
      </c>
      <c r="P96" s="56" t="str">
        <f t="shared" si="86"/>
        <v/>
      </c>
      <c r="Q96" s="59" t="str">
        <f t="shared" si="98"/>
        <v/>
      </c>
      <c r="R96" s="56" t="str">
        <f t="shared" si="87"/>
        <v/>
      </c>
      <c r="S96" s="59" t="str">
        <f t="shared" si="99"/>
        <v/>
      </c>
      <c r="T96" s="56" t="str">
        <f t="shared" si="88"/>
        <v/>
      </c>
      <c r="U96" s="59" t="str">
        <f t="shared" si="100"/>
        <v/>
      </c>
      <c r="V96" s="56" t="str">
        <f t="shared" si="89"/>
        <v/>
      </c>
      <c r="W96" s="59" t="str">
        <f t="shared" si="101"/>
        <v/>
      </c>
      <c r="X96" s="56" t="str">
        <f t="shared" si="90"/>
        <v/>
      </c>
      <c r="Y96" s="59" t="str">
        <f t="shared" si="102"/>
        <v/>
      </c>
      <c r="Z96" s="56" t="str">
        <f t="shared" si="91"/>
        <v/>
      </c>
      <c r="AA96" s="59" t="str">
        <f t="shared" si="103"/>
        <v/>
      </c>
      <c r="AB96" s="56" t="str">
        <f t="shared" si="92"/>
        <v/>
      </c>
      <c r="AC96" s="59" t="str">
        <f t="shared" si="104"/>
        <v/>
      </c>
      <c r="AD96" s="56" t="str">
        <f t="shared" si="93"/>
        <v/>
      </c>
      <c r="AE96" s="59" t="str">
        <f t="shared" si="105"/>
        <v/>
      </c>
    </row>
    <row r="97" spans="2:31" x14ac:dyDescent="0.25">
      <c r="B97" s="11" t="str">
        <f t="shared" si="80"/>
        <v>LOXAM</v>
      </c>
      <c r="C97" s="15" t="str">
        <f t="shared" si="80"/>
        <v>Mini-Pelle 1,5T</v>
      </c>
      <c r="D97" s="161">
        <v>121</v>
      </c>
      <c r="E97" s="162"/>
      <c r="F97" s="56" t="str">
        <f t="shared" si="81"/>
        <v/>
      </c>
      <c r="G97" s="59" t="str">
        <f t="shared" ref="G97" si="106">IF(F97&lt;&gt;"",$D97*F97,"")</f>
        <v/>
      </c>
      <c r="H97" s="56" t="str">
        <f t="shared" si="82"/>
        <v/>
      </c>
      <c r="I97" s="59" t="str">
        <f t="shared" ref="I97" si="107">IF(H97&lt;&gt;"",$D97*H97,"")</f>
        <v/>
      </c>
      <c r="J97" s="56" t="str">
        <f t="shared" si="83"/>
        <v/>
      </c>
      <c r="K97" s="59" t="str">
        <f t="shared" ref="K97" si="108">IF(J97&lt;&gt;"",$D97*J97,"")</f>
        <v/>
      </c>
      <c r="L97" s="56">
        <f t="shared" si="84"/>
        <v>1</v>
      </c>
      <c r="M97" s="59">
        <f t="shared" ref="M97" si="109">IF(L97&lt;&gt;"",$D97*L97,"")</f>
        <v>121</v>
      </c>
      <c r="N97" s="56" t="str">
        <f t="shared" si="85"/>
        <v/>
      </c>
      <c r="O97" s="59" t="str">
        <f t="shared" ref="O97" si="110">IF(N97&lt;&gt;"",$D97*N97,"")</f>
        <v/>
      </c>
      <c r="P97" s="56" t="str">
        <f t="shared" si="86"/>
        <v/>
      </c>
      <c r="Q97" s="59" t="str">
        <f t="shared" ref="Q97" si="111">IF(P97&lt;&gt;"",$D97*P97,"")</f>
        <v/>
      </c>
      <c r="R97" s="56" t="str">
        <f t="shared" si="87"/>
        <v/>
      </c>
      <c r="S97" s="59" t="str">
        <f t="shared" ref="S97" si="112">IF(R97&lt;&gt;"",$D97*R97,"")</f>
        <v/>
      </c>
      <c r="T97" s="56" t="str">
        <f t="shared" si="88"/>
        <v/>
      </c>
      <c r="U97" s="59" t="str">
        <f t="shared" ref="U97" si="113">IF(T97&lt;&gt;"",$D97*T97,"")</f>
        <v/>
      </c>
      <c r="V97" s="56" t="str">
        <f t="shared" si="89"/>
        <v/>
      </c>
      <c r="W97" s="59" t="str">
        <f t="shared" ref="W97" si="114">IF(V97&lt;&gt;"",$D97*V97,"")</f>
        <v/>
      </c>
      <c r="X97" s="56" t="str">
        <f t="shared" si="90"/>
        <v/>
      </c>
      <c r="Y97" s="59" t="str">
        <f t="shared" ref="Y97" si="115">IF(X97&lt;&gt;"",$D97*X97,"")</f>
        <v/>
      </c>
      <c r="Z97" s="56" t="str">
        <f t="shared" si="91"/>
        <v/>
      </c>
      <c r="AA97" s="59" t="str">
        <f t="shared" ref="AA97" si="116">IF(Z97&lt;&gt;"",$D97*Z97,"")</f>
        <v/>
      </c>
      <c r="AB97" s="56" t="str">
        <f t="shared" si="92"/>
        <v/>
      </c>
      <c r="AC97" s="59" t="str">
        <f t="shared" ref="AC97" si="117">IF(AB97&lt;&gt;"",$D97*AB97,"")</f>
        <v/>
      </c>
      <c r="AD97" s="56">
        <f t="shared" si="93"/>
        <v>1</v>
      </c>
      <c r="AE97" s="59">
        <f t="shared" si="105"/>
        <v>121</v>
      </c>
    </row>
    <row r="98" spans="2:31" x14ac:dyDescent="0.25">
      <c r="B98" s="11" t="str">
        <f t="shared" si="80"/>
        <v>LOXAM</v>
      </c>
      <c r="C98" s="15" t="str">
        <f t="shared" si="80"/>
        <v>Scie à Sol</v>
      </c>
      <c r="D98" s="161">
        <v>40</v>
      </c>
      <c r="E98" s="162"/>
      <c r="F98" s="56" t="str">
        <f t="shared" si="81"/>
        <v/>
      </c>
      <c r="G98" s="59" t="str">
        <f t="shared" ref="G98" si="118">IF(F98&lt;&gt;"",$D98*F98,"")</f>
        <v/>
      </c>
      <c r="H98" s="56" t="str">
        <f t="shared" si="82"/>
        <v/>
      </c>
      <c r="I98" s="59" t="str">
        <f t="shared" ref="I98" si="119">IF(H98&lt;&gt;"",$D98*H98,"")</f>
        <v/>
      </c>
      <c r="J98" s="56" t="str">
        <f t="shared" si="83"/>
        <v/>
      </c>
      <c r="K98" s="59" t="str">
        <f t="shared" ref="K98" si="120">IF(J98&lt;&gt;"",$D98*J98,"")</f>
        <v/>
      </c>
      <c r="L98" s="56" t="str">
        <f t="shared" si="84"/>
        <v/>
      </c>
      <c r="M98" s="59" t="str">
        <f t="shared" ref="M98" si="121">IF(L98&lt;&gt;"",$D98*L98,"")</f>
        <v/>
      </c>
      <c r="N98" s="56" t="str">
        <f t="shared" si="85"/>
        <v/>
      </c>
      <c r="O98" s="59" t="str">
        <f t="shared" ref="O98" si="122">IF(N98&lt;&gt;"",$D98*N98,"")</f>
        <v/>
      </c>
      <c r="P98" s="56" t="str">
        <f t="shared" si="86"/>
        <v/>
      </c>
      <c r="Q98" s="59" t="str">
        <f t="shared" ref="Q98" si="123">IF(P98&lt;&gt;"",$D98*P98,"")</f>
        <v/>
      </c>
      <c r="R98" s="56" t="str">
        <f t="shared" si="87"/>
        <v/>
      </c>
      <c r="S98" s="59" t="str">
        <f t="shared" ref="S98" si="124">IF(R98&lt;&gt;"",$D98*R98,"")</f>
        <v/>
      </c>
      <c r="T98" s="56" t="str">
        <f t="shared" si="88"/>
        <v/>
      </c>
      <c r="U98" s="59" t="str">
        <f t="shared" ref="U98" si="125">IF(T98&lt;&gt;"",$D98*T98,"")</f>
        <v/>
      </c>
      <c r="V98" s="56" t="str">
        <f t="shared" si="89"/>
        <v/>
      </c>
      <c r="W98" s="59" t="str">
        <f t="shared" ref="W98" si="126">IF(V98&lt;&gt;"",$D98*V98,"")</f>
        <v/>
      </c>
      <c r="X98" s="56" t="str">
        <f t="shared" si="90"/>
        <v/>
      </c>
      <c r="Y98" s="59" t="str">
        <f t="shared" ref="Y98" si="127">IF(X98&lt;&gt;"",$D98*X98,"")</f>
        <v/>
      </c>
      <c r="Z98" s="56" t="str">
        <f t="shared" si="91"/>
        <v/>
      </c>
      <c r="AA98" s="59" t="str">
        <f t="shared" ref="AA98" si="128">IF(Z98&lt;&gt;"",$D98*Z98,"")</f>
        <v/>
      </c>
      <c r="AB98" s="56" t="str">
        <f t="shared" si="92"/>
        <v/>
      </c>
      <c r="AC98" s="59" t="str">
        <f t="shared" ref="AC98" si="129">IF(AB98&lt;&gt;"",$D98*AB98,"")</f>
        <v/>
      </c>
      <c r="AD98" s="56">
        <f t="shared" si="93"/>
        <v>1</v>
      </c>
      <c r="AE98" s="59">
        <f t="shared" si="105"/>
        <v>40</v>
      </c>
    </row>
    <row r="99" spans="2:31" x14ac:dyDescent="0.25">
      <c r="B99" s="11" t="str">
        <f t="shared" si="80"/>
        <v>LOXAM</v>
      </c>
      <c r="C99" s="15" t="str">
        <f t="shared" si="80"/>
        <v>Compacteur C120</v>
      </c>
      <c r="D99" s="161">
        <v>130</v>
      </c>
      <c r="E99" s="162"/>
      <c r="F99" s="56" t="str">
        <f t="shared" si="81"/>
        <v/>
      </c>
      <c r="G99" s="59" t="str">
        <f t="shared" ref="G99" si="130">IF(F99&lt;&gt;"",$D99*F99,"")</f>
        <v/>
      </c>
      <c r="H99" s="56" t="str">
        <f t="shared" si="82"/>
        <v/>
      </c>
      <c r="I99" s="59" t="str">
        <f t="shared" ref="I99" si="131">IF(H99&lt;&gt;"",$D99*H99,"")</f>
        <v/>
      </c>
      <c r="J99" s="56" t="str">
        <f t="shared" si="83"/>
        <v/>
      </c>
      <c r="K99" s="59" t="str">
        <f t="shared" ref="K99" si="132">IF(J99&lt;&gt;"",$D99*J99,"")</f>
        <v/>
      </c>
      <c r="L99" s="56" t="str">
        <f t="shared" si="84"/>
        <v/>
      </c>
      <c r="M99" s="59" t="str">
        <f t="shared" ref="M99" si="133">IF(L99&lt;&gt;"",$D99*L99,"")</f>
        <v/>
      </c>
      <c r="N99" s="56" t="str">
        <f t="shared" si="85"/>
        <v/>
      </c>
      <c r="O99" s="59" t="str">
        <f t="shared" ref="O99" si="134">IF(N99&lt;&gt;"",$D99*N99,"")</f>
        <v/>
      </c>
      <c r="P99" s="56">
        <f t="shared" si="86"/>
        <v>2</v>
      </c>
      <c r="Q99" s="59">
        <f t="shared" ref="Q99" si="135">IF(P99&lt;&gt;"",$D99*P99,"")</f>
        <v>260</v>
      </c>
      <c r="R99" s="56" t="str">
        <f t="shared" si="87"/>
        <v/>
      </c>
      <c r="S99" s="59" t="str">
        <f t="shared" ref="S99" si="136">IF(R99&lt;&gt;"",$D99*R99,"")</f>
        <v/>
      </c>
      <c r="T99" s="56" t="str">
        <f t="shared" si="88"/>
        <v/>
      </c>
      <c r="U99" s="59" t="str">
        <f t="shared" ref="U99" si="137">IF(T99&lt;&gt;"",$D99*T99,"")</f>
        <v/>
      </c>
      <c r="V99" s="56" t="str">
        <f t="shared" si="89"/>
        <v/>
      </c>
      <c r="W99" s="59" t="str">
        <f t="shared" ref="W99" si="138">IF(V99&lt;&gt;"",$D99*V99,"")</f>
        <v/>
      </c>
      <c r="X99" s="56" t="str">
        <f t="shared" si="90"/>
        <v/>
      </c>
      <c r="Y99" s="59" t="str">
        <f t="shared" ref="Y99" si="139">IF(X99&lt;&gt;"",$D99*X99,"")</f>
        <v/>
      </c>
      <c r="Z99" s="56" t="str">
        <f t="shared" si="91"/>
        <v/>
      </c>
      <c r="AA99" s="59" t="str">
        <f t="shared" ref="AA99" si="140">IF(Z99&lt;&gt;"",$D99*Z99,"")</f>
        <v/>
      </c>
      <c r="AB99" s="56" t="str">
        <f t="shared" si="92"/>
        <v/>
      </c>
      <c r="AC99" s="59" t="str">
        <f t="shared" ref="AC99" si="141">IF(AB99&lt;&gt;"",$D99*AB99,"")</f>
        <v/>
      </c>
      <c r="AD99" s="56" t="str">
        <f t="shared" si="93"/>
        <v/>
      </c>
      <c r="AE99" s="59" t="str">
        <f t="shared" ref="AE99" si="142">IF(AD99&lt;&gt;"",$D99*AD99,"")</f>
        <v/>
      </c>
    </row>
    <row r="100" spans="2:31" x14ac:dyDescent="0.25">
      <c r="B100" s="11" t="str">
        <f t="shared" si="80"/>
        <v>LOXAM</v>
      </c>
      <c r="C100" s="15" t="str">
        <f t="shared" si="80"/>
        <v>Mini-Pelle 800 Kg</v>
      </c>
      <c r="D100" s="161">
        <v>110</v>
      </c>
      <c r="E100" s="162"/>
      <c r="F100" s="56" t="str">
        <f t="shared" si="81"/>
        <v/>
      </c>
      <c r="G100" s="59" t="str">
        <f t="shared" ref="G100" si="143">IF(F100&lt;&gt;"",$D100*F100,"")</f>
        <v/>
      </c>
      <c r="H100" s="56" t="str">
        <f t="shared" si="82"/>
        <v/>
      </c>
      <c r="I100" s="59" t="str">
        <f t="shared" ref="I100" si="144">IF(H100&lt;&gt;"",$D100*H100,"")</f>
        <v/>
      </c>
      <c r="J100" s="56" t="str">
        <f t="shared" si="83"/>
        <v/>
      </c>
      <c r="K100" s="59" t="str">
        <f t="shared" ref="K100" si="145">IF(J100&lt;&gt;"",$D100*J100,"")</f>
        <v/>
      </c>
      <c r="L100" s="56" t="str">
        <f t="shared" si="84"/>
        <v/>
      </c>
      <c r="M100" s="59" t="str">
        <f t="shared" ref="M100" si="146">IF(L100&lt;&gt;"",$D100*L100,"")</f>
        <v/>
      </c>
      <c r="N100" s="56" t="str">
        <f t="shared" si="85"/>
        <v/>
      </c>
      <c r="O100" s="59" t="str">
        <f t="shared" ref="O100" si="147">IF(N100&lt;&gt;"",$D100*N100,"")</f>
        <v/>
      </c>
      <c r="P100" s="56">
        <f t="shared" si="86"/>
        <v>1</v>
      </c>
      <c r="Q100" s="59">
        <f t="shared" ref="Q100" si="148">IF(P100&lt;&gt;"",$D100*P100,"")</f>
        <v>110</v>
      </c>
      <c r="R100" s="56" t="str">
        <f t="shared" si="87"/>
        <v/>
      </c>
      <c r="S100" s="59" t="str">
        <f t="shared" ref="S100" si="149">IF(R100&lt;&gt;"",$D100*R100,"")</f>
        <v/>
      </c>
      <c r="T100" s="56" t="str">
        <f t="shared" si="88"/>
        <v/>
      </c>
      <c r="U100" s="59" t="str">
        <f t="shared" ref="U100" si="150">IF(T100&lt;&gt;"",$D100*T100,"")</f>
        <v/>
      </c>
      <c r="V100" s="56" t="str">
        <f t="shared" si="89"/>
        <v/>
      </c>
      <c r="W100" s="59" t="str">
        <f t="shared" ref="W100" si="151">IF(V100&lt;&gt;"",$D100*V100,"")</f>
        <v/>
      </c>
      <c r="X100" s="56" t="str">
        <f t="shared" si="90"/>
        <v/>
      </c>
      <c r="Y100" s="59" t="str">
        <f t="shared" ref="Y100" si="152">IF(X100&lt;&gt;"",$D100*X100,"")</f>
        <v/>
      </c>
      <c r="Z100" s="56" t="str">
        <f t="shared" si="91"/>
        <v/>
      </c>
      <c r="AA100" s="59" t="str">
        <f t="shared" ref="AA100" si="153">IF(Z100&lt;&gt;"",$D100*Z100,"")</f>
        <v/>
      </c>
      <c r="AB100" s="56" t="str">
        <f t="shared" si="92"/>
        <v/>
      </c>
      <c r="AC100" s="59" t="str">
        <f t="shared" ref="AC100" si="154">IF(AB100&lt;&gt;"",$D100*AB100,"")</f>
        <v/>
      </c>
      <c r="AD100" s="56" t="str">
        <f t="shared" si="93"/>
        <v/>
      </c>
      <c r="AE100" s="59" t="str">
        <f t="shared" ref="AE100" si="155">IF(AD100&lt;&gt;"",$D100*AD100,"")</f>
        <v/>
      </c>
    </row>
    <row r="101" spans="2:31" x14ac:dyDescent="0.25">
      <c r="B101" s="11" t="str">
        <f t="shared" si="80"/>
        <v>LOXAM</v>
      </c>
      <c r="C101" s="15" t="str">
        <f t="shared" si="80"/>
        <v>Marteau Piqueur Autonome</v>
      </c>
      <c r="D101" s="161">
        <v>80</v>
      </c>
      <c r="E101" s="162"/>
      <c r="F101" s="56" t="str">
        <f t="shared" si="81"/>
        <v/>
      </c>
      <c r="G101" s="59" t="str">
        <f t="shared" ref="G101" si="156">IF(F101&lt;&gt;"",$D101*F101,"")</f>
        <v/>
      </c>
      <c r="H101" s="56" t="str">
        <f t="shared" si="82"/>
        <v/>
      </c>
      <c r="I101" s="59" t="str">
        <f t="shared" ref="I101" si="157">IF(H101&lt;&gt;"",$D101*H101,"")</f>
        <v/>
      </c>
      <c r="J101" s="56" t="str">
        <f t="shared" si="83"/>
        <v/>
      </c>
      <c r="K101" s="59" t="str">
        <f t="shared" ref="K101" si="158">IF(J101&lt;&gt;"",$D101*J101,"")</f>
        <v/>
      </c>
      <c r="L101" s="56" t="str">
        <f t="shared" si="84"/>
        <v/>
      </c>
      <c r="M101" s="59" t="str">
        <f t="shared" ref="M101" si="159">IF(L101&lt;&gt;"",$D101*L101,"")</f>
        <v/>
      </c>
      <c r="N101" s="56" t="str">
        <f t="shared" si="85"/>
        <v/>
      </c>
      <c r="O101" s="59" t="str">
        <f t="shared" ref="O101" si="160">IF(N101&lt;&gt;"",$D101*N101,"")</f>
        <v/>
      </c>
      <c r="P101" s="56" t="str">
        <f t="shared" si="86"/>
        <v/>
      </c>
      <c r="Q101" s="59" t="str">
        <f t="shared" ref="Q101" si="161">IF(P101&lt;&gt;"",$D101*P101,"")</f>
        <v/>
      </c>
      <c r="R101" s="56" t="str">
        <f t="shared" si="87"/>
        <v/>
      </c>
      <c r="S101" s="59" t="str">
        <f t="shared" ref="S101" si="162">IF(R101&lt;&gt;"",$D101*R101,"")</f>
        <v/>
      </c>
      <c r="T101" s="56">
        <f t="shared" si="88"/>
        <v>1</v>
      </c>
      <c r="U101" s="59">
        <f t="shared" ref="U101" si="163">IF(T101&lt;&gt;"",$D101*T101,"")</f>
        <v>80</v>
      </c>
      <c r="V101" s="56" t="str">
        <f t="shared" si="89"/>
        <v/>
      </c>
      <c r="W101" s="59" t="str">
        <f t="shared" ref="W101" si="164">IF(V101&lt;&gt;"",$D101*V101,"")</f>
        <v/>
      </c>
      <c r="X101" s="56" t="str">
        <f t="shared" si="90"/>
        <v/>
      </c>
      <c r="Y101" s="59" t="str">
        <f t="shared" ref="Y101" si="165">IF(X101&lt;&gt;"",$D101*X101,"")</f>
        <v/>
      </c>
      <c r="Z101" s="56" t="str">
        <f t="shared" si="91"/>
        <v/>
      </c>
      <c r="AA101" s="59" t="str">
        <f t="shared" ref="AA101" si="166">IF(Z101&lt;&gt;"",$D101*Z101,"")</f>
        <v/>
      </c>
      <c r="AB101" s="56" t="str">
        <f t="shared" si="92"/>
        <v/>
      </c>
      <c r="AC101" s="59" t="str">
        <f t="shared" ref="AC101" si="167">IF(AB101&lt;&gt;"",$D101*AB101,"")</f>
        <v/>
      </c>
      <c r="AD101" s="56" t="str">
        <f t="shared" si="93"/>
        <v/>
      </c>
      <c r="AE101" s="59" t="str">
        <f t="shared" ref="AE101" si="168">IF(AD101&lt;&gt;"",$D101*AD101,"")</f>
        <v/>
      </c>
    </row>
    <row r="102" spans="2:31" x14ac:dyDescent="0.25">
      <c r="B102" s="17" t="str">
        <f t="shared" si="80"/>
        <v/>
      </c>
      <c r="C102" s="18" t="str">
        <f t="shared" si="80"/>
        <v/>
      </c>
      <c r="D102" s="178"/>
      <c r="E102" s="179"/>
      <c r="F102" s="60" t="str">
        <f t="shared" si="81"/>
        <v/>
      </c>
      <c r="G102" s="61" t="str">
        <f t="shared" si="94"/>
        <v/>
      </c>
      <c r="H102" s="60" t="str">
        <f t="shared" si="82"/>
        <v/>
      </c>
      <c r="I102" s="61" t="str">
        <f t="shared" si="94"/>
        <v/>
      </c>
      <c r="J102" s="60" t="str">
        <f t="shared" si="83"/>
        <v/>
      </c>
      <c r="K102" s="61" t="str">
        <f t="shared" si="95"/>
        <v/>
      </c>
      <c r="L102" s="60" t="str">
        <f t="shared" si="84"/>
        <v/>
      </c>
      <c r="M102" s="61" t="str">
        <f t="shared" si="96"/>
        <v/>
      </c>
      <c r="N102" s="60" t="str">
        <f t="shared" si="85"/>
        <v/>
      </c>
      <c r="O102" s="61" t="str">
        <f t="shared" si="97"/>
        <v/>
      </c>
      <c r="P102" s="60" t="str">
        <f t="shared" si="86"/>
        <v/>
      </c>
      <c r="Q102" s="61" t="str">
        <f t="shared" si="98"/>
        <v/>
      </c>
      <c r="R102" s="60" t="str">
        <f t="shared" si="87"/>
        <v/>
      </c>
      <c r="S102" s="61" t="str">
        <f t="shared" si="99"/>
        <v/>
      </c>
      <c r="T102" s="60" t="str">
        <f t="shared" si="88"/>
        <v/>
      </c>
      <c r="U102" s="61" t="str">
        <f t="shared" si="100"/>
        <v/>
      </c>
      <c r="V102" s="60" t="str">
        <f t="shared" si="89"/>
        <v/>
      </c>
      <c r="W102" s="61" t="str">
        <f t="shared" si="101"/>
        <v/>
      </c>
      <c r="X102" s="60" t="str">
        <f t="shared" si="90"/>
        <v/>
      </c>
      <c r="Y102" s="61" t="str">
        <f t="shared" si="102"/>
        <v/>
      </c>
      <c r="Z102" s="60" t="str">
        <f t="shared" si="91"/>
        <v/>
      </c>
      <c r="AA102" s="61" t="str">
        <f t="shared" si="103"/>
        <v/>
      </c>
      <c r="AB102" s="60" t="str">
        <f t="shared" si="92"/>
        <v/>
      </c>
      <c r="AC102" s="61" t="str">
        <f t="shared" si="104"/>
        <v/>
      </c>
      <c r="AD102" s="60" t="str">
        <f t="shared" si="93"/>
        <v/>
      </c>
      <c r="AE102" s="61" t="str">
        <f t="shared" si="105"/>
        <v/>
      </c>
    </row>
    <row r="103" spans="2:31" x14ac:dyDescent="0.25">
      <c r="B103" s="11" t="str">
        <f t="shared" si="80"/>
        <v>MOREL</v>
      </c>
      <c r="C103" s="15" t="str">
        <f t="shared" si="80"/>
        <v>Mini-Pelle 3,5T avec Chauffeur</v>
      </c>
      <c r="D103" s="161">
        <v>450</v>
      </c>
      <c r="E103" s="162"/>
      <c r="F103" s="56" t="str">
        <f t="shared" si="81"/>
        <v/>
      </c>
      <c r="G103" s="59" t="str">
        <f t="shared" si="94"/>
        <v/>
      </c>
      <c r="H103" s="56" t="str">
        <f t="shared" si="82"/>
        <v/>
      </c>
      <c r="I103" s="59" t="str">
        <f t="shared" si="94"/>
        <v/>
      </c>
      <c r="J103" s="56" t="str">
        <f t="shared" si="83"/>
        <v/>
      </c>
      <c r="K103" s="59" t="str">
        <f t="shared" si="95"/>
        <v/>
      </c>
      <c r="L103" s="56" t="str">
        <f t="shared" si="84"/>
        <v/>
      </c>
      <c r="M103" s="59" t="str">
        <f t="shared" si="96"/>
        <v/>
      </c>
      <c r="N103" s="56" t="str">
        <f t="shared" si="85"/>
        <v/>
      </c>
      <c r="O103" s="59" t="str">
        <f t="shared" si="97"/>
        <v/>
      </c>
      <c r="P103" s="56" t="str">
        <f t="shared" si="86"/>
        <v/>
      </c>
      <c r="Q103" s="59" t="str">
        <f t="shared" si="98"/>
        <v/>
      </c>
      <c r="R103" s="56" t="str">
        <f t="shared" si="87"/>
        <v/>
      </c>
      <c r="S103" s="59" t="str">
        <f t="shared" si="99"/>
        <v/>
      </c>
      <c r="T103" s="56" t="str">
        <f t="shared" si="88"/>
        <v/>
      </c>
      <c r="U103" s="59" t="str">
        <f t="shared" si="100"/>
        <v/>
      </c>
      <c r="V103" s="56" t="str">
        <f t="shared" si="89"/>
        <v/>
      </c>
      <c r="W103" s="59" t="str">
        <f t="shared" si="101"/>
        <v/>
      </c>
      <c r="X103" s="56" t="str">
        <f t="shared" si="90"/>
        <v/>
      </c>
      <c r="Y103" s="59" t="str">
        <f t="shared" si="102"/>
        <v/>
      </c>
      <c r="Z103" s="56" t="str">
        <f t="shared" si="91"/>
        <v/>
      </c>
      <c r="AA103" s="59" t="str">
        <f t="shared" si="103"/>
        <v/>
      </c>
      <c r="AB103" s="56" t="str">
        <f t="shared" si="92"/>
        <v/>
      </c>
      <c r="AC103" s="59" t="str">
        <f t="shared" si="104"/>
        <v/>
      </c>
      <c r="AD103" s="56" t="str">
        <f t="shared" si="93"/>
        <v/>
      </c>
      <c r="AE103" s="59" t="str">
        <f t="shared" si="105"/>
        <v/>
      </c>
    </row>
    <row r="104" spans="2:31" x14ac:dyDescent="0.25">
      <c r="B104" s="11" t="str">
        <f t="shared" si="80"/>
        <v>MOREL</v>
      </c>
      <c r="C104" s="15" t="str">
        <f t="shared" si="80"/>
        <v>Mini-Pelle 1,5T avec Chauffeur</v>
      </c>
      <c r="D104" s="161">
        <v>450</v>
      </c>
      <c r="E104" s="162"/>
      <c r="F104" s="56" t="str">
        <f t="shared" si="81"/>
        <v/>
      </c>
      <c r="G104" s="59" t="str">
        <f t="shared" ref="G104" si="169">IF(F104&lt;&gt;"",$D104*F104,"")</f>
        <v/>
      </c>
      <c r="H104" s="56" t="str">
        <f t="shared" si="82"/>
        <v/>
      </c>
      <c r="I104" s="59" t="str">
        <f t="shared" ref="I104" si="170">IF(H104&lt;&gt;"",$D104*H104,"")</f>
        <v/>
      </c>
      <c r="J104" s="56" t="str">
        <f t="shared" si="83"/>
        <v/>
      </c>
      <c r="K104" s="59" t="str">
        <f t="shared" ref="K104" si="171">IF(J104&lt;&gt;"",$D104*J104,"")</f>
        <v/>
      </c>
      <c r="L104" s="56">
        <f t="shared" si="84"/>
        <v>3</v>
      </c>
      <c r="M104" s="59">
        <f t="shared" ref="M104" si="172">IF(L104&lt;&gt;"",$D104*L104,"")</f>
        <v>1350</v>
      </c>
      <c r="N104" s="56" t="str">
        <f t="shared" si="85"/>
        <v/>
      </c>
      <c r="O104" s="59" t="str">
        <f t="shared" ref="O104" si="173">IF(N104&lt;&gt;"",$D104*N104,"")</f>
        <v/>
      </c>
      <c r="P104" s="56" t="str">
        <f t="shared" si="86"/>
        <v/>
      </c>
      <c r="Q104" s="59" t="str">
        <f t="shared" ref="Q104" si="174">IF(P104&lt;&gt;"",$D104*P104,"")</f>
        <v/>
      </c>
      <c r="R104" s="56" t="str">
        <f t="shared" si="87"/>
        <v/>
      </c>
      <c r="S104" s="59" t="str">
        <f t="shared" ref="S104" si="175">IF(R104&lt;&gt;"",$D104*R104,"")</f>
        <v/>
      </c>
      <c r="T104" s="56" t="str">
        <f t="shared" si="88"/>
        <v/>
      </c>
      <c r="U104" s="59" t="str">
        <f t="shared" ref="U104" si="176">IF(T104&lt;&gt;"",$D104*T104,"")</f>
        <v/>
      </c>
      <c r="V104" s="56" t="str">
        <f t="shared" si="89"/>
        <v/>
      </c>
      <c r="W104" s="59" t="str">
        <f t="shared" ref="W104" si="177">IF(V104&lt;&gt;"",$D104*V104,"")</f>
        <v/>
      </c>
      <c r="X104" s="56" t="str">
        <f t="shared" si="90"/>
        <v/>
      </c>
      <c r="Y104" s="59" t="str">
        <f t="shared" ref="Y104" si="178">IF(X104&lt;&gt;"",$D104*X104,"")</f>
        <v/>
      </c>
      <c r="Z104" s="56" t="str">
        <f t="shared" si="91"/>
        <v/>
      </c>
      <c r="AA104" s="59" t="str">
        <f t="shared" ref="AA104" si="179">IF(Z104&lt;&gt;"",$D104*Z104,"")</f>
        <v/>
      </c>
      <c r="AB104" s="56" t="str">
        <f t="shared" si="92"/>
        <v/>
      </c>
      <c r="AC104" s="59" t="str">
        <f t="shared" ref="AC104" si="180">IF(AB104&lt;&gt;"",$D104*AB104,"")</f>
        <v/>
      </c>
      <c r="AD104" s="56" t="str">
        <f t="shared" si="93"/>
        <v/>
      </c>
      <c r="AE104" s="59" t="str">
        <f t="shared" ref="AE104" si="181">IF(AD104&lt;&gt;"",$D104*AD104,"")</f>
        <v/>
      </c>
    </row>
    <row r="105" spans="2:31" x14ac:dyDescent="0.25">
      <c r="B105" s="17" t="str">
        <f t="shared" si="80"/>
        <v/>
      </c>
      <c r="C105" s="18" t="str">
        <f t="shared" si="80"/>
        <v/>
      </c>
      <c r="D105" s="178"/>
      <c r="E105" s="179"/>
      <c r="F105" s="60" t="str">
        <f t="shared" si="81"/>
        <v/>
      </c>
      <c r="G105" s="61" t="str">
        <f t="shared" ref="G105" si="182">IF(F105&lt;&gt;"",$D105*F105,"")</f>
        <v/>
      </c>
      <c r="H105" s="60" t="str">
        <f t="shared" si="82"/>
        <v/>
      </c>
      <c r="I105" s="61" t="str">
        <f t="shared" ref="I105" si="183">IF(H105&lt;&gt;"",$D105*H105,"")</f>
        <v/>
      </c>
      <c r="J105" s="60" t="str">
        <f t="shared" si="83"/>
        <v/>
      </c>
      <c r="K105" s="61" t="str">
        <f t="shared" ref="K105" si="184">IF(J105&lt;&gt;"",$D105*J105,"")</f>
        <v/>
      </c>
      <c r="L105" s="60" t="str">
        <f t="shared" si="84"/>
        <v/>
      </c>
      <c r="M105" s="61" t="str">
        <f t="shared" ref="M105" si="185">IF(L105&lt;&gt;"",$D105*L105,"")</f>
        <v/>
      </c>
      <c r="N105" s="60" t="str">
        <f t="shared" si="85"/>
        <v/>
      </c>
      <c r="O105" s="61" t="str">
        <f t="shared" ref="O105" si="186">IF(N105&lt;&gt;"",$D105*N105,"")</f>
        <v/>
      </c>
      <c r="P105" s="60" t="str">
        <f t="shared" si="86"/>
        <v/>
      </c>
      <c r="Q105" s="61" t="str">
        <f t="shared" ref="Q105" si="187">IF(P105&lt;&gt;"",$D105*P105,"")</f>
        <v/>
      </c>
      <c r="R105" s="60" t="str">
        <f t="shared" si="87"/>
        <v/>
      </c>
      <c r="S105" s="61" t="str">
        <f t="shared" ref="S105" si="188">IF(R105&lt;&gt;"",$D105*R105,"")</f>
        <v/>
      </c>
      <c r="T105" s="60" t="str">
        <f t="shared" si="88"/>
        <v/>
      </c>
      <c r="U105" s="61" t="str">
        <f t="shared" ref="U105" si="189">IF(T105&lt;&gt;"",$D105*T105,"")</f>
        <v/>
      </c>
      <c r="V105" s="60" t="str">
        <f t="shared" si="89"/>
        <v/>
      </c>
      <c r="W105" s="61" t="str">
        <f t="shared" ref="W105" si="190">IF(V105&lt;&gt;"",$D105*V105,"")</f>
        <v/>
      </c>
      <c r="X105" s="60" t="str">
        <f t="shared" si="90"/>
        <v/>
      </c>
      <c r="Y105" s="61" t="str">
        <f t="shared" ref="Y105" si="191">IF(X105&lt;&gt;"",$D105*X105,"")</f>
        <v/>
      </c>
      <c r="Z105" s="60" t="str">
        <f t="shared" si="91"/>
        <v/>
      </c>
      <c r="AA105" s="61" t="str">
        <f t="shared" ref="AA105" si="192">IF(Z105&lt;&gt;"",$D105*Z105,"")</f>
        <v/>
      </c>
      <c r="AB105" s="60" t="str">
        <f t="shared" si="92"/>
        <v/>
      </c>
      <c r="AC105" s="61" t="str">
        <f t="shared" ref="AC105" si="193">IF(AB105&lt;&gt;"",$D105*AB105,"")</f>
        <v/>
      </c>
      <c r="AD105" s="60" t="str">
        <f t="shared" si="93"/>
        <v/>
      </c>
      <c r="AE105" s="61" t="str">
        <f t="shared" ref="AE105" si="194">IF(AD105&lt;&gt;"",$D105*AD105,"")</f>
        <v/>
      </c>
    </row>
    <row r="106" spans="2:31" x14ac:dyDescent="0.25">
      <c r="B106" s="11" t="str">
        <f t="shared" si="80"/>
        <v>TRANS TP</v>
      </c>
      <c r="C106" s="15" t="str">
        <f t="shared" si="80"/>
        <v>Camion 6x4 Grue</v>
      </c>
      <c r="D106" s="161">
        <v>580</v>
      </c>
      <c r="E106" s="162"/>
      <c r="F106" s="56" t="str">
        <f t="shared" si="81"/>
        <v/>
      </c>
      <c r="G106" s="59" t="str">
        <f t="shared" si="94"/>
        <v/>
      </c>
      <c r="H106" s="56" t="str">
        <f t="shared" si="82"/>
        <v/>
      </c>
      <c r="I106" s="59" t="str">
        <f t="shared" si="94"/>
        <v/>
      </c>
      <c r="J106" s="56" t="str">
        <f t="shared" si="83"/>
        <v/>
      </c>
      <c r="K106" s="59" t="str">
        <f t="shared" si="95"/>
        <v/>
      </c>
      <c r="L106" s="56" t="str">
        <f t="shared" si="84"/>
        <v/>
      </c>
      <c r="M106" s="59" t="str">
        <f t="shared" si="96"/>
        <v/>
      </c>
      <c r="N106" s="56" t="str">
        <f t="shared" si="85"/>
        <v/>
      </c>
      <c r="O106" s="59" t="str">
        <f t="shared" si="97"/>
        <v/>
      </c>
      <c r="P106" s="56" t="str">
        <f t="shared" si="86"/>
        <v/>
      </c>
      <c r="Q106" s="59" t="str">
        <f t="shared" si="98"/>
        <v/>
      </c>
      <c r="R106" s="56" t="str">
        <f t="shared" si="87"/>
        <v/>
      </c>
      <c r="S106" s="59" t="str">
        <f t="shared" si="99"/>
        <v/>
      </c>
      <c r="T106" s="56" t="str">
        <f t="shared" si="88"/>
        <v/>
      </c>
      <c r="U106" s="59" t="str">
        <f t="shared" si="100"/>
        <v/>
      </c>
      <c r="V106" s="56" t="str">
        <f t="shared" si="89"/>
        <v/>
      </c>
      <c r="W106" s="59" t="str">
        <f t="shared" si="101"/>
        <v/>
      </c>
      <c r="X106" s="56" t="str">
        <f t="shared" si="90"/>
        <v/>
      </c>
      <c r="Y106" s="59" t="str">
        <f t="shared" si="102"/>
        <v/>
      </c>
      <c r="Z106" s="56" t="str">
        <f t="shared" si="91"/>
        <v/>
      </c>
      <c r="AA106" s="59" t="str">
        <f t="shared" si="103"/>
        <v/>
      </c>
      <c r="AB106" s="56" t="str">
        <f t="shared" si="92"/>
        <v/>
      </c>
      <c r="AC106" s="59" t="str">
        <f t="shared" si="104"/>
        <v/>
      </c>
      <c r="AD106" s="56">
        <f t="shared" si="93"/>
        <v>1</v>
      </c>
      <c r="AE106" s="59">
        <f t="shared" si="105"/>
        <v>580</v>
      </c>
    </row>
    <row r="107" spans="2:31" x14ac:dyDescent="0.25">
      <c r="B107" s="17" t="str">
        <f t="shared" si="80"/>
        <v/>
      </c>
      <c r="C107" s="18" t="str">
        <f t="shared" si="80"/>
        <v/>
      </c>
      <c r="D107" s="178"/>
      <c r="E107" s="179"/>
      <c r="F107" s="60" t="str">
        <f t="shared" si="81"/>
        <v/>
      </c>
      <c r="G107" s="61" t="str">
        <f t="shared" ref="G107" si="195">IF(F107&lt;&gt;"",$D107*F107,"")</f>
        <v/>
      </c>
      <c r="H107" s="60" t="str">
        <f t="shared" si="82"/>
        <v/>
      </c>
      <c r="I107" s="61" t="str">
        <f t="shared" ref="I107" si="196">IF(H107&lt;&gt;"",$D107*H107,"")</f>
        <v/>
      </c>
      <c r="J107" s="60" t="str">
        <f t="shared" si="83"/>
        <v/>
      </c>
      <c r="K107" s="61" t="str">
        <f t="shared" ref="K107" si="197">IF(J107&lt;&gt;"",$D107*J107,"")</f>
        <v/>
      </c>
      <c r="L107" s="60" t="str">
        <f t="shared" si="84"/>
        <v/>
      </c>
      <c r="M107" s="61" t="str">
        <f t="shared" ref="M107" si="198">IF(L107&lt;&gt;"",$D107*L107,"")</f>
        <v/>
      </c>
      <c r="N107" s="60" t="str">
        <f t="shared" si="85"/>
        <v/>
      </c>
      <c r="O107" s="61" t="str">
        <f t="shared" ref="O107" si="199">IF(N107&lt;&gt;"",$D107*N107,"")</f>
        <v/>
      </c>
      <c r="P107" s="60" t="str">
        <f t="shared" si="86"/>
        <v/>
      </c>
      <c r="Q107" s="61" t="str">
        <f t="shared" ref="Q107" si="200">IF(P107&lt;&gt;"",$D107*P107,"")</f>
        <v/>
      </c>
      <c r="R107" s="60" t="str">
        <f t="shared" si="87"/>
        <v/>
      </c>
      <c r="S107" s="61" t="str">
        <f t="shared" ref="S107" si="201">IF(R107&lt;&gt;"",$D107*R107,"")</f>
        <v/>
      </c>
      <c r="T107" s="60" t="str">
        <f t="shared" si="88"/>
        <v/>
      </c>
      <c r="U107" s="61" t="str">
        <f t="shared" ref="U107" si="202">IF(T107&lt;&gt;"",$D107*T107,"")</f>
        <v/>
      </c>
      <c r="V107" s="60" t="str">
        <f t="shared" si="89"/>
        <v/>
      </c>
      <c r="W107" s="61" t="str">
        <f t="shared" ref="W107" si="203">IF(V107&lt;&gt;"",$D107*V107,"")</f>
        <v/>
      </c>
      <c r="X107" s="60" t="str">
        <f t="shared" si="90"/>
        <v/>
      </c>
      <c r="Y107" s="61" t="str">
        <f t="shared" ref="Y107" si="204">IF(X107&lt;&gt;"",$D107*X107,"")</f>
        <v/>
      </c>
      <c r="Z107" s="60" t="str">
        <f t="shared" si="91"/>
        <v/>
      </c>
      <c r="AA107" s="61" t="str">
        <f t="shared" ref="AA107" si="205">IF(Z107&lt;&gt;"",$D107*Z107,"")</f>
        <v/>
      </c>
      <c r="AB107" s="60" t="str">
        <f t="shared" si="92"/>
        <v/>
      </c>
      <c r="AC107" s="61" t="str">
        <f t="shared" ref="AC107" si="206">IF(AB107&lt;&gt;"",$D107*AB107,"")</f>
        <v/>
      </c>
      <c r="AD107" s="60" t="str">
        <f t="shared" si="93"/>
        <v/>
      </c>
      <c r="AE107" s="61" t="str">
        <f t="shared" ref="AE107" si="207">IF(AD107&lt;&gt;"",$D107*AD107,"")</f>
        <v/>
      </c>
    </row>
    <row r="108" spans="2:31" x14ac:dyDescent="0.25">
      <c r="B108" s="11" t="str">
        <f t="shared" si="80"/>
        <v>BMLTP</v>
      </c>
      <c r="C108" s="15" t="str">
        <f t="shared" si="80"/>
        <v>Camion 8x4</v>
      </c>
      <c r="D108" s="161">
        <v>560</v>
      </c>
      <c r="E108" s="162"/>
      <c r="F108" s="56" t="str">
        <f t="shared" si="81"/>
        <v/>
      </c>
      <c r="G108" s="59" t="str">
        <f t="shared" si="94"/>
        <v/>
      </c>
      <c r="H108" s="56" t="str">
        <f t="shared" si="82"/>
        <v/>
      </c>
      <c r="I108" s="59" t="str">
        <f t="shared" si="94"/>
        <v/>
      </c>
      <c r="J108" s="56" t="str">
        <f t="shared" si="83"/>
        <v/>
      </c>
      <c r="K108" s="59" t="str">
        <f t="shared" si="95"/>
        <v/>
      </c>
      <c r="L108" s="56" t="str">
        <f t="shared" si="84"/>
        <v/>
      </c>
      <c r="M108" s="59" t="str">
        <f t="shared" si="96"/>
        <v/>
      </c>
      <c r="N108" s="56" t="str">
        <f t="shared" si="85"/>
        <v/>
      </c>
      <c r="O108" s="59" t="str">
        <f t="shared" si="97"/>
        <v/>
      </c>
      <c r="P108" s="56">
        <f t="shared" si="86"/>
        <v>2</v>
      </c>
      <c r="Q108" s="59">
        <f t="shared" si="98"/>
        <v>1120</v>
      </c>
      <c r="R108" s="56" t="str">
        <f t="shared" si="87"/>
        <v/>
      </c>
      <c r="S108" s="59" t="str">
        <f t="shared" si="99"/>
        <v/>
      </c>
      <c r="T108" s="56" t="str">
        <f t="shared" si="88"/>
        <v/>
      </c>
      <c r="U108" s="59" t="str">
        <f t="shared" si="100"/>
        <v/>
      </c>
      <c r="V108" s="56" t="str">
        <f t="shared" si="89"/>
        <v/>
      </c>
      <c r="W108" s="59" t="str">
        <f t="shared" si="101"/>
        <v/>
      </c>
      <c r="X108" s="56" t="str">
        <f t="shared" si="90"/>
        <v/>
      </c>
      <c r="Y108" s="59" t="str">
        <f t="shared" si="102"/>
        <v/>
      </c>
      <c r="Z108" s="56" t="str">
        <f t="shared" si="91"/>
        <v/>
      </c>
      <c r="AA108" s="59" t="str">
        <f t="shared" si="103"/>
        <v/>
      </c>
      <c r="AB108" s="56" t="str">
        <f t="shared" si="92"/>
        <v/>
      </c>
      <c r="AC108" s="59" t="str">
        <f t="shared" si="104"/>
        <v/>
      </c>
      <c r="AD108" s="56" t="str">
        <f t="shared" si="93"/>
        <v/>
      </c>
      <c r="AE108" s="59" t="str">
        <f t="shared" si="105"/>
        <v/>
      </c>
    </row>
    <row r="109" spans="2:31" x14ac:dyDescent="0.25">
      <c r="B109" s="17" t="str">
        <f t="shared" si="80"/>
        <v/>
      </c>
      <c r="C109" s="18" t="str">
        <f t="shared" si="80"/>
        <v/>
      </c>
      <c r="D109" s="178"/>
      <c r="E109" s="179"/>
      <c r="F109" s="60" t="str">
        <f t="shared" si="81"/>
        <v/>
      </c>
      <c r="G109" s="61" t="str">
        <f t="shared" si="94"/>
        <v/>
      </c>
      <c r="H109" s="60" t="str">
        <f t="shared" si="82"/>
        <v/>
      </c>
      <c r="I109" s="61" t="str">
        <f t="shared" si="94"/>
        <v/>
      </c>
      <c r="J109" s="60" t="str">
        <f t="shared" si="83"/>
        <v/>
      </c>
      <c r="K109" s="61" t="str">
        <f t="shared" si="95"/>
        <v/>
      </c>
      <c r="L109" s="60" t="str">
        <f t="shared" si="84"/>
        <v/>
      </c>
      <c r="M109" s="61" t="str">
        <f t="shared" si="96"/>
        <v/>
      </c>
      <c r="N109" s="60" t="str">
        <f t="shared" si="85"/>
        <v/>
      </c>
      <c r="O109" s="61" t="str">
        <f t="shared" si="97"/>
        <v/>
      </c>
      <c r="P109" s="60" t="str">
        <f t="shared" si="86"/>
        <v/>
      </c>
      <c r="Q109" s="61" t="str">
        <f t="shared" si="98"/>
        <v/>
      </c>
      <c r="R109" s="60" t="str">
        <f t="shared" si="87"/>
        <v/>
      </c>
      <c r="S109" s="61" t="str">
        <f t="shared" si="99"/>
        <v/>
      </c>
      <c r="T109" s="60" t="str">
        <f t="shared" si="88"/>
        <v/>
      </c>
      <c r="U109" s="61" t="str">
        <f t="shared" si="100"/>
        <v/>
      </c>
      <c r="V109" s="60" t="str">
        <f t="shared" si="89"/>
        <v/>
      </c>
      <c r="W109" s="61" t="str">
        <f t="shared" si="101"/>
        <v/>
      </c>
      <c r="X109" s="60" t="str">
        <f t="shared" si="90"/>
        <v/>
      </c>
      <c r="Y109" s="61" t="str">
        <f t="shared" si="102"/>
        <v/>
      </c>
      <c r="Z109" s="60" t="str">
        <f t="shared" si="91"/>
        <v/>
      </c>
      <c r="AA109" s="61" t="str">
        <f t="shared" si="103"/>
        <v/>
      </c>
      <c r="AB109" s="60" t="str">
        <f t="shared" si="92"/>
        <v/>
      </c>
      <c r="AC109" s="61" t="str">
        <f t="shared" si="104"/>
        <v/>
      </c>
      <c r="AD109" s="60" t="str">
        <f t="shared" si="93"/>
        <v/>
      </c>
      <c r="AE109" s="61" t="str">
        <f t="shared" si="105"/>
        <v/>
      </c>
    </row>
    <row r="110" spans="2:31" x14ac:dyDescent="0.25">
      <c r="B110" s="11" t="str">
        <f t="shared" si="80"/>
        <v>HERNERT</v>
      </c>
      <c r="C110" s="15" t="str">
        <f t="shared" si="80"/>
        <v>Camion 6x4 Grue</v>
      </c>
      <c r="D110" s="161">
        <v>580</v>
      </c>
      <c r="E110" s="162"/>
      <c r="F110" s="56" t="str">
        <f t="shared" si="81"/>
        <v/>
      </c>
      <c r="G110" s="59" t="str">
        <f t="shared" si="94"/>
        <v/>
      </c>
      <c r="H110" s="56" t="str">
        <f t="shared" si="82"/>
        <v/>
      </c>
      <c r="I110" s="59" t="str">
        <f t="shared" si="94"/>
        <v/>
      </c>
      <c r="J110" s="56" t="str">
        <f t="shared" si="83"/>
        <v/>
      </c>
      <c r="K110" s="59" t="str">
        <f t="shared" si="95"/>
        <v/>
      </c>
      <c r="L110" s="56" t="str">
        <f t="shared" si="84"/>
        <v/>
      </c>
      <c r="M110" s="59" t="str">
        <f t="shared" si="96"/>
        <v/>
      </c>
      <c r="N110" s="56" t="str">
        <f t="shared" si="85"/>
        <v/>
      </c>
      <c r="O110" s="59" t="str">
        <f t="shared" si="97"/>
        <v/>
      </c>
      <c r="P110" s="56" t="str">
        <f t="shared" si="86"/>
        <v/>
      </c>
      <c r="Q110" s="59" t="str">
        <f t="shared" si="98"/>
        <v/>
      </c>
      <c r="R110" s="56" t="str">
        <f t="shared" si="87"/>
        <v/>
      </c>
      <c r="S110" s="59" t="str">
        <f t="shared" si="99"/>
        <v/>
      </c>
      <c r="T110" s="56" t="str">
        <f t="shared" si="88"/>
        <v/>
      </c>
      <c r="U110" s="59" t="str">
        <f t="shared" si="100"/>
        <v/>
      </c>
      <c r="V110" s="56" t="str">
        <f t="shared" si="89"/>
        <v/>
      </c>
      <c r="W110" s="59" t="str">
        <f t="shared" si="101"/>
        <v/>
      </c>
      <c r="X110" s="56" t="str">
        <f t="shared" si="90"/>
        <v/>
      </c>
      <c r="Y110" s="59" t="str">
        <f t="shared" si="102"/>
        <v/>
      </c>
      <c r="Z110" s="56" t="str">
        <f t="shared" si="91"/>
        <v/>
      </c>
      <c r="AA110" s="59" t="str">
        <f t="shared" si="103"/>
        <v/>
      </c>
      <c r="AB110" s="56" t="str">
        <f t="shared" si="92"/>
        <v/>
      </c>
      <c r="AC110" s="59" t="str">
        <f t="shared" si="104"/>
        <v/>
      </c>
      <c r="AD110" s="56" t="str">
        <f t="shared" si="93"/>
        <v/>
      </c>
      <c r="AE110" s="59" t="str">
        <f t="shared" si="105"/>
        <v/>
      </c>
    </row>
    <row r="111" spans="2:31" x14ac:dyDescent="0.25">
      <c r="B111" s="11" t="str">
        <f t="shared" si="80"/>
        <v/>
      </c>
      <c r="C111" s="15" t="str">
        <f t="shared" si="80"/>
        <v/>
      </c>
      <c r="D111" s="161"/>
      <c r="E111" s="162"/>
      <c r="F111" s="56" t="str">
        <f t="shared" si="81"/>
        <v/>
      </c>
      <c r="G111" s="59" t="str">
        <f t="shared" si="94"/>
        <v/>
      </c>
      <c r="H111" s="56" t="str">
        <f t="shared" si="82"/>
        <v/>
      </c>
      <c r="I111" s="59" t="str">
        <f t="shared" si="94"/>
        <v/>
      </c>
      <c r="J111" s="56" t="str">
        <f t="shared" si="83"/>
        <v/>
      </c>
      <c r="K111" s="59" t="str">
        <f t="shared" si="95"/>
        <v/>
      </c>
      <c r="L111" s="56" t="str">
        <f t="shared" si="84"/>
        <v/>
      </c>
      <c r="M111" s="59" t="str">
        <f t="shared" si="96"/>
        <v/>
      </c>
      <c r="N111" s="56" t="str">
        <f t="shared" si="85"/>
        <v/>
      </c>
      <c r="O111" s="59" t="str">
        <f t="shared" si="97"/>
        <v/>
      </c>
      <c r="P111" s="56" t="str">
        <f t="shared" si="86"/>
        <v/>
      </c>
      <c r="Q111" s="59" t="str">
        <f t="shared" si="98"/>
        <v/>
      </c>
      <c r="R111" s="56" t="str">
        <f t="shared" si="87"/>
        <v/>
      </c>
      <c r="S111" s="59" t="str">
        <f t="shared" si="99"/>
        <v/>
      </c>
      <c r="T111" s="56" t="str">
        <f t="shared" si="88"/>
        <v/>
      </c>
      <c r="U111" s="59" t="str">
        <f t="shared" si="100"/>
        <v/>
      </c>
      <c r="V111" s="56" t="str">
        <f t="shared" si="89"/>
        <v/>
      </c>
      <c r="W111" s="59" t="str">
        <f t="shared" si="101"/>
        <v/>
      </c>
      <c r="X111" s="56" t="str">
        <f t="shared" si="90"/>
        <v/>
      </c>
      <c r="Y111" s="59" t="str">
        <f t="shared" si="102"/>
        <v/>
      </c>
      <c r="Z111" s="56" t="str">
        <f t="shared" si="91"/>
        <v/>
      </c>
      <c r="AA111" s="59" t="str">
        <f t="shared" si="103"/>
        <v/>
      </c>
      <c r="AB111" s="56" t="str">
        <f t="shared" si="92"/>
        <v/>
      </c>
      <c r="AC111" s="59" t="str">
        <f t="shared" si="104"/>
        <v/>
      </c>
      <c r="AD111" s="56" t="str">
        <f t="shared" si="93"/>
        <v/>
      </c>
      <c r="AE111" s="59" t="str">
        <f t="shared" si="105"/>
        <v/>
      </c>
    </row>
    <row r="112" spans="2:31" ht="15.75" thickBot="1" x14ac:dyDescent="0.3">
      <c r="B112" s="12" t="str">
        <f t="shared" si="80"/>
        <v/>
      </c>
      <c r="C112" s="16" t="str">
        <f t="shared" si="80"/>
        <v/>
      </c>
      <c r="D112" s="174"/>
      <c r="E112" s="175"/>
      <c r="F112" s="57" t="str">
        <f t="shared" si="81"/>
        <v/>
      </c>
      <c r="G112" s="62" t="str">
        <f t="shared" si="94"/>
        <v/>
      </c>
      <c r="H112" s="57" t="str">
        <f t="shared" si="82"/>
        <v/>
      </c>
      <c r="I112" s="62" t="str">
        <f t="shared" si="94"/>
        <v/>
      </c>
      <c r="J112" s="57" t="str">
        <f t="shared" si="83"/>
        <v/>
      </c>
      <c r="K112" s="62" t="str">
        <f t="shared" si="95"/>
        <v/>
      </c>
      <c r="L112" s="57" t="str">
        <f t="shared" si="84"/>
        <v/>
      </c>
      <c r="M112" s="62" t="str">
        <f t="shared" si="96"/>
        <v/>
      </c>
      <c r="N112" s="57" t="str">
        <f t="shared" si="85"/>
        <v/>
      </c>
      <c r="O112" s="62" t="str">
        <f t="shared" si="97"/>
        <v/>
      </c>
      <c r="P112" s="57" t="str">
        <f t="shared" si="86"/>
        <v/>
      </c>
      <c r="Q112" s="62" t="str">
        <f t="shared" si="98"/>
        <v/>
      </c>
      <c r="R112" s="57" t="str">
        <f t="shared" si="87"/>
        <v/>
      </c>
      <c r="S112" s="62" t="str">
        <f t="shared" si="99"/>
        <v/>
      </c>
      <c r="T112" s="57" t="str">
        <f t="shared" si="88"/>
        <v/>
      </c>
      <c r="U112" s="62" t="str">
        <f t="shared" si="100"/>
        <v/>
      </c>
      <c r="V112" s="57" t="str">
        <f t="shared" si="89"/>
        <v/>
      </c>
      <c r="W112" s="62" t="str">
        <f t="shared" si="101"/>
        <v/>
      </c>
      <c r="X112" s="57" t="str">
        <f t="shared" si="90"/>
        <v/>
      </c>
      <c r="Y112" s="62" t="str">
        <f t="shared" si="102"/>
        <v/>
      </c>
      <c r="Z112" s="57" t="str">
        <f t="shared" si="91"/>
        <v/>
      </c>
      <c r="AA112" s="62" t="str">
        <f t="shared" si="103"/>
        <v/>
      </c>
      <c r="AB112" s="57" t="str">
        <f t="shared" si="92"/>
        <v/>
      </c>
      <c r="AC112" s="62" t="str">
        <f t="shared" si="104"/>
        <v/>
      </c>
      <c r="AD112" s="57" t="str">
        <f t="shared" si="93"/>
        <v/>
      </c>
      <c r="AE112" s="62" t="str">
        <f t="shared" si="105"/>
        <v/>
      </c>
    </row>
    <row r="113" spans="2:31" ht="33" customHeight="1" thickBot="1" x14ac:dyDescent="0.3">
      <c r="B113" s="173" t="s">
        <v>11</v>
      </c>
      <c r="C113" s="158"/>
      <c r="D113" s="82"/>
      <c r="E113" s="54"/>
      <c r="F113" s="157">
        <f>SUM(G114:G120)</f>
        <v>0</v>
      </c>
      <c r="G113" s="158"/>
      <c r="H113" s="157">
        <f t="shared" ref="H113" si="208">SUM(I114:I120)</f>
        <v>0</v>
      </c>
      <c r="I113" s="158"/>
      <c r="J113" s="157">
        <f t="shared" ref="J113" si="209">SUM(K114:K120)</f>
        <v>0</v>
      </c>
      <c r="K113" s="158"/>
      <c r="L113" s="157">
        <f t="shared" ref="L113" si="210">SUM(M114:M120)</f>
        <v>900</v>
      </c>
      <c r="M113" s="158"/>
      <c r="N113" s="157">
        <f t="shared" ref="N113" si="211">SUM(O114:O120)</f>
        <v>0</v>
      </c>
      <c r="O113" s="158"/>
      <c r="P113" s="157">
        <f t="shared" ref="P113" si="212">SUM(Q114:Q120)</f>
        <v>600</v>
      </c>
      <c r="Q113" s="158"/>
      <c r="R113" s="157">
        <f t="shared" ref="R113" si="213">SUM(S114:S120)</f>
        <v>0</v>
      </c>
      <c r="S113" s="158"/>
      <c r="T113" s="157">
        <f t="shared" ref="T113" si="214">SUM(U114:U120)</f>
        <v>0</v>
      </c>
      <c r="U113" s="158"/>
      <c r="V113" s="157">
        <f t="shared" ref="V113" si="215">SUM(W114:W120)</f>
        <v>0</v>
      </c>
      <c r="W113" s="158"/>
      <c r="X113" s="157">
        <f t="shared" ref="X113" si="216">SUM(Y114:Y120)</f>
        <v>0</v>
      </c>
      <c r="Y113" s="158"/>
      <c r="Z113" s="157">
        <f t="shared" ref="Z113" si="217">SUM(AA114:AA120)</f>
        <v>0</v>
      </c>
      <c r="AA113" s="158"/>
      <c r="AB113" s="157">
        <f t="shared" ref="AB113" si="218">SUM(AC114:AC120)</f>
        <v>0</v>
      </c>
      <c r="AC113" s="158"/>
      <c r="AD113" s="157">
        <f t="shared" ref="AD113" si="219">SUM(AE114:AE120)</f>
        <v>400</v>
      </c>
      <c r="AE113" s="158"/>
    </row>
    <row r="114" spans="2:31" x14ac:dyDescent="0.25">
      <c r="B114" s="11" t="str">
        <f t="shared" ref="B114:C120" si="220">IF(B49&lt;&gt;"",B49,"")</f>
        <v>LOCAPARC</v>
      </c>
      <c r="C114" s="14" t="str">
        <f t="shared" si="220"/>
        <v>Transfert Locaparc</v>
      </c>
      <c r="D114" s="180">
        <v>190</v>
      </c>
      <c r="E114" s="181"/>
      <c r="F114" s="55" t="str">
        <f t="shared" ref="F114:F120" si="221">IF(SUMPRODUCT(($C$7:$C$55=$C114)*($B$7:$B$55=$B114)*($D$7:$AH$55=F$70))=0,"",SUMPRODUCT(($C$7:$C$55=$C114)*($B$7:$B$55=$B114)*($D$7:$AH$55=F$70)))</f>
        <v/>
      </c>
      <c r="G114" s="58" t="str">
        <f>IF(F114&lt;&gt;"",$D114*F114,"")</f>
        <v/>
      </c>
      <c r="H114" s="55" t="str">
        <f t="shared" ref="H114:H120" si="222">IF(SUMPRODUCT(($C$7:$C$55=$C114)*($B$7:$B$55=$B114)*($D$7:$AH$55=H$70))=0,"",SUMPRODUCT(($C$7:$C$55=$C114)*($B$7:$B$55=$B114)*($D$7:$AH$55=H$70)))</f>
        <v/>
      </c>
      <c r="I114" s="58" t="str">
        <f>IF(H114&lt;&gt;"",$D114*H114,"")</f>
        <v/>
      </c>
      <c r="J114" s="55" t="str">
        <f t="shared" ref="J114:J120" si="223">IF(SUMPRODUCT(($C$7:$C$55=$C114)*($B$7:$B$55=$B114)*($D$7:$AH$55=J$70))=0,"",SUMPRODUCT(($C$7:$C$55=$C114)*($B$7:$B$55=$B114)*($D$7:$AH$55=J$70)))</f>
        <v/>
      </c>
      <c r="K114" s="58" t="str">
        <f>IF(J114&lt;&gt;"",$D114*J114,"")</f>
        <v/>
      </c>
      <c r="L114" s="55" t="str">
        <f t="shared" ref="L114:L120" si="224">IF(SUMPRODUCT(($C$7:$C$55=$C114)*($B$7:$B$55=$B114)*($D$7:$AH$55=L$70))=0,"",SUMPRODUCT(($C$7:$C$55=$C114)*($B$7:$B$55=$B114)*($D$7:$AH$55=L$70)))</f>
        <v/>
      </c>
      <c r="M114" s="58" t="str">
        <f>IF(L114&lt;&gt;"",$D114*L114,"")</f>
        <v/>
      </c>
      <c r="N114" s="55" t="str">
        <f t="shared" ref="N114:N120" si="225">IF(SUMPRODUCT(($C$7:$C$55=$C114)*($B$7:$B$55=$B114)*($D$7:$AH$55=N$70))=0,"",SUMPRODUCT(($C$7:$C$55=$C114)*($B$7:$B$55=$B114)*($D$7:$AH$55=N$70)))</f>
        <v/>
      </c>
      <c r="O114" s="58" t="str">
        <f>IF(N114&lt;&gt;"",$D114*N114,"")</f>
        <v/>
      </c>
      <c r="P114" s="55" t="str">
        <f t="shared" ref="P114:P120" si="226">IF(SUMPRODUCT(($C$7:$C$55=$C114)*($B$7:$B$55=$B114)*($D$7:$AH$55=P$70))=0,"",SUMPRODUCT(($C$7:$C$55=$C114)*($B$7:$B$55=$B114)*($D$7:$AH$55=P$70)))</f>
        <v/>
      </c>
      <c r="Q114" s="58" t="str">
        <f>IF(P114&lt;&gt;"",$D114*P114,"")</f>
        <v/>
      </c>
      <c r="R114" s="55" t="str">
        <f t="shared" ref="R114:R120" si="227">IF(SUMPRODUCT(($C$7:$C$55=$C114)*($B$7:$B$55=$B114)*($D$7:$AH$55=R$70))=0,"",SUMPRODUCT(($C$7:$C$55=$C114)*($B$7:$B$55=$B114)*($D$7:$AH$55=R$70)))</f>
        <v/>
      </c>
      <c r="S114" s="58" t="str">
        <f>IF(R114&lt;&gt;"",$D114*R114,"")</f>
        <v/>
      </c>
      <c r="T114" s="55" t="str">
        <f t="shared" ref="T114:T120" si="228">IF(SUMPRODUCT(($C$7:$C$55=$C114)*($B$7:$B$55=$B114)*($D$7:$AH$55=T$70))=0,"",SUMPRODUCT(($C$7:$C$55=$C114)*($B$7:$B$55=$B114)*($D$7:$AH$55=T$70)))</f>
        <v/>
      </c>
      <c r="U114" s="58" t="str">
        <f>IF(T114&lt;&gt;"",$D114*T114,"")</f>
        <v/>
      </c>
      <c r="V114" s="55" t="str">
        <f t="shared" ref="V114:V120" si="229">IF(SUMPRODUCT(($C$7:$C$55=$C114)*($B$7:$B$55=$B114)*($D$7:$AH$55=V$70))=0,"",SUMPRODUCT(($C$7:$C$55=$C114)*($B$7:$B$55=$B114)*($D$7:$AH$55=V$70)))</f>
        <v/>
      </c>
      <c r="W114" s="58" t="str">
        <f>IF(V114&lt;&gt;"",$D114*V114,"")</f>
        <v/>
      </c>
      <c r="X114" s="55" t="str">
        <f t="shared" ref="X114:X120" si="230">IF(SUMPRODUCT(($C$7:$C$55=$C114)*($B$7:$B$55=$B114)*($D$7:$AH$55=X$70))=0,"",SUMPRODUCT(($C$7:$C$55=$C114)*($B$7:$B$55=$B114)*($D$7:$AH$55=X$70)))</f>
        <v/>
      </c>
      <c r="Y114" s="58" t="str">
        <f>IF(X114&lt;&gt;"",$D114*X114,"")</f>
        <v/>
      </c>
      <c r="Z114" s="55" t="str">
        <f t="shared" ref="Z114:Z120" si="231">IF(SUMPRODUCT(($C$7:$C$55=$C114)*($B$7:$B$55=$B114)*($D$7:$AH$55=Z$70))=0,"",SUMPRODUCT(($C$7:$C$55=$C114)*($B$7:$B$55=$B114)*($D$7:$AH$55=Z$70)))</f>
        <v/>
      </c>
      <c r="AA114" s="58" t="str">
        <f>IF(Z114&lt;&gt;"",$D114*Z114,"")</f>
        <v/>
      </c>
      <c r="AB114" s="55" t="str">
        <f t="shared" ref="AB114:AB120" si="232">IF(SUMPRODUCT(($C$7:$C$55=$C114)*($B$7:$B$55=$B114)*($D$7:$AH$55=AB$70))=0,"",SUMPRODUCT(($C$7:$C$55=$C114)*($B$7:$B$55=$B114)*($D$7:$AH$55=AB$70)))</f>
        <v/>
      </c>
      <c r="AC114" s="58" t="str">
        <f>IF(AB114&lt;&gt;"",$D114*AB114,"")</f>
        <v/>
      </c>
      <c r="AD114" s="55" t="str">
        <f t="shared" ref="AD114:AD120" si="233">IF(SUMPRODUCT(($C$7:$C$55=$C114)*($B$7:$B$55=$B114)*($D$7:$AH$55=AD$70))=0,"",SUMPRODUCT(($C$7:$C$55=$C114)*($B$7:$B$55=$B114)*($D$7:$AH$55=AD$70)))</f>
        <v/>
      </c>
      <c r="AE114" s="58" t="str">
        <f>IF(AD114&lt;&gt;"",$D114*AD114,"")</f>
        <v/>
      </c>
    </row>
    <row r="115" spans="2:31" x14ac:dyDescent="0.25">
      <c r="B115" s="17" t="str">
        <f t="shared" si="220"/>
        <v/>
      </c>
      <c r="C115" s="18" t="str">
        <f t="shared" si="220"/>
        <v/>
      </c>
      <c r="D115" s="178"/>
      <c r="E115" s="179"/>
      <c r="F115" s="60" t="str">
        <f t="shared" si="221"/>
        <v/>
      </c>
      <c r="G115" s="61" t="str">
        <f t="shared" ref="G115:I120" si="234">IF(F115&lt;&gt;"",$D115*F115,"")</f>
        <v/>
      </c>
      <c r="H115" s="60" t="str">
        <f t="shared" si="222"/>
        <v/>
      </c>
      <c r="I115" s="61" t="str">
        <f t="shared" si="234"/>
        <v/>
      </c>
      <c r="J115" s="60" t="str">
        <f t="shared" si="223"/>
        <v/>
      </c>
      <c r="K115" s="61" t="str">
        <f t="shared" ref="K115:K120" si="235">IF(J115&lt;&gt;"",$D115*J115,"")</f>
        <v/>
      </c>
      <c r="L115" s="60" t="str">
        <f t="shared" si="224"/>
        <v/>
      </c>
      <c r="M115" s="61" t="str">
        <f t="shared" ref="M115:M120" si="236">IF(L115&lt;&gt;"",$D115*L115,"")</f>
        <v/>
      </c>
      <c r="N115" s="60" t="str">
        <f t="shared" si="225"/>
        <v/>
      </c>
      <c r="O115" s="61" t="str">
        <f t="shared" ref="O115:O120" si="237">IF(N115&lt;&gt;"",$D115*N115,"")</f>
        <v/>
      </c>
      <c r="P115" s="60" t="str">
        <f t="shared" si="226"/>
        <v/>
      </c>
      <c r="Q115" s="61" t="str">
        <f t="shared" ref="Q115:Q120" si="238">IF(P115&lt;&gt;"",$D115*P115,"")</f>
        <v/>
      </c>
      <c r="R115" s="60" t="str">
        <f t="shared" si="227"/>
        <v/>
      </c>
      <c r="S115" s="61" t="str">
        <f t="shared" ref="S115:S120" si="239">IF(R115&lt;&gt;"",$D115*R115,"")</f>
        <v/>
      </c>
      <c r="T115" s="60" t="str">
        <f t="shared" si="228"/>
        <v/>
      </c>
      <c r="U115" s="61" t="str">
        <f t="shared" ref="U115:U120" si="240">IF(T115&lt;&gt;"",$D115*T115,"")</f>
        <v/>
      </c>
      <c r="V115" s="60" t="str">
        <f t="shared" si="229"/>
        <v/>
      </c>
      <c r="W115" s="61" t="str">
        <f t="shared" ref="W115:W120" si="241">IF(V115&lt;&gt;"",$D115*V115,"")</f>
        <v/>
      </c>
      <c r="X115" s="60" t="str">
        <f t="shared" si="230"/>
        <v/>
      </c>
      <c r="Y115" s="61" t="str">
        <f t="shared" ref="Y115:Y120" si="242">IF(X115&lt;&gt;"",$D115*X115,"")</f>
        <v/>
      </c>
      <c r="Z115" s="60" t="str">
        <f t="shared" si="231"/>
        <v/>
      </c>
      <c r="AA115" s="61" t="str">
        <f t="shared" ref="AA115:AA120" si="243">IF(Z115&lt;&gt;"",$D115*Z115,"")</f>
        <v/>
      </c>
      <c r="AB115" s="60" t="str">
        <f t="shared" si="232"/>
        <v/>
      </c>
      <c r="AC115" s="61" t="str">
        <f t="shared" ref="AC115:AC120" si="244">IF(AB115&lt;&gt;"",$D115*AB115,"")</f>
        <v/>
      </c>
      <c r="AD115" s="60" t="str">
        <f t="shared" si="233"/>
        <v/>
      </c>
      <c r="AE115" s="61" t="str">
        <f t="shared" ref="AE115:AE120" si="245">IF(AD115&lt;&gt;"",$D115*AD115,"")</f>
        <v/>
      </c>
    </row>
    <row r="116" spans="2:31" x14ac:dyDescent="0.25">
      <c r="B116" s="11" t="str">
        <f t="shared" si="220"/>
        <v>LOXAM</v>
      </c>
      <c r="C116" s="15" t="str">
        <f t="shared" si="220"/>
        <v>Transfert Loxam</v>
      </c>
      <c r="D116" s="161">
        <v>200</v>
      </c>
      <c r="E116" s="162"/>
      <c r="F116" s="56" t="str">
        <f t="shared" si="221"/>
        <v/>
      </c>
      <c r="G116" s="59" t="str">
        <f t="shared" si="234"/>
        <v/>
      </c>
      <c r="H116" s="56" t="str">
        <f t="shared" si="222"/>
        <v/>
      </c>
      <c r="I116" s="59" t="str">
        <f t="shared" si="234"/>
        <v/>
      </c>
      <c r="J116" s="56" t="str">
        <f t="shared" si="223"/>
        <v/>
      </c>
      <c r="K116" s="59" t="str">
        <f t="shared" si="235"/>
        <v/>
      </c>
      <c r="L116" s="56">
        <f t="shared" si="224"/>
        <v>1</v>
      </c>
      <c r="M116" s="59">
        <f t="shared" si="236"/>
        <v>200</v>
      </c>
      <c r="N116" s="56" t="str">
        <f t="shared" si="225"/>
        <v/>
      </c>
      <c r="O116" s="59" t="str">
        <f t="shared" si="237"/>
        <v/>
      </c>
      <c r="P116" s="56">
        <f t="shared" si="226"/>
        <v>3</v>
      </c>
      <c r="Q116" s="59">
        <f t="shared" si="238"/>
        <v>600</v>
      </c>
      <c r="R116" s="56" t="str">
        <f t="shared" si="227"/>
        <v/>
      </c>
      <c r="S116" s="59" t="str">
        <f t="shared" si="239"/>
        <v/>
      </c>
      <c r="T116" s="56" t="str">
        <f t="shared" si="228"/>
        <v/>
      </c>
      <c r="U116" s="59" t="str">
        <f t="shared" si="240"/>
        <v/>
      </c>
      <c r="V116" s="56" t="str">
        <f t="shared" si="229"/>
        <v/>
      </c>
      <c r="W116" s="59" t="str">
        <f t="shared" si="241"/>
        <v/>
      </c>
      <c r="X116" s="56" t="str">
        <f t="shared" si="230"/>
        <v/>
      </c>
      <c r="Y116" s="59" t="str">
        <f t="shared" si="242"/>
        <v/>
      </c>
      <c r="Z116" s="56" t="str">
        <f t="shared" si="231"/>
        <v/>
      </c>
      <c r="AA116" s="59" t="str">
        <f t="shared" si="243"/>
        <v/>
      </c>
      <c r="AB116" s="56" t="str">
        <f t="shared" si="232"/>
        <v/>
      </c>
      <c r="AC116" s="59" t="str">
        <f t="shared" si="244"/>
        <v/>
      </c>
      <c r="AD116" s="56">
        <f t="shared" si="233"/>
        <v>2</v>
      </c>
      <c r="AE116" s="59">
        <f t="shared" si="245"/>
        <v>400</v>
      </c>
    </row>
    <row r="117" spans="2:31" x14ac:dyDescent="0.25">
      <c r="B117" s="17" t="str">
        <f t="shared" si="220"/>
        <v/>
      </c>
      <c r="C117" s="18" t="str">
        <f t="shared" si="220"/>
        <v/>
      </c>
      <c r="D117" s="178"/>
      <c r="E117" s="179"/>
      <c r="F117" s="60" t="str">
        <f t="shared" si="221"/>
        <v/>
      </c>
      <c r="G117" s="61" t="str">
        <f t="shared" si="234"/>
        <v/>
      </c>
      <c r="H117" s="60" t="str">
        <f t="shared" si="222"/>
        <v/>
      </c>
      <c r="I117" s="61" t="str">
        <f t="shared" si="234"/>
        <v/>
      </c>
      <c r="J117" s="60" t="str">
        <f t="shared" si="223"/>
        <v/>
      </c>
      <c r="K117" s="61" t="str">
        <f t="shared" si="235"/>
        <v/>
      </c>
      <c r="L117" s="60" t="str">
        <f t="shared" si="224"/>
        <v/>
      </c>
      <c r="M117" s="61" t="str">
        <f t="shared" si="236"/>
        <v/>
      </c>
      <c r="N117" s="60" t="str">
        <f t="shared" si="225"/>
        <v/>
      </c>
      <c r="O117" s="61" t="str">
        <f t="shared" si="237"/>
        <v/>
      </c>
      <c r="P117" s="60" t="str">
        <f t="shared" si="226"/>
        <v/>
      </c>
      <c r="Q117" s="61" t="str">
        <f t="shared" si="238"/>
        <v/>
      </c>
      <c r="R117" s="60" t="str">
        <f t="shared" si="227"/>
        <v/>
      </c>
      <c r="S117" s="61" t="str">
        <f t="shared" si="239"/>
        <v/>
      </c>
      <c r="T117" s="60" t="str">
        <f t="shared" si="228"/>
        <v/>
      </c>
      <c r="U117" s="61" t="str">
        <f t="shared" si="240"/>
        <v/>
      </c>
      <c r="V117" s="60" t="str">
        <f t="shared" si="229"/>
        <v/>
      </c>
      <c r="W117" s="61" t="str">
        <f t="shared" si="241"/>
        <v/>
      </c>
      <c r="X117" s="60" t="str">
        <f t="shared" si="230"/>
        <v/>
      </c>
      <c r="Y117" s="61" t="str">
        <f t="shared" si="242"/>
        <v/>
      </c>
      <c r="Z117" s="60" t="str">
        <f t="shared" si="231"/>
        <v/>
      </c>
      <c r="AA117" s="61" t="str">
        <f t="shared" si="243"/>
        <v/>
      </c>
      <c r="AB117" s="60" t="str">
        <f t="shared" si="232"/>
        <v/>
      </c>
      <c r="AC117" s="61" t="str">
        <f t="shared" si="244"/>
        <v/>
      </c>
      <c r="AD117" s="60" t="str">
        <f t="shared" si="233"/>
        <v/>
      </c>
      <c r="AE117" s="61" t="str">
        <f t="shared" si="245"/>
        <v/>
      </c>
    </row>
    <row r="118" spans="2:31" x14ac:dyDescent="0.25">
      <c r="B118" s="11" t="str">
        <f t="shared" si="220"/>
        <v>MOREL</v>
      </c>
      <c r="C118" s="15" t="str">
        <f t="shared" si="220"/>
        <v>Transfert Morel</v>
      </c>
      <c r="D118" s="161">
        <v>700</v>
      </c>
      <c r="E118" s="162"/>
      <c r="F118" s="56" t="str">
        <f t="shared" si="221"/>
        <v/>
      </c>
      <c r="G118" s="59" t="str">
        <f t="shared" si="234"/>
        <v/>
      </c>
      <c r="H118" s="56" t="str">
        <f t="shared" si="222"/>
        <v/>
      </c>
      <c r="I118" s="59" t="str">
        <f t="shared" si="234"/>
        <v/>
      </c>
      <c r="J118" s="56" t="str">
        <f t="shared" si="223"/>
        <v/>
      </c>
      <c r="K118" s="59" t="str">
        <f t="shared" si="235"/>
        <v/>
      </c>
      <c r="L118" s="56">
        <f t="shared" si="224"/>
        <v>1</v>
      </c>
      <c r="M118" s="59">
        <f t="shared" si="236"/>
        <v>700</v>
      </c>
      <c r="N118" s="56" t="str">
        <f t="shared" si="225"/>
        <v/>
      </c>
      <c r="O118" s="59" t="str">
        <f t="shared" si="237"/>
        <v/>
      </c>
      <c r="P118" s="56" t="str">
        <f t="shared" si="226"/>
        <v/>
      </c>
      <c r="Q118" s="59" t="str">
        <f t="shared" si="238"/>
        <v/>
      </c>
      <c r="R118" s="56" t="str">
        <f t="shared" si="227"/>
        <v/>
      </c>
      <c r="S118" s="59" t="str">
        <f t="shared" si="239"/>
        <v/>
      </c>
      <c r="T118" s="56" t="str">
        <f t="shared" si="228"/>
        <v/>
      </c>
      <c r="U118" s="59" t="str">
        <f t="shared" si="240"/>
        <v/>
      </c>
      <c r="V118" s="56" t="str">
        <f t="shared" si="229"/>
        <v/>
      </c>
      <c r="W118" s="59" t="str">
        <f t="shared" si="241"/>
        <v/>
      </c>
      <c r="X118" s="56" t="str">
        <f t="shared" si="230"/>
        <v/>
      </c>
      <c r="Y118" s="59" t="str">
        <f t="shared" si="242"/>
        <v/>
      </c>
      <c r="Z118" s="56" t="str">
        <f t="shared" si="231"/>
        <v/>
      </c>
      <c r="AA118" s="59" t="str">
        <f t="shared" si="243"/>
        <v/>
      </c>
      <c r="AB118" s="56" t="str">
        <f t="shared" si="232"/>
        <v/>
      </c>
      <c r="AC118" s="59" t="str">
        <f t="shared" si="244"/>
        <v/>
      </c>
      <c r="AD118" s="56" t="str">
        <f t="shared" si="233"/>
        <v/>
      </c>
      <c r="AE118" s="59" t="str">
        <f t="shared" si="245"/>
        <v/>
      </c>
    </row>
    <row r="119" spans="2:31" x14ac:dyDescent="0.25">
      <c r="B119" s="11" t="str">
        <f t="shared" si="220"/>
        <v/>
      </c>
      <c r="C119" s="15" t="str">
        <f t="shared" si="220"/>
        <v/>
      </c>
      <c r="D119" s="161"/>
      <c r="E119" s="162"/>
      <c r="F119" s="56" t="str">
        <f t="shared" si="221"/>
        <v/>
      </c>
      <c r="G119" s="59" t="str">
        <f t="shared" si="234"/>
        <v/>
      </c>
      <c r="H119" s="56" t="str">
        <f t="shared" si="222"/>
        <v/>
      </c>
      <c r="I119" s="59" t="str">
        <f t="shared" si="234"/>
        <v/>
      </c>
      <c r="J119" s="56" t="str">
        <f t="shared" si="223"/>
        <v/>
      </c>
      <c r="K119" s="59" t="str">
        <f t="shared" si="235"/>
        <v/>
      </c>
      <c r="L119" s="56" t="str">
        <f t="shared" si="224"/>
        <v/>
      </c>
      <c r="M119" s="59" t="str">
        <f t="shared" si="236"/>
        <v/>
      </c>
      <c r="N119" s="56" t="str">
        <f t="shared" si="225"/>
        <v/>
      </c>
      <c r="O119" s="59" t="str">
        <f t="shared" si="237"/>
        <v/>
      </c>
      <c r="P119" s="56" t="str">
        <f t="shared" si="226"/>
        <v/>
      </c>
      <c r="Q119" s="59" t="str">
        <f t="shared" si="238"/>
        <v/>
      </c>
      <c r="R119" s="56" t="str">
        <f t="shared" si="227"/>
        <v/>
      </c>
      <c r="S119" s="59" t="str">
        <f t="shared" si="239"/>
        <v/>
      </c>
      <c r="T119" s="56" t="str">
        <f t="shared" si="228"/>
        <v/>
      </c>
      <c r="U119" s="59" t="str">
        <f t="shared" si="240"/>
        <v/>
      </c>
      <c r="V119" s="56" t="str">
        <f t="shared" si="229"/>
        <v/>
      </c>
      <c r="W119" s="59" t="str">
        <f t="shared" si="241"/>
        <v/>
      </c>
      <c r="X119" s="56" t="str">
        <f t="shared" si="230"/>
        <v/>
      </c>
      <c r="Y119" s="59" t="str">
        <f t="shared" si="242"/>
        <v/>
      </c>
      <c r="Z119" s="56" t="str">
        <f t="shared" si="231"/>
        <v/>
      </c>
      <c r="AA119" s="59" t="str">
        <f t="shared" si="243"/>
        <v/>
      </c>
      <c r="AB119" s="56" t="str">
        <f t="shared" si="232"/>
        <v/>
      </c>
      <c r="AC119" s="59" t="str">
        <f t="shared" si="244"/>
        <v/>
      </c>
      <c r="AD119" s="56" t="str">
        <f t="shared" si="233"/>
        <v/>
      </c>
      <c r="AE119" s="59" t="str">
        <f t="shared" si="245"/>
        <v/>
      </c>
    </row>
    <row r="120" spans="2:31" ht="15.75" thickBot="1" x14ac:dyDescent="0.3">
      <c r="B120" s="12" t="str">
        <f t="shared" si="220"/>
        <v/>
      </c>
      <c r="C120" s="16" t="str">
        <f t="shared" si="220"/>
        <v/>
      </c>
      <c r="D120" s="174"/>
      <c r="E120" s="175"/>
      <c r="F120" s="57" t="str">
        <f t="shared" si="221"/>
        <v/>
      </c>
      <c r="G120" s="62" t="str">
        <f t="shared" si="234"/>
        <v/>
      </c>
      <c r="H120" s="57" t="str">
        <f t="shared" si="222"/>
        <v/>
      </c>
      <c r="I120" s="62" t="str">
        <f t="shared" si="234"/>
        <v/>
      </c>
      <c r="J120" s="57" t="str">
        <f t="shared" si="223"/>
        <v/>
      </c>
      <c r="K120" s="62" t="str">
        <f t="shared" si="235"/>
        <v/>
      </c>
      <c r="L120" s="57" t="str">
        <f t="shared" si="224"/>
        <v/>
      </c>
      <c r="M120" s="62" t="str">
        <f t="shared" si="236"/>
        <v/>
      </c>
      <c r="N120" s="57" t="str">
        <f t="shared" si="225"/>
        <v/>
      </c>
      <c r="O120" s="62" t="str">
        <f t="shared" si="237"/>
        <v/>
      </c>
      <c r="P120" s="57" t="str">
        <f t="shared" si="226"/>
        <v/>
      </c>
      <c r="Q120" s="62" t="str">
        <f t="shared" si="238"/>
        <v/>
      </c>
      <c r="R120" s="57" t="str">
        <f t="shared" si="227"/>
        <v/>
      </c>
      <c r="S120" s="62" t="str">
        <f t="shared" si="239"/>
        <v/>
      </c>
      <c r="T120" s="57" t="str">
        <f t="shared" si="228"/>
        <v/>
      </c>
      <c r="U120" s="62" t="str">
        <f t="shared" si="240"/>
        <v/>
      </c>
      <c r="V120" s="57" t="str">
        <f t="shared" si="229"/>
        <v/>
      </c>
      <c r="W120" s="62" t="str">
        <f t="shared" si="241"/>
        <v/>
      </c>
      <c r="X120" s="57" t="str">
        <f t="shared" si="230"/>
        <v/>
      </c>
      <c r="Y120" s="62" t="str">
        <f t="shared" si="242"/>
        <v/>
      </c>
      <c r="Z120" s="57" t="str">
        <f t="shared" si="231"/>
        <v/>
      </c>
      <c r="AA120" s="62" t="str">
        <f t="shared" si="243"/>
        <v/>
      </c>
      <c r="AB120" s="57" t="str">
        <f t="shared" si="232"/>
        <v/>
      </c>
      <c r="AC120" s="62" t="str">
        <f t="shared" si="244"/>
        <v/>
      </c>
      <c r="AD120" s="57" t="str">
        <f t="shared" si="233"/>
        <v/>
      </c>
      <c r="AE120" s="62" t="str">
        <f t="shared" si="245"/>
        <v/>
      </c>
    </row>
    <row r="121" spans="2:31" ht="37.5" customHeight="1" thickBot="1" x14ac:dyDescent="0.3">
      <c r="F121" s="159">
        <v>1500</v>
      </c>
      <c r="G121" s="160"/>
      <c r="H121" s="159">
        <v>1501</v>
      </c>
      <c r="I121" s="160"/>
      <c r="J121" s="159">
        <v>1502</v>
      </c>
      <c r="K121" s="160"/>
      <c r="L121" s="159">
        <v>1503</v>
      </c>
      <c r="M121" s="160"/>
      <c r="N121" s="159">
        <v>1504</v>
      </c>
      <c r="O121" s="160"/>
      <c r="P121" s="159">
        <v>1505</v>
      </c>
      <c r="Q121" s="160"/>
      <c r="R121" s="159">
        <v>1506</v>
      </c>
      <c r="S121" s="160"/>
      <c r="T121" s="159">
        <v>1507</v>
      </c>
      <c r="U121" s="160"/>
      <c r="V121" s="159">
        <v>1508</v>
      </c>
      <c r="W121" s="160"/>
      <c r="X121" s="159">
        <v>1509</v>
      </c>
      <c r="Y121" s="160"/>
      <c r="Z121" s="159">
        <v>1510</v>
      </c>
      <c r="AA121" s="160"/>
      <c r="AB121" s="159">
        <v>1511</v>
      </c>
      <c r="AC121" s="160"/>
      <c r="AD121" s="159">
        <v>1512</v>
      </c>
      <c r="AE121" s="160"/>
    </row>
    <row r="122" spans="2:31" ht="39.75" customHeight="1" thickBot="1" x14ac:dyDescent="0.3">
      <c r="D122" s="203" t="s">
        <v>31</v>
      </c>
      <c r="E122" s="204"/>
      <c r="F122" s="163">
        <f>F113+F89+F71</f>
        <v>0</v>
      </c>
      <c r="G122" s="164"/>
      <c r="H122" s="163">
        <f t="shared" ref="H122" si="246">H113+H89+H71</f>
        <v>0</v>
      </c>
      <c r="I122" s="164"/>
      <c r="J122" s="163">
        <f t="shared" ref="J122" si="247">J113+J89+J71</f>
        <v>0</v>
      </c>
      <c r="K122" s="164"/>
      <c r="L122" s="163">
        <f t="shared" ref="L122" si="248">L113+L89+L71</f>
        <v>2921</v>
      </c>
      <c r="M122" s="164"/>
      <c r="N122" s="163">
        <f t="shared" ref="N122" si="249">N113+N89+N71</f>
        <v>300</v>
      </c>
      <c r="O122" s="164"/>
      <c r="P122" s="163">
        <f t="shared" ref="P122" si="250">P113+P89+P71</f>
        <v>17830</v>
      </c>
      <c r="Q122" s="164"/>
      <c r="R122" s="163">
        <f t="shared" ref="R122" si="251">R113+R89+R71</f>
        <v>0</v>
      </c>
      <c r="S122" s="164"/>
      <c r="T122" s="163">
        <f t="shared" ref="T122" si="252">T113+T89+T71</f>
        <v>380</v>
      </c>
      <c r="U122" s="164"/>
      <c r="V122" s="163">
        <f t="shared" ref="V122" si="253">V113+V89+V71</f>
        <v>0</v>
      </c>
      <c r="W122" s="164"/>
      <c r="X122" s="163">
        <f t="shared" ref="X122" si="254">X113+X89+X71</f>
        <v>0</v>
      </c>
      <c r="Y122" s="164"/>
      <c r="Z122" s="163">
        <f t="shared" ref="Z122:AB122" si="255">Z113+Z89+Z71</f>
        <v>0</v>
      </c>
      <c r="AA122" s="164"/>
      <c r="AB122" s="163">
        <f t="shared" si="255"/>
        <v>0</v>
      </c>
      <c r="AC122" s="164"/>
      <c r="AD122" s="163">
        <f t="shared" ref="AD122" si="256">AD113+AD89+AD71</f>
        <v>2891</v>
      </c>
      <c r="AE122" s="164"/>
    </row>
    <row r="123" spans="2:31" ht="54.75" customHeight="1" thickBot="1" x14ac:dyDescent="0.3">
      <c r="D123" s="171">
        <f>SUM(F122:AC122)</f>
        <v>21431</v>
      </c>
      <c r="E123" s="172"/>
    </row>
  </sheetData>
  <mergeCells count="165">
    <mergeCell ref="B2:AH2"/>
    <mergeCell ref="B4:B5"/>
    <mergeCell ref="C4:C5"/>
    <mergeCell ref="D4:AH4"/>
    <mergeCell ref="B6:C6"/>
    <mergeCell ref="D6:AH6"/>
    <mergeCell ref="AH7:AH23"/>
    <mergeCell ref="AH25:AH47"/>
    <mergeCell ref="AH49:AH55"/>
    <mergeCell ref="AD7:AE23"/>
    <mergeCell ref="P25:Q47"/>
    <mergeCell ref="W25:X47"/>
    <mergeCell ref="AD25:AE47"/>
    <mergeCell ref="P49:Q55"/>
    <mergeCell ref="W49:X55"/>
    <mergeCell ref="AD49:AE55"/>
    <mergeCell ref="Z70:AA70"/>
    <mergeCell ref="AB70:AC70"/>
    <mergeCell ref="P70:Q70"/>
    <mergeCell ref="R70:S70"/>
    <mergeCell ref="T70:U70"/>
    <mergeCell ref="V70:W70"/>
    <mergeCell ref="B24:C24"/>
    <mergeCell ref="D24:AH24"/>
    <mergeCell ref="B48:C48"/>
    <mergeCell ref="D48:AH48"/>
    <mergeCell ref="G60:H60"/>
    <mergeCell ref="G61:H61"/>
    <mergeCell ref="G62:H62"/>
    <mergeCell ref="G63:H63"/>
    <mergeCell ref="B69:B70"/>
    <mergeCell ref="C69:C70"/>
    <mergeCell ref="D69:E70"/>
    <mergeCell ref="F70:G70"/>
    <mergeCell ref="H70:I70"/>
    <mergeCell ref="J70:K70"/>
    <mergeCell ref="X70:Y70"/>
    <mergeCell ref="AD70:AE70"/>
    <mergeCell ref="B71:C71"/>
    <mergeCell ref="D71:E71"/>
    <mergeCell ref="F71:G71"/>
    <mergeCell ref="H71:I71"/>
    <mergeCell ref="J71:K71"/>
    <mergeCell ref="L71:M71"/>
    <mergeCell ref="N71:O71"/>
    <mergeCell ref="L70:M70"/>
    <mergeCell ref="N70:O70"/>
    <mergeCell ref="AB71:AC71"/>
    <mergeCell ref="D72:E72"/>
    <mergeCell ref="D73:E73"/>
    <mergeCell ref="D74:E74"/>
    <mergeCell ref="D75:E75"/>
    <mergeCell ref="D76:E76"/>
    <mergeCell ref="P71:Q71"/>
    <mergeCell ref="R71:S71"/>
    <mergeCell ref="T71:U71"/>
    <mergeCell ref="V71:W71"/>
    <mergeCell ref="X71:Y71"/>
    <mergeCell ref="Z71:AA71"/>
    <mergeCell ref="D83:E83"/>
    <mergeCell ref="D84:E84"/>
    <mergeCell ref="D85:E85"/>
    <mergeCell ref="D86:E86"/>
    <mergeCell ref="D88:E88"/>
    <mergeCell ref="B89:C89"/>
    <mergeCell ref="D77:E77"/>
    <mergeCell ref="D78:E78"/>
    <mergeCell ref="D79:E79"/>
    <mergeCell ref="D80:E80"/>
    <mergeCell ref="D81:E81"/>
    <mergeCell ref="D82:E82"/>
    <mergeCell ref="D87:E87"/>
    <mergeCell ref="X89:Y89"/>
    <mergeCell ref="Z89:AA89"/>
    <mergeCell ref="AB89:AC89"/>
    <mergeCell ref="F89:G89"/>
    <mergeCell ref="H89:I89"/>
    <mergeCell ref="J89:K89"/>
    <mergeCell ref="L89:M89"/>
    <mergeCell ref="N89:O89"/>
    <mergeCell ref="P89:Q89"/>
    <mergeCell ref="D90:E90"/>
    <mergeCell ref="D91:E91"/>
    <mergeCell ref="D92:E92"/>
    <mergeCell ref="D93:E93"/>
    <mergeCell ref="D94:E94"/>
    <mergeCell ref="D95:E95"/>
    <mergeCell ref="R89:S89"/>
    <mergeCell ref="T89:U89"/>
    <mergeCell ref="V89:W89"/>
    <mergeCell ref="D108:E108"/>
    <mergeCell ref="D109:E109"/>
    <mergeCell ref="D110:E110"/>
    <mergeCell ref="D111:E111"/>
    <mergeCell ref="D112:E112"/>
    <mergeCell ref="B113:C113"/>
    <mergeCell ref="D96:E96"/>
    <mergeCell ref="D102:E102"/>
    <mergeCell ref="D103:E103"/>
    <mergeCell ref="D105:E105"/>
    <mergeCell ref="D106:E106"/>
    <mergeCell ref="D107:E107"/>
    <mergeCell ref="D97:E97"/>
    <mergeCell ref="D98:E98"/>
    <mergeCell ref="D99:E99"/>
    <mergeCell ref="D100:E100"/>
    <mergeCell ref="D101:E101"/>
    <mergeCell ref="V113:W113"/>
    <mergeCell ref="X113:Y113"/>
    <mergeCell ref="Z113:AA113"/>
    <mergeCell ref="AB113:AC113"/>
    <mergeCell ref="F113:G113"/>
    <mergeCell ref="H113:I113"/>
    <mergeCell ref="J113:K113"/>
    <mergeCell ref="L113:M113"/>
    <mergeCell ref="N113:O113"/>
    <mergeCell ref="P113:Q113"/>
    <mergeCell ref="D123:E123"/>
    <mergeCell ref="I7:J23"/>
    <mergeCell ref="I25:J47"/>
    <mergeCell ref="I49:J55"/>
    <mergeCell ref="P7:Q23"/>
    <mergeCell ref="W7:X23"/>
    <mergeCell ref="AB121:AC121"/>
    <mergeCell ref="D122:E122"/>
    <mergeCell ref="F122:G122"/>
    <mergeCell ref="H122:I122"/>
    <mergeCell ref="J122:K122"/>
    <mergeCell ref="L122:M122"/>
    <mergeCell ref="N122:O122"/>
    <mergeCell ref="P122:Q122"/>
    <mergeCell ref="R122:S122"/>
    <mergeCell ref="T122:U122"/>
    <mergeCell ref="P121:Q121"/>
    <mergeCell ref="R121:S121"/>
    <mergeCell ref="T121:U121"/>
    <mergeCell ref="V121:W121"/>
    <mergeCell ref="X121:Y121"/>
    <mergeCell ref="Z121:AA121"/>
    <mergeCell ref="D120:E120"/>
    <mergeCell ref="F121:G121"/>
    <mergeCell ref="AD71:AE71"/>
    <mergeCell ref="AD89:AE89"/>
    <mergeCell ref="AD113:AE113"/>
    <mergeCell ref="AD121:AE121"/>
    <mergeCell ref="AD122:AE122"/>
    <mergeCell ref="F69:AE69"/>
    <mergeCell ref="B68:AE68"/>
    <mergeCell ref="V122:W122"/>
    <mergeCell ref="X122:Y122"/>
    <mergeCell ref="Z122:AA122"/>
    <mergeCell ref="AB122:AC122"/>
    <mergeCell ref="H121:I121"/>
    <mergeCell ref="J121:K121"/>
    <mergeCell ref="L121:M121"/>
    <mergeCell ref="N121:O121"/>
    <mergeCell ref="D114:E114"/>
    <mergeCell ref="D115:E115"/>
    <mergeCell ref="D116:E116"/>
    <mergeCell ref="D117:E117"/>
    <mergeCell ref="D118:E118"/>
    <mergeCell ref="D119:E119"/>
    <mergeCell ref="R113:S113"/>
    <mergeCell ref="T113:U113"/>
    <mergeCell ref="D104:E10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AH144"/>
  <sheetViews>
    <sheetView tabSelected="1" topLeftCell="A83" zoomScale="85" zoomScaleNormal="85" workbookViewId="0">
      <selection activeCell="AD138" sqref="AD138:AE138"/>
    </sheetView>
  </sheetViews>
  <sheetFormatPr baseColWidth="10" defaultRowHeight="15" x14ac:dyDescent="0.25"/>
  <cols>
    <col min="1" max="1" width="7.5703125" style="1" customWidth="1"/>
    <col min="2" max="2" width="13.85546875" style="1" customWidth="1"/>
    <col min="3" max="3" width="34.42578125" style="1" customWidth="1"/>
    <col min="4" max="34" width="11.28515625" style="1" customWidth="1"/>
    <col min="35" max="16384" width="11.42578125" style="1"/>
  </cols>
  <sheetData>
    <row r="1" spans="2:34" ht="22.5" customHeight="1" thickBot="1" x14ac:dyDescent="0.3"/>
    <row r="2" spans="2:34" ht="33.75" customHeight="1" thickBot="1" x14ac:dyDescent="0.3">
      <c r="B2" s="165" t="s">
        <v>5</v>
      </c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7"/>
    </row>
    <row r="3" spans="2:34" ht="11.25" customHeight="1" thickBot="1" x14ac:dyDescent="0.3"/>
    <row r="4" spans="2:34" ht="42" customHeight="1" thickBot="1" x14ac:dyDescent="0.3">
      <c r="B4" s="202" t="s">
        <v>10</v>
      </c>
      <c r="C4" s="195" t="s">
        <v>7</v>
      </c>
      <c r="D4" s="196" t="s">
        <v>56</v>
      </c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7"/>
      <c r="AD4" s="197"/>
      <c r="AE4" s="197"/>
      <c r="AF4" s="197"/>
      <c r="AG4" s="197"/>
      <c r="AH4" s="198"/>
    </row>
    <row r="5" spans="2:34" ht="15.75" thickBot="1" x14ac:dyDescent="0.3">
      <c r="B5" s="176"/>
      <c r="C5" s="177"/>
      <c r="D5" s="19">
        <v>42186</v>
      </c>
      <c r="E5" s="20">
        <v>42187</v>
      </c>
      <c r="F5" s="104">
        <v>42188</v>
      </c>
      <c r="G5" s="124">
        <v>42189</v>
      </c>
      <c r="H5" s="125">
        <v>42190</v>
      </c>
      <c r="I5" s="107">
        <v>42191</v>
      </c>
      <c r="J5" s="20">
        <v>42192</v>
      </c>
      <c r="K5" s="20">
        <v>42193</v>
      </c>
      <c r="L5" s="20">
        <v>42194</v>
      </c>
      <c r="M5" s="104">
        <v>42195</v>
      </c>
      <c r="N5" s="124">
        <v>42196</v>
      </c>
      <c r="O5" s="125">
        <v>42197</v>
      </c>
      <c r="P5" s="155">
        <v>42198</v>
      </c>
      <c r="Q5" s="126">
        <v>42199</v>
      </c>
      <c r="R5" s="107">
        <v>42200</v>
      </c>
      <c r="S5" s="20">
        <v>42201</v>
      </c>
      <c r="T5" s="104">
        <v>42202</v>
      </c>
      <c r="U5" s="124">
        <v>42203</v>
      </c>
      <c r="V5" s="125">
        <v>42204</v>
      </c>
      <c r="W5" s="115">
        <v>42205</v>
      </c>
      <c r="X5" s="113">
        <v>42206</v>
      </c>
      <c r="Y5" s="113">
        <v>42207</v>
      </c>
      <c r="Z5" s="113">
        <v>42208</v>
      </c>
      <c r="AA5" s="114">
        <v>42209</v>
      </c>
      <c r="AB5" s="124">
        <v>42210</v>
      </c>
      <c r="AC5" s="125">
        <v>42211</v>
      </c>
      <c r="AD5" s="115">
        <v>42212</v>
      </c>
      <c r="AE5" s="113">
        <v>42213</v>
      </c>
      <c r="AF5" s="113">
        <v>42214</v>
      </c>
      <c r="AG5" s="113">
        <v>42215</v>
      </c>
      <c r="AH5" s="116">
        <v>42216</v>
      </c>
    </row>
    <row r="6" spans="2:34" ht="27" customHeight="1" thickBot="1" x14ac:dyDescent="0.3">
      <c r="B6" s="173" t="s">
        <v>8</v>
      </c>
      <c r="C6" s="158"/>
      <c r="D6" s="199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0"/>
      <c r="Z6" s="200"/>
      <c r="AA6" s="200"/>
      <c r="AB6" s="200"/>
      <c r="AC6" s="200"/>
      <c r="AD6" s="200"/>
      <c r="AE6" s="200"/>
      <c r="AF6" s="200"/>
      <c r="AG6" s="200"/>
      <c r="AH6" s="201"/>
    </row>
    <row r="7" spans="2:34" x14ac:dyDescent="0.25">
      <c r="B7" s="10" t="s">
        <v>12</v>
      </c>
      <c r="C7" s="14" t="s">
        <v>15</v>
      </c>
      <c r="D7" s="26">
        <v>1505</v>
      </c>
      <c r="E7" s="27">
        <v>1505</v>
      </c>
      <c r="F7" s="128" t="s">
        <v>3</v>
      </c>
      <c r="G7" s="205"/>
      <c r="H7" s="206"/>
      <c r="I7" s="128" t="s">
        <v>3</v>
      </c>
      <c r="J7" s="27">
        <v>1506</v>
      </c>
      <c r="K7" s="105">
        <v>1506</v>
      </c>
      <c r="L7" s="27">
        <v>1506</v>
      </c>
      <c r="M7" s="102">
        <v>1506</v>
      </c>
      <c r="N7" s="205"/>
      <c r="O7" s="206"/>
      <c r="P7" s="153">
        <v>1506</v>
      </c>
      <c r="Q7" s="216"/>
      <c r="R7" s="105">
        <v>1506</v>
      </c>
      <c r="S7" s="27">
        <v>1506</v>
      </c>
      <c r="T7" s="102">
        <v>1506</v>
      </c>
      <c r="U7" s="205"/>
      <c r="V7" s="206"/>
      <c r="W7" s="94">
        <v>1506</v>
      </c>
      <c r="X7" s="84"/>
      <c r="Y7" s="84"/>
      <c r="Z7" s="84"/>
      <c r="AA7" s="84"/>
      <c r="AB7" s="205"/>
      <c r="AC7" s="206"/>
      <c r="AD7" s="84"/>
      <c r="AE7" s="84"/>
      <c r="AF7" s="84"/>
      <c r="AG7" s="89"/>
      <c r="AH7" s="117"/>
    </row>
    <row r="8" spans="2:34" x14ac:dyDescent="0.25">
      <c r="B8" s="11" t="s">
        <v>12</v>
      </c>
      <c r="C8" s="15" t="s">
        <v>16</v>
      </c>
      <c r="D8" s="32">
        <v>1505</v>
      </c>
      <c r="E8" s="33">
        <v>1505</v>
      </c>
      <c r="F8" s="129" t="s">
        <v>3</v>
      </c>
      <c r="G8" s="207"/>
      <c r="H8" s="208"/>
      <c r="I8" s="129" t="s">
        <v>3</v>
      </c>
      <c r="J8" s="33">
        <v>1506</v>
      </c>
      <c r="K8" s="106">
        <v>1506</v>
      </c>
      <c r="L8" s="33">
        <v>1506</v>
      </c>
      <c r="M8" s="103">
        <v>1506</v>
      </c>
      <c r="N8" s="207"/>
      <c r="O8" s="208"/>
      <c r="P8" s="154">
        <v>1506</v>
      </c>
      <c r="Q8" s="217"/>
      <c r="R8" s="106">
        <v>1506</v>
      </c>
      <c r="S8" s="33">
        <v>1506</v>
      </c>
      <c r="T8" s="103">
        <v>1506</v>
      </c>
      <c r="U8" s="207"/>
      <c r="V8" s="208"/>
      <c r="W8" s="130" t="s">
        <v>61</v>
      </c>
      <c r="X8" s="131" t="s">
        <v>61</v>
      </c>
      <c r="Y8" s="131" t="s">
        <v>61</v>
      </c>
      <c r="Z8" s="131" t="s">
        <v>61</v>
      </c>
      <c r="AA8" s="131" t="s">
        <v>61</v>
      </c>
      <c r="AB8" s="207"/>
      <c r="AC8" s="208"/>
      <c r="AD8" s="131" t="s">
        <v>61</v>
      </c>
      <c r="AE8" s="131" t="s">
        <v>61</v>
      </c>
      <c r="AF8" s="131" t="s">
        <v>61</v>
      </c>
      <c r="AG8" s="132" t="s">
        <v>61</v>
      </c>
      <c r="AH8" s="133" t="s">
        <v>61</v>
      </c>
    </row>
    <row r="9" spans="2:34" x14ac:dyDescent="0.25">
      <c r="B9" s="17"/>
      <c r="C9" s="18"/>
      <c r="D9" s="36"/>
      <c r="E9" s="37"/>
      <c r="F9" s="91"/>
      <c r="G9" s="207"/>
      <c r="H9" s="208"/>
      <c r="I9" s="127"/>
      <c r="J9" s="37"/>
      <c r="K9" s="96"/>
      <c r="L9" s="37"/>
      <c r="M9" s="91"/>
      <c r="N9" s="207"/>
      <c r="O9" s="208"/>
      <c r="P9" s="127"/>
      <c r="Q9" s="217"/>
      <c r="R9" s="96"/>
      <c r="S9" s="37"/>
      <c r="T9" s="91"/>
      <c r="U9" s="207"/>
      <c r="V9" s="208"/>
      <c r="W9" s="96"/>
      <c r="X9" s="37"/>
      <c r="Y9" s="37"/>
      <c r="Z9" s="37"/>
      <c r="AA9" s="37"/>
      <c r="AB9" s="207"/>
      <c r="AC9" s="208"/>
      <c r="AD9" s="37"/>
      <c r="AE9" s="37"/>
      <c r="AF9" s="37"/>
      <c r="AG9" s="91"/>
      <c r="AH9" s="38"/>
    </row>
    <row r="10" spans="2:34" x14ac:dyDescent="0.25">
      <c r="B10" s="11" t="s">
        <v>13</v>
      </c>
      <c r="C10" s="15" t="s">
        <v>63</v>
      </c>
      <c r="D10" s="79"/>
      <c r="E10" s="42"/>
      <c r="F10" s="90"/>
      <c r="G10" s="207"/>
      <c r="H10" s="208"/>
      <c r="I10" s="121"/>
      <c r="J10" s="33">
        <v>1508</v>
      </c>
      <c r="K10" s="33">
        <v>1508</v>
      </c>
      <c r="L10" s="33">
        <v>1508</v>
      </c>
      <c r="M10" s="90"/>
      <c r="N10" s="207"/>
      <c r="O10" s="208"/>
      <c r="P10" s="121"/>
      <c r="Q10" s="217"/>
      <c r="R10" s="95"/>
      <c r="S10" s="42"/>
      <c r="T10" s="90"/>
      <c r="U10" s="207"/>
      <c r="V10" s="208"/>
      <c r="W10" s="95"/>
      <c r="X10" s="42"/>
      <c r="Y10" s="42"/>
      <c r="Z10" s="42"/>
      <c r="AA10" s="42"/>
      <c r="AB10" s="207"/>
      <c r="AC10" s="208"/>
      <c r="AD10" s="42"/>
      <c r="AE10" s="42"/>
      <c r="AF10" s="42"/>
      <c r="AG10" s="90"/>
      <c r="AH10" s="80"/>
    </row>
    <row r="11" spans="2:34" x14ac:dyDescent="0.25">
      <c r="B11" s="11" t="s">
        <v>13</v>
      </c>
      <c r="C11" s="15" t="s">
        <v>42</v>
      </c>
      <c r="D11" s="79"/>
      <c r="E11" s="42"/>
      <c r="F11" s="90"/>
      <c r="G11" s="207"/>
      <c r="H11" s="208"/>
      <c r="I11" s="134">
        <v>1511</v>
      </c>
      <c r="J11" s="33">
        <v>1508</v>
      </c>
      <c r="K11" s="33">
        <v>1508</v>
      </c>
      <c r="L11" s="33">
        <v>1508</v>
      </c>
      <c r="M11" s="90"/>
      <c r="N11" s="207"/>
      <c r="O11" s="208"/>
      <c r="P11" s="121"/>
      <c r="Q11" s="217"/>
      <c r="R11" s="95"/>
      <c r="S11" s="42"/>
      <c r="T11" s="90"/>
      <c r="U11" s="207"/>
      <c r="V11" s="208"/>
      <c r="W11" s="95"/>
      <c r="X11" s="42"/>
      <c r="Y11" s="42"/>
      <c r="Z11" s="42"/>
      <c r="AA11" s="42"/>
      <c r="AB11" s="207"/>
      <c r="AC11" s="208"/>
      <c r="AD11" s="42"/>
      <c r="AE11" s="42"/>
      <c r="AF11" s="42"/>
      <c r="AG11" s="90"/>
      <c r="AH11" s="80"/>
    </row>
    <row r="12" spans="2:34" x14ac:dyDescent="0.25">
      <c r="B12" s="11" t="s">
        <v>13</v>
      </c>
      <c r="C12" s="15" t="s">
        <v>62</v>
      </c>
      <c r="D12" s="79"/>
      <c r="E12" s="42"/>
      <c r="F12" s="90"/>
      <c r="G12" s="207"/>
      <c r="H12" s="208"/>
      <c r="I12" s="134">
        <v>1511</v>
      </c>
      <c r="J12" s="33">
        <v>1508</v>
      </c>
      <c r="K12" s="33">
        <v>1508</v>
      </c>
      <c r="L12" s="33">
        <v>1508</v>
      </c>
      <c r="M12" s="90"/>
      <c r="N12" s="207"/>
      <c r="O12" s="208"/>
      <c r="P12" s="121"/>
      <c r="Q12" s="217"/>
      <c r="R12" s="95"/>
      <c r="S12" s="42"/>
      <c r="T12" s="90"/>
      <c r="U12" s="207"/>
      <c r="V12" s="208"/>
      <c r="W12" s="95"/>
      <c r="X12" s="42"/>
      <c r="Y12" s="42"/>
      <c r="Z12" s="42"/>
      <c r="AA12" s="42"/>
      <c r="AB12" s="207"/>
      <c r="AC12" s="208"/>
      <c r="AD12" s="42"/>
      <c r="AE12" s="42"/>
      <c r="AF12" s="42"/>
      <c r="AG12" s="90"/>
      <c r="AH12" s="80"/>
    </row>
    <row r="13" spans="2:34" x14ac:dyDescent="0.25">
      <c r="B13" s="11" t="s">
        <v>13</v>
      </c>
      <c r="C13" s="15" t="s">
        <v>85</v>
      </c>
      <c r="D13" s="79"/>
      <c r="E13" s="42"/>
      <c r="F13" s="90"/>
      <c r="G13" s="207"/>
      <c r="H13" s="208"/>
      <c r="I13" s="121"/>
      <c r="J13" s="42"/>
      <c r="K13" s="95"/>
      <c r="L13" s="42"/>
      <c r="M13" s="90"/>
      <c r="N13" s="207"/>
      <c r="O13" s="208"/>
      <c r="P13" s="121"/>
      <c r="Q13" s="217"/>
      <c r="R13" s="95"/>
      <c r="S13" s="42"/>
      <c r="T13" s="90"/>
      <c r="U13" s="207"/>
      <c r="V13" s="208"/>
      <c r="W13" s="95">
        <v>1506</v>
      </c>
      <c r="X13" s="42"/>
      <c r="Y13" s="42"/>
      <c r="Z13" s="42"/>
      <c r="AA13" s="42"/>
      <c r="AB13" s="207"/>
      <c r="AC13" s="208"/>
      <c r="AD13" s="42"/>
      <c r="AE13" s="42"/>
      <c r="AF13" s="42"/>
      <c r="AG13" s="90"/>
      <c r="AH13" s="80"/>
    </row>
    <row r="14" spans="2:34" x14ac:dyDescent="0.25">
      <c r="B14" s="17"/>
      <c r="C14" s="18"/>
      <c r="D14" s="36"/>
      <c r="E14" s="37"/>
      <c r="F14" s="91"/>
      <c r="G14" s="207"/>
      <c r="H14" s="208"/>
      <c r="I14" s="127"/>
      <c r="J14" s="37"/>
      <c r="K14" s="96"/>
      <c r="L14" s="37"/>
      <c r="M14" s="91"/>
      <c r="N14" s="207"/>
      <c r="O14" s="208"/>
      <c r="P14" s="127"/>
      <c r="Q14" s="217"/>
      <c r="R14" s="96"/>
      <c r="S14" s="37"/>
      <c r="T14" s="91"/>
      <c r="U14" s="207"/>
      <c r="V14" s="208"/>
      <c r="W14" s="96"/>
      <c r="X14" s="37"/>
      <c r="Y14" s="37"/>
      <c r="Z14" s="37"/>
      <c r="AA14" s="37"/>
      <c r="AB14" s="207"/>
      <c r="AC14" s="208"/>
      <c r="AD14" s="37"/>
      <c r="AE14" s="37"/>
      <c r="AF14" s="37"/>
      <c r="AG14" s="91"/>
      <c r="AH14" s="38"/>
    </row>
    <row r="15" spans="2:34" x14ac:dyDescent="0.25">
      <c r="B15" s="11" t="s">
        <v>23</v>
      </c>
      <c r="C15" s="15" t="s">
        <v>24</v>
      </c>
      <c r="D15" s="79"/>
      <c r="E15" s="42"/>
      <c r="F15" s="90"/>
      <c r="G15" s="207"/>
      <c r="H15" s="208"/>
      <c r="I15" s="121"/>
      <c r="J15" s="42"/>
      <c r="K15" s="95"/>
      <c r="L15" s="42"/>
      <c r="M15" s="90"/>
      <c r="N15" s="207"/>
      <c r="O15" s="208"/>
      <c r="P15" s="121"/>
      <c r="Q15" s="217"/>
      <c r="R15" s="95"/>
      <c r="S15" s="42"/>
      <c r="T15" s="90"/>
      <c r="U15" s="207"/>
      <c r="V15" s="208"/>
      <c r="W15" s="95"/>
      <c r="X15" s="42"/>
      <c r="Y15" s="42"/>
      <c r="Z15" s="42"/>
      <c r="AA15" s="42"/>
      <c r="AB15" s="207"/>
      <c r="AC15" s="208"/>
      <c r="AD15" s="42"/>
      <c r="AE15" s="42"/>
      <c r="AF15" s="42"/>
      <c r="AG15" s="90"/>
      <c r="AH15" s="80"/>
    </row>
    <row r="16" spans="2:34" x14ac:dyDescent="0.25">
      <c r="B16" s="17"/>
      <c r="C16" s="18"/>
      <c r="D16" s="36"/>
      <c r="E16" s="37"/>
      <c r="F16" s="91"/>
      <c r="G16" s="207"/>
      <c r="H16" s="208"/>
      <c r="I16" s="127"/>
      <c r="J16" s="37"/>
      <c r="K16" s="96"/>
      <c r="L16" s="37"/>
      <c r="M16" s="91"/>
      <c r="N16" s="207"/>
      <c r="O16" s="208"/>
      <c r="P16" s="127"/>
      <c r="Q16" s="217"/>
      <c r="R16" s="96"/>
      <c r="S16" s="37"/>
      <c r="T16" s="91"/>
      <c r="U16" s="207"/>
      <c r="V16" s="208"/>
      <c r="W16" s="96"/>
      <c r="X16" s="37"/>
      <c r="Y16" s="37"/>
      <c r="Z16" s="37"/>
      <c r="AA16" s="37"/>
      <c r="AB16" s="207"/>
      <c r="AC16" s="208"/>
      <c r="AD16" s="37"/>
      <c r="AE16" s="37"/>
      <c r="AF16" s="37"/>
      <c r="AG16" s="91"/>
      <c r="AH16" s="38"/>
    </row>
    <row r="17" spans="2:34" x14ac:dyDescent="0.25">
      <c r="B17" s="69" t="s">
        <v>38</v>
      </c>
      <c r="C17" s="70" t="s">
        <v>39</v>
      </c>
      <c r="D17" s="85"/>
      <c r="E17" s="86"/>
      <c r="F17" s="92"/>
      <c r="G17" s="207"/>
      <c r="H17" s="208"/>
      <c r="I17" s="122"/>
      <c r="J17" s="86"/>
      <c r="K17" s="97"/>
      <c r="L17" s="86"/>
      <c r="M17" s="92"/>
      <c r="N17" s="207"/>
      <c r="O17" s="208"/>
      <c r="P17" s="122"/>
      <c r="Q17" s="217"/>
      <c r="R17" s="97"/>
      <c r="S17" s="86"/>
      <c r="T17" s="92"/>
      <c r="U17" s="207"/>
      <c r="V17" s="208"/>
      <c r="W17" s="97"/>
      <c r="X17" s="86"/>
      <c r="Y17" s="86"/>
      <c r="Z17" s="86"/>
      <c r="AA17" s="86"/>
      <c r="AB17" s="207"/>
      <c r="AC17" s="208"/>
      <c r="AD17" s="86"/>
      <c r="AE17" s="86"/>
      <c r="AF17" s="86"/>
      <c r="AG17" s="92"/>
      <c r="AH17" s="118"/>
    </row>
    <row r="18" spans="2:34" x14ac:dyDescent="0.25">
      <c r="B18" s="17"/>
      <c r="C18" s="18"/>
      <c r="D18" s="36"/>
      <c r="E18" s="37"/>
      <c r="F18" s="91"/>
      <c r="G18" s="207"/>
      <c r="H18" s="208"/>
      <c r="I18" s="127"/>
      <c r="J18" s="37"/>
      <c r="K18" s="96"/>
      <c r="L18" s="37"/>
      <c r="M18" s="91"/>
      <c r="N18" s="207"/>
      <c r="O18" s="208"/>
      <c r="P18" s="127"/>
      <c r="Q18" s="217"/>
      <c r="R18" s="96"/>
      <c r="S18" s="37"/>
      <c r="T18" s="91"/>
      <c r="U18" s="207"/>
      <c r="V18" s="208"/>
      <c r="W18" s="96"/>
      <c r="X18" s="37"/>
      <c r="Y18" s="37"/>
      <c r="Z18" s="37"/>
      <c r="AA18" s="37"/>
      <c r="AB18" s="207"/>
      <c r="AC18" s="208"/>
      <c r="AD18" s="37"/>
      <c r="AE18" s="37"/>
      <c r="AF18" s="37"/>
      <c r="AG18" s="91"/>
      <c r="AH18" s="38"/>
    </row>
    <row r="19" spans="2:34" x14ac:dyDescent="0.25">
      <c r="B19" s="69" t="s">
        <v>40</v>
      </c>
      <c r="C19" s="70" t="s">
        <v>41</v>
      </c>
      <c r="D19" s="85"/>
      <c r="E19" s="86"/>
      <c r="F19" s="92"/>
      <c r="G19" s="207"/>
      <c r="H19" s="208"/>
      <c r="I19" s="122"/>
      <c r="J19" s="86"/>
      <c r="K19" s="97"/>
      <c r="L19" s="86"/>
      <c r="M19" s="92"/>
      <c r="N19" s="207"/>
      <c r="O19" s="208"/>
      <c r="P19" s="122"/>
      <c r="Q19" s="217"/>
      <c r="R19" s="97"/>
      <c r="S19" s="86"/>
      <c r="T19" s="92"/>
      <c r="U19" s="207"/>
      <c r="V19" s="208"/>
      <c r="W19" s="97"/>
      <c r="X19" s="86"/>
      <c r="Y19" s="86"/>
      <c r="Z19" s="86"/>
      <c r="AA19" s="86"/>
      <c r="AB19" s="207"/>
      <c r="AC19" s="208"/>
      <c r="AD19" s="86"/>
      <c r="AE19" s="86"/>
      <c r="AF19" s="86"/>
      <c r="AG19" s="92"/>
      <c r="AH19" s="118"/>
    </row>
    <row r="20" spans="2:34" x14ac:dyDescent="0.25">
      <c r="B20" s="17"/>
      <c r="C20" s="18"/>
      <c r="D20" s="36"/>
      <c r="E20" s="37"/>
      <c r="F20" s="91"/>
      <c r="G20" s="207"/>
      <c r="H20" s="208"/>
      <c r="I20" s="127"/>
      <c r="J20" s="37"/>
      <c r="K20" s="96"/>
      <c r="L20" s="37"/>
      <c r="M20" s="91"/>
      <c r="N20" s="207"/>
      <c r="O20" s="208"/>
      <c r="P20" s="127"/>
      <c r="Q20" s="217"/>
      <c r="R20" s="96"/>
      <c r="S20" s="37"/>
      <c r="T20" s="91"/>
      <c r="U20" s="207"/>
      <c r="V20" s="208"/>
      <c r="W20" s="96"/>
      <c r="X20" s="37"/>
      <c r="Y20" s="37"/>
      <c r="Z20" s="37"/>
      <c r="AA20" s="37"/>
      <c r="AB20" s="207"/>
      <c r="AC20" s="208"/>
      <c r="AD20" s="37"/>
      <c r="AE20" s="37"/>
      <c r="AF20" s="37"/>
      <c r="AG20" s="91"/>
      <c r="AH20" s="38"/>
    </row>
    <row r="21" spans="2:34" x14ac:dyDescent="0.25">
      <c r="B21" s="69" t="s">
        <v>47</v>
      </c>
      <c r="C21" s="15" t="s">
        <v>60</v>
      </c>
      <c r="D21" s="85"/>
      <c r="E21" s="86"/>
      <c r="F21" s="92"/>
      <c r="G21" s="207"/>
      <c r="H21" s="208"/>
      <c r="I21" s="135">
        <v>1511</v>
      </c>
      <c r="J21" s="86"/>
      <c r="K21" s="97"/>
      <c r="L21" s="86"/>
      <c r="M21" s="92"/>
      <c r="N21" s="207"/>
      <c r="O21" s="208"/>
      <c r="P21" s="122"/>
      <c r="Q21" s="217"/>
      <c r="R21" s="97"/>
      <c r="S21" s="86"/>
      <c r="T21" s="92"/>
      <c r="U21" s="207"/>
      <c r="V21" s="208"/>
      <c r="W21" s="97"/>
      <c r="X21" s="86"/>
      <c r="Y21" s="86"/>
      <c r="Z21" s="86"/>
      <c r="AA21" s="86"/>
      <c r="AB21" s="207"/>
      <c r="AC21" s="208"/>
      <c r="AD21" s="86"/>
      <c r="AE21" s="86"/>
      <c r="AF21" s="86"/>
      <c r="AG21" s="92"/>
      <c r="AH21" s="118"/>
    </row>
    <row r="22" spans="2:34" x14ac:dyDescent="0.25">
      <c r="B22" s="69" t="s">
        <v>47</v>
      </c>
      <c r="C22" s="15" t="s">
        <v>51</v>
      </c>
      <c r="D22" s="85"/>
      <c r="E22" s="86"/>
      <c r="F22" s="92"/>
      <c r="G22" s="207"/>
      <c r="H22" s="208"/>
      <c r="I22" s="122"/>
      <c r="J22" s="86"/>
      <c r="K22" s="97"/>
      <c r="L22" s="86"/>
      <c r="M22" s="92"/>
      <c r="N22" s="207"/>
      <c r="O22" s="208"/>
      <c r="P22" s="122"/>
      <c r="Q22" s="217"/>
      <c r="R22" s="97"/>
      <c r="S22" s="86"/>
      <c r="T22" s="92"/>
      <c r="U22" s="207"/>
      <c r="V22" s="208"/>
      <c r="W22" s="97"/>
      <c r="X22" s="86"/>
      <c r="Y22" s="86"/>
      <c r="Z22" s="86"/>
      <c r="AA22" s="86"/>
      <c r="AB22" s="207"/>
      <c r="AC22" s="208"/>
      <c r="AD22" s="86"/>
      <c r="AE22" s="86"/>
      <c r="AF22" s="86"/>
      <c r="AG22" s="92"/>
      <c r="AH22" s="118"/>
    </row>
    <row r="23" spans="2:34" x14ac:dyDescent="0.25">
      <c r="B23" s="69" t="s">
        <v>47</v>
      </c>
      <c r="C23" s="70" t="s">
        <v>58</v>
      </c>
      <c r="D23" s="85"/>
      <c r="E23" s="111">
        <v>1505</v>
      </c>
      <c r="F23" s="92"/>
      <c r="G23" s="207"/>
      <c r="H23" s="208"/>
      <c r="I23" s="122"/>
      <c r="J23" s="86"/>
      <c r="K23" s="97"/>
      <c r="L23" s="86"/>
      <c r="M23" s="92"/>
      <c r="N23" s="207"/>
      <c r="O23" s="208"/>
      <c r="P23" s="122"/>
      <c r="Q23" s="217"/>
      <c r="R23" s="97"/>
      <c r="S23" s="86"/>
      <c r="T23" s="92"/>
      <c r="U23" s="207"/>
      <c r="V23" s="208"/>
      <c r="W23" s="97"/>
      <c r="X23" s="86"/>
      <c r="Y23" s="86"/>
      <c r="Z23" s="86"/>
      <c r="AA23" s="86"/>
      <c r="AB23" s="207"/>
      <c r="AC23" s="208"/>
      <c r="AD23" s="86"/>
      <c r="AE23" s="86"/>
      <c r="AF23" s="86"/>
      <c r="AG23" s="92"/>
      <c r="AH23" s="118"/>
    </row>
    <row r="24" spans="2:34" x14ac:dyDescent="0.25">
      <c r="B24" s="69" t="s">
        <v>47</v>
      </c>
      <c r="C24" s="70" t="s">
        <v>59</v>
      </c>
      <c r="D24" s="85"/>
      <c r="E24" s="111">
        <v>1505</v>
      </c>
      <c r="F24" s="92"/>
      <c r="G24" s="207"/>
      <c r="H24" s="208"/>
      <c r="I24" s="122"/>
      <c r="J24" s="86"/>
      <c r="K24" s="97"/>
      <c r="L24" s="86"/>
      <c r="M24" s="92"/>
      <c r="N24" s="207"/>
      <c r="O24" s="208"/>
      <c r="P24" s="122"/>
      <c r="Q24" s="217"/>
      <c r="R24" s="97"/>
      <c r="S24" s="86"/>
      <c r="T24" s="92"/>
      <c r="U24" s="207"/>
      <c r="V24" s="208"/>
      <c r="W24" s="97"/>
      <c r="X24" s="86"/>
      <c r="Y24" s="86"/>
      <c r="Z24" s="86"/>
      <c r="AA24" s="86"/>
      <c r="AB24" s="207"/>
      <c r="AC24" s="208"/>
      <c r="AD24" s="86"/>
      <c r="AE24" s="86"/>
      <c r="AF24" s="86"/>
      <c r="AG24" s="92"/>
      <c r="AH24" s="118"/>
    </row>
    <row r="25" spans="2:34" ht="15.75" thickBot="1" x14ac:dyDescent="0.3">
      <c r="B25" s="12"/>
      <c r="C25" s="16"/>
      <c r="D25" s="87"/>
      <c r="E25" s="88"/>
      <c r="F25" s="88"/>
      <c r="G25" s="209"/>
      <c r="H25" s="210"/>
      <c r="I25" s="93"/>
      <c r="J25" s="88"/>
      <c r="K25" s="98"/>
      <c r="L25" s="88"/>
      <c r="M25" s="93"/>
      <c r="N25" s="209"/>
      <c r="O25" s="210"/>
      <c r="P25" s="123"/>
      <c r="Q25" s="218"/>
      <c r="R25" s="98"/>
      <c r="S25" s="88"/>
      <c r="T25" s="93"/>
      <c r="U25" s="209"/>
      <c r="V25" s="210"/>
      <c r="W25" s="98"/>
      <c r="X25" s="88"/>
      <c r="Y25" s="88"/>
      <c r="Z25" s="88"/>
      <c r="AA25" s="88"/>
      <c r="AB25" s="209"/>
      <c r="AC25" s="210"/>
      <c r="AD25" s="88"/>
      <c r="AE25" s="88"/>
      <c r="AF25" s="88"/>
      <c r="AG25" s="93"/>
      <c r="AH25" s="119"/>
    </row>
    <row r="26" spans="2:34" ht="27" customHeight="1" thickBot="1" x14ac:dyDescent="0.3">
      <c r="B26" s="173" t="s">
        <v>9</v>
      </c>
      <c r="C26" s="158"/>
      <c r="D26" s="199"/>
      <c r="E26" s="200"/>
      <c r="F26" s="200"/>
      <c r="G26" s="200"/>
      <c r="H26" s="200"/>
      <c r="I26" s="200"/>
      <c r="J26" s="200"/>
      <c r="K26" s="200"/>
      <c r="L26" s="200"/>
      <c r="M26" s="200"/>
      <c r="N26" s="200"/>
      <c r="O26" s="200"/>
      <c r="P26" s="200"/>
      <c r="Q26" s="200"/>
      <c r="R26" s="200"/>
      <c r="S26" s="200"/>
      <c r="T26" s="200"/>
      <c r="U26" s="200"/>
      <c r="V26" s="200"/>
      <c r="W26" s="200"/>
      <c r="X26" s="200"/>
      <c r="Y26" s="200"/>
      <c r="Z26" s="200"/>
      <c r="AA26" s="200"/>
      <c r="AB26" s="200"/>
      <c r="AC26" s="200"/>
      <c r="AD26" s="200"/>
      <c r="AE26" s="200"/>
      <c r="AF26" s="200"/>
      <c r="AG26" s="200"/>
      <c r="AH26" s="201"/>
    </row>
    <row r="27" spans="2:34" x14ac:dyDescent="0.25">
      <c r="B27" s="10" t="s">
        <v>18</v>
      </c>
      <c r="C27" s="14" t="s">
        <v>17</v>
      </c>
      <c r="D27" s="83"/>
      <c r="E27" s="84"/>
      <c r="F27" s="89"/>
      <c r="G27" s="205"/>
      <c r="H27" s="206"/>
      <c r="I27" s="94"/>
      <c r="J27" s="84"/>
      <c r="K27" s="94"/>
      <c r="L27" s="84"/>
      <c r="M27" s="89"/>
      <c r="N27" s="205"/>
      <c r="O27" s="206"/>
      <c r="P27" s="120"/>
      <c r="Q27" s="216"/>
      <c r="R27" s="94"/>
      <c r="S27" s="84"/>
      <c r="T27" s="102">
        <v>1506</v>
      </c>
      <c r="U27" s="205"/>
      <c r="V27" s="206"/>
      <c r="W27" s="94"/>
      <c r="X27" s="84"/>
      <c r="Y27" s="84"/>
      <c r="Z27" s="84"/>
      <c r="AA27" s="84"/>
      <c r="AB27" s="205"/>
      <c r="AC27" s="206"/>
      <c r="AD27" s="84"/>
      <c r="AE27" s="84"/>
      <c r="AF27" s="84"/>
      <c r="AG27" s="89"/>
      <c r="AH27" s="117"/>
    </row>
    <row r="28" spans="2:34" x14ac:dyDescent="0.25">
      <c r="B28" s="11" t="s">
        <v>18</v>
      </c>
      <c r="C28" s="15" t="s">
        <v>19</v>
      </c>
      <c r="D28" s="79"/>
      <c r="E28" s="42"/>
      <c r="F28" s="90"/>
      <c r="G28" s="207"/>
      <c r="H28" s="208"/>
      <c r="I28" s="95"/>
      <c r="J28" s="33">
        <v>1506</v>
      </c>
      <c r="K28" s="106">
        <v>1506</v>
      </c>
      <c r="L28" s="33">
        <v>1506</v>
      </c>
      <c r="M28" s="103">
        <v>1506</v>
      </c>
      <c r="N28" s="207"/>
      <c r="O28" s="208"/>
      <c r="P28" s="156">
        <v>1506</v>
      </c>
      <c r="Q28" s="217"/>
      <c r="R28" s="106">
        <v>1506</v>
      </c>
      <c r="S28" s="33">
        <v>1506</v>
      </c>
      <c r="T28" s="103">
        <v>1506</v>
      </c>
      <c r="U28" s="207"/>
      <c r="V28" s="208"/>
      <c r="W28" s="95"/>
      <c r="X28" s="42"/>
      <c r="Y28" s="42"/>
      <c r="Z28" s="42"/>
      <c r="AA28" s="42"/>
      <c r="AB28" s="207"/>
      <c r="AC28" s="208"/>
      <c r="AD28" s="42"/>
      <c r="AE28" s="42"/>
      <c r="AF28" s="42"/>
      <c r="AG28" s="90"/>
      <c r="AH28" s="80"/>
    </row>
    <row r="29" spans="2:34" x14ac:dyDescent="0.25">
      <c r="B29" s="11" t="s">
        <v>18</v>
      </c>
      <c r="C29" s="15" t="s">
        <v>22</v>
      </c>
      <c r="D29" s="79"/>
      <c r="E29" s="42"/>
      <c r="F29" s="90"/>
      <c r="G29" s="207"/>
      <c r="H29" s="208"/>
      <c r="I29" s="95"/>
      <c r="J29" s="42"/>
      <c r="K29" s="95"/>
      <c r="L29" s="42"/>
      <c r="M29" s="90"/>
      <c r="N29" s="207"/>
      <c r="O29" s="208"/>
      <c r="P29" s="121"/>
      <c r="Q29" s="217"/>
      <c r="R29" s="95"/>
      <c r="S29" s="42"/>
      <c r="T29" s="90"/>
      <c r="U29" s="207"/>
      <c r="V29" s="208"/>
      <c r="W29" s="95"/>
      <c r="X29" s="42"/>
      <c r="Y29" s="42"/>
      <c r="Z29" s="42"/>
      <c r="AA29" s="42"/>
      <c r="AB29" s="207"/>
      <c r="AC29" s="208"/>
      <c r="AD29" s="42"/>
      <c r="AE29" s="42"/>
      <c r="AF29" s="42"/>
      <c r="AG29" s="90"/>
      <c r="AH29" s="80"/>
    </row>
    <row r="30" spans="2:34" x14ac:dyDescent="0.25">
      <c r="B30" s="11" t="s">
        <v>18</v>
      </c>
      <c r="C30" s="15" t="s">
        <v>84</v>
      </c>
      <c r="D30" s="79"/>
      <c r="E30" s="42"/>
      <c r="F30" s="90"/>
      <c r="G30" s="207"/>
      <c r="H30" s="208"/>
      <c r="I30" s="121"/>
      <c r="J30" s="90"/>
      <c r="K30" s="95"/>
      <c r="L30" s="42"/>
      <c r="M30" s="90"/>
      <c r="N30" s="207"/>
      <c r="O30" s="208"/>
      <c r="P30" s="121"/>
      <c r="Q30" s="217"/>
      <c r="R30" s="95"/>
      <c r="S30" s="42"/>
      <c r="T30" s="103">
        <v>1506</v>
      </c>
      <c r="U30" s="207"/>
      <c r="V30" s="208"/>
      <c r="W30" s="95"/>
      <c r="X30" s="42"/>
      <c r="Y30" s="42"/>
      <c r="Z30" s="42"/>
      <c r="AA30" s="42"/>
      <c r="AB30" s="207"/>
      <c r="AC30" s="208"/>
      <c r="AD30" s="42"/>
      <c r="AE30" s="42"/>
      <c r="AF30" s="42"/>
      <c r="AG30" s="90"/>
      <c r="AH30" s="80"/>
    </row>
    <row r="31" spans="2:34" x14ac:dyDescent="0.25">
      <c r="B31" s="17"/>
      <c r="C31" s="18"/>
      <c r="D31" s="36"/>
      <c r="E31" s="37"/>
      <c r="F31" s="91"/>
      <c r="G31" s="207"/>
      <c r="H31" s="208"/>
      <c r="I31" s="127"/>
      <c r="J31" s="91"/>
      <c r="K31" s="96"/>
      <c r="L31" s="37"/>
      <c r="M31" s="91"/>
      <c r="N31" s="207"/>
      <c r="O31" s="208"/>
      <c r="P31" s="127"/>
      <c r="Q31" s="217"/>
      <c r="R31" s="96"/>
      <c r="S31" s="37"/>
      <c r="T31" s="91"/>
      <c r="U31" s="207"/>
      <c r="V31" s="208"/>
      <c r="W31" s="96"/>
      <c r="X31" s="37"/>
      <c r="Y31" s="37"/>
      <c r="Z31" s="37"/>
      <c r="AA31" s="37"/>
      <c r="AB31" s="207"/>
      <c r="AC31" s="208"/>
      <c r="AD31" s="37"/>
      <c r="AE31" s="37"/>
      <c r="AF31" s="37"/>
      <c r="AG31" s="91"/>
      <c r="AH31" s="38"/>
    </row>
    <row r="32" spans="2:34" x14ac:dyDescent="0.25">
      <c r="B32" s="11" t="s">
        <v>20</v>
      </c>
      <c r="C32" s="15" t="s">
        <v>19</v>
      </c>
      <c r="D32" s="79"/>
      <c r="E32" s="42"/>
      <c r="F32" s="90"/>
      <c r="G32" s="207"/>
      <c r="H32" s="208"/>
      <c r="I32" s="95"/>
      <c r="J32" s="42"/>
      <c r="K32" s="95"/>
      <c r="L32" s="42"/>
      <c r="M32" s="90"/>
      <c r="N32" s="207"/>
      <c r="O32" s="208"/>
      <c r="P32" s="121"/>
      <c r="Q32" s="217"/>
      <c r="R32" s="95"/>
      <c r="S32" s="42"/>
      <c r="T32" s="90"/>
      <c r="U32" s="207"/>
      <c r="V32" s="208"/>
      <c r="W32" s="95"/>
      <c r="X32" s="42"/>
      <c r="Y32" s="42"/>
      <c r="Z32" s="42"/>
      <c r="AA32" s="42"/>
      <c r="AB32" s="207"/>
      <c r="AC32" s="208"/>
      <c r="AD32" s="42"/>
      <c r="AE32" s="42"/>
      <c r="AF32" s="42"/>
      <c r="AG32" s="90"/>
      <c r="AH32" s="80"/>
    </row>
    <row r="33" spans="2:34" x14ac:dyDescent="0.25">
      <c r="B33" s="11" t="s">
        <v>20</v>
      </c>
      <c r="C33" s="15" t="s">
        <v>21</v>
      </c>
      <c r="D33" s="79"/>
      <c r="E33" s="42"/>
      <c r="F33" s="90"/>
      <c r="G33" s="207"/>
      <c r="H33" s="208"/>
      <c r="I33" s="95"/>
      <c r="J33" s="42"/>
      <c r="K33" s="106">
        <v>1508</v>
      </c>
      <c r="L33" s="33">
        <v>1508</v>
      </c>
      <c r="M33" s="90"/>
      <c r="N33" s="207"/>
      <c r="O33" s="208"/>
      <c r="P33" s="121"/>
      <c r="Q33" s="217"/>
      <c r="R33" s="95"/>
      <c r="S33" s="42"/>
      <c r="T33" s="90"/>
      <c r="U33" s="207"/>
      <c r="V33" s="208"/>
      <c r="W33" s="95"/>
      <c r="X33" s="42"/>
      <c r="Y33" s="42"/>
      <c r="Z33" s="42"/>
      <c r="AA33" s="42"/>
      <c r="AB33" s="207"/>
      <c r="AC33" s="208"/>
      <c r="AD33" s="42"/>
      <c r="AE33" s="42"/>
      <c r="AF33" s="42"/>
      <c r="AG33" s="90"/>
      <c r="AH33" s="80"/>
    </row>
    <row r="34" spans="2:34" x14ac:dyDescent="0.25">
      <c r="B34" s="11" t="s">
        <v>20</v>
      </c>
      <c r="C34" s="15" t="s">
        <v>30</v>
      </c>
      <c r="D34" s="79"/>
      <c r="E34" s="42"/>
      <c r="F34" s="90"/>
      <c r="G34" s="207"/>
      <c r="H34" s="208"/>
      <c r="I34" s="95"/>
      <c r="J34" s="33">
        <v>1508</v>
      </c>
      <c r="K34" s="106">
        <v>1508</v>
      </c>
      <c r="L34" s="42"/>
      <c r="M34" s="90"/>
      <c r="N34" s="207"/>
      <c r="O34" s="208"/>
      <c r="P34" s="121"/>
      <c r="Q34" s="217"/>
      <c r="R34" s="95"/>
      <c r="S34" s="42"/>
      <c r="T34" s="90"/>
      <c r="U34" s="207"/>
      <c r="V34" s="208"/>
      <c r="W34" s="95"/>
      <c r="X34" s="42"/>
      <c r="Y34" s="42"/>
      <c r="Z34" s="42"/>
      <c r="AA34" s="42"/>
      <c r="AB34" s="207"/>
      <c r="AC34" s="208"/>
      <c r="AD34" s="42"/>
      <c r="AE34" s="42"/>
      <c r="AF34" s="42"/>
      <c r="AG34" s="90"/>
      <c r="AH34" s="80"/>
    </row>
    <row r="35" spans="2:34" x14ac:dyDescent="0.25">
      <c r="B35" s="11" t="s">
        <v>20</v>
      </c>
      <c r="C35" s="15" t="s">
        <v>46</v>
      </c>
      <c r="D35" s="79"/>
      <c r="E35" s="42"/>
      <c r="F35" s="90"/>
      <c r="G35" s="207"/>
      <c r="H35" s="208"/>
      <c r="I35" s="95"/>
      <c r="J35" s="42"/>
      <c r="K35" s="95"/>
      <c r="L35" s="42"/>
      <c r="M35" s="90"/>
      <c r="N35" s="207"/>
      <c r="O35" s="208"/>
      <c r="P35" s="121"/>
      <c r="Q35" s="217"/>
      <c r="R35" s="95"/>
      <c r="S35" s="42"/>
      <c r="T35" s="90"/>
      <c r="U35" s="207"/>
      <c r="V35" s="208"/>
      <c r="W35" s="95"/>
      <c r="X35" s="42"/>
      <c r="Y35" s="42"/>
      <c r="Z35" s="42"/>
      <c r="AA35" s="42"/>
      <c r="AB35" s="207"/>
      <c r="AC35" s="208"/>
      <c r="AD35" s="42"/>
      <c r="AE35" s="42"/>
      <c r="AF35" s="42"/>
      <c r="AG35" s="90"/>
      <c r="AH35" s="80"/>
    </row>
    <row r="36" spans="2:34" x14ac:dyDescent="0.25">
      <c r="B36" s="11" t="s">
        <v>20</v>
      </c>
      <c r="C36" s="15" t="s">
        <v>64</v>
      </c>
      <c r="D36" s="79"/>
      <c r="E36" s="42"/>
      <c r="F36" s="90"/>
      <c r="G36" s="207"/>
      <c r="H36" s="208"/>
      <c r="I36" s="106">
        <v>1511</v>
      </c>
      <c r="J36" s="42"/>
      <c r="K36" s="95"/>
      <c r="L36" s="42"/>
      <c r="M36" s="90"/>
      <c r="N36" s="207"/>
      <c r="O36" s="208"/>
      <c r="P36" s="121"/>
      <c r="Q36" s="217"/>
      <c r="R36" s="95"/>
      <c r="S36" s="42"/>
      <c r="T36" s="90"/>
      <c r="U36" s="207"/>
      <c r="V36" s="208"/>
      <c r="W36" s="95"/>
      <c r="X36" s="42"/>
      <c r="Y36" s="42"/>
      <c r="Z36" s="42"/>
      <c r="AA36" s="42"/>
      <c r="AB36" s="207"/>
      <c r="AC36" s="208"/>
      <c r="AD36" s="42"/>
      <c r="AE36" s="42"/>
      <c r="AF36" s="42"/>
      <c r="AG36" s="90"/>
      <c r="AH36" s="80"/>
    </row>
    <row r="37" spans="2:34" x14ac:dyDescent="0.25">
      <c r="B37" s="11" t="s">
        <v>20</v>
      </c>
      <c r="C37" s="15" t="s">
        <v>53</v>
      </c>
      <c r="D37" s="79"/>
      <c r="E37" s="42"/>
      <c r="F37" s="90"/>
      <c r="G37" s="207"/>
      <c r="H37" s="208"/>
      <c r="I37" s="95"/>
      <c r="J37" s="42"/>
      <c r="K37" s="95"/>
      <c r="L37" s="42"/>
      <c r="M37" s="90"/>
      <c r="N37" s="207"/>
      <c r="O37" s="208"/>
      <c r="P37" s="121"/>
      <c r="Q37" s="217"/>
      <c r="R37" s="95"/>
      <c r="S37" s="42"/>
      <c r="T37" s="90"/>
      <c r="U37" s="207"/>
      <c r="V37" s="208"/>
      <c r="W37" s="95"/>
      <c r="X37" s="42"/>
      <c r="Y37" s="42"/>
      <c r="Z37" s="42"/>
      <c r="AA37" s="42"/>
      <c r="AB37" s="207"/>
      <c r="AC37" s="208"/>
      <c r="AD37" s="42"/>
      <c r="AE37" s="42"/>
      <c r="AF37" s="42"/>
      <c r="AG37" s="90"/>
      <c r="AH37" s="80"/>
    </row>
    <row r="38" spans="2:34" x14ac:dyDescent="0.25">
      <c r="B38" s="11" t="s">
        <v>20</v>
      </c>
      <c r="C38" s="15" t="s">
        <v>65</v>
      </c>
      <c r="D38" s="79"/>
      <c r="E38" s="42"/>
      <c r="F38" s="90"/>
      <c r="G38" s="207"/>
      <c r="H38" s="208"/>
      <c r="I38" s="95"/>
      <c r="J38" s="33">
        <v>1508</v>
      </c>
      <c r="K38" s="106">
        <v>1508</v>
      </c>
      <c r="L38" s="42"/>
      <c r="M38" s="90"/>
      <c r="N38" s="207"/>
      <c r="O38" s="208"/>
      <c r="P38" s="121"/>
      <c r="Q38" s="217"/>
      <c r="R38" s="95"/>
      <c r="S38" s="42"/>
      <c r="T38" s="90"/>
      <c r="U38" s="207"/>
      <c r="V38" s="208"/>
      <c r="W38" s="95"/>
      <c r="X38" s="42"/>
      <c r="Y38" s="42"/>
      <c r="Z38" s="42"/>
      <c r="AA38" s="42"/>
      <c r="AB38" s="207"/>
      <c r="AC38" s="208"/>
      <c r="AD38" s="42"/>
      <c r="AE38" s="42"/>
      <c r="AF38" s="42"/>
      <c r="AG38" s="90"/>
      <c r="AH38" s="80"/>
    </row>
    <row r="39" spans="2:34" x14ac:dyDescent="0.25">
      <c r="B39" s="11" t="s">
        <v>20</v>
      </c>
      <c r="C39" s="15" t="s">
        <v>80</v>
      </c>
      <c r="D39" s="79"/>
      <c r="E39" s="42"/>
      <c r="F39" s="90"/>
      <c r="G39" s="207"/>
      <c r="H39" s="208"/>
      <c r="I39" s="95"/>
      <c r="J39" s="42"/>
      <c r="K39" s="106">
        <v>1506</v>
      </c>
      <c r="L39" s="33">
        <v>1506</v>
      </c>
      <c r="M39" s="90"/>
      <c r="N39" s="207"/>
      <c r="O39" s="208"/>
      <c r="P39" s="121"/>
      <c r="Q39" s="217"/>
      <c r="R39" s="95"/>
      <c r="S39" s="42"/>
      <c r="T39" s="90"/>
      <c r="U39" s="207"/>
      <c r="V39" s="208"/>
      <c r="W39" s="95"/>
      <c r="X39" s="42"/>
      <c r="Y39" s="42"/>
      <c r="Z39" s="42"/>
      <c r="AA39" s="42"/>
      <c r="AB39" s="207"/>
      <c r="AC39" s="208"/>
      <c r="AD39" s="42"/>
      <c r="AE39" s="42"/>
      <c r="AF39" s="42"/>
      <c r="AG39" s="90"/>
      <c r="AH39" s="80"/>
    </row>
    <row r="40" spans="2:34" x14ac:dyDescent="0.25">
      <c r="B40" s="11" t="s">
        <v>20</v>
      </c>
      <c r="C40" s="15" t="s">
        <v>17</v>
      </c>
      <c r="D40" s="79"/>
      <c r="E40" s="33">
        <v>1505</v>
      </c>
      <c r="F40" s="90"/>
      <c r="G40" s="207"/>
      <c r="H40" s="208"/>
      <c r="I40" s="121"/>
      <c r="J40" s="90"/>
      <c r="K40" s="95"/>
      <c r="L40" s="42"/>
      <c r="M40" s="90"/>
      <c r="N40" s="207"/>
      <c r="O40" s="208"/>
      <c r="P40" s="121"/>
      <c r="Q40" s="217"/>
      <c r="R40" s="95"/>
      <c r="S40" s="42"/>
      <c r="T40" s="90"/>
      <c r="U40" s="207"/>
      <c r="V40" s="208"/>
      <c r="W40" s="95"/>
      <c r="X40" s="42"/>
      <c r="Y40" s="42"/>
      <c r="Z40" s="42"/>
      <c r="AA40" s="42"/>
      <c r="AB40" s="207"/>
      <c r="AC40" s="208"/>
      <c r="AD40" s="42"/>
      <c r="AE40" s="42"/>
      <c r="AF40" s="42"/>
      <c r="AG40" s="90"/>
      <c r="AH40" s="80"/>
    </row>
    <row r="41" spans="2:34" x14ac:dyDescent="0.25">
      <c r="B41" s="17"/>
      <c r="C41" s="18"/>
      <c r="D41" s="36"/>
      <c r="E41" s="37"/>
      <c r="F41" s="91"/>
      <c r="G41" s="207"/>
      <c r="H41" s="208"/>
      <c r="I41" s="127"/>
      <c r="J41" s="91"/>
      <c r="K41" s="96"/>
      <c r="L41" s="37"/>
      <c r="M41" s="91"/>
      <c r="N41" s="207"/>
      <c r="O41" s="208"/>
      <c r="P41" s="127"/>
      <c r="Q41" s="217"/>
      <c r="R41" s="96"/>
      <c r="S41" s="37"/>
      <c r="T41" s="91"/>
      <c r="U41" s="207"/>
      <c r="V41" s="208"/>
      <c r="W41" s="96"/>
      <c r="X41" s="37"/>
      <c r="Y41" s="37"/>
      <c r="Z41" s="37"/>
      <c r="AA41" s="37"/>
      <c r="AB41" s="207"/>
      <c r="AC41" s="208"/>
      <c r="AD41" s="37"/>
      <c r="AE41" s="37"/>
      <c r="AF41" s="37"/>
      <c r="AG41" s="91"/>
      <c r="AH41" s="38"/>
    </row>
    <row r="42" spans="2:34" x14ac:dyDescent="0.25">
      <c r="B42" s="11" t="s">
        <v>23</v>
      </c>
      <c r="C42" s="15" t="s">
        <v>34</v>
      </c>
      <c r="D42" s="79"/>
      <c r="E42" s="42"/>
      <c r="F42" s="90"/>
      <c r="G42" s="207"/>
      <c r="H42" s="208"/>
      <c r="I42" s="95"/>
      <c r="J42" s="42"/>
      <c r="K42" s="95"/>
      <c r="L42" s="42"/>
      <c r="M42" s="90"/>
      <c r="N42" s="207"/>
      <c r="O42" s="208"/>
      <c r="P42" s="121"/>
      <c r="Q42" s="217"/>
      <c r="R42" s="95"/>
      <c r="S42" s="42"/>
      <c r="T42" s="90"/>
      <c r="U42" s="207"/>
      <c r="V42" s="208"/>
      <c r="W42" s="95"/>
      <c r="X42" s="42"/>
      <c r="Y42" s="42"/>
      <c r="Z42" s="42"/>
      <c r="AA42" s="42"/>
      <c r="AB42" s="207"/>
      <c r="AC42" s="208"/>
      <c r="AD42" s="42"/>
      <c r="AE42" s="42"/>
      <c r="AF42" s="42"/>
      <c r="AG42" s="90"/>
      <c r="AH42" s="80"/>
    </row>
    <row r="43" spans="2:34" x14ac:dyDescent="0.25">
      <c r="B43" s="11" t="s">
        <v>23</v>
      </c>
      <c r="C43" s="15" t="s">
        <v>52</v>
      </c>
      <c r="D43" s="79"/>
      <c r="E43" s="42"/>
      <c r="F43" s="90"/>
      <c r="G43" s="207"/>
      <c r="H43" s="208"/>
      <c r="I43" s="95"/>
      <c r="J43" s="42"/>
      <c r="K43" s="95"/>
      <c r="L43" s="42"/>
      <c r="M43" s="90"/>
      <c r="N43" s="207"/>
      <c r="O43" s="208"/>
      <c r="P43" s="121"/>
      <c r="Q43" s="217"/>
      <c r="R43" s="95"/>
      <c r="S43" s="42"/>
      <c r="T43" s="90"/>
      <c r="U43" s="207"/>
      <c r="V43" s="208"/>
      <c r="W43" s="95"/>
      <c r="X43" s="42"/>
      <c r="Y43" s="42"/>
      <c r="Z43" s="42"/>
      <c r="AA43" s="42"/>
      <c r="AB43" s="207"/>
      <c r="AC43" s="208"/>
      <c r="AD43" s="42"/>
      <c r="AE43" s="42"/>
      <c r="AF43" s="42"/>
      <c r="AG43" s="90"/>
      <c r="AH43" s="80"/>
    </row>
    <row r="44" spans="2:34" x14ac:dyDescent="0.25">
      <c r="B44" s="17"/>
      <c r="C44" s="18"/>
      <c r="D44" s="36"/>
      <c r="E44" s="37"/>
      <c r="F44" s="91"/>
      <c r="G44" s="207"/>
      <c r="H44" s="208"/>
      <c r="I44" s="127"/>
      <c r="J44" s="91"/>
      <c r="K44" s="96"/>
      <c r="L44" s="37"/>
      <c r="M44" s="91"/>
      <c r="N44" s="207"/>
      <c r="O44" s="208"/>
      <c r="P44" s="127"/>
      <c r="Q44" s="217"/>
      <c r="R44" s="96"/>
      <c r="S44" s="37"/>
      <c r="T44" s="91"/>
      <c r="U44" s="207"/>
      <c r="V44" s="208"/>
      <c r="W44" s="96"/>
      <c r="X44" s="37"/>
      <c r="Y44" s="37"/>
      <c r="Z44" s="37"/>
      <c r="AA44" s="37"/>
      <c r="AB44" s="207"/>
      <c r="AC44" s="208"/>
      <c r="AD44" s="37"/>
      <c r="AE44" s="37"/>
      <c r="AF44" s="37"/>
      <c r="AG44" s="91"/>
      <c r="AH44" s="38"/>
    </row>
    <row r="45" spans="2:34" x14ac:dyDescent="0.25">
      <c r="B45" s="11" t="s">
        <v>49</v>
      </c>
      <c r="C45" s="15" t="s">
        <v>33</v>
      </c>
      <c r="D45" s="79"/>
      <c r="E45" s="42"/>
      <c r="F45" s="90"/>
      <c r="G45" s="207"/>
      <c r="H45" s="208"/>
      <c r="I45" s="95"/>
      <c r="J45" s="42"/>
      <c r="K45" s="95"/>
      <c r="L45" s="42"/>
      <c r="M45" s="90"/>
      <c r="N45" s="207"/>
      <c r="O45" s="208"/>
      <c r="P45" s="121"/>
      <c r="Q45" s="217"/>
      <c r="R45" s="95"/>
      <c r="S45" s="42"/>
      <c r="T45" s="90"/>
      <c r="U45" s="207"/>
      <c r="V45" s="208"/>
      <c r="W45" s="95"/>
      <c r="X45" s="42"/>
      <c r="Y45" s="42"/>
      <c r="Z45" s="42"/>
      <c r="AA45" s="42"/>
      <c r="AB45" s="207"/>
      <c r="AC45" s="208"/>
      <c r="AD45" s="42"/>
      <c r="AE45" s="42"/>
      <c r="AF45" s="42"/>
      <c r="AG45" s="90"/>
      <c r="AH45" s="80"/>
    </row>
    <row r="46" spans="2:34" x14ac:dyDescent="0.25">
      <c r="B46" s="11" t="s">
        <v>49</v>
      </c>
      <c r="C46" s="15" t="s">
        <v>26</v>
      </c>
      <c r="D46" s="79"/>
      <c r="E46" s="33">
        <v>1505</v>
      </c>
      <c r="F46" s="90"/>
      <c r="G46" s="207"/>
      <c r="H46" s="208"/>
      <c r="I46" s="121"/>
      <c r="J46" s="90"/>
      <c r="K46" s="95"/>
      <c r="L46" s="42"/>
      <c r="M46" s="90"/>
      <c r="N46" s="207"/>
      <c r="O46" s="208"/>
      <c r="P46" s="121"/>
      <c r="Q46" s="217"/>
      <c r="R46" s="95"/>
      <c r="S46" s="42"/>
      <c r="T46" s="90"/>
      <c r="U46" s="207"/>
      <c r="V46" s="208"/>
      <c r="W46" s="95"/>
      <c r="X46" s="42"/>
      <c r="Y46" s="42"/>
      <c r="Z46" s="42"/>
      <c r="AA46" s="42"/>
      <c r="AB46" s="207"/>
      <c r="AC46" s="208"/>
      <c r="AD46" s="42"/>
      <c r="AE46" s="42"/>
      <c r="AF46" s="42"/>
      <c r="AG46" s="90"/>
      <c r="AH46" s="80"/>
    </row>
    <row r="47" spans="2:34" x14ac:dyDescent="0.25">
      <c r="B47" s="17"/>
      <c r="C47" s="18"/>
      <c r="D47" s="36"/>
      <c r="E47" s="37"/>
      <c r="F47" s="91"/>
      <c r="G47" s="207"/>
      <c r="H47" s="208"/>
      <c r="I47" s="127"/>
      <c r="J47" s="91"/>
      <c r="K47" s="96"/>
      <c r="L47" s="37"/>
      <c r="M47" s="91"/>
      <c r="N47" s="207"/>
      <c r="O47" s="208"/>
      <c r="P47" s="127"/>
      <c r="Q47" s="217"/>
      <c r="R47" s="96"/>
      <c r="S47" s="37"/>
      <c r="T47" s="91"/>
      <c r="U47" s="207"/>
      <c r="V47" s="208"/>
      <c r="W47" s="96"/>
      <c r="X47" s="37"/>
      <c r="Y47" s="37"/>
      <c r="Z47" s="37"/>
      <c r="AA47" s="37"/>
      <c r="AB47" s="207"/>
      <c r="AC47" s="208"/>
      <c r="AD47" s="37"/>
      <c r="AE47" s="37"/>
      <c r="AF47" s="37"/>
      <c r="AG47" s="91"/>
      <c r="AH47" s="38"/>
    </row>
    <row r="48" spans="2:34" x14ac:dyDescent="0.25">
      <c r="B48" s="11" t="s">
        <v>25</v>
      </c>
      <c r="C48" s="15" t="s">
        <v>26</v>
      </c>
      <c r="D48" s="79"/>
      <c r="E48" s="42"/>
      <c r="F48" s="90"/>
      <c r="G48" s="207"/>
      <c r="H48" s="208"/>
      <c r="I48" s="106">
        <v>1511</v>
      </c>
      <c r="J48" s="33">
        <v>1506</v>
      </c>
      <c r="K48" s="95"/>
      <c r="L48" s="42"/>
      <c r="M48" s="90"/>
      <c r="N48" s="207"/>
      <c r="O48" s="208"/>
      <c r="P48" s="121"/>
      <c r="Q48" s="217"/>
      <c r="R48" s="95"/>
      <c r="S48" s="42"/>
      <c r="T48" s="90"/>
      <c r="U48" s="207"/>
      <c r="V48" s="208"/>
      <c r="W48" s="95"/>
      <c r="X48" s="42"/>
      <c r="Y48" s="42"/>
      <c r="Z48" s="42"/>
      <c r="AA48" s="42"/>
      <c r="AB48" s="207"/>
      <c r="AC48" s="208"/>
      <c r="AD48" s="42"/>
      <c r="AE48" s="42"/>
      <c r="AF48" s="42"/>
      <c r="AG48" s="90"/>
      <c r="AH48" s="80"/>
    </row>
    <row r="49" spans="2:34" x14ac:dyDescent="0.25">
      <c r="B49" s="11" t="s">
        <v>25</v>
      </c>
      <c r="C49" s="15" t="s">
        <v>83</v>
      </c>
      <c r="D49" s="79"/>
      <c r="E49" s="42"/>
      <c r="F49" s="90"/>
      <c r="G49" s="207"/>
      <c r="H49" s="208"/>
      <c r="I49" s="79"/>
      <c r="J49" s="42"/>
      <c r="K49" s="106">
        <v>1508</v>
      </c>
      <c r="L49" s="33">
        <v>1508</v>
      </c>
      <c r="M49" s="90"/>
      <c r="N49" s="207"/>
      <c r="O49" s="208"/>
      <c r="P49" s="121"/>
      <c r="Q49" s="217"/>
      <c r="R49" s="95"/>
      <c r="S49" s="42"/>
      <c r="T49" s="90"/>
      <c r="U49" s="207"/>
      <c r="V49" s="208"/>
      <c r="W49" s="95"/>
      <c r="X49" s="42"/>
      <c r="Y49" s="42"/>
      <c r="Z49" s="42"/>
      <c r="AA49" s="42"/>
      <c r="AB49" s="207"/>
      <c r="AC49" s="208"/>
      <c r="AD49" s="42"/>
      <c r="AE49" s="42"/>
      <c r="AF49" s="42"/>
      <c r="AG49" s="90"/>
      <c r="AH49" s="80"/>
    </row>
    <row r="50" spans="2:34" x14ac:dyDescent="0.25">
      <c r="B50" s="17"/>
      <c r="C50" s="18"/>
      <c r="D50" s="36"/>
      <c r="E50" s="37"/>
      <c r="F50" s="91"/>
      <c r="G50" s="207"/>
      <c r="H50" s="208"/>
      <c r="I50" s="127"/>
      <c r="J50" s="91"/>
      <c r="K50" s="96"/>
      <c r="L50" s="37"/>
      <c r="M50" s="91"/>
      <c r="N50" s="207"/>
      <c r="O50" s="208"/>
      <c r="P50" s="127"/>
      <c r="Q50" s="217"/>
      <c r="R50" s="96"/>
      <c r="S50" s="37"/>
      <c r="T50" s="91"/>
      <c r="U50" s="207"/>
      <c r="V50" s="208"/>
      <c r="W50" s="96"/>
      <c r="X50" s="37"/>
      <c r="Y50" s="37"/>
      <c r="Z50" s="37"/>
      <c r="AA50" s="37"/>
      <c r="AB50" s="207"/>
      <c r="AC50" s="208"/>
      <c r="AD50" s="37"/>
      <c r="AE50" s="37"/>
      <c r="AF50" s="37"/>
      <c r="AG50" s="91"/>
      <c r="AH50" s="38"/>
    </row>
    <row r="51" spans="2:34" x14ac:dyDescent="0.25">
      <c r="B51" s="11" t="s">
        <v>32</v>
      </c>
      <c r="C51" s="15" t="s">
        <v>33</v>
      </c>
      <c r="D51" s="79"/>
      <c r="E51" s="42"/>
      <c r="F51" s="90"/>
      <c r="G51" s="207"/>
      <c r="H51" s="208"/>
      <c r="I51" s="95"/>
      <c r="J51" s="42"/>
      <c r="K51" s="95"/>
      <c r="L51" s="42"/>
      <c r="M51" s="90"/>
      <c r="N51" s="207"/>
      <c r="O51" s="208"/>
      <c r="P51" s="121"/>
      <c r="Q51" s="217"/>
      <c r="R51" s="95"/>
      <c r="S51" s="42"/>
      <c r="T51" s="90"/>
      <c r="U51" s="207"/>
      <c r="V51" s="208"/>
      <c r="W51" s="95"/>
      <c r="X51" s="42"/>
      <c r="Y51" s="42"/>
      <c r="Z51" s="42"/>
      <c r="AA51" s="42"/>
      <c r="AB51" s="207"/>
      <c r="AC51" s="208"/>
      <c r="AD51" s="42"/>
      <c r="AE51" s="42"/>
      <c r="AF51" s="42"/>
      <c r="AG51" s="90"/>
      <c r="AH51" s="80"/>
    </row>
    <row r="52" spans="2:34" x14ac:dyDescent="0.25">
      <c r="B52" s="11"/>
      <c r="C52" s="15"/>
      <c r="D52" s="79"/>
      <c r="E52" s="42"/>
      <c r="F52" s="90"/>
      <c r="G52" s="207"/>
      <c r="H52" s="208"/>
      <c r="I52" s="95"/>
      <c r="J52" s="42"/>
      <c r="K52" s="95"/>
      <c r="L52" s="42"/>
      <c r="M52" s="90"/>
      <c r="N52" s="207"/>
      <c r="O52" s="208"/>
      <c r="P52" s="121"/>
      <c r="Q52" s="217"/>
      <c r="R52" s="95"/>
      <c r="S52" s="42"/>
      <c r="T52" s="90"/>
      <c r="U52" s="207"/>
      <c r="V52" s="208"/>
      <c r="W52" s="95"/>
      <c r="X52" s="42"/>
      <c r="Y52" s="42"/>
      <c r="Z52" s="42"/>
      <c r="AA52" s="42"/>
      <c r="AB52" s="207"/>
      <c r="AC52" s="208"/>
      <c r="AD52" s="42"/>
      <c r="AE52" s="42"/>
      <c r="AF52" s="42"/>
      <c r="AG52" s="90"/>
      <c r="AH52" s="80"/>
    </row>
    <row r="53" spans="2:34" ht="15.75" thickBot="1" x14ac:dyDescent="0.3">
      <c r="B53" s="12"/>
      <c r="C53" s="16"/>
      <c r="D53" s="87"/>
      <c r="E53" s="88"/>
      <c r="F53" s="93"/>
      <c r="G53" s="209"/>
      <c r="H53" s="210"/>
      <c r="I53" s="98"/>
      <c r="J53" s="88"/>
      <c r="K53" s="98"/>
      <c r="L53" s="88"/>
      <c r="M53" s="93"/>
      <c r="N53" s="209"/>
      <c r="O53" s="210"/>
      <c r="P53" s="123"/>
      <c r="Q53" s="218"/>
      <c r="R53" s="98"/>
      <c r="S53" s="88"/>
      <c r="T53" s="93"/>
      <c r="U53" s="209"/>
      <c r="V53" s="210"/>
      <c r="W53" s="98"/>
      <c r="X53" s="88"/>
      <c r="Y53" s="88"/>
      <c r="Z53" s="88"/>
      <c r="AA53" s="88"/>
      <c r="AB53" s="209"/>
      <c r="AC53" s="210"/>
      <c r="AD53" s="88"/>
      <c r="AE53" s="88"/>
      <c r="AF53" s="88"/>
      <c r="AG53" s="93"/>
      <c r="AH53" s="119"/>
    </row>
    <row r="54" spans="2:34" ht="27" customHeight="1" thickBot="1" x14ac:dyDescent="0.3">
      <c r="B54" s="173" t="s">
        <v>11</v>
      </c>
      <c r="C54" s="158"/>
      <c r="D54" s="199"/>
      <c r="E54" s="200"/>
      <c r="F54" s="200"/>
      <c r="G54" s="200"/>
      <c r="H54" s="200"/>
      <c r="I54" s="200"/>
      <c r="J54" s="200"/>
      <c r="K54" s="200"/>
      <c r="L54" s="200"/>
      <c r="M54" s="200"/>
      <c r="N54" s="200"/>
      <c r="O54" s="200"/>
      <c r="P54" s="200"/>
      <c r="Q54" s="200"/>
      <c r="R54" s="200"/>
      <c r="S54" s="200"/>
      <c r="T54" s="200"/>
      <c r="U54" s="200"/>
      <c r="V54" s="200"/>
      <c r="W54" s="200"/>
      <c r="X54" s="200"/>
      <c r="Y54" s="200"/>
      <c r="Z54" s="200"/>
      <c r="AA54" s="200"/>
      <c r="AB54" s="200"/>
      <c r="AC54" s="200"/>
      <c r="AD54" s="200"/>
      <c r="AE54" s="200"/>
      <c r="AF54" s="200"/>
      <c r="AG54" s="200"/>
      <c r="AH54" s="201"/>
    </row>
    <row r="55" spans="2:34" x14ac:dyDescent="0.25">
      <c r="B55" s="10" t="s">
        <v>18</v>
      </c>
      <c r="C55" s="14" t="s">
        <v>35</v>
      </c>
      <c r="D55" s="83"/>
      <c r="E55" s="84"/>
      <c r="F55" s="89"/>
      <c r="G55" s="205"/>
      <c r="H55" s="206"/>
      <c r="I55" s="94"/>
      <c r="J55" s="27">
        <v>1506</v>
      </c>
      <c r="K55" s="94"/>
      <c r="L55" s="84"/>
      <c r="M55" s="89"/>
      <c r="N55" s="205"/>
      <c r="O55" s="206"/>
      <c r="P55" s="120"/>
      <c r="Q55" s="216"/>
      <c r="R55" s="94"/>
      <c r="S55" s="84"/>
      <c r="T55" s="102">
        <v>1506</v>
      </c>
      <c r="U55" s="205"/>
      <c r="V55" s="206"/>
      <c r="W55" s="94"/>
      <c r="X55" s="84"/>
      <c r="Y55" s="84"/>
      <c r="Z55" s="84"/>
      <c r="AA55" s="84"/>
      <c r="AB55" s="205"/>
      <c r="AC55" s="206"/>
      <c r="AD55" s="84"/>
      <c r="AE55" s="84"/>
      <c r="AF55" s="84"/>
      <c r="AG55" s="89"/>
      <c r="AH55" s="117"/>
    </row>
    <row r="56" spans="2:34" x14ac:dyDescent="0.25">
      <c r="B56" s="17"/>
      <c r="C56" s="18"/>
      <c r="D56" s="36"/>
      <c r="E56" s="37"/>
      <c r="F56" s="91"/>
      <c r="G56" s="207"/>
      <c r="H56" s="208"/>
      <c r="I56" s="127"/>
      <c r="J56" s="91"/>
      <c r="K56" s="96"/>
      <c r="L56" s="37"/>
      <c r="M56" s="91"/>
      <c r="N56" s="207"/>
      <c r="O56" s="208"/>
      <c r="P56" s="127"/>
      <c r="Q56" s="217"/>
      <c r="R56" s="96"/>
      <c r="S56" s="37"/>
      <c r="T56" s="91"/>
      <c r="U56" s="207"/>
      <c r="V56" s="208"/>
      <c r="W56" s="96"/>
      <c r="X56" s="37"/>
      <c r="Y56" s="37"/>
      <c r="Z56" s="37"/>
      <c r="AA56" s="37"/>
      <c r="AB56" s="207"/>
      <c r="AC56" s="208"/>
      <c r="AD56" s="37"/>
      <c r="AE56" s="37"/>
      <c r="AF56" s="37"/>
      <c r="AG56" s="91"/>
      <c r="AH56" s="38"/>
    </row>
    <row r="57" spans="2:34" x14ac:dyDescent="0.25">
      <c r="B57" s="11" t="s">
        <v>20</v>
      </c>
      <c r="C57" s="15" t="s">
        <v>82</v>
      </c>
      <c r="D57" s="79"/>
      <c r="E57" s="33">
        <v>1505</v>
      </c>
      <c r="F57" s="90"/>
      <c r="G57" s="207"/>
      <c r="H57" s="208"/>
      <c r="I57" s="95"/>
      <c r="J57" s="33">
        <v>1508</v>
      </c>
      <c r="K57" s="106">
        <v>1506</v>
      </c>
      <c r="L57" s="42"/>
      <c r="M57" s="90"/>
      <c r="N57" s="207"/>
      <c r="O57" s="208"/>
      <c r="P57" s="121"/>
      <c r="Q57" s="217"/>
      <c r="R57" s="95"/>
      <c r="S57" s="42"/>
      <c r="T57" s="90"/>
      <c r="U57" s="207"/>
      <c r="V57" s="208"/>
      <c r="W57" s="95"/>
      <c r="X57" s="42"/>
      <c r="Y57" s="42"/>
      <c r="Z57" s="42"/>
      <c r="AA57" s="42"/>
      <c r="AB57" s="207"/>
      <c r="AC57" s="208"/>
      <c r="AD57" s="42"/>
      <c r="AE57" s="42"/>
      <c r="AF57" s="42"/>
      <c r="AG57" s="90"/>
      <c r="AH57" s="80"/>
    </row>
    <row r="58" spans="2:34" x14ac:dyDescent="0.25">
      <c r="B58" s="11" t="s">
        <v>20</v>
      </c>
      <c r="C58" s="15" t="s">
        <v>81</v>
      </c>
      <c r="D58" s="79"/>
      <c r="E58" s="42"/>
      <c r="F58" s="90"/>
      <c r="G58" s="207"/>
      <c r="H58" s="208"/>
      <c r="I58" s="121"/>
      <c r="J58" s="42"/>
      <c r="K58" s="106">
        <v>1508</v>
      </c>
      <c r="L58" s="42"/>
      <c r="M58" s="90"/>
      <c r="N58" s="207"/>
      <c r="O58" s="208"/>
      <c r="P58" s="121"/>
      <c r="Q58" s="217"/>
      <c r="R58" s="95"/>
      <c r="S58" s="42"/>
      <c r="T58" s="90"/>
      <c r="U58" s="207"/>
      <c r="V58" s="208"/>
      <c r="W58" s="95"/>
      <c r="X58" s="42"/>
      <c r="Y58" s="42"/>
      <c r="Z58" s="42"/>
      <c r="AA58" s="42"/>
      <c r="AB58" s="207"/>
      <c r="AC58" s="208"/>
      <c r="AD58" s="42"/>
      <c r="AE58" s="42"/>
      <c r="AF58" s="42"/>
      <c r="AG58" s="90"/>
      <c r="AH58" s="80"/>
    </row>
    <row r="59" spans="2:34" x14ac:dyDescent="0.25">
      <c r="B59" s="17"/>
      <c r="C59" s="18"/>
      <c r="D59" s="36"/>
      <c r="E59" s="37"/>
      <c r="F59" s="91"/>
      <c r="G59" s="207"/>
      <c r="H59" s="208"/>
      <c r="I59" s="127"/>
      <c r="J59" s="91"/>
      <c r="K59" s="96"/>
      <c r="L59" s="37"/>
      <c r="M59" s="91"/>
      <c r="N59" s="207"/>
      <c r="O59" s="208"/>
      <c r="P59" s="127"/>
      <c r="Q59" s="217"/>
      <c r="R59" s="96"/>
      <c r="S59" s="37"/>
      <c r="T59" s="91"/>
      <c r="U59" s="207"/>
      <c r="V59" s="208"/>
      <c r="W59" s="96"/>
      <c r="X59" s="37"/>
      <c r="Y59" s="37"/>
      <c r="Z59" s="37"/>
      <c r="AA59" s="37"/>
      <c r="AB59" s="207"/>
      <c r="AC59" s="208"/>
      <c r="AD59" s="37"/>
      <c r="AE59" s="37"/>
      <c r="AF59" s="37"/>
      <c r="AG59" s="91"/>
      <c r="AH59" s="38"/>
    </row>
    <row r="60" spans="2:34" x14ac:dyDescent="0.25">
      <c r="B60" s="11" t="s">
        <v>23</v>
      </c>
      <c r="C60" s="15" t="s">
        <v>37</v>
      </c>
      <c r="D60" s="79"/>
      <c r="E60" s="42"/>
      <c r="F60" s="90"/>
      <c r="G60" s="207"/>
      <c r="H60" s="208"/>
      <c r="I60" s="95"/>
      <c r="J60" s="42"/>
      <c r="K60" s="95"/>
      <c r="L60" s="42"/>
      <c r="M60" s="90"/>
      <c r="N60" s="207"/>
      <c r="O60" s="208"/>
      <c r="P60" s="121"/>
      <c r="Q60" s="217"/>
      <c r="R60" s="95"/>
      <c r="S60" s="42"/>
      <c r="T60" s="90"/>
      <c r="U60" s="207"/>
      <c r="V60" s="208"/>
      <c r="W60" s="95"/>
      <c r="X60" s="42"/>
      <c r="Y60" s="42"/>
      <c r="Z60" s="42"/>
      <c r="AA60" s="42"/>
      <c r="AB60" s="207"/>
      <c r="AC60" s="208"/>
      <c r="AD60" s="42"/>
      <c r="AE60" s="42"/>
      <c r="AF60" s="42"/>
      <c r="AG60" s="90"/>
      <c r="AH60" s="80"/>
    </row>
    <row r="61" spans="2:34" x14ac:dyDescent="0.25">
      <c r="B61" s="11"/>
      <c r="C61" s="15"/>
      <c r="D61" s="79"/>
      <c r="E61" s="42"/>
      <c r="F61" s="90"/>
      <c r="G61" s="207"/>
      <c r="H61" s="208"/>
      <c r="I61" s="95"/>
      <c r="J61" s="42"/>
      <c r="K61" s="95"/>
      <c r="L61" s="42"/>
      <c r="M61" s="90"/>
      <c r="N61" s="207"/>
      <c r="O61" s="208"/>
      <c r="P61" s="121"/>
      <c r="Q61" s="217"/>
      <c r="R61" s="95"/>
      <c r="S61" s="42"/>
      <c r="T61" s="90"/>
      <c r="U61" s="207"/>
      <c r="V61" s="208"/>
      <c r="W61" s="95"/>
      <c r="X61" s="42"/>
      <c r="Y61" s="42"/>
      <c r="Z61" s="42"/>
      <c r="AA61" s="42"/>
      <c r="AB61" s="207"/>
      <c r="AC61" s="208"/>
      <c r="AD61" s="42"/>
      <c r="AE61" s="42"/>
      <c r="AF61" s="42"/>
      <c r="AG61" s="90"/>
      <c r="AH61" s="80"/>
    </row>
    <row r="62" spans="2:34" ht="15.75" thickBot="1" x14ac:dyDescent="0.3">
      <c r="B62" s="12"/>
      <c r="C62" s="16"/>
      <c r="D62" s="87"/>
      <c r="E62" s="88"/>
      <c r="F62" s="93"/>
      <c r="G62" s="209"/>
      <c r="H62" s="210"/>
      <c r="I62" s="98"/>
      <c r="J62" s="88"/>
      <c r="K62" s="98"/>
      <c r="L62" s="88"/>
      <c r="M62" s="93"/>
      <c r="N62" s="209"/>
      <c r="O62" s="210"/>
      <c r="P62" s="123"/>
      <c r="Q62" s="218"/>
      <c r="R62" s="98"/>
      <c r="S62" s="88"/>
      <c r="T62" s="93"/>
      <c r="U62" s="209"/>
      <c r="V62" s="210"/>
      <c r="W62" s="98"/>
      <c r="X62" s="88"/>
      <c r="Y62" s="88"/>
      <c r="Z62" s="88"/>
      <c r="AA62" s="88"/>
      <c r="AB62" s="209"/>
      <c r="AC62" s="210"/>
      <c r="AD62" s="88"/>
      <c r="AE62" s="88"/>
      <c r="AF62" s="88"/>
      <c r="AG62" s="93"/>
      <c r="AH62" s="119"/>
    </row>
    <row r="65" spans="2:31" ht="15.75" thickBot="1" x14ac:dyDescent="0.3"/>
    <row r="66" spans="2:31" ht="15.75" thickBot="1" x14ac:dyDescent="0.3">
      <c r="E66" s="46"/>
      <c r="F66" s="47"/>
      <c r="G66" s="47"/>
      <c r="H66" s="47"/>
      <c r="I66" s="48"/>
    </row>
    <row r="67" spans="2:31" ht="15.75" thickBot="1" x14ac:dyDescent="0.3">
      <c r="E67" s="8"/>
      <c r="F67" s="2"/>
      <c r="G67" s="182" t="s">
        <v>2</v>
      </c>
      <c r="H67" s="183"/>
      <c r="I67" s="9"/>
    </row>
    <row r="68" spans="2:31" ht="15.75" thickBot="1" x14ac:dyDescent="0.3">
      <c r="E68" s="8"/>
      <c r="F68" s="4"/>
      <c r="G68" s="184" t="s">
        <v>3</v>
      </c>
      <c r="H68" s="185"/>
      <c r="I68" s="9"/>
    </row>
    <row r="69" spans="2:31" ht="15.75" thickBot="1" x14ac:dyDescent="0.3">
      <c r="E69" s="8"/>
      <c r="F69" s="4" t="s">
        <v>1</v>
      </c>
      <c r="G69" s="184" t="s">
        <v>4</v>
      </c>
      <c r="H69" s="185"/>
      <c r="I69" s="9"/>
    </row>
    <row r="70" spans="2:31" ht="15.75" thickBot="1" x14ac:dyDescent="0.3">
      <c r="E70" s="8"/>
      <c r="F70" s="3"/>
      <c r="G70" s="186" t="s">
        <v>0</v>
      </c>
      <c r="H70" s="187"/>
      <c r="I70" s="9"/>
    </row>
    <row r="71" spans="2:31" ht="15.75" thickBot="1" x14ac:dyDescent="0.3">
      <c r="E71" s="50"/>
      <c r="F71" s="51"/>
      <c r="G71" s="52"/>
      <c r="H71" s="51"/>
      <c r="I71" s="49"/>
    </row>
    <row r="74" spans="2:31" ht="15.75" thickBot="1" x14ac:dyDescent="0.3"/>
    <row r="75" spans="2:31" ht="61.5" customHeight="1" thickBot="1" x14ac:dyDescent="0.3">
      <c r="B75" s="165" t="s">
        <v>57</v>
      </c>
      <c r="C75" s="166"/>
      <c r="D75" s="166"/>
      <c r="E75" s="166"/>
      <c r="F75" s="166"/>
      <c r="G75" s="166"/>
      <c r="H75" s="166"/>
      <c r="I75" s="166"/>
      <c r="J75" s="166"/>
      <c r="K75" s="166"/>
      <c r="L75" s="166"/>
      <c r="M75" s="166"/>
      <c r="N75" s="166"/>
      <c r="O75" s="166"/>
      <c r="P75" s="166"/>
      <c r="Q75" s="166"/>
      <c r="R75" s="166"/>
      <c r="S75" s="166"/>
      <c r="T75" s="166"/>
      <c r="U75" s="166"/>
      <c r="V75" s="166"/>
      <c r="W75" s="166"/>
      <c r="X75" s="166"/>
      <c r="Y75" s="166"/>
      <c r="Z75" s="166"/>
      <c r="AA75" s="166"/>
      <c r="AB75" s="166"/>
      <c r="AC75" s="166"/>
      <c r="AD75" s="166"/>
      <c r="AE75" s="167"/>
    </row>
    <row r="76" spans="2:31" ht="48.75" customHeight="1" thickBot="1" x14ac:dyDescent="0.3">
      <c r="B76" s="176" t="s">
        <v>10</v>
      </c>
      <c r="C76" s="177" t="s">
        <v>7</v>
      </c>
      <c r="D76" s="190" t="s">
        <v>27</v>
      </c>
      <c r="E76" s="191"/>
      <c r="F76" s="168" t="s">
        <v>28</v>
      </c>
      <c r="G76" s="169"/>
      <c r="H76" s="169"/>
      <c r="I76" s="169"/>
      <c r="J76" s="169"/>
      <c r="K76" s="169"/>
      <c r="L76" s="169"/>
      <c r="M76" s="169"/>
      <c r="N76" s="169"/>
      <c r="O76" s="169"/>
      <c r="P76" s="169"/>
      <c r="Q76" s="169"/>
      <c r="R76" s="169"/>
      <c r="S76" s="169"/>
      <c r="T76" s="169"/>
      <c r="U76" s="169"/>
      <c r="V76" s="169"/>
      <c r="W76" s="169"/>
      <c r="X76" s="169"/>
      <c r="Y76" s="169"/>
      <c r="Z76" s="169"/>
      <c r="AA76" s="169"/>
      <c r="AB76" s="169"/>
      <c r="AC76" s="169"/>
      <c r="AD76" s="169"/>
      <c r="AE76" s="170"/>
    </row>
    <row r="77" spans="2:31" ht="37.5" customHeight="1" thickBot="1" x14ac:dyDescent="0.3">
      <c r="B77" s="176"/>
      <c r="C77" s="177"/>
      <c r="D77" s="192"/>
      <c r="E77" s="193"/>
      <c r="F77" s="159">
        <v>1500</v>
      </c>
      <c r="G77" s="160"/>
      <c r="H77" s="159">
        <v>1501</v>
      </c>
      <c r="I77" s="160"/>
      <c r="J77" s="159">
        <v>1502</v>
      </c>
      <c r="K77" s="160"/>
      <c r="L77" s="159">
        <v>1503</v>
      </c>
      <c r="M77" s="160"/>
      <c r="N77" s="159">
        <v>1504</v>
      </c>
      <c r="O77" s="160"/>
      <c r="P77" s="159">
        <v>1505</v>
      </c>
      <c r="Q77" s="160"/>
      <c r="R77" s="159">
        <v>1506</v>
      </c>
      <c r="S77" s="160"/>
      <c r="T77" s="159">
        <v>1507</v>
      </c>
      <c r="U77" s="160"/>
      <c r="V77" s="159">
        <v>1508</v>
      </c>
      <c r="W77" s="160"/>
      <c r="X77" s="159">
        <v>1509</v>
      </c>
      <c r="Y77" s="160"/>
      <c r="Z77" s="159">
        <v>1510</v>
      </c>
      <c r="AA77" s="160"/>
      <c r="AB77" s="159">
        <v>1511</v>
      </c>
      <c r="AC77" s="160"/>
      <c r="AD77" s="159">
        <v>1512</v>
      </c>
      <c r="AE77" s="160"/>
    </row>
    <row r="78" spans="2:31" ht="33" customHeight="1" thickBot="1" x14ac:dyDescent="0.3">
      <c r="B78" s="173" t="s">
        <v>8</v>
      </c>
      <c r="C78" s="158"/>
      <c r="D78" s="188"/>
      <c r="E78" s="189"/>
      <c r="F78" s="157">
        <f>SUM(G79:G97)</f>
        <v>0</v>
      </c>
      <c r="G78" s="158"/>
      <c r="H78" s="157">
        <f>SUM(I79:I97)</f>
        <v>0</v>
      </c>
      <c r="I78" s="158"/>
      <c r="J78" s="157">
        <f t="shared" ref="J78" si="0">SUM(K79:K97)</f>
        <v>0</v>
      </c>
      <c r="K78" s="158"/>
      <c r="L78" s="157">
        <f t="shared" ref="L78" si="1">SUM(M79:M97)</f>
        <v>0</v>
      </c>
      <c r="M78" s="158"/>
      <c r="N78" s="157">
        <f t="shared" ref="N78" si="2">SUM(O79:O97)</f>
        <v>0</v>
      </c>
      <c r="O78" s="158"/>
      <c r="P78" s="157">
        <f t="shared" ref="P78" si="3">SUM(Q79:Q97)</f>
        <v>1701</v>
      </c>
      <c r="Q78" s="158"/>
      <c r="R78" s="157">
        <f t="shared" ref="R78" si="4">SUM(S79:S97)</f>
        <v>5050</v>
      </c>
      <c r="S78" s="158"/>
      <c r="T78" s="157">
        <f t="shared" ref="T78" si="5">SUM(U79:U97)</f>
        <v>0</v>
      </c>
      <c r="U78" s="158"/>
      <c r="V78" s="157">
        <f t="shared" ref="V78" si="6">SUM(W79:W97)</f>
        <v>2700</v>
      </c>
      <c r="W78" s="158"/>
      <c r="X78" s="157">
        <f t="shared" ref="X78" si="7">SUM(Y79:Y97)</f>
        <v>0</v>
      </c>
      <c r="Y78" s="158"/>
      <c r="Z78" s="157">
        <f t="shared" ref="Z78" si="8">SUM(AA79:AA97)</f>
        <v>0</v>
      </c>
      <c r="AA78" s="158"/>
      <c r="AB78" s="157">
        <f t="shared" ref="AB78" si="9">SUM(AC79:AC97)</f>
        <v>900</v>
      </c>
      <c r="AC78" s="158"/>
      <c r="AD78" s="157">
        <f t="shared" ref="AD78" si="10">SUM(AE79:AE97)</f>
        <v>0</v>
      </c>
      <c r="AE78" s="158"/>
    </row>
    <row r="79" spans="2:31" x14ac:dyDescent="0.25">
      <c r="B79" s="10" t="str">
        <f>IF(B7&lt;&gt;"",B7,"")</f>
        <v>ZAS TP</v>
      </c>
      <c r="C79" s="14" t="str">
        <f>IF(C7&lt;&gt;"",C7,"")</f>
        <v>José CERQUEIRA</v>
      </c>
      <c r="D79" s="180">
        <v>350</v>
      </c>
      <c r="E79" s="181"/>
      <c r="F79" s="55" t="str">
        <f>IF(SUMPRODUCT(($C$7:$C$62=$C79)*($B$7:$B$62=$B79)*($D$7:$AH$62=F$77))=0,"",SUMPRODUCT(($C$7:$C$62=$C79)*($B$7:$B$62=$B79)*($D$7:$AH$62=F$77)))</f>
        <v/>
      </c>
      <c r="G79" s="58" t="str">
        <f>IF(F79&lt;&gt;"",$D79*F79,"")</f>
        <v/>
      </c>
      <c r="H79" s="55" t="str">
        <f>IF(SUMPRODUCT(($C$7:$C$62=$C79)*($B$7:$B$62=$B79)*($D$7:$AH$62=H$77))=0,"",SUMPRODUCT(($C$7:$C$62=$C79)*($B$7:$B$62=$B79)*($D$7:$AH$62=H$77)))</f>
        <v/>
      </c>
      <c r="I79" s="58" t="str">
        <f>IF(H79&lt;&gt;"",$D79*H79,"")</f>
        <v/>
      </c>
      <c r="J79" s="55" t="str">
        <f>IF(SUMPRODUCT(($C$7:$C$62=$C79)*($B$7:$B$62=$B79)*($D$7:$AH$62=J$77))=0,"",SUMPRODUCT(($C$7:$C$62=$C79)*($B$7:$B$62=$B79)*($D$7:$AH$62=J$77)))</f>
        <v/>
      </c>
      <c r="K79" s="58" t="str">
        <f>IF(J79&lt;&gt;"",$D79*J79,"")</f>
        <v/>
      </c>
      <c r="L79" s="55" t="str">
        <f>IF(SUMPRODUCT(($C$7:$C$62=$C79)*($B$7:$B$62=$B79)*($D$7:$AH$62=L$77))=0,"",SUMPRODUCT(($C$7:$C$62=$C79)*($B$7:$B$62=$B79)*($D$7:$AH$62=L$77)))</f>
        <v/>
      </c>
      <c r="M79" s="58" t="str">
        <f>IF(L79&lt;&gt;"",$D79*L79,"")</f>
        <v/>
      </c>
      <c r="N79" s="55" t="str">
        <f>IF(SUMPRODUCT(($C$7:$C$62=$C79)*($B$7:$B$62=$B79)*($D$7:$AH$62=N$77))=0,"",SUMPRODUCT(($C$7:$C$62=$C79)*($B$7:$B$62=$B79)*($D$7:$AH$62=N$77)))</f>
        <v/>
      </c>
      <c r="O79" s="58" t="str">
        <f>IF(N79&lt;&gt;"",$D79*N79,"")</f>
        <v/>
      </c>
      <c r="P79" s="55">
        <f>IF(SUMPRODUCT(($C$7:$C$62=$C79)*($B$7:$B$62=$B79)*($D$7:$AH$62=P$77))=0,"",SUMPRODUCT(($C$7:$C$62=$C79)*($B$7:$B$62=$B79)*($D$7:$AH$62=P$77)))</f>
        <v>2</v>
      </c>
      <c r="Q79" s="58">
        <f>IF(P79&lt;&gt;"",$D79*P79,"")</f>
        <v>700</v>
      </c>
      <c r="R79" s="55">
        <f>IF(SUMPRODUCT(($C$7:$C$62=$C79)*($B$7:$B$62=$B79)*($D$7:$AH$62=R$77))=0,"",SUMPRODUCT(($C$7:$C$62=$C79)*($B$7:$B$62=$B79)*($D$7:$AH$62=R$77)))</f>
        <v>9</v>
      </c>
      <c r="S79" s="58">
        <f>IF(R79&lt;&gt;"",$D79*R79,"")</f>
        <v>3150</v>
      </c>
      <c r="T79" s="55" t="str">
        <f>IF(SUMPRODUCT(($C$7:$C$62=$C79)*($B$7:$B$62=$B79)*($D$7:$AH$62=T$77))=0,"",SUMPRODUCT(($C$7:$C$62=$C79)*($B$7:$B$62=$B79)*($D$7:$AH$62=T$77)))</f>
        <v/>
      </c>
      <c r="U79" s="58" t="str">
        <f>IF(T79&lt;&gt;"",$D79*T79,"")</f>
        <v/>
      </c>
      <c r="V79" s="55" t="str">
        <f>IF(SUMPRODUCT(($C$7:$C$62=$C79)*($B$7:$B$62=$B79)*($D$7:$AH$62=V$77))=0,"",SUMPRODUCT(($C$7:$C$62=$C79)*($B$7:$B$62=$B79)*($D$7:$AH$62=V$77)))</f>
        <v/>
      </c>
      <c r="W79" s="58" t="str">
        <f>IF(V79&lt;&gt;"",$D79*V79,"")</f>
        <v/>
      </c>
      <c r="X79" s="55" t="str">
        <f>IF(SUMPRODUCT(($C$7:$C$62=$C79)*($B$7:$B$62=$B79)*($D$7:$AH$62=X$77))=0,"",SUMPRODUCT(($C$7:$C$62=$C79)*($B$7:$B$62=$B79)*($D$7:$AH$62=X$77)))</f>
        <v/>
      </c>
      <c r="Y79" s="58" t="str">
        <f>IF(X79&lt;&gt;"",$D79*X79,"")</f>
        <v/>
      </c>
      <c r="Z79" s="55" t="str">
        <f>IF(SUMPRODUCT(($C$7:$C$62=$C79)*($B$7:$B$62=$B79)*($D$7:$AH$62=Z$77))=0,"",SUMPRODUCT(($C$7:$C$62=$C79)*($B$7:$B$62=$B79)*($D$7:$AH$62=Z$77)))</f>
        <v/>
      </c>
      <c r="AA79" s="58" t="str">
        <f>IF(Z79&lt;&gt;"",$D79*Z79,"")</f>
        <v/>
      </c>
      <c r="AB79" s="55" t="str">
        <f>IF(SUMPRODUCT(($C$7:$C$62=$C79)*($B$7:$B$62=$B79)*($D$7:$AH$62=AB$77))=0,"",SUMPRODUCT(($C$7:$C$62=$C79)*($B$7:$B$62=$B79)*($D$7:$AH$62=AB$77)))</f>
        <v/>
      </c>
      <c r="AC79" s="58" t="str">
        <f>IF(AB79&lt;&gt;"",$D79*AB79,"")</f>
        <v/>
      </c>
      <c r="AD79" s="55" t="str">
        <f>IF(SUMPRODUCT(($C$7:$C$62=$C79)*($B$7:$B$62=$B79)*($D$7:$AH$62=AD$77))=0,"",SUMPRODUCT(($C$7:$C$62=$C79)*($B$7:$B$62=$B79)*($D$7:$AH$62=AD$77)))</f>
        <v/>
      </c>
      <c r="AE79" s="58" t="str">
        <f>IF(AD79&lt;&gt;"",$D79*AD79,"")</f>
        <v/>
      </c>
    </row>
    <row r="80" spans="2:31" x14ac:dyDescent="0.25">
      <c r="B80" s="11" t="str">
        <f>IF(B8&lt;&gt;"",B8,"")</f>
        <v>ZAS TP</v>
      </c>
      <c r="C80" s="15" t="str">
        <f>IF(C8&lt;&gt;"",C8,"")</f>
        <v>Antony CERQUEIRA</v>
      </c>
      <c r="D80" s="161">
        <v>200</v>
      </c>
      <c r="E80" s="162"/>
      <c r="F80" s="56" t="str">
        <f>IF(SUMPRODUCT(($C$7:$C$62=$C80)*($B$7:$B$62=$B80)*($D$7:$AH$62=F$77))=0,"",SUMPRODUCT(($C$7:$C$62=$C80)*($B$7:$B$62=$B80)*($D$7:$AH$62=F$77)))</f>
        <v/>
      </c>
      <c r="G80" s="59" t="str">
        <f t="shared" ref="G80:G97" si="11">IF(F80&lt;&gt;"",$D80*F80,"")</f>
        <v/>
      </c>
      <c r="H80" s="56" t="str">
        <f>IF(SUMPRODUCT(($C$7:$C$62=$C80)*($B$7:$B$62=$B80)*($D$7:$AH$62=H$77))=0,"",SUMPRODUCT(($C$7:$C$62=$C80)*($B$7:$B$62=$B80)*($D$7:$AH$62=H$77)))</f>
        <v/>
      </c>
      <c r="I80" s="59" t="str">
        <f t="shared" ref="I80:I97" si="12">IF(H80&lt;&gt;"",$D80*H80,"")</f>
        <v/>
      </c>
      <c r="J80" s="56" t="str">
        <f>IF(SUMPRODUCT(($C$7:$C$62=$C80)*($B$7:$B$62=$B80)*($D$7:$AH$62=J$77))=0,"",SUMPRODUCT(($C$7:$C$62=$C80)*($B$7:$B$62=$B80)*($D$7:$AH$62=J$77)))</f>
        <v/>
      </c>
      <c r="K80" s="59" t="str">
        <f t="shared" ref="K80:K97" si="13">IF(J80&lt;&gt;"",$D80*J80,"")</f>
        <v/>
      </c>
      <c r="L80" s="56" t="str">
        <f>IF(SUMPRODUCT(($C$7:$C$62=$C80)*($B$7:$B$62=$B80)*($D$7:$AH$62=L$77))=0,"",SUMPRODUCT(($C$7:$C$62=$C80)*($B$7:$B$62=$B80)*($D$7:$AH$62=L$77)))</f>
        <v/>
      </c>
      <c r="M80" s="59" t="str">
        <f t="shared" ref="M80:M97" si="14">IF(L80&lt;&gt;"",$D80*L80,"")</f>
        <v/>
      </c>
      <c r="N80" s="56" t="str">
        <f>IF(SUMPRODUCT(($C$7:$C$62=$C80)*($B$7:$B$62=$B80)*($D$7:$AH$62=N$77))=0,"",SUMPRODUCT(($C$7:$C$62=$C80)*($B$7:$B$62=$B80)*($D$7:$AH$62=N$77)))</f>
        <v/>
      </c>
      <c r="O80" s="59" t="str">
        <f t="shared" ref="O80:O97" si="15">IF(N80&lt;&gt;"",$D80*N80,"")</f>
        <v/>
      </c>
      <c r="P80" s="56">
        <f>IF(SUMPRODUCT(($C$7:$C$62=$C80)*($B$7:$B$62=$B80)*($D$7:$AH$62=P$77))=0,"",SUMPRODUCT(($C$7:$C$62=$C80)*($B$7:$B$62=$B80)*($D$7:$AH$62=P$77)))</f>
        <v>2</v>
      </c>
      <c r="Q80" s="59">
        <f t="shared" ref="Q80:Q97" si="16">IF(P80&lt;&gt;"",$D80*P80,"")</f>
        <v>400</v>
      </c>
      <c r="R80" s="56">
        <f>IF(SUMPRODUCT(($C$7:$C$62=$C80)*($B$7:$B$62=$B80)*($D$7:$AH$62=R$77))=0,"",SUMPRODUCT(($C$7:$C$62=$C80)*($B$7:$B$62=$B80)*($D$7:$AH$62=R$77)))</f>
        <v>8</v>
      </c>
      <c r="S80" s="59">
        <f t="shared" ref="S80:S97" si="17">IF(R80&lt;&gt;"",$D80*R80,"")</f>
        <v>1600</v>
      </c>
      <c r="T80" s="56" t="str">
        <f>IF(SUMPRODUCT(($C$7:$C$62=$C80)*($B$7:$B$62=$B80)*($D$7:$AH$62=T$77))=0,"",SUMPRODUCT(($C$7:$C$62=$C80)*($B$7:$B$62=$B80)*($D$7:$AH$62=T$77)))</f>
        <v/>
      </c>
      <c r="U80" s="59" t="str">
        <f t="shared" ref="U80:U97" si="18">IF(T80&lt;&gt;"",$D80*T80,"")</f>
        <v/>
      </c>
      <c r="V80" s="56" t="str">
        <f>IF(SUMPRODUCT(($C$7:$C$62=$C80)*($B$7:$B$62=$B80)*($D$7:$AH$62=V$77))=0,"",SUMPRODUCT(($C$7:$C$62=$C80)*($B$7:$B$62=$B80)*($D$7:$AH$62=V$77)))</f>
        <v/>
      </c>
      <c r="W80" s="59" t="str">
        <f t="shared" ref="W80:W97" si="19">IF(V80&lt;&gt;"",$D80*V80,"")</f>
        <v/>
      </c>
      <c r="X80" s="56" t="str">
        <f>IF(SUMPRODUCT(($C$7:$C$62=$C80)*($B$7:$B$62=$B80)*($D$7:$AH$62=X$77))=0,"",SUMPRODUCT(($C$7:$C$62=$C80)*($B$7:$B$62=$B80)*($D$7:$AH$62=X$77)))</f>
        <v/>
      </c>
      <c r="Y80" s="59" t="str">
        <f t="shared" ref="Y80:Y97" si="20">IF(X80&lt;&gt;"",$D80*X80,"")</f>
        <v/>
      </c>
      <c r="Z80" s="56" t="str">
        <f>IF(SUMPRODUCT(($C$7:$C$62=$C80)*($B$7:$B$62=$B80)*($D$7:$AH$62=Z$77))=0,"",SUMPRODUCT(($C$7:$C$62=$C80)*($B$7:$B$62=$B80)*($D$7:$AH$62=Z$77)))</f>
        <v/>
      </c>
      <c r="AA80" s="59" t="str">
        <f t="shared" ref="AA80:AA97" si="21">IF(Z80&lt;&gt;"",$D80*Z80,"")</f>
        <v/>
      </c>
      <c r="AB80" s="56" t="str">
        <f>IF(SUMPRODUCT(($C$7:$C$62=$C80)*($B$7:$B$62=$B80)*($D$7:$AH$62=AB$77))=0,"",SUMPRODUCT(($C$7:$C$62=$C80)*($B$7:$B$62=$B80)*($D$7:$AH$62=AB$77)))</f>
        <v/>
      </c>
      <c r="AC80" s="59" t="str">
        <f t="shared" ref="AC80:AC97" si="22">IF(AB80&lt;&gt;"",$D80*AB80,"")</f>
        <v/>
      </c>
      <c r="AD80" s="56" t="str">
        <f>IF(SUMPRODUCT(($C$7:$C$62=$C80)*($B$7:$B$62=$B80)*($D$7:$AH$62=AD$77))=0,"",SUMPRODUCT(($C$7:$C$62=$C80)*($B$7:$B$62=$B80)*($D$7:$AH$62=AD$77)))</f>
        <v/>
      </c>
      <c r="AE80" s="59" t="str">
        <f t="shared" ref="AE80:AE97" si="23">IF(AD80&lt;&gt;"",$D80*AD80,"")</f>
        <v/>
      </c>
    </row>
    <row r="81" spans="2:31" x14ac:dyDescent="0.25">
      <c r="B81" s="17" t="str">
        <f>IF(B9&lt;&gt;"",B9,"")</f>
        <v/>
      </c>
      <c r="C81" s="18" t="str">
        <f>IF(C9&lt;&gt;"",C9,"")</f>
        <v/>
      </c>
      <c r="D81" s="178"/>
      <c r="E81" s="179"/>
      <c r="F81" s="60" t="str">
        <f>IF(SUMPRODUCT(($C$7:$C$62=$C81)*($B$7:$B$62=$B81)*($D$7:$AH$62=F$77))=0,"",SUMPRODUCT(($C$7:$C$62=$C81)*($B$7:$B$62=$B81)*($D$7:$AH$62=F$77)))</f>
        <v/>
      </c>
      <c r="G81" s="61" t="str">
        <f t="shared" si="11"/>
        <v/>
      </c>
      <c r="H81" s="60" t="str">
        <f>IF(SUMPRODUCT(($C$7:$C$62=$C81)*($B$7:$B$62=$B81)*($D$7:$AH$62=H$77))=0,"",SUMPRODUCT(($C$7:$C$62=$C81)*($B$7:$B$62=$B81)*($D$7:$AH$62=H$77)))</f>
        <v/>
      </c>
      <c r="I81" s="61" t="str">
        <f t="shared" si="12"/>
        <v/>
      </c>
      <c r="J81" s="60" t="str">
        <f>IF(SUMPRODUCT(($C$7:$C$62=$C81)*($B$7:$B$62=$B81)*($D$7:$AH$62=J$77))=0,"",SUMPRODUCT(($C$7:$C$62=$C81)*($B$7:$B$62=$B81)*($D$7:$AH$62=J$77)))</f>
        <v/>
      </c>
      <c r="K81" s="61" t="str">
        <f t="shared" si="13"/>
        <v/>
      </c>
      <c r="L81" s="60" t="str">
        <f>IF(SUMPRODUCT(($C$7:$C$62=$C81)*($B$7:$B$62=$B81)*($D$7:$AH$62=L$77))=0,"",SUMPRODUCT(($C$7:$C$62=$C81)*($B$7:$B$62=$B81)*($D$7:$AH$62=L$77)))</f>
        <v/>
      </c>
      <c r="M81" s="61" t="str">
        <f t="shared" si="14"/>
        <v/>
      </c>
      <c r="N81" s="60" t="str">
        <f>IF(SUMPRODUCT(($C$7:$C$62=$C81)*($B$7:$B$62=$B81)*($D$7:$AH$62=N$77))=0,"",SUMPRODUCT(($C$7:$C$62=$C81)*($B$7:$B$62=$B81)*($D$7:$AH$62=N$77)))</f>
        <v/>
      </c>
      <c r="O81" s="61" t="str">
        <f t="shared" si="15"/>
        <v/>
      </c>
      <c r="P81" s="60" t="str">
        <f>IF(SUMPRODUCT(($C$7:$C$62=$C81)*($B$7:$B$62=$B81)*($D$7:$AH$62=P$77))=0,"",SUMPRODUCT(($C$7:$C$62=$C81)*($B$7:$B$62=$B81)*($D$7:$AH$62=P$77)))</f>
        <v/>
      </c>
      <c r="Q81" s="61" t="str">
        <f t="shared" si="16"/>
        <v/>
      </c>
      <c r="R81" s="60" t="str">
        <f>IF(SUMPRODUCT(($C$7:$C$62=$C81)*($B$7:$B$62=$B81)*($D$7:$AH$62=R$77))=0,"",SUMPRODUCT(($C$7:$C$62=$C81)*($B$7:$B$62=$B81)*($D$7:$AH$62=R$77)))</f>
        <v/>
      </c>
      <c r="S81" s="61" t="str">
        <f t="shared" si="17"/>
        <v/>
      </c>
      <c r="T81" s="60" t="str">
        <f>IF(SUMPRODUCT(($C$7:$C$62=$C81)*($B$7:$B$62=$B81)*($D$7:$AH$62=T$77))=0,"",SUMPRODUCT(($C$7:$C$62=$C81)*($B$7:$B$62=$B81)*($D$7:$AH$62=T$77)))</f>
        <v/>
      </c>
      <c r="U81" s="61" t="str">
        <f t="shared" si="18"/>
        <v/>
      </c>
      <c r="V81" s="60" t="str">
        <f>IF(SUMPRODUCT(($C$7:$C$62=$C81)*($B$7:$B$62=$B81)*($D$7:$AH$62=V$77))=0,"",SUMPRODUCT(($C$7:$C$62=$C81)*($B$7:$B$62=$B81)*($D$7:$AH$62=V$77)))</f>
        <v/>
      </c>
      <c r="W81" s="61" t="str">
        <f t="shared" si="19"/>
        <v/>
      </c>
      <c r="X81" s="60" t="str">
        <f>IF(SUMPRODUCT(($C$7:$C$62=$C81)*($B$7:$B$62=$B81)*($D$7:$AH$62=X$77))=0,"",SUMPRODUCT(($C$7:$C$62=$C81)*($B$7:$B$62=$B81)*($D$7:$AH$62=X$77)))</f>
        <v/>
      </c>
      <c r="Y81" s="61" t="str">
        <f t="shared" si="20"/>
        <v/>
      </c>
      <c r="Z81" s="60" t="str">
        <f>IF(SUMPRODUCT(($C$7:$C$62=$C81)*($B$7:$B$62=$B81)*($D$7:$AH$62=Z$77))=0,"",SUMPRODUCT(($C$7:$C$62=$C81)*($B$7:$B$62=$B81)*($D$7:$AH$62=Z$77)))</f>
        <v/>
      </c>
      <c r="AA81" s="61" t="str">
        <f t="shared" si="21"/>
        <v/>
      </c>
      <c r="AB81" s="60" t="str">
        <f>IF(SUMPRODUCT(($C$7:$C$62=$C81)*($B$7:$B$62=$B81)*($D$7:$AH$62=AB$77))=0,"",SUMPRODUCT(($C$7:$C$62=$C81)*($B$7:$B$62=$B81)*($D$7:$AH$62=AB$77)))</f>
        <v/>
      </c>
      <c r="AC81" s="61" t="str">
        <f t="shared" si="22"/>
        <v/>
      </c>
      <c r="AD81" s="60" t="str">
        <f>IF(SUMPRODUCT(($C$7:$C$62=$C81)*($B$7:$B$62=$B81)*($D$7:$AH$62=AD$77))=0,"",SUMPRODUCT(($C$7:$C$62=$C81)*($B$7:$B$62=$B81)*($D$7:$AH$62=AD$77)))</f>
        <v/>
      </c>
      <c r="AE81" s="61" t="str">
        <f t="shared" si="23"/>
        <v/>
      </c>
    </row>
    <row r="82" spans="2:31" x14ac:dyDescent="0.25">
      <c r="B82" s="11" t="str">
        <f>IF(B10&lt;&gt;"",B10,"")</f>
        <v>LUIN TP</v>
      </c>
      <c r="C82" s="15" t="str">
        <f>IF(C10&lt;&gt;"",C10,"")</f>
        <v xml:space="preserve"> ARPACI</v>
      </c>
      <c r="D82" s="161">
        <v>300</v>
      </c>
      <c r="E82" s="162"/>
      <c r="F82" s="56" t="str">
        <f>IF(SUMPRODUCT(($C$7:$C$62=$C82)*($B$7:$B$62=$B82)*($D$7:$AH$62=F$77))=0,"",SUMPRODUCT(($C$7:$C$62=$C82)*($B$7:$B$62=$B82)*($D$7:$AH$62=F$77)))</f>
        <v/>
      </c>
      <c r="G82" s="59" t="str">
        <f t="shared" si="11"/>
        <v/>
      </c>
      <c r="H82" s="56" t="str">
        <f>IF(SUMPRODUCT(($C$7:$C$62=$C82)*($B$7:$B$62=$B82)*($D$7:$AH$62=H$77))=0,"",SUMPRODUCT(($C$7:$C$62=$C82)*($B$7:$B$62=$B82)*($D$7:$AH$62=H$77)))</f>
        <v/>
      </c>
      <c r="I82" s="59" t="str">
        <f t="shared" si="12"/>
        <v/>
      </c>
      <c r="J82" s="56" t="str">
        <f>IF(SUMPRODUCT(($C$7:$C$62=$C82)*($B$7:$B$62=$B82)*($D$7:$AH$62=J$77))=0,"",SUMPRODUCT(($C$7:$C$62=$C82)*($B$7:$B$62=$B82)*($D$7:$AH$62=J$77)))</f>
        <v/>
      </c>
      <c r="K82" s="59" t="str">
        <f t="shared" si="13"/>
        <v/>
      </c>
      <c r="L82" s="56" t="str">
        <f>IF(SUMPRODUCT(($C$7:$C$62=$C82)*($B$7:$B$62=$B82)*($D$7:$AH$62=L$77))=0,"",SUMPRODUCT(($C$7:$C$62=$C82)*($B$7:$B$62=$B82)*($D$7:$AH$62=L$77)))</f>
        <v/>
      </c>
      <c r="M82" s="59" t="str">
        <f t="shared" si="14"/>
        <v/>
      </c>
      <c r="N82" s="56" t="str">
        <f>IF(SUMPRODUCT(($C$7:$C$62=$C82)*($B$7:$B$62=$B82)*($D$7:$AH$62=N$77))=0,"",SUMPRODUCT(($C$7:$C$62=$C82)*($B$7:$B$62=$B82)*($D$7:$AH$62=N$77)))</f>
        <v/>
      </c>
      <c r="O82" s="59" t="str">
        <f t="shared" si="15"/>
        <v/>
      </c>
      <c r="P82" s="56" t="str">
        <f>IF(SUMPRODUCT(($C$7:$C$62=$C82)*($B$7:$B$62=$B82)*($D$7:$AH$62=P$77))=0,"",SUMPRODUCT(($C$7:$C$62=$C82)*($B$7:$B$62=$B82)*($D$7:$AH$62=P$77)))</f>
        <v/>
      </c>
      <c r="Q82" s="59" t="str">
        <f t="shared" si="16"/>
        <v/>
      </c>
      <c r="R82" s="56" t="str">
        <f>IF(SUMPRODUCT(($C$7:$C$62=$C82)*($B$7:$B$62=$B82)*($D$7:$AH$62=R$77))=0,"",SUMPRODUCT(($C$7:$C$62=$C82)*($B$7:$B$62=$B82)*($D$7:$AH$62=R$77)))</f>
        <v/>
      </c>
      <c r="S82" s="59" t="str">
        <f t="shared" si="17"/>
        <v/>
      </c>
      <c r="T82" s="56" t="str">
        <f>IF(SUMPRODUCT(($C$7:$C$62=$C82)*($B$7:$B$62=$B82)*($D$7:$AH$62=T$77))=0,"",SUMPRODUCT(($C$7:$C$62=$C82)*($B$7:$B$62=$B82)*($D$7:$AH$62=T$77)))</f>
        <v/>
      </c>
      <c r="U82" s="59" t="str">
        <f t="shared" si="18"/>
        <v/>
      </c>
      <c r="V82" s="56">
        <f>IF(SUMPRODUCT(($C$7:$C$62=$C82)*($B$7:$B$62=$B82)*($D$7:$AH$62=V$77))=0,"",SUMPRODUCT(($C$7:$C$62=$C82)*($B$7:$B$62=$B82)*($D$7:$AH$62=V$77)))</f>
        <v>3</v>
      </c>
      <c r="W82" s="59">
        <f t="shared" si="19"/>
        <v>900</v>
      </c>
      <c r="X82" s="56" t="str">
        <f>IF(SUMPRODUCT(($C$7:$C$62=$C82)*($B$7:$B$62=$B82)*($D$7:$AH$62=X$77))=0,"",SUMPRODUCT(($C$7:$C$62=$C82)*($B$7:$B$62=$B82)*($D$7:$AH$62=X$77)))</f>
        <v/>
      </c>
      <c r="Y82" s="59" t="str">
        <f t="shared" si="20"/>
        <v/>
      </c>
      <c r="Z82" s="56" t="str">
        <f>IF(SUMPRODUCT(($C$7:$C$62=$C82)*($B$7:$B$62=$B82)*($D$7:$AH$62=Z$77))=0,"",SUMPRODUCT(($C$7:$C$62=$C82)*($B$7:$B$62=$B82)*($D$7:$AH$62=Z$77)))</f>
        <v/>
      </c>
      <c r="AA82" s="59" t="str">
        <f t="shared" si="21"/>
        <v/>
      </c>
      <c r="AB82" s="56" t="str">
        <f>IF(SUMPRODUCT(($C$7:$C$62=$C82)*($B$7:$B$62=$B82)*($D$7:$AH$62=AB$77))=0,"",SUMPRODUCT(($C$7:$C$62=$C82)*($B$7:$B$62=$B82)*($D$7:$AH$62=AB$77)))</f>
        <v/>
      </c>
      <c r="AC82" s="59" t="str">
        <f t="shared" si="22"/>
        <v/>
      </c>
      <c r="AD82" s="56" t="str">
        <f>IF(SUMPRODUCT(($C$7:$C$62=$C82)*($B$7:$B$62=$B82)*($D$7:$AH$62=AD$77))=0,"",SUMPRODUCT(($C$7:$C$62=$C82)*($B$7:$B$62=$B82)*($D$7:$AH$62=AD$77)))</f>
        <v/>
      </c>
      <c r="AE82" s="59" t="str">
        <f t="shared" si="23"/>
        <v/>
      </c>
    </row>
    <row r="83" spans="2:31" x14ac:dyDescent="0.25">
      <c r="B83" s="11" t="str">
        <f>IF(B11&lt;&gt;"",B11,"")</f>
        <v>LUIN TP</v>
      </c>
      <c r="C83" s="15" t="str">
        <f>IF(C11&lt;&gt;"",C11,"")</f>
        <v>Yan ARPACI</v>
      </c>
      <c r="D83" s="161">
        <v>300</v>
      </c>
      <c r="E83" s="162"/>
      <c r="F83" s="56" t="str">
        <f>IF(SUMPRODUCT(($C$7:$C$62=$C83)*($B$7:$B$62=$B83)*($D$7:$AH$62=F$77))=0,"",SUMPRODUCT(($C$7:$C$62=$C83)*($B$7:$B$62=$B83)*($D$7:$AH$62=F$77)))</f>
        <v/>
      </c>
      <c r="G83" s="59" t="str">
        <f t="shared" si="11"/>
        <v/>
      </c>
      <c r="H83" s="56" t="str">
        <f>IF(SUMPRODUCT(($C$7:$C$62=$C83)*($B$7:$B$62=$B83)*($D$7:$AH$62=H$77))=0,"",SUMPRODUCT(($C$7:$C$62=$C83)*($B$7:$B$62=$B83)*($D$7:$AH$62=H$77)))</f>
        <v/>
      </c>
      <c r="I83" s="59" t="str">
        <f t="shared" si="12"/>
        <v/>
      </c>
      <c r="J83" s="56" t="str">
        <f>IF(SUMPRODUCT(($C$7:$C$62=$C83)*($B$7:$B$62=$B83)*($D$7:$AH$62=J$77))=0,"",SUMPRODUCT(($C$7:$C$62=$C83)*($B$7:$B$62=$B83)*($D$7:$AH$62=J$77)))</f>
        <v/>
      </c>
      <c r="K83" s="59" t="str">
        <f t="shared" si="13"/>
        <v/>
      </c>
      <c r="L83" s="56" t="str">
        <f>IF(SUMPRODUCT(($C$7:$C$62=$C83)*($B$7:$B$62=$B83)*($D$7:$AH$62=L$77))=0,"",SUMPRODUCT(($C$7:$C$62=$C83)*($B$7:$B$62=$B83)*($D$7:$AH$62=L$77)))</f>
        <v/>
      </c>
      <c r="M83" s="59" t="str">
        <f t="shared" si="14"/>
        <v/>
      </c>
      <c r="N83" s="56" t="str">
        <f>IF(SUMPRODUCT(($C$7:$C$62=$C83)*($B$7:$B$62=$B83)*($D$7:$AH$62=N$77))=0,"",SUMPRODUCT(($C$7:$C$62=$C83)*($B$7:$B$62=$B83)*($D$7:$AH$62=N$77)))</f>
        <v/>
      </c>
      <c r="O83" s="59" t="str">
        <f t="shared" si="15"/>
        <v/>
      </c>
      <c r="P83" s="56" t="str">
        <f>IF(SUMPRODUCT(($C$7:$C$62=$C83)*($B$7:$B$62=$B83)*($D$7:$AH$62=P$77))=0,"",SUMPRODUCT(($C$7:$C$62=$C83)*($B$7:$B$62=$B83)*($D$7:$AH$62=P$77)))</f>
        <v/>
      </c>
      <c r="Q83" s="59" t="str">
        <f t="shared" si="16"/>
        <v/>
      </c>
      <c r="R83" s="56" t="str">
        <f>IF(SUMPRODUCT(($C$7:$C$62=$C83)*($B$7:$B$62=$B83)*($D$7:$AH$62=R$77))=0,"",SUMPRODUCT(($C$7:$C$62=$C83)*($B$7:$B$62=$B83)*($D$7:$AH$62=R$77)))</f>
        <v/>
      </c>
      <c r="S83" s="59" t="str">
        <f t="shared" si="17"/>
        <v/>
      </c>
      <c r="T83" s="56" t="str">
        <f>IF(SUMPRODUCT(($C$7:$C$62=$C83)*($B$7:$B$62=$B83)*($D$7:$AH$62=T$77))=0,"",SUMPRODUCT(($C$7:$C$62=$C83)*($B$7:$B$62=$B83)*($D$7:$AH$62=T$77)))</f>
        <v/>
      </c>
      <c r="U83" s="59" t="str">
        <f t="shared" si="18"/>
        <v/>
      </c>
      <c r="V83" s="56">
        <f>IF(SUMPRODUCT(($C$7:$C$62=$C83)*($B$7:$B$62=$B83)*($D$7:$AH$62=V$77))=0,"",SUMPRODUCT(($C$7:$C$62=$C83)*($B$7:$B$62=$B83)*($D$7:$AH$62=V$77)))</f>
        <v>3</v>
      </c>
      <c r="W83" s="59">
        <f t="shared" si="19"/>
        <v>900</v>
      </c>
      <c r="X83" s="56" t="str">
        <f>IF(SUMPRODUCT(($C$7:$C$62=$C83)*($B$7:$B$62=$B83)*($D$7:$AH$62=X$77))=0,"",SUMPRODUCT(($C$7:$C$62=$C83)*($B$7:$B$62=$B83)*($D$7:$AH$62=X$77)))</f>
        <v/>
      </c>
      <c r="Y83" s="59" t="str">
        <f t="shared" si="20"/>
        <v/>
      </c>
      <c r="Z83" s="56" t="str">
        <f>IF(SUMPRODUCT(($C$7:$C$62=$C83)*($B$7:$B$62=$B83)*($D$7:$AH$62=Z$77))=0,"",SUMPRODUCT(($C$7:$C$62=$C83)*($B$7:$B$62=$B83)*($D$7:$AH$62=Z$77)))</f>
        <v/>
      </c>
      <c r="AA83" s="59" t="str">
        <f t="shared" si="21"/>
        <v/>
      </c>
      <c r="AB83" s="56">
        <f>IF(SUMPRODUCT(($C$7:$C$62=$C83)*($B$7:$B$62=$B83)*($D$7:$AH$62=AB$77))=0,"",SUMPRODUCT(($C$7:$C$62=$C83)*($B$7:$B$62=$B83)*($D$7:$AH$62=AB$77)))</f>
        <v>1</v>
      </c>
      <c r="AC83" s="59">
        <f t="shared" si="22"/>
        <v>300</v>
      </c>
      <c r="AD83" s="56" t="str">
        <f>IF(SUMPRODUCT(($C$7:$C$62=$C83)*($B$7:$B$62=$B83)*($D$7:$AH$62=AD$77))=0,"",SUMPRODUCT(($C$7:$C$62=$C83)*($B$7:$B$62=$B83)*($D$7:$AH$62=AD$77)))</f>
        <v/>
      </c>
      <c r="AE83" s="59" t="str">
        <f t="shared" si="23"/>
        <v/>
      </c>
    </row>
    <row r="84" spans="2:31" x14ac:dyDescent="0.25">
      <c r="B84" s="11" t="str">
        <f>IF(B12&lt;&gt;"",B12,"")</f>
        <v>LUIN TP</v>
      </c>
      <c r="C84" s="15" t="str">
        <f>IF(C12&lt;&gt;"",C12,"")</f>
        <v>Alex OZIPEK</v>
      </c>
      <c r="D84" s="161">
        <v>300</v>
      </c>
      <c r="E84" s="162"/>
      <c r="F84" s="56" t="str">
        <f>IF(SUMPRODUCT(($C$7:$C$62=$C84)*($B$7:$B$62=$B84)*($D$7:$AH$62=F$77))=0,"",SUMPRODUCT(($C$7:$C$62=$C84)*($B$7:$B$62=$B84)*($D$7:$AH$62=F$77)))</f>
        <v/>
      </c>
      <c r="G84" s="59" t="str">
        <f t="shared" si="11"/>
        <v/>
      </c>
      <c r="H84" s="56" t="str">
        <f>IF(SUMPRODUCT(($C$7:$C$62=$C84)*($B$7:$B$62=$B84)*($D$7:$AH$62=H$77))=0,"",SUMPRODUCT(($C$7:$C$62=$C84)*($B$7:$B$62=$B84)*($D$7:$AH$62=H$77)))</f>
        <v/>
      </c>
      <c r="I84" s="59" t="str">
        <f t="shared" si="12"/>
        <v/>
      </c>
      <c r="J84" s="56" t="str">
        <f>IF(SUMPRODUCT(($C$7:$C$62=$C84)*($B$7:$B$62=$B84)*($D$7:$AH$62=J$77))=0,"",SUMPRODUCT(($C$7:$C$62=$C84)*($B$7:$B$62=$B84)*($D$7:$AH$62=J$77)))</f>
        <v/>
      </c>
      <c r="K84" s="59" t="str">
        <f t="shared" si="13"/>
        <v/>
      </c>
      <c r="L84" s="56" t="str">
        <f>IF(SUMPRODUCT(($C$7:$C$62=$C84)*($B$7:$B$62=$B84)*($D$7:$AH$62=L$77))=0,"",SUMPRODUCT(($C$7:$C$62=$C84)*($B$7:$B$62=$B84)*($D$7:$AH$62=L$77)))</f>
        <v/>
      </c>
      <c r="M84" s="59" t="str">
        <f t="shared" si="14"/>
        <v/>
      </c>
      <c r="N84" s="56" t="str">
        <f>IF(SUMPRODUCT(($C$7:$C$62=$C84)*($B$7:$B$62=$B84)*($D$7:$AH$62=N$77))=0,"",SUMPRODUCT(($C$7:$C$62=$C84)*($B$7:$B$62=$B84)*($D$7:$AH$62=N$77)))</f>
        <v/>
      </c>
      <c r="O84" s="59" t="str">
        <f t="shared" si="15"/>
        <v/>
      </c>
      <c r="P84" s="56" t="str">
        <f>IF(SUMPRODUCT(($C$7:$C$62=$C84)*($B$7:$B$62=$B84)*($D$7:$AH$62=P$77))=0,"",SUMPRODUCT(($C$7:$C$62=$C84)*($B$7:$B$62=$B84)*($D$7:$AH$62=P$77)))</f>
        <v/>
      </c>
      <c r="Q84" s="59" t="str">
        <f t="shared" si="16"/>
        <v/>
      </c>
      <c r="R84" s="56" t="str">
        <f>IF(SUMPRODUCT(($C$7:$C$62=$C84)*($B$7:$B$62=$B84)*($D$7:$AH$62=R$77))=0,"",SUMPRODUCT(($C$7:$C$62=$C84)*($B$7:$B$62=$B84)*($D$7:$AH$62=R$77)))</f>
        <v/>
      </c>
      <c r="S84" s="59" t="str">
        <f t="shared" si="17"/>
        <v/>
      </c>
      <c r="T84" s="56" t="str">
        <f>IF(SUMPRODUCT(($C$7:$C$62=$C84)*($B$7:$B$62=$B84)*($D$7:$AH$62=T$77))=0,"",SUMPRODUCT(($C$7:$C$62=$C84)*($B$7:$B$62=$B84)*($D$7:$AH$62=T$77)))</f>
        <v/>
      </c>
      <c r="U84" s="59" t="str">
        <f t="shared" si="18"/>
        <v/>
      </c>
      <c r="V84" s="56">
        <f>IF(SUMPRODUCT(($C$7:$C$62=$C84)*($B$7:$B$62=$B84)*($D$7:$AH$62=V$77))=0,"",SUMPRODUCT(($C$7:$C$62=$C84)*($B$7:$B$62=$B84)*($D$7:$AH$62=V$77)))</f>
        <v>3</v>
      </c>
      <c r="W84" s="59">
        <f t="shared" si="19"/>
        <v>900</v>
      </c>
      <c r="X84" s="56" t="str">
        <f>IF(SUMPRODUCT(($C$7:$C$62=$C84)*($B$7:$B$62=$B84)*($D$7:$AH$62=X$77))=0,"",SUMPRODUCT(($C$7:$C$62=$C84)*($B$7:$B$62=$B84)*($D$7:$AH$62=X$77)))</f>
        <v/>
      </c>
      <c r="Y84" s="59" t="str">
        <f t="shared" si="20"/>
        <v/>
      </c>
      <c r="Z84" s="56" t="str">
        <f>IF(SUMPRODUCT(($C$7:$C$62=$C84)*($B$7:$B$62=$B84)*($D$7:$AH$62=Z$77))=0,"",SUMPRODUCT(($C$7:$C$62=$C84)*($B$7:$B$62=$B84)*($D$7:$AH$62=Z$77)))</f>
        <v/>
      </c>
      <c r="AA84" s="59" t="str">
        <f t="shared" si="21"/>
        <v/>
      </c>
      <c r="AB84" s="56">
        <f>IF(SUMPRODUCT(($C$7:$C$62=$C84)*($B$7:$B$62=$B84)*($D$7:$AH$62=AB$77))=0,"",SUMPRODUCT(($C$7:$C$62=$C84)*($B$7:$B$62=$B84)*($D$7:$AH$62=AB$77)))</f>
        <v>1</v>
      </c>
      <c r="AC84" s="59">
        <f t="shared" si="22"/>
        <v>300</v>
      </c>
      <c r="AD84" s="56" t="str">
        <f>IF(SUMPRODUCT(($C$7:$C$62=$C84)*($B$7:$B$62=$B84)*($D$7:$AH$62=AD$77))=0,"",SUMPRODUCT(($C$7:$C$62=$C84)*($B$7:$B$62=$B84)*($D$7:$AH$62=AD$77)))</f>
        <v/>
      </c>
      <c r="AE84" s="59" t="str">
        <f t="shared" si="23"/>
        <v/>
      </c>
    </row>
    <row r="85" spans="2:31" x14ac:dyDescent="0.25">
      <c r="B85" s="11" t="str">
        <f>IF(B13&lt;&gt;"",B13,"")</f>
        <v>LUIN TP</v>
      </c>
      <c r="C85" s="15" t="str">
        <f>IF(C13&lt;&gt;"",C13,"")</f>
        <v>Efo</v>
      </c>
      <c r="D85" s="161">
        <v>300</v>
      </c>
      <c r="E85" s="162"/>
      <c r="F85" s="56" t="str">
        <f>IF(SUMPRODUCT(($C$7:$C$62=$C85)*($B$7:$B$62=$B85)*($D$7:$AH$62=F$77))=0,"",SUMPRODUCT(($C$7:$C$62=$C85)*($B$7:$B$62=$B85)*($D$7:$AH$62=F$77)))</f>
        <v/>
      </c>
      <c r="G85" s="59" t="str">
        <f t="shared" ref="G85" si="24">IF(F85&lt;&gt;"",$D85*F85,"")</f>
        <v/>
      </c>
      <c r="H85" s="56" t="str">
        <f>IF(SUMPRODUCT(($C$7:$C$62=$C85)*($B$7:$B$62=$B85)*($D$7:$AH$62=H$77))=0,"",SUMPRODUCT(($C$7:$C$62=$C85)*($B$7:$B$62=$B85)*($D$7:$AH$62=H$77)))</f>
        <v/>
      </c>
      <c r="I85" s="59" t="str">
        <f t="shared" ref="I85" si="25">IF(H85&lt;&gt;"",$D85*H85,"")</f>
        <v/>
      </c>
      <c r="J85" s="56" t="str">
        <f>IF(SUMPRODUCT(($C$7:$C$62=$C85)*($B$7:$B$62=$B85)*($D$7:$AH$62=J$77))=0,"",SUMPRODUCT(($C$7:$C$62=$C85)*($B$7:$B$62=$B85)*($D$7:$AH$62=J$77)))</f>
        <v/>
      </c>
      <c r="K85" s="59" t="str">
        <f t="shared" ref="K85" si="26">IF(J85&lt;&gt;"",$D85*J85,"")</f>
        <v/>
      </c>
      <c r="L85" s="56" t="str">
        <f>IF(SUMPRODUCT(($C$7:$C$62=$C85)*($B$7:$B$62=$B85)*($D$7:$AH$62=L$77))=0,"",SUMPRODUCT(($C$7:$C$62=$C85)*($B$7:$B$62=$B85)*($D$7:$AH$62=L$77)))</f>
        <v/>
      </c>
      <c r="M85" s="59" t="str">
        <f t="shared" ref="M85" si="27">IF(L85&lt;&gt;"",$D85*L85,"")</f>
        <v/>
      </c>
      <c r="N85" s="56" t="str">
        <f>IF(SUMPRODUCT(($C$7:$C$62=$C85)*($B$7:$B$62=$B85)*($D$7:$AH$62=N$77))=0,"",SUMPRODUCT(($C$7:$C$62=$C85)*($B$7:$B$62=$B85)*($D$7:$AH$62=N$77)))</f>
        <v/>
      </c>
      <c r="O85" s="59" t="str">
        <f t="shared" ref="O85" si="28">IF(N85&lt;&gt;"",$D85*N85,"")</f>
        <v/>
      </c>
      <c r="P85" s="56" t="str">
        <f>IF(SUMPRODUCT(($C$7:$C$62=$C85)*($B$7:$B$62=$B85)*($D$7:$AH$62=P$77))=0,"",SUMPRODUCT(($C$7:$C$62=$C85)*($B$7:$B$62=$B85)*($D$7:$AH$62=P$77)))</f>
        <v/>
      </c>
      <c r="Q85" s="59" t="str">
        <f t="shared" ref="Q85" si="29">IF(P85&lt;&gt;"",$D85*P85,"")</f>
        <v/>
      </c>
      <c r="R85" s="56">
        <f>IF(SUMPRODUCT(($C$7:$C$62=$C85)*($B$7:$B$62=$B85)*($D$7:$AH$62=R$77))=0,"",SUMPRODUCT(($C$7:$C$62=$C85)*($B$7:$B$62=$B85)*($D$7:$AH$62=R$77)))</f>
        <v>1</v>
      </c>
      <c r="S85" s="59">
        <f t="shared" ref="S85" si="30">IF(R85&lt;&gt;"",$D85*R85,"")</f>
        <v>300</v>
      </c>
      <c r="T85" s="56" t="str">
        <f>IF(SUMPRODUCT(($C$7:$C$62=$C85)*($B$7:$B$62=$B85)*($D$7:$AH$62=T$77))=0,"",SUMPRODUCT(($C$7:$C$62=$C85)*($B$7:$B$62=$B85)*($D$7:$AH$62=T$77)))</f>
        <v/>
      </c>
      <c r="U85" s="59" t="str">
        <f t="shared" ref="U85" si="31">IF(T85&lt;&gt;"",$D85*T85,"")</f>
        <v/>
      </c>
      <c r="V85" s="56" t="str">
        <f>IF(SUMPRODUCT(($C$7:$C$62=$C85)*($B$7:$B$62=$B85)*($D$7:$AH$62=V$77))=0,"",SUMPRODUCT(($C$7:$C$62=$C85)*($B$7:$B$62=$B85)*($D$7:$AH$62=V$77)))</f>
        <v/>
      </c>
      <c r="W85" s="59" t="str">
        <f t="shared" ref="W85" si="32">IF(V85&lt;&gt;"",$D85*V85,"")</f>
        <v/>
      </c>
      <c r="X85" s="56" t="str">
        <f>IF(SUMPRODUCT(($C$7:$C$62=$C85)*($B$7:$B$62=$B85)*($D$7:$AH$62=X$77))=0,"",SUMPRODUCT(($C$7:$C$62=$C85)*($B$7:$B$62=$B85)*($D$7:$AH$62=X$77)))</f>
        <v/>
      </c>
      <c r="Y85" s="59" t="str">
        <f t="shared" ref="Y85" si="33">IF(X85&lt;&gt;"",$D85*X85,"")</f>
        <v/>
      </c>
      <c r="Z85" s="56" t="str">
        <f>IF(SUMPRODUCT(($C$7:$C$62=$C85)*($B$7:$B$62=$B85)*($D$7:$AH$62=Z$77))=0,"",SUMPRODUCT(($C$7:$C$62=$C85)*($B$7:$B$62=$B85)*($D$7:$AH$62=Z$77)))</f>
        <v/>
      </c>
      <c r="AA85" s="59" t="str">
        <f t="shared" ref="AA85" si="34">IF(Z85&lt;&gt;"",$D85*Z85,"")</f>
        <v/>
      </c>
      <c r="AB85" s="56" t="str">
        <f>IF(SUMPRODUCT(($C$7:$C$62=$C85)*($B$7:$B$62=$B85)*($D$7:$AH$62=AB$77))=0,"",SUMPRODUCT(($C$7:$C$62=$C85)*($B$7:$B$62=$B85)*($D$7:$AH$62=AB$77)))</f>
        <v/>
      </c>
      <c r="AC85" s="59" t="str">
        <f t="shared" ref="AC85" si="35">IF(AB85&lt;&gt;"",$D85*AB85,"")</f>
        <v/>
      </c>
      <c r="AD85" s="56" t="str">
        <f>IF(SUMPRODUCT(($C$7:$C$62=$C85)*($B$7:$B$62=$B85)*($D$7:$AH$62=AD$77))=0,"",SUMPRODUCT(($C$7:$C$62=$C85)*($B$7:$B$62=$B85)*($D$7:$AH$62=AD$77)))</f>
        <v/>
      </c>
      <c r="AE85" s="59" t="str">
        <f t="shared" ref="AE85" si="36">IF(AD85&lt;&gt;"",$D85*AD85,"")</f>
        <v/>
      </c>
    </row>
    <row r="86" spans="2:31" x14ac:dyDescent="0.25">
      <c r="B86" s="17" t="str">
        <f>IF(B14&lt;&gt;"",B14,"")</f>
        <v/>
      </c>
      <c r="C86" s="18" t="str">
        <f>IF(C14&lt;&gt;"",C14,"")</f>
        <v/>
      </c>
      <c r="D86" s="178"/>
      <c r="E86" s="179"/>
      <c r="F86" s="60" t="str">
        <f>IF(SUMPRODUCT(($C$7:$C$62=$C86)*($B$7:$B$62=$B86)*($D$7:$AH$62=F$77))=0,"",SUMPRODUCT(($C$7:$C$62=$C86)*($B$7:$B$62=$B86)*($D$7:$AH$62=F$77)))</f>
        <v/>
      </c>
      <c r="G86" s="61" t="str">
        <f t="shared" si="11"/>
        <v/>
      </c>
      <c r="H86" s="60" t="str">
        <f>IF(SUMPRODUCT(($C$7:$C$62=$C86)*($B$7:$B$62=$B86)*($D$7:$AH$62=H$77))=0,"",SUMPRODUCT(($C$7:$C$62=$C86)*($B$7:$B$62=$B86)*($D$7:$AH$62=H$77)))</f>
        <v/>
      </c>
      <c r="I86" s="61" t="str">
        <f t="shared" si="12"/>
        <v/>
      </c>
      <c r="J86" s="60" t="str">
        <f>IF(SUMPRODUCT(($C$7:$C$62=$C86)*($B$7:$B$62=$B86)*($D$7:$AH$62=J$77))=0,"",SUMPRODUCT(($C$7:$C$62=$C86)*($B$7:$B$62=$B86)*($D$7:$AH$62=J$77)))</f>
        <v/>
      </c>
      <c r="K86" s="61" t="str">
        <f t="shared" si="13"/>
        <v/>
      </c>
      <c r="L86" s="60" t="str">
        <f>IF(SUMPRODUCT(($C$7:$C$62=$C86)*($B$7:$B$62=$B86)*($D$7:$AH$62=L$77))=0,"",SUMPRODUCT(($C$7:$C$62=$C86)*($B$7:$B$62=$B86)*($D$7:$AH$62=L$77)))</f>
        <v/>
      </c>
      <c r="M86" s="61" t="str">
        <f t="shared" si="14"/>
        <v/>
      </c>
      <c r="N86" s="60" t="str">
        <f>IF(SUMPRODUCT(($C$7:$C$62=$C86)*($B$7:$B$62=$B86)*($D$7:$AH$62=N$77))=0,"",SUMPRODUCT(($C$7:$C$62=$C86)*($B$7:$B$62=$B86)*($D$7:$AH$62=N$77)))</f>
        <v/>
      </c>
      <c r="O86" s="61" t="str">
        <f t="shared" si="15"/>
        <v/>
      </c>
      <c r="P86" s="60" t="str">
        <f>IF(SUMPRODUCT(($C$7:$C$62=$C86)*($B$7:$B$62=$B86)*($D$7:$AH$62=P$77))=0,"",SUMPRODUCT(($C$7:$C$62=$C86)*($B$7:$B$62=$B86)*($D$7:$AH$62=P$77)))</f>
        <v/>
      </c>
      <c r="Q86" s="61" t="str">
        <f t="shared" si="16"/>
        <v/>
      </c>
      <c r="R86" s="60" t="str">
        <f>IF(SUMPRODUCT(($C$7:$C$62=$C86)*($B$7:$B$62=$B86)*($D$7:$AH$62=R$77))=0,"",SUMPRODUCT(($C$7:$C$62=$C86)*($B$7:$B$62=$B86)*($D$7:$AH$62=R$77)))</f>
        <v/>
      </c>
      <c r="S86" s="61" t="str">
        <f t="shared" si="17"/>
        <v/>
      </c>
      <c r="T86" s="60" t="str">
        <f>IF(SUMPRODUCT(($C$7:$C$62=$C86)*($B$7:$B$62=$B86)*($D$7:$AH$62=T$77))=0,"",SUMPRODUCT(($C$7:$C$62=$C86)*($B$7:$B$62=$B86)*($D$7:$AH$62=T$77)))</f>
        <v/>
      </c>
      <c r="U86" s="61" t="str">
        <f t="shared" si="18"/>
        <v/>
      </c>
      <c r="V86" s="60" t="str">
        <f>IF(SUMPRODUCT(($C$7:$C$62=$C86)*($B$7:$B$62=$B86)*($D$7:$AH$62=V$77))=0,"",SUMPRODUCT(($C$7:$C$62=$C86)*($B$7:$B$62=$B86)*($D$7:$AH$62=V$77)))</f>
        <v/>
      </c>
      <c r="W86" s="61" t="str">
        <f t="shared" si="19"/>
        <v/>
      </c>
      <c r="X86" s="60" t="str">
        <f>IF(SUMPRODUCT(($C$7:$C$62=$C86)*($B$7:$B$62=$B86)*($D$7:$AH$62=X$77))=0,"",SUMPRODUCT(($C$7:$C$62=$C86)*($B$7:$B$62=$B86)*($D$7:$AH$62=X$77)))</f>
        <v/>
      </c>
      <c r="Y86" s="61" t="str">
        <f t="shared" si="20"/>
        <v/>
      </c>
      <c r="Z86" s="60" t="str">
        <f>IF(SUMPRODUCT(($C$7:$C$62=$C86)*($B$7:$B$62=$B86)*($D$7:$AH$62=Z$77))=0,"",SUMPRODUCT(($C$7:$C$62=$C86)*($B$7:$B$62=$B86)*($D$7:$AH$62=Z$77)))</f>
        <v/>
      </c>
      <c r="AA86" s="61" t="str">
        <f t="shared" si="21"/>
        <v/>
      </c>
      <c r="AB86" s="60" t="str">
        <f>IF(SUMPRODUCT(($C$7:$C$62=$C86)*($B$7:$B$62=$B86)*($D$7:$AH$62=AB$77))=0,"",SUMPRODUCT(($C$7:$C$62=$C86)*($B$7:$B$62=$B86)*($D$7:$AH$62=AB$77)))</f>
        <v/>
      </c>
      <c r="AC86" s="61" t="str">
        <f t="shared" si="22"/>
        <v/>
      </c>
      <c r="AD86" s="60" t="str">
        <f>IF(SUMPRODUCT(($C$7:$C$62=$C86)*($B$7:$B$62=$B86)*($D$7:$AH$62=AD$77))=0,"",SUMPRODUCT(($C$7:$C$62=$C86)*($B$7:$B$62=$B86)*($D$7:$AH$62=AD$77)))</f>
        <v/>
      </c>
      <c r="AE86" s="61" t="str">
        <f t="shared" si="23"/>
        <v/>
      </c>
    </row>
    <row r="87" spans="2:31" x14ac:dyDescent="0.25">
      <c r="B87" s="11" t="str">
        <f>IF(B15&lt;&gt;"",B15,"")</f>
        <v>MOREL</v>
      </c>
      <c r="C87" s="15" t="str">
        <f>IF(C15&lt;&gt;"",C15,"")</f>
        <v>Chauffeur</v>
      </c>
      <c r="D87" s="161">
        <v>280</v>
      </c>
      <c r="E87" s="162"/>
      <c r="F87" s="56" t="str">
        <f>IF(SUMPRODUCT(($C$7:$C$62=$C87)*($B$7:$B$62=$B87)*($D$7:$AH$62=F$77))=0,"",SUMPRODUCT(($C$7:$C$62=$C87)*($B$7:$B$62=$B87)*($D$7:$AH$62=F$77)))</f>
        <v/>
      </c>
      <c r="G87" s="59" t="str">
        <f t="shared" si="11"/>
        <v/>
      </c>
      <c r="H87" s="56" t="str">
        <f>IF(SUMPRODUCT(($C$7:$C$62=$C87)*($B$7:$B$62=$B87)*($D$7:$AH$62=H$77))=0,"",SUMPRODUCT(($C$7:$C$62=$C87)*($B$7:$B$62=$B87)*($D$7:$AH$62=H$77)))</f>
        <v/>
      </c>
      <c r="I87" s="59" t="str">
        <f t="shared" si="12"/>
        <v/>
      </c>
      <c r="J87" s="56" t="str">
        <f>IF(SUMPRODUCT(($C$7:$C$62=$C87)*($B$7:$B$62=$B87)*($D$7:$AH$62=J$77))=0,"",SUMPRODUCT(($C$7:$C$62=$C87)*($B$7:$B$62=$B87)*($D$7:$AH$62=J$77)))</f>
        <v/>
      </c>
      <c r="K87" s="59" t="str">
        <f t="shared" si="13"/>
        <v/>
      </c>
      <c r="L87" s="56" t="str">
        <f>IF(SUMPRODUCT(($C$7:$C$62=$C87)*($B$7:$B$62=$B87)*($D$7:$AH$62=L$77))=0,"",SUMPRODUCT(($C$7:$C$62=$C87)*($B$7:$B$62=$B87)*($D$7:$AH$62=L$77)))</f>
        <v/>
      </c>
      <c r="M87" s="59" t="str">
        <f t="shared" si="14"/>
        <v/>
      </c>
      <c r="N87" s="56" t="str">
        <f>IF(SUMPRODUCT(($C$7:$C$62=$C87)*($B$7:$B$62=$B87)*($D$7:$AH$62=N$77))=0,"",SUMPRODUCT(($C$7:$C$62=$C87)*($B$7:$B$62=$B87)*($D$7:$AH$62=N$77)))</f>
        <v/>
      </c>
      <c r="O87" s="59" t="str">
        <f t="shared" si="15"/>
        <v/>
      </c>
      <c r="P87" s="56" t="str">
        <f>IF(SUMPRODUCT(($C$7:$C$62=$C87)*($B$7:$B$62=$B87)*($D$7:$AH$62=P$77))=0,"",SUMPRODUCT(($C$7:$C$62=$C87)*($B$7:$B$62=$B87)*($D$7:$AH$62=P$77)))</f>
        <v/>
      </c>
      <c r="Q87" s="59" t="str">
        <f t="shared" si="16"/>
        <v/>
      </c>
      <c r="R87" s="56" t="str">
        <f>IF(SUMPRODUCT(($C$7:$C$62=$C87)*($B$7:$B$62=$B87)*($D$7:$AH$62=R$77))=0,"",SUMPRODUCT(($C$7:$C$62=$C87)*($B$7:$B$62=$B87)*($D$7:$AH$62=R$77)))</f>
        <v/>
      </c>
      <c r="S87" s="59" t="str">
        <f t="shared" si="17"/>
        <v/>
      </c>
      <c r="T87" s="56" t="str">
        <f>IF(SUMPRODUCT(($C$7:$C$62=$C87)*($B$7:$B$62=$B87)*($D$7:$AH$62=T$77))=0,"",SUMPRODUCT(($C$7:$C$62=$C87)*($B$7:$B$62=$B87)*($D$7:$AH$62=T$77)))</f>
        <v/>
      </c>
      <c r="U87" s="59" t="str">
        <f t="shared" si="18"/>
        <v/>
      </c>
      <c r="V87" s="56" t="str">
        <f>IF(SUMPRODUCT(($C$7:$C$62=$C87)*($B$7:$B$62=$B87)*($D$7:$AH$62=V$77))=0,"",SUMPRODUCT(($C$7:$C$62=$C87)*($B$7:$B$62=$B87)*($D$7:$AH$62=V$77)))</f>
        <v/>
      </c>
      <c r="W87" s="59" t="str">
        <f t="shared" si="19"/>
        <v/>
      </c>
      <c r="X87" s="56" t="str">
        <f>IF(SUMPRODUCT(($C$7:$C$62=$C87)*($B$7:$B$62=$B87)*($D$7:$AH$62=X$77))=0,"",SUMPRODUCT(($C$7:$C$62=$C87)*($B$7:$B$62=$B87)*($D$7:$AH$62=X$77)))</f>
        <v/>
      </c>
      <c r="Y87" s="59" t="str">
        <f t="shared" si="20"/>
        <v/>
      </c>
      <c r="Z87" s="56" t="str">
        <f>IF(SUMPRODUCT(($C$7:$C$62=$C87)*($B$7:$B$62=$B87)*($D$7:$AH$62=Z$77))=0,"",SUMPRODUCT(($C$7:$C$62=$C87)*($B$7:$B$62=$B87)*($D$7:$AH$62=Z$77)))</f>
        <v/>
      </c>
      <c r="AA87" s="59" t="str">
        <f t="shared" si="21"/>
        <v/>
      </c>
      <c r="AB87" s="56" t="str">
        <f>IF(SUMPRODUCT(($C$7:$C$62=$C87)*($B$7:$B$62=$B87)*($D$7:$AH$62=AB$77))=0,"",SUMPRODUCT(($C$7:$C$62=$C87)*($B$7:$B$62=$B87)*($D$7:$AH$62=AB$77)))</f>
        <v/>
      </c>
      <c r="AC87" s="59" t="str">
        <f t="shared" si="22"/>
        <v/>
      </c>
      <c r="AD87" s="56" t="str">
        <f>IF(SUMPRODUCT(($C$7:$C$62=$C87)*($B$7:$B$62=$B87)*($D$7:$AH$62=AD$77))=0,"",SUMPRODUCT(($C$7:$C$62=$C87)*($B$7:$B$62=$B87)*($D$7:$AH$62=AD$77)))</f>
        <v/>
      </c>
      <c r="AE87" s="59" t="str">
        <f t="shared" si="23"/>
        <v/>
      </c>
    </row>
    <row r="88" spans="2:31" x14ac:dyDescent="0.25">
      <c r="B88" s="17" t="str">
        <f>IF(B16&lt;&gt;"",B16,"")</f>
        <v/>
      </c>
      <c r="C88" s="18" t="str">
        <f>IF(C16&lt;&gt;"",C16,"")</f>
        <v/>
      </c>
      <c r="D88" s="178"/>
      <c r="E88" s="179"/>
      <c r="F88" s="60" t="str">
        <f>IF(SUMPRODUCT(($C$7:$C$62=$C88)*($B$7:$B$62=$B88)*($D$7:$AH$62=F$77))=0,"",SUMPRODUCT(($C$7:$C$62=$C88)*($B$7:$B$62=$B88)*($D$7:$AH$62=F$77)))</f>
        <v/>
      </c>
      <c r="G88" s="61" t="str">
        <f t="shared" si="11"/>
        <v/>
      </c>
      <c r="H88" s="60" t="str">
        <f>IF(SUMPRODUCT(($C$7:$C$62=$C88)*($B$7:$B$62=$B88)*($D$7:$AH$62=H$77))=0,"",SUMPRODUCT(($C$7:$C$62=$C88)*($B$7:$B$62=$B88)*($D$7:$AH$62=H$77)))</f>
        <v/>
      </c>
      <c r="I88" s="61" t="str">
        <f t="shared" si="12"/>
        <v/>
      </c>
      <c r="J88" s="60" t="str">
        <f>IF(SUMPRODUCT(($C$7:$C$62=$C88)*($B$7:$B$62=$B88)*($D$7:$AH$62=J$77))=0,"",SUMPRODUCT(($C$7:$C$62=$C88)*($B$7:$B$62=$B88)*($D$7:$AH$62=J$77)))</f>
        <v/>
      </c>
      <c r="K88" s="61" t="str">
        <f t="shared" si="13"/>
        <v/>
      </c>
      <c r="L88" s="60" t="str">
        <f>IF(SUMPRODUCT(($C$7:$C$62=$C88)*($B$7:$B$62=$B88)*($D$7:$AH$62=L$77))=0,"",SUMPRODUCT(($C$7:$C$62=$C88)*($B$7:$B$62=$B88)*($D$7:$AH$62=L$77)))</f>
        <v/>
      </c>
      <c r="M88" s="61" t="str">
        <f t="shared" si="14"/>
        <v/>
      </c>
      <c r="N88" s="60" t="str">
        <f>IF(SUMPRODUCT(($C$7:$C$62=$C88)*($B$7:$B$62=$B88)*($D$7:$AH$62=N$77))=0,"",SUMPRODUCT(($C$7:$C$62=$C88)*($B$7:$B$62=$B88)*($D$7:$AH$62=N$77)))</f>
        <v/>
      </c>
      <c r="O88" s="61" t="str">
        <f t="shared" si="15"/>
        <v/>
      </c>
      <c r="P88" s="60" t="str">
        <f>IF(SUMPRODUCT(($C$7:$C$62=$C88)*($B$7:$B$62=$B88)*($D$7:$AH$62=P$77))=0,"",SUMPRODUCT(($C$7:$C$62=$C88)*($B$7:$B$62=$B88)*($D$7:$AH$62=P$77)))</f>
        <v/>
      </c>
      <c r="Q88" s="61" t="str">
        <f t="shared" si="16"/>
        <v/>
      </c>
      <c r="R88" s="60" t="str">
        <f>IF(SUMPRODUCT(($C$7:$C$62=$C88)*($B$7:$B$62=$B88)*($D$7:$AH$62=R$77))=0,"",SUMPRODUCT(($C$7:$C$62=$C88)*($B$7:$B$62=$B88)*($D$7:$AH$62=R$77)))</f>
        <v/>
      </c>
      <c r="S88" s="61" t="str">
        <f t="shared" si="17"/>
        <v/>
      </c>
      <c r="T88" s="60" t="str">
        <f>IF(SUMPRODUCT(($C$7:$C$62=$C88)*($B$7:$B$62=$B88)*($D$7:$AH$62=T$77))=0,"",SUMPRODUCT(($C$7:$C$62=$C88)*($B$7:$B$62=$B88)*($D$7:$AH$62=T$77)))</f>
        <v/>
      </c>
      <c r="U88" s="61" t="str">
        <f t="shared" si="18"/>
        <v/>
      </c>
      <c r="V88" s="60" t="str">
        <f>IF(SUMPRODUCT(($C$7:$C$62=$C88)*($B$7:$B$62=$B88)*($D$7:$AH$62=V$77))=0,"",SUMPRODUCT(($C$7:$C$62=$C88)*($B$7:$B$62=$B88)*($D$7:$AH$62=V$77)))</f>
        <v/>
      </c>
      <c r="W88" s="61" t="str">
        <f t="shared" si="19"/>
        <v/>
      </c>
      <c r="X88" s="60" t="str">
        <f>IF(SUMPRODUCT(($C$7:$C$62=$C88)*($B$7:$B$62=$B88)*($D$7:$AH$62=X$77))=0,"",SUMPRODUCT(($C$7:$C$62=$C88)*($B$7:$B$62=$B88)*($D$7:$AH$62=X$77)))</f>
        <v/>
      </c>
      <c r="Y88" s="61" t="str">
        <f t="shared" si="20"/>
        <v/>
      </c>
      <c r="Z88" s="60" t="str">
        <f>IF(SUMPRODUCT(($C$7:$C$62=$C88)*($B$7:$B$62=$B88)*($D$7:$AH$62=Z$77))=0,"",SUMPRODUCT(($C$7:$C$62=$C88)*($B$7:$B$62=$B88)*($D$7:$AH$62=Z$77)))</f>
        <v/>
      </c>
      <c r="AA88" s="61" t="str">
        <f t="shared" si="21"/>
        <v/>
      </c>
      <c r="AB88" s="60" t="str">
        <f>IF(SUMPRODUCT(($C$7:$C$62=$C88)*($B$7:$B$62=$B88)*($D$7:$AH$62=AB$77))=0,"",SUMPRODUCT(($C$7:$C$62=$C88)*($B$7:$B$62=$B88)*($D$7:$AH$62=AB$77)))</f>
        <v/>
      </c>
      <c r="AC88" s="61" t="str">
        <f t="shared" si="22"/>
        <v/>
      </c>
      <c r="AD88" s="60" t="str">
        <f>IF(SUMPRODUCT(($C$7:$C$62=$C88)*($B$7:$B$62=$B88)*($D$7:$AH$62=AD$77))=0,"",SUMPRODUCT(($C$7:$C$62=$C88)*($B$7:$B$62=$B88)*($D$7:$AH$62=AD$77)))</f>
        <v/>
      </c>
      <c r="AE88" s="61" t="str">
        <f t="shared" si="23"/>
        <v/>
      </c>
    </row>
    <row r="89" spans="2:31" x14ac:dyDescent="0.25">
      <c r="B89" s="11" t="str">
        <f>IF(B17&lt;&gt;"",B17,"")</f>
        <v>POLE INTERIM</v>
      </c>
      <c r="C89" s="15" t="str">
        <f>IF(C17&lt;&gt;"",C17,"")</f>
        <v>Main d'Œuvre</v>
      </c>
      <c r="D89" s="161">
        <v>300</v>
      </c>
      <c r="E89" s="162"/>
      <c r="F89" s="74" t="str">
        <f>IF(SUMPRODUCT(($C$7:$C$62=$C89)*($B$7:$B$62=$B89)*($D$7:$AH$62=F$77))=0,"",SUMPRODUCT(($C$7:$C$62=$C89)*($B$7:$B$62=$B89)*($D$7:$AH$62=F$77)))</f>
        <v/>
      </c>
      <c r="G89" s="75" t="str">
        <f t="shared" si="11"/>
        <v/>
      </c>
      <c r="H89" s="74" t="str">
        <f>IF(SUMPRODUCT(($C$7:$C$62=$C89)*($B$7:$B$62=$B89)*($D$7:$AH$62=H$77))=0,"",SUMPRODUCT(($C$7:$C$62=$C89)*($B$7:$B$62=$B89)*($D$7:$AH$62=H$77)))</f>
        <v/>
      </c>
      <c r="I89" s="75" t="str">
        <f t="shared" si="12"/>
        <v/>
      </c>
      <c r="J89" s="74" t="str">
        <f>IF(SUMPRODUCT(($C$7:$C$62=$C89)*($B$7:$B$62=$B89)*($D$7:$AH$62=J$77))=0,"",SUMPRODUCT(($C$7:$C$62=$C89)*($B$7:$B$62=$B89)*($D$7:$AH$62=J$77)))</f>
        <v/>
      </c>
      <c r="K89" s="75" t="str">
        <f t="shared" si="13"/>
        <v/>
      </c>
      <c r="L89" s="74" t="str">
        <f>IF(SUMPRODUCT(($C$7:$C$62=$C89)*($B$7:$B$62=$B89)*($D$7:$AH$62=L$77))=0,"",SUMPRODUCT(($C$7:$C$62=$C89)*($B$7:$B$62=$B89)*($D$7:$AH$62=L$77)))</f>
        <v/>
      </c>
      <c r="M89" s="75" t="str">
        <f t="shared" si="14"/>
        <v/>
      </c>
      <c r="N89" s="74" t="str">
        <f>IF(SUMPRODUCT(($C$7:$C$62=$C89)*($B$7:$B$62=$B89)*($D$7:$AH$62=N$77))=0,"",SUMPRODUCT(($C$7:$C$62=$C89)*($B$7:$B$62=$B89)*($D$7:$AH$62=N$77)))</f>
        <v/>
      </c>
      <c r="O89" s="75" t="str">
        <f t="shared" si="15"/>
        <v/>
      </c>
      <c r="P89" s="74" t="str">
        <f>IF(SUMPRODUCT(($C$7:$C$62=$C89)*($B$7:$B$62=$B89)*($D$7:$AH$62=P$77))=0,"",SUMPRODUCT(($C$7:$C$62=$C89)*($B$7:$B$62=$B89)*($D$7:$AH$62=P$77)))</f>
        <v/>
      </c>
      <c r="Q89" s="75" t="str">
        <f t="shared" si="16"/>
        <v/>
      </c>
      <c r="R89" s="74" t="str">
        <f>IF(SUMPRODUCT(($C$7:$C$62=$C89)*($B$7:$B$62=$B89)*($D$7:$AH$62=R$77))=0,"",SUMPRODUCT(($C$7:$C$62=$C89)*($B$7:$B$62=$B89)*($D$7:$AH$62=R$77)))</f>
        <v/>
      </c>
      <c r="S89" s="75" t="str">
        <f t="shared" si="17"/>
        <v/>
      </c>
      <c r="T89" s="74" t="str">
        <f>IF(SUMPRODUCT(($C$7:$C$62=$C89)*($B$7:$B$62=$B89)*($D$7:$AH$62=T$77))=0,"",SUMPRODUCT(($C$7:$C$62=$C89)*($B$7:$B$62=$B89)*($D$7:$AH$62=T$77)))</f>
        <v/>
      </c>
      <c r="U89" s="75" t="str">
        <f t="shared" si="18"/>
        <v/>
      </c>
      <c r="V89" s="74" t="str">
        <f>IF(SUMPRODUCT(($C$7:$C$62=$C89)*($B$7:$B$62=$B89)*($D$7:$AH$62=V$77))=0,"",SUMPRODUCT(($C$7:$C$62=$C89)*($B$7:$B$62=$B89)*($D$7:$AH$62=V$77)))</f>
        <v/>
      </c>
      <c r="W89" s="75" t="str">
        <f t="shared" si="19"/>
        <v/>
      </c>
      <c r="X89" s="74" t="str">
        <f>IF(SUMPRODUCT(($C$7:$C$62=$C89)*($B$7:$B$62=$B89)*($D$7:$AH$62=X$77))=0,"",SUMPRODUCT(($C$7:$C$62=$C89)*($B$7:$B$62=$B89)*($D$7:$AH$62=X$77)))</f>
        <v/>
      </c>
      <c r="Y89" s="75" t="str">
        <f t="shared" si="20"/>
        <v/>
      </c>
      <c r="Z89" s="74" t="str">
        <f>IF(SUMPRODUCT(($C$7:$C$62=$C89)*($B$7:$B$62=$B89)*($D$7:$AH$62=Z$77))=0,"",SUMPRODUCT(($C$7:$C$62=$C89)*($B$7:$B$62=$B89)*($D$7:$AH$62=Z$77)))</f>
        <v/>
      </c>
      <c r="AA89" s="75" t="str">
        <f t="shared" si="21"/>
        <v/>
      </c>
      <c r="AB89" s="74" t="str">
        <f>IF(SUMPRODUCT(($C$7:$C$62=$C89)*($B$7:$B$62=$B89)*($D$7:$AH$62=AB$77))=0,"",SUMPRODUCT(($C$7:$C$62=$C89)*($B$7:$B$62=$B89)*($D$7:$AH$62=AB$77)))</f>
        <v/>
      </c>
      <c r="AC89" s="75" t="str">
        <f t="shared" si="22"/>
        <v/>
      </c>
      <c r="AD89" s="74" t="str">
        <f>IF(SUMPRODUCT(($C$7:$C$62=$C89)*($B$7:$B$62=$B89)*($D$7:$AH$62=AD$77))=0,"",SUMPRODUCT(($C$7:$C$62=$C89)*($B$7:$B$62=$B89)*($D$7:$AH$62=AD$77)))</f>
        <v/>
      </c>
      <c r="AE89" s="75" t="str">
        <f t="shared" si="23"/>
        <v/>
      </c>
    </row>
    <row r="90" spans="2:31" x14ac:dyDescent="0.25">
      <c r="B90" s="17" t="str">
        <f>IF(B18&lt;&gt;"",B18,"")</f>
        <v/>
      </c>
      <c r="C90" s="18" t="str">
        <f>IF(C18&lt;&gt;"",C18,"")</f>
        <v/>
      </c>
      <c r="D90" s="178"/>
      <c r="E90" s="179"/>
      <c r="F90" s="60" t="str">
        <f>IF(SUMPRODUCT(($C$7:$C$62=$C90)*($B$7:$B$62=$B90)*($D$7:$AH$62=F$77))=0,"",SUMPRODUCT(($C$7:$C$62=$C90)*($B$7:$B$62=$B90)*($D$7:$AH$62=F$77)))</f>
        <v/>
      </c>
      <c r="G90" s="61" t="str">
        <f t="shared" si="11"/>
        <v/>
      </c>
      <c r="H90" s="60" t="str">
        <f>IF(SUMPRODUCT(($C$7:$C$62=$C90)*($B$7:$B$62=$B90)*($D$7:$AH$62=H$77))=0,"",SUMPRODUCT(($C$7:$C$62=$C90)*($B$7:$B$62=$B90)*($D$7:$AH$62=H$77)))</f>
        <v/>
      </c>
      <c r="I90" s="61" t="str">
        <f t="shared" si="12"/>
        <v/>
      </c>
      <c r="J90" s="60" t="str">
        <f>IF(SUMPRODUCT(($C$7:$C$62=$C90)*($B$7:$B$62=$B90)*($D$7:$AH$62=J$77))=0,"",SUMPRODUCT(($C$7:$C$62=$C90)*($B$7:$B$62=$B90)*($D$7:$AH$62=J$77)))</f>
        <v/>
      </c>
      <c r="K90" s="61" t="str">
        <f t="shared" si="13"/>
        <v/>
      </c>
      <c r="L90" s="60" t="str">
        <f>IF(SUMPRODUCT(($C$7:$C$62=$C90)*($B$7:$B$62=$B90)*($D$7:$AH$62=L$77))=0,"",SUMPRODUCT(($C$7:$C$62=$C90)*($B$7:$B$62=$B90)*($D$7:$AH$62=L$77)))</f>
        <v/>
      </c>
      <c r="M90" s="61" t="str">
        <f t="shared" si="14"/>
        <v/>
      </c>
      <c r="N90" s="60" t="str">
        <f>IF(SUMPRODUCT(($C$7:$C$62=$C90)*($B$7:$B$62=$B90)*($D$7:$AH$62=N$77))=0,"",SUMPRODUCT(($C$7:$C$62=$C90)*($B$7:$B$62=$B90)*($D$7:$AH$62=N$77)))</f>
        <v/>
      </c>
      <c r="O90" s="61" t="str">
        <f t="shared" si="15"/>
        <v/>
      </c>
      <c r="P90" s="60" t="str">
        <f>IF(SUMPRODUCT(($C$7:$C$62=$C90)*($B$7:$B$62=$B90)*($D$7:$AH$62=P$77))=0,"",SUMPRODUCT(($C$7:$C$62=$C90)*($B$7:$B$62=$B90)*($D$7:$AH$62=P$77)))</f>
        <v/>
      </c>
      <c r="Q90" s="61" t="str">
        <f t="shared" si="16"/>
        <v/>
      </c>
      <c r="R90" s="60" t="str">
        <f>IF(SUMPRODUCT(($C$7:$C$62=$C90)*($B$7:$B$62=$B90)*($D$7:$AH$62=R$77))=0,"",SUMPRODUCT(($C$7:$C$62=$C90)*($B$7:$B$62=$B90)*($D$7:$AH$62=R$77)))</f>
        <v/>
      </c>
      <c r="S90" s="61" t="str">
        <f t="shared" si="17"/>
        <v/>
      </c>
      <c r="T90" s="60" t="str">
        <f>IF(SUMPRODUCT(($C$7:$C$62=$C90)*($B$7:$B$62=$B90)*($D$7:$AH$62=T$77))=0,"",SUMPRODUCT(($C$7:$C$62=$C90)*($B$7:$B$62=$B90)*($D$7:$AH$62=T$77)))</f>
        <v/>
      </c>
      <c r="U90" s="61" t="str">
        <f t="shared" si="18"/>
        <v/>
      </c>
      <c r="V90" s="60" t="str">
        <f>IF(SUMPRODUCT(($C$7:$C$62=$C90)*($B$7:$B$62=$B90)*($D$7:$AH$62=V$77))=0,"",SUMPRODUCT(($C$7:$C$62=$C90)*($B$7:$B$62=$B90)*($D$7:$AH$62=V$77)))</f>
        <v/>
      </c>
      <c r="W90" s="61" t="str">
        <f t="shared" si="19"/>
        <v/>
      </c>
      <c r="X90" s="60" t="str">
        <f>IF(SUMPRODUCT(($C$7:$C$62=$C90)*($B$7:$B$62=$B90)*($D$7:$AH$62=X$77))=0,"",SUMPRODUCT(($C$7:$C$62=$C90)*($B$7:$B$62=$B90)*($D$7:$AH$62=X$77)))</f>
        <v/>
      </c>
      <c r="Y90" s="61" t="str">
        <f t="shared" si="20"/>
        <v/>
      </c>
      <c r="Z90" s="60" t="str">
        <f>IF(SUMPRODUCT(($C$7:$C$62=$C90)*($B$7:$B$62=$B90)*($D$7:$AH$62=Z$77))=0,"",SUMPRODUCT(($C$7:$C$62=$C90)*($B$7:$B$62=$B90)*($D$7:$AH$62=Z$77)))</f>
        <v/>
      </c>
      <c r="AA90" s="61" t="str">
        <f t="shared" si="21"/>
        <v/>
      </c>
      <c r="AB90" s="60" t="str">
        <f>IF(SUMPRODUCT(($C$7:$C$62=$C90)*($B$7:$B$62=$B90)*($D$7:$AH$62=AB$77))=0,"",SUMPRODUCT(($C$7:$C$62=$C90)*($B$7:$B$62=$B90)*($D$7:$AH$62=AB$77)))</f>
        <v/>
      </c>
      <c r="AC90" s="61" t="str">
        <f t="shared" si="22"/>
        <v/>
      </c>
      <c r="AD90" s="60" t="str">
        <f>IF(SUMPRODUCT(($C$7:$C$62=$C90)*($B$7:$B$62=$B90)*($D$7:$AH$62=AD$77))=0,"",SUMPRODUCT(($C$7:$C$62=$C90)*($B$7:$B$62=$B90)*($D$7:$AH$62=AD$77)))</f>
        <v/>
      </c>
      <c r="AE90" s="61" t="str">
        <f t="shared" si="23"/>
        <v/>
      </c>
    </row>
    <row r="91" spans="2:31" x14ac:dyDescent="0.25">
      <c r="B91" s="11" t="str">
        <f>IF(B19&lt;&gt;"",B19,"")</f>
        <v>CRIT</v>
      </c>
      <c r="C91" s="15" t="str">
        <f>IF(C19&lt;&gt;"",C19,"")</f>
        <v>Dada MGOBO - Main d'Œuvre</v>
      </c>
      <c r="D91" s="161">
        <v>300</v>
      </c>
      <c r="E91" s="162"/>
      <c r="F91" s="74" t="str">
        <f>IF(SUMPRODUCT(($C$7:$C$62=$C91)*($B$7:$B$62=$B91)*($D$7:$AH$62=F$77))=0,"",SUMPRODUCT(($C$7:$C$62=$C91)*($B$7:$B$62=$B91)*($D$7:$AH$62=F$77)))</f>
        <v/>
      </c>
      <c r="G91" s="75" t="str">
        <f t="shared" si="11"/>
        <v/>
      </c>
      <c r="H91" s="74" t="str">
        <f>IF(SUMPRODUCT(($C$7:$C$62=$C91)*($B$7:$B$62=$B91)*($D$7:$AH$62=H$77))=0,"",SUMPRODUCT(($C$7:$C$62=$C91)*($B$7:$B$62=$B91)*($D$7:$AH$62=H$77)))</f>
        <v/>
      </c>
      <c r="I91" s="75" t="str">
        <f t="shared" si="12"/>
        <v/>
      </c>
      <c r="J91" s="74" t="str">
        <f>IF(SUMPRODUCT(($C$7:$C$62=$C91)*($B$7:$B$62=$B91)*($D$7:$AH$62=J$77))=0,"",SUMPRODUCT(($C$7:$C$62=$C91)*($B$7:$B$62=$B91)*($D$7:$AH$62=J$77)))</f>
        <v/>
      </c>
      <c r="K91" s="75" t="str">
        <f t="shared" si="13"/>
        <v/>
      </c>
      <c r="L91" s="74" t="str">
        <f>IF(SUMPRODUCT(($C$7:$C$62=$C91)*($B$7:$B$62=$B91)*($D$7:$AH$62=L$77))=0,"",SUMPRODUCT(($C$7:$C$62=$C91)*($B$7:$B$62=$B91)*($D$7:$AH$62=L$77)))</f>
        <v/>
      </c>
      <c r="M91" s="75" t="str">
        <f t="shared" si="14"/>
        <v/>
      </c>
      <c r="N91" s="74" t="str">
        <f>IF(SUMPRODUCT(($C$7:$C$62=$C91)*($B$7:$B$62=$B91)*($D$7:$AH$62=N$77))=0,"",SUMPRODUCT(($C$7:$C$62=$C91)*($B$7:$B$62=$B91)*($D$7:$AH$62=N$77)))</f>
        <v/>
      </c>
      <c r="O91" s="75" t="str">
        <f t="shared" si="15"/>
        <v/>
      </c>
      <c r="P91" s="74" t="str">
        <f>IF(SUMPRODUCT(($C$7:$C$62=$C91)*($B$7:$B$62=$B91)*($D$7:$AH$62=P$77))=0,"",SUMPRODUCT(($C$7:$C$62=$C91)*($B$7:$B$62=$B91)*($D$7:$AH$62=P$77)))</f>
        <v/>
      </c>
      <c r="Q91" s="75" t="str">
        <f t="shared" si="16"/>
        <v/>
      </c>
      <c r="R91" s="74" t="str">
        <f>IF(SUMPRODUCT(($C$7:$C$62=$C91)*($B$7:$B$62=$B91)*($D$7:$AH$62=R$77))=0,"",SUMPRODUCT(($C$7:$C$62=$C91)*($B$7:$B$62=$B91)*($D$7:$AH$62=R$77)))</f>
        <v/>
      </c>
      <c r="S91" s="75" t="str">
        <f t="shared" si="17"/>
        <v/>
      </c>
      <c r="T91" s="74" t="str">
        <f>IF(SUMPRODUCT(($C$7:$C$62=$C91)*($B$7:$B$62=$B91)*($D$7:$AH$62=T$77))=0,"",SUMPRODUCT(($C$7:$C$62=$C91)*($B$7:$B$62=$B91)*($D$7:$AH$62=T$77)))</f>
        <v/>
      </c>
      <c r="U91" s="75" t="str">
        <f t="shared" si="18"/>
        <v/>
      </c>
      <c r="V91" s="74" t="str">
        <f>IF(SUMPRODUCT(($C$7:$C$62=$C91)*($B$7:$B$62=$B91)*($D$7:$AH$62=V$77))=0,"",SUMPRODUCT(($C$7:$C$62=$C91)*($B$7:$B$62=$B91)*($D$7:$AH$62=V$77)))</f>
        <v/>
      </c>
      <c r="W91" s="75" t="str">
        <f t="shared" si="19"/>
        <v/>
      </c>
      <c r="X91" s="74" t="str">
        <f>IF(SUMPRODUCT(($C$7:$C$62=$C91)*($B$7:$B$62=$B91)*($D$7:$AH$62=X$77))=0,"",SUMPRODUCT(($C$7:$C$62=$C91)*($B$7:$B$62=$B91)*($D$7:$AH$62=X$77)))</f>
        <v/>
      </c>
      <c r="Y91" s="75" t="str">
        <f t="shared" si="20"/>
        <v/>
      </c>
      <c r="Z91" s="74" t="str">
        <f>IF(SUMPRODUCT(($C$7:$C$62=$C91)*($B$7:$B$62=$B91)*($D$7:$AH$62=Z$77))=0,"",SUMPRODUCT(($C$7:$C$62=$C91)*($B$7:$B$62=$B91)*($D$7:$AH$62=Z$77)))</f>
        <v/>
      </c>
      <c r="AA91" s="75" t="str">
        <f t="shared" si="21"/>
        <v/>
      </c>
      <c r="AB91" s="74" t="str">
        <f>IF(SUMPRODUCT(($C$7:$C$62=$C91)*($B$7:$B$62=$B91)*($D$7:$AH$62=AB$77))=0,"",SUMPRODUCT(($C$7:$C$62=$C91)*($B$7:$B$62=$B91)*($D$7:$AH$62=AB$77)))</f>
        <v/>
      </c>
      <c r="AC91" s="75" t="str">
        <f t="shared" si="22"/>
        <v/>
      </c>
      <c r="AD91" s="74" t="str">
        <f>IF(SUMPRODUCT(($C$7:$C$62=$C91)*($B$7:$B$62=$B91)*($D$7:$AH$62=AD$77))=0,"",SUMPRODUCT(($C$7:$C$62=$C91)*($B$7:$B$62=$B91)*($D$7:$AH$62=AD$77)))</f>
        <v/>
      </c>
      <c r="AE91" s="75" t="str">
        <f t="shared" si="23"/>
        <v/>
      </c>
    </row>
    <row r="92" spans="2:31" x14ac:dyDescent="0.25">
      <c r="B92" s="17" t="str">
        <f>IF(B20&lt;&gt;"",B20,"")</f>
        <v/>
      </c>
      <c r="C92" s="18" t="str">
        <f>IF(C20&lt;&gt;"",C20,"")</f>
        <v/>
      </c>
      <c r="D92" s="178"/>
      <c r="E92" s="179"/>
      <c r="F92" s="60" t="str">
        <f>IF(SUMPRODUCT(($C$7:$C$62=$C92)*($B$7:$B$62=$B92)*($D$7:$AH$62=F$77))=0,"",SUMPRODUCT(($C$7:$C$62=$C92)*($B$7:$B$62=$B92)*($D$7:$AH$62=F$77)))</f>
        <v/>
      </c>
      <c r="G92" s="61" t="str">
        <f t="shared" si="11"/>
        <v/>
      </c>
      <c r="H92" s="60" t="str">
        <f>IF(SUMPRODUCT(($C$7:$C$62=$C92)*($B$7:$B$62=$B92)*($D$7:$AH$62=H$77))=0,"",SUMPRODUCT(($C$7:$C$62=$C92)*($B$7:$B$62=$B92)*($D$7:$AH$62=H$77)))</f>
        <v/>
      </c>
      <c r="I92" s="61" t="str">
        <f t="shared" si="12"/>
        <v/>
      </c>
      <c r="J92" s="60" t="str">
        <f>IF(SUMPRODUCT(($C$7:$C$62=$C92)*($B$7:$B$62=$B92)*($D$7:$AH$62=J$77))=0,"",SUMPRODUCT(($C$7:$C$62=$C92)*($B$7:$B$62=$B92)*($D$7:$AH$62=J$77)))</f>
        <v/>
      </c>
      <c r="K92" s="61" t="str">
        <f t="shared" si="13"/>
        <v/>
      </c>
      <c r="L92" s="60" t="str">
        <f>IF(SUMPRODUCT(($C$7:$C$62=$C92)*($B$7:$B$62=$B92)*($D$7:$AH$62=L$77))=0,"",SUMPRODUCT(($C$7:$C$62=$C92)*($B$7:$B$62=$B92)*($D$7:$AH$62=L$77)))</f>
        <v/>
      </c>
      <c r="M92" s="61" t="str">
        <f t="shared" si="14"/>
        <v/>
      </c>
      <c r="N92" s="60" t="str">
        <f>IF(SUMPRODUCT(($C$7:$C$62=$C92)*($B$7:$B$62=$B92)*($D$7:$AH$62=N$77))=0,"",SUMPRODUCT(($C$7:$C$62=$C92)*($B$7:$B$62=$B92)*($D$7:$AH$62=N$77)))</f>
        <v/>
      </c>
      <c r="O92" s="61" t="str">
        <f t="shared" si="15"/>
        <v/>
      </c>
      <c r="P92" s="60" t="str">
        <f>IF(SUMPRODUCT(($C$7:$C$62=$C92)*($B$7:$B$62=$B92)*($D$7:$AH$62=P$77))=0,"",SUMPRODUCT(($C$7:$C$62=$C92)*($B$7:$B$62=$B92)*($D$7:$AH$62=P$77)))</f>
        <v/>
      </c>
      <c r="Q92" s="61" t="str">
        <f t="shared" si="16"/>
        <v/>
      </c>
      <c r="R92" s="60" t="str">
        <f>IF(SUMPRODUCT(($C$7:$C$62=$C92)*($B$7:$B$62=$B92)*($D$7:$AH$62=R$77))=0,"",SUMPRODUCT(($C$7:$C$62=$C92)*($B$7:$B$62=$B92)*($D$7:$AH$62=R$77)))</f>
        <v/>
      </c>
      <c r="S92" s="61" t="str">
        <f t="shared" si="17"/>
        <v/>
      </c>
      <c r="T92" s="60" t="str">
        <f>IF(SUMPRODUCT(($C$7:$C$62=$C92)*($B$7:$B$62=$B92)*($D$7:$AH$62=T$77))=0,"",SUMPRODUCT(($C$7:$C$62=$C92)*($B$7:$B$62=$B92)*($D$7:$AH$62=T$77)))</f>
        <v/>
      </c>
      <c r="U92" s="61" t="str">
        <f t="shared" si="18"/>
        <v/>
      </c>
      <c r="V92" s="60" t="str">
        <f>IF(SUMPRODUCT(($C$7:$C$62=$C92)*($B$7:$B$62=$B92)*($D$7:$AH$62=V$77))=0,"",SUMPRODUCT(($C$7:$C$62=$C92)*($B$7:$B$62=$B92)*($D$7:$AH$62=V$77)))</f>
        <v/>
      </c>
      <c r="W92" s="61" t="str">
        <f t="shared" si="19"/>
        <v/>
      </c>
      <c r="X92" s="60" t="str">
        <f>IF(SUMPRODUCT(($C$7:$C$62=$C92)*($B$7:$B$62=$B92)*($D$7:$AH$62=X$77))=0,"",SUMPRODUCT(($C$7:$C$62=$C92)*($B$7:$B$62=$B92)*($D$7:$AH$62=X$77)))</f>
        <v/>
      </c>
      <c r="Y92" s="61" t="str">
        <f t="shared" si="20"/>
        <v/>
      </c>
      <c r="Z92" s="60" t="str">
        <f>IF(SUMPRODUCT(($C$7:$C$62=$C92)*($B$7:$B$62=$B92)*($D$7:$AH$62=Z$77))=0,"",SUMPRODUCT(($C$7:$C$62=$C92)*($B$7:$B$62=$B92)*($D$7:$AH$62=Z$77)))</f>
        <v/>
      </c>
      <c r="AA92" s="61" t="str">
        <f t="shared" si="21"/>
        <v/>
      </c>
      <c r="AB92" s="60" t="str">
        <f>IF(SUMPRODUCT(($C$7:$C$62=$C92)*($B$7:$B$62=$B92)*($D$7:$AH$62=AB$77))=0,"",SUMPRODUCT(($C$7:$C$62=$C92)*($B$7:$B$62=$B92)*($D$7:$AH$62=AB$77)))</f>
        <v/>
      </c>
      <c r="AC92" s="61" t="str">
        <f t="shared" si="22"/>
        <v/>
      </c>
      <c r="AD92" s="60" t="str">
        <f>IF(SUMPRODUCT(($C$7:$C$62=$C92)*($B$7:$B$62=$B92)*($D$7:$AH$62=AD$77))=0,"",SUMPRODUCT(($C$7:$C$62=$C92)*($B$7:$B$62=$B92)*($D$7:$AH$62=AD$77)))</f>
        <v/>
      </c>
      <c r="AE92" s="61" t="str">
        <f t="shared" si="23"/>
        <v/>
      </c>
    </row>
    <row r="93" spans="2:31" x14ac:dyDescent="0.25">
      <c r="B93" s="11" t="str">
        <f>IF(B21&lt;&gt;"",B21,"")</f>
        <v>R2T</v>
      </c>
      <c r="C93" s="15" t="str">
        <f>IF(C21&lt;&gt;"",C21,"")</f>
        <v>Enrobé</v>
      </c>
      <c r="D93" s="161">
        <v>300</v>
      </c>
      <c r="E93" s="162"/>
      <c r="F93" s="74" t="str">
        <f>IF(SUMPRODUCT(($C$7:$C$62=$C93)*($B$7:$B$62=$B93)*($D$7:$AH$62=F$77))=0,"",SUMPRODUCT(($C$7:$C$62=$C93)*($B$7:$B$62=$B93)*($D$7:$AH$62=F$77)))</f>
        <v/>
      </c>
      <c r="G93" s="75" t="str">
        <f t="shared" si="11"/>
        <v/>
      </c>
      <c r="H93" s="74" t="str">
        <f>IF(SUMPRODUCT(($C$7:$C$62=$C93)*($B$7:$B$62=$B93)*($D$7:$AH$62=H$77))=0,"",SUMPRODUCT(($C$7:$C$62=$C93)*($B$7:$B$62=$B93)*($D$7:$AH$62=H$77)))</f>
        <v/>
      </c>
      <c r="I93" s="75" t="str">
        <f t="shared" si="12"/>
        <v/>
      </c>
      <c r="J93" s="74" t="str">
        <f>IF(SUMPRODUCT(($C$7:$C$62=$C93)*($B$7:$B$62=$B93)*($D$7:$AH$62=J$77))=0,"",SUMPRODUCT(($C$7:$C$62=$C93)*($B$7:$B$62=$B93)*($D$7:$AH$62=J$77)))</f>
        <v/>
      </c>
      <c r="K93" s="75" t="str">
        <f t="shared" si="13"/>
        <v/>
      </c>
      <c r="L93" s="74" t="str">
        <f>IF(SUMPRODUCT(($C$7:$C$62=$C93)*($B$7:$B$62=$B93)*($D$7:$AH$62=L$77))=0,"",SUMPRODUCT(($C$7:$C$62=$C93)*($B$7:$B$62=$B93)*($D$7:$AH$62=L$77)))</f>
        <v/>
      </c>
      <c r="M93" s="75" t="str">
        <f t="shared" si="14"/>
        <v/>
      </c>
      <c r="N93" s="74" t="str">
        <f>IF(SUMPRODUCT(($C$7:$C$62=$C93)*($B$7:$B$62=$B93)*($D$7:$AH$62=N$77))=0,"",SUMPRODUCT(($C$7:$C$62=$C93)*($B$7:$B$62=$B93)*($D$7:$AH$62=N$77)))</f>
        <v/>
      </c>
      <c r="O93" s="75" t="str">
        <f t="shared" si="15"/>
        <v/>
      </c>
      <c r="P93" s="74" t="str">
        <f>IF(SUMPRODUCT(($C$7:$C$62=$C93)*($B$7:$B$62=$B93)*($D$7:$AH$62=P$77))=0,"",SUMPRODUCT(($C$7:$C$62=$C93)*($B$7:$B$62=$B93)*($D$7:$AH$62=P$77)))</f>
        <v/>
      </c>
      <c r="Q93" s="75" t="str">
        <f t="shared" si="16"/>
        <v/>
      </c>
      <c r="R93" s="74" t="str">
        <f>IF(SUMPRODUCT(($C$7:$C$62=$C93)*($B$7:$B$62=$B93)*($D$7:$AH$62=R$77))=0,"",SUMPRODUCT(($C$7:$C$62=$C93)*($B$7:$B$62=$B93)*($D$7:$AH$62=R$77)))</f>
        <v/>
      </c>
      <c r="S93" s="75" t="str">
        <f t="shared" si="17"/>
        <v/>
      </c>
      <c r="T93" s="74" t="str">
        <f>IF(SUMPRODUCT(($C$7:$C$62=$C93)*($B$7:$B$62=$B93)*($D$7:$AH$62=T$77))=0,"",SUMPRODUCT(($C$7:$C$62=$C93)*($B$7:$B$62=$B93)*($D$7:$AH$62=T$77)))</f>
        <v/>
      </c>
      <c r="U93" s="75" t="str">
        <f t="shared" si="18"/>
        <v/>
      </c>
      <c r="V93" s="74" t="str">
        <f>IF(SUMPRODUCT(($C$7:$C$62=$C93)*($B$7:$B$62=$B93)*($D$7:$AH$62=V$77))=0,"",SUMPRODUCT(($C$7:$C$62=$C93)*($B$7:$B$62=$B93)*($D$7:$AH$62=V$77)))</f>
        <v/>
      </c>
      <c r="W93" s="75" t="str">
        <f t="shared" si="19"/>
        <v/>
      </c>
      <c r="X93" s="74" t="str">
        <f>IF(SUMPRODUCT(($C$7:$C$62=$C93)*($B$7:$B$62=$B93)*($D$7:$AH$62=X$77))=0,"",SUMPRODUCT(($C$7:$C$62=$C93)*($B$7:$B$62=$B93)*($D$7:$AH$62=X$77)))</f>
        <v/>
      </c>
      <c r="Y93" s="75" t="str">
        <f t="shared" si="20"/>
        <v/>
      </c>
      <c r="Z93" s="74" t="str">
        <f>IF(SUMPRODUCT(($C$7:$C$62=$C93)*($B$7:$B$62=$B93)*($D$7:$AH$62=Z$77))=0,"",SUMPRODUCT(($C$7:$C$62=$C93)*($B$7:$B$62=$B93)*($D$7:$AH$62=Z$77)))</f>
        <v/>
      </c>
      <c r="AA93" s="75" t="str">
        <f t="shared" si="21"/>
        <v/>
      </c>
      <c r="AB93" s="74">
        <f>IF(SUMPRODUCT(($C$7:$C$62=$C93)*($B$7:$B$62=$B93)*($D$7:$AH$62=AB$77))=0,"",SUMPRODUCT(($C$7:$C$62=$C93)*($B$7:$B$62=$B93)*($D$7:$AH$62=AB$77)))</f>
        <v>1</v>
      </c>
      <c r="AC93" s="75">
        <f t="shared" si="22"/>
        <v>300</v>
      </c>
      <c r="AD93" s="74" t="str">
        <f>IF(SUMPRODUCT(($C$7:$C$62=$C93)*($B$7:$B$62=$B93)*($D$7:$AH$62=AD$77))=0,"",SUMPRODUCT(($C$7:$C$62=$C93)*($B$7:$B$62=$B93)*($D$7:$AH$62=AD$77)))</f>
        <v/>
      </c>
      <c r="AE93" s="75" t="str">
        <f t="shared" si="23"/>
        <v/>
      </c>
    </row>
    <row r="94" spans="2:31" x14ac:dyDescent="0.25">
      <c r="B94" s="11" t="str">
        <f>IF(B22&lt;&gt;"",B22,"")</f>
        <v>R2T</v>
      </c>
      <c r="C94" s="15" t="str">
        <f>IF(C22&lt;&gt;"",C22,"")</f>
        <v>Diallo BOUBACAR</v>
      </c>
      <c r="D94" s="161">
        <v>300</v>
      </c>
      <c r="E94" s="162"/>
      <c r="F94" s="74" t="str">
        <f>IF(SUMPRODUCT(($C$7:$C$62=$C94)*($B$7:$B$62=$B94)*($D$7:$AH$62=F$77))=0,"",SUMPRODUCT(($C$7:$C$62=$C94)*($B$7:$B$62=$B94)*($D$7:$AH$62=F$77)))</f>
        <v/>
      </c>
      <c r="G94" s="75" t="str">
        <f t="shared" si="11"/>
        <v/>
      </c>
      <c r="H94" s="74" t="str">
        <f>IF(SUMPRODUCT(($C$7:$C$62=$C94)*($B$7:$B$62=$B94)*($D$7:$AH$62=H$77))=0,"",SUMPRODUCT(($C$7:$C$62=$C94)*($B$7:$B$62=$B94)*($D$7:$AH$62=H$77)))</f>
        <v/>
      </c>
      <c r="I94" s="75" t="str">
        <f t="shared" si="12"/>
        <v/>
      </c>
      <c r="J94" s="74" t="str">
        <f>IF(SUMPRODUCT(($C$7:$C$62=$C94)*($B$7:$B$62=$B94)*($D$7:$AH$62=J$77))=0,"",SUMPRODUCT(($C$7:$C$62=$C94)*($B$7:$B$62=$B94)*($D$7:$AH$62=J$77)))</f>
        <v/>
      </c>
      <c r="K94" s="75" t="str">
        <f t="shared" si="13"/>
        <v/>
      </c>
      <c r="L94" s="74" t="str">
        <f>IF(SUMPRODUCT(($C$7:$C$62=$C94)*($B$7:$B$62=$B94)*($D$7:$AH$62=L$77))=0,"",SUMPRODUCT(($C$7:$C$62=$C94)*($B$7:$B$62=$B94)*($D$7:$AH$62=L$77)))</f>
        <v/>
      </c>
      <c r="M94" s="75" t="str">
        <f t="shared" si="14"/>
        <v/>
      </c>
      <c r="N94" s="74" t="str">
        <f>IF(SUMPRODUCT(($C$7:$C$62=$C94)*($B$7:$B$62=$B94)*($D$7:$AH$62=N$77))=0,"",SUMPRODUCT(($C$7:$C$62=$C94)*($B$7:$B$62=$B94)*($D$7:$AH$62=N$77)))</f>
        <v/>
      </c>
      <c r="O94" s="75" t="str">
        <f t="shared" si="15"/>
        <v/>
      </c>
      <c r="P94" s="74" t="str">
        <f>IF(SUMPRODUCT(($C$7:$C$62=$C94)*($B$7:$B$62=$B94)*($D$7:$AH$62=P$77))=0,"",SUMPRODUCT(($C$7:$C$62=$C94)*($B$7:$B$62=$B94)*($D$7:$AH$62=P$77)))</f>
        <v/>
      </c>
      <c r="Q94" s="75" t="str">
        <f t="shared" si="16"/>
        <v/>
      </c>
      <c r="R94" s="74" t="str">
        <f>IF(SUMPRODUCT(($C$7:$C$62=$C94)*($B$7:$B$62=$B94)*($D$7:$AH$62=R$77))=0,"",SUMPRODUCT(($C$7:$C$62=$C94)*($B$7:$B$62=$B94)*($D$7:$AH$62=R$77)))</f>
        <v/>
      </c>
      <c r="S94" s="75" t="str">
        <f t="shared" si="17"/>
        <v/>
      </c>
      <c r="T94" s="74" t="str">
        <f>IF(SUMPRODUCT(($C$7:$C$62=$C94)*($B$7:$B$62=$B94)*($D$7:$AH$62=T$77))=0,"",SUMPRODUCT(($C$7:$C$62=$C94)*($B$7:$B$62=$B94)*($D$7:$AH$62=T$77)))</f>
        <v/>
      </c>
      <c r="U94" s="75" t="str">
        <f t="shared" si="18"/>
        <v/>
      </c>
      <c r="V94" s="74" t="str">
        <f>IF(SUMPRODUCT(($C$7:$C$62=$C94)*($B$7:$B$62=$B94)*($D$7:$AH$62=V$77))=0,"",SUMPRODUCT(($C$7:$C$62=$C94)*($B$7:$B$62=$B94)*($D$7:$AH$62=V$77)))</f>
        <v/>
      </c>
      <c r="W94" s="75" t="str">
        <f t="shared" si="19"/>
        <v/>
      </c>
      <c r="X94" s="74" t="str">
        <f>IF(SUMPRODUCT(($C$7:$C$62=$C94)*($B$7:$B$62=$B94)*($D$7:$AH$62=X$77))=0,"",SUMPRODUCT(($C$7:$C$62=$C94)*($B$7:$B$62=$B94)*($D$7:$AH$62=X$77)))</f>
        <v/>
      </c>
      <c r="Y94" s="75" t="str">
        <f t="shared" si="20"/>
        <v/>
      </c>
      <c r="Z94" s="74" t="str">
        <f>IF(SUMPRODUCT(($C$7:$C$62=$C94)*($B$7:$B$62=$B94)*($D$7:$AH$62=Z$77))=0,"",SUMPRODUCT(($C$7:$C$62=$C94)*($B$7:$B$62=$B94)*($D$7:$AH$62=Z$77)))</f>
        <v/>
      </c>
      <c r="AA94" s="75" t="str">
        <f t="shared" si="21"/>
        <v/>
      </c>
      <c r="AB94" s="74" t="str">
        <f>IF(SUMPRODUCT(($C$7:$C$62=$C94)*($B$7:$B$62=$B94)*($D$7:$AH$62=AB$77))=0,"",SUMPRODUCT(($C$7:$C$62=$C94)*($B$7:$B$62=$B94)*($D$7:$AH$62=AB$77)))</f>
        <v/>
      </c>
      <c r="AC94" s="75" t="str">
        <f t="shared" si="22"/>
        <v/>
      </c>
      <c r="AD94" s="74" t="str">
        <f>IF(SUMPRODUCT(($C$7:$C$62=$C94)*($B$7:$B$62=$B94)*($D$7:$AH$62=AD$77))=0,"",SUMPRODUCT(($C$7:$C$62=$C94)*($B$7:$B$62=$B94)*($D$7:$AH$62=AD$77)))</f>
        <v/>
      </c>
      <c r="AE94" s="75" t="str">
        <f t="shared" si="23"/>
        <v/>
      </c>
    </row>
    <row r="95" spans="2:31" x14ac:dyDescent="0.25">
      <c r="B95" s="11" t="str">
        <f>IF(B23&lt;&gt;"",B23,"")</f>
        <v>R2T</v>
      </c>
      <c r="C95" s="15" t="str">
        <f>IF(C23&lt;&gt;"",C23,"")</f>
        <v>Wagge JIMME</v>
      </c>
      <c r="D95" s="161">
        <v>300</v>
      </c>
      <c r="E95" s="162"/>
      <c r="F95" s="74" t="str">
        <f>IF(SUMPRODUCT(($C$7:$C$62=$C95)*($B$7:$B$62=$B95)*($D$7:$AH$62=F$77))=0,"",SUMPRODUCT(($C$7:$C$62=$C95)*($B$7:$B$62=$B95)*($D$7:$AH$62=F$77)))</f>
        <v/>
      </c>
      <c r="G95" s="75" t="str">
        <f t="shared" si="11"/>
        <v/>
      </c>
      <c r="H95" s="74" t="str">
        <f>IF(SUMPRODUCT(($C$7:$C$62=$C95)*($B$7:$B$62=$B95)*($D$7:$AH$62=H$77))=0,"",SUMPRODUCT(($C$7:$C$62=$C95)*($B$7:$B$62=$B95)*($D$7:$AH$62=H$77)))</f>
        <v/>
      </c>
      <c r="I95" s="75" t="str">
        <f t="shared" si="12"/>
        <v/>
      </c>
      <c r="J95" s="74" t="str">
        <f>IF(SUMPRODUCT(($C$7:$C$62=$C95)*($B$7:$B$62=$B95)*($D$7:$AH$62=J$77))=0,"",SUMPRODUCT(($C$7:$C$62=$C95)*($B$7:$B$62=$B95)*($D$7:$AH$62=J$77)))</f>
        <v/>
      </c>
      <c r="K95" s="75" t="str">
        <f t="shared" si="13"/>
        <v/>
      </c>
      <c r="L95" s="74" t="str">
        <f>IF(SUMPRODUCT(($C$7:$C$62=$C95)*($B$7:$B$62=$B95)*($D$7:$AH$62=L$77))=0,"",SUMPRODUCT(($C$7:$C$62=$C95)*($B$7:$B$62=$B95)*($D$7:$AH$62=L$77)))</f>
        <v/>
      </c>
      <c r="M95" s="75" t="str">
        <f t="shared" si="14"/>
        <v/>
      </c>
      <c r="N95" s="74" t="str">
        <f>IF(SUMPRODUCT(($C$7:$C$62=$C95)*($B$7:$B$62=$B95)*($D$7:$AH$62=N$77))=0,"",SUMPRODUCT(($C$7:$C$62=$C95)*($B$7:$B$62=$B95)*($D$7:$AH$62=N$77)))</f>
        <v/>
      </c>
      <c r="O95" s="75" t="str">
        <f t="shared" si="15"/>
        <v/>
      </c>
      <c r="P95" s="74">
        <f>IF(SUMPRODUCT(($C$7:$C$62=$C95)*($B$7:$B$62=$B95)*($D$7:$AH$62=P$77))=0,"",SUMPRODUCT(($C$7:$C$62=$C95)*($B$7:$B$62=$B95)*($D$7:$AH$62=P$77)))</f>
        <v>1</v>
      </c>
      <c r="Q95" s="75">
        <f t="shared" si="16"/>
        <v>300</v>
      </c>
      <c r="R95" s="74" t="str">
        <f>IF(SUMPRODUCT(($C$7:$C$62=$C95)*($B$7:$B$62=$B95)*($D$7:$AH$62=R$77))=0,"",SUMPRODUCT(($C$7:$C$62=$C95)*($B$7:$B$62=$B95)*($D$7:$AH$62=R$77)))</f>
        <v/>
      </c>
      <c r="S95" s="75" t="str">
        <f t="shared" si="17"/>
        <v/>
      </c>
      <c r="T95" s="74" t="str">
        <f>IF(SUMPRODUCT(($C$7:$C$62=$C95)*($B$7:$B$62=$B95)*($D$7:$AH$62=T$77))=0,"",SUMPRODUCT(($C$7:$C$62=$C95)*($B$7:$B$62=$B95)*($D$7:$AH$62=T$77)))</f>
        <v/>
      </c>
      <c r="U95" s="75" t="str">
        <f t="shared" si="18"/>
        <v/>
      </c>
      <c r="V95" s="74" t="str">
        <f>IF(SUMPRODUCT(($C$7:$C$62=$C95)*($B$7:$B$62=$B95)*($D$7:$AH$62=V$77))=0,"",SUMPRODUCT(($C$7:$C$62=$C95)*($B$7:$B$62=$B95)*($D$7:$AH$62=V$77)))</f>
        <v/>
      </c>
      <c r="W95" s="75" t="str">
        <f t="shared" si="19"/>
        <v/>
      </c>
      <c r="X95" s="74" t="str">
        <f>IF(SUMPRODUCT(($C$7:$C$62=$C95)*($B$7:$B$62=$B95)*($D$7:$AH$62=X$77))=0,"",SUMPRODUCT(($C$7:$C$62=$C95)*($B$7:$B$62=$B95)*($D$7:$AH$62=X$77)))</f>
        <v/>
      </c>
      <c r="Y95" s="75" t="str">
        <f t="shared" si="20"/>
        <v/>
      </c>
      <c r="Z95" s="74" t="str">
        <f>IF(SUMPRODUCT(($C$7:$C$62=$C95)*($B$7:$B$62=$B95)*($D$7:$AH$62=Z$77))=0,"",SUMPRODUCT(($C$7:$C$62=$C95)*($B$7:$B$62=$B95)*($D$7:$AH$62=Z$77)))</f>
        <v/>
      </c>
      <c r="AA95" s="75" t="str">
        <f t="shared" si="21"/>
        <v/>
      </c>
      <c r="AB95" s="74" t="str">
        <f>IF(SUMPRODUCT(($C$7:$C$62=$C95)*($B$7:$B$62=$B95)*($D$7:$AH$62=AB$77))=0,"",SUMPRODUCT(($C$7:$C$62=$C95)*($B$7:$B$62=$B95)*($D$7:$AH$62=AB$77)))</f>
        <v/>
      </c>
      <c r="AC95" s="75" t="str">
        <f t="shared" si="22"/>
        <v/>
      </c>
      <c r="AD95" s="74" t="str">
        <f>IF(SUMPRODUCT(($C$7:$C$62=$C95)*($B$7:$B$62=$B95)*($D$7:$AH$62=AD$77))=0,"",SUMPRODUCT(($C$7:$C$62=$C95)*($B$7:$B$62=$B95)*($D$7:$AH$62=AD$77)))</f>
        <v/>
      </c>
      <c r="AE95" s="75" t="str">
        <f t="shared" si="23"/>
        <v/>
      </c>
    </row>
    <row r="96" spans="2:31" x14ac:dyDescent="0.25">
      <c r="B96" s="11" t="str">
        <f>IF(B24&lt;&gt;"",B24,"")</f>
        <v>R2T</v>
      </c>
      <c r="C96" s="15" t="str">
        <f>IF(C24&lt;&gt;"",C24,"")</f>
        <v>Mady TOUZKARA</v>
      </c>
      <c r="D96" s="161">
        <v>301</v>
      </c>
      <c r="E96" s="162"/>
      <c r="F96" s="74" t="str">
        <f>IF(SUMPRODUCT(($C$7:$C$62=$C96)*($B$7:$B$62=$B96)*($D$7:$AH$62=F$77))=0,"",SUMPRODUCT(($C$7:$C$62=$C96)*($B$7:$B$62=$B96)*($D$7:$AH$62=F$77)))</f>
        <v/>
      </c>
      <c r="G96" s="75" t="str">
        <f t="shared" ref="G96" si="37">IF(F96&lt;&gt;"",$D96*F96,"")</f>
        <v/>
      </c>
      <c r="H96" s="74" t="str">
        <f>IF(SUMPRODUCT(($C$7:$C$62=$C96)*($B$7:$B$62=$B96)*($D$7:$AH$62=H$77))=0,"",SUMPRODUCT(($C$7:$C$62=$C96)*($B$7:$B$62=$B96)*($D$7:$AH$62=H$77)))</f>
        <v/>
      </c>
      <c r="I96" s="75" t="str">
        <f t="shared" ref="I96" si="38">IF(H96&lt;&gt;"",$D96*H96,"")</f>
        <v/>
      </c>
      <c r="J96" s="74" t="str">
        <f>IF(SUMPRODUCT(($C$7:$C$62=$C96)*($B$7:$B$62=$B96)*($D$7:$AH$62=J$77))=0,"",SUMPRODUCT(($C$7:$C$62=$C96)*($B$7:$B$62=$B96)*($D$7:$AH$62=J$77)))</f>
        <v/>
      </c>
      <c r="K96" s="75" t="str">
        <f t="shared" ref="K96" si="39">IF(J96&lt;&gt;"",$D96*J96,"")</f>
        <v/>
      </c>
      <c r="L96" s="74" t="str">
        <f>IF(SUMPRODUCT(($C$7:$C$62=$C96)*($B$7:$B$62=$B96)*($D$7:$AH$62=L$77))=0,"",SUMPRODUCT(($C$7:$C$62=$C96)*($B$7:$B$62=$B96)*($D$7:$AH$62=L$77)))</f>
        <v/>
      </c>
      <c r="M96" s="75" t="str">
        <f t="shared" ref="M96" si="40">IF(L96&lt;&gt;"",$D96*L96,"")</f>
        <v/>
      </c>
      <c r="N96" s="74" t="str">
        <f>IF(SUMPRODUCT(($C$7:$C$62=$C96)*($B$7:$B$62=$B96)*($D$7:$AH$62=N$77))=0,"",SUMPRODUCT(($C$7:$C$62=$C96)*($B$7:$B$62=$B96)*($D$7:$AH$62=N$77)))</f>
        <v/>
      </c>
      <c r="O96" s="75" t="str">
        <f t="shared" ref="O96" si="41">IF(N96&lt;&gt;"",$D96*N96,"")</f>
        <v/>
      </c>
      <c r="P96" s="74">
        <f>IF(SUMPRODUCT(($C$7:$C$62=$C96)*($B$7:$B$62=$B96)*($D$7:$AH$62=P$77))=0,"",SUMPRODUCT(($C$7:$C$62=$C96)*($B$7:$B$62=$B96)*($D$7:$AH$62=P$77)))</f>
        <v>1</v>
      </c>
      <c r="Q96" s="75">
        <f t="shared" ref="Q96" si="42">IF(P96&lt;&gt;"",$D96*P96,"")</f>
        <v>301</v>
      </c>
      <c r="R96" s="74" t="str">
        <f>IF(SUMPRODUCT(($C$7:$C$62=$C96)*($B$7:$B$62=$B96)*($D$7:$AH$62=R$77))=0,"",SUMPRODUCT(($C$7:$C$62=$C96)*($B$7:$B$62=$B96)*($D$7:$AH$62=R$77)))</f>
        <v/>
      </c>
      <c r="S96" s="75" t="str">
        <f t="shared" ref="S96" si="43">IF(R96&lt;&gt;"",$D96*R96,"")</f>
        <v/>
      </c>
      <c r="T96" s="74" t="str">
        <f>IF(SUMPRODUCT(($C$7:$C$62=$C96)*($B$7:$B$62=$B96)*($D$7:$AH$62=T$77))=0,"",SUMPRODUCT(($C$7:$C$62=$C96)*($B$7:$B$62=$B96)*($D$7:$AH$62=T$77)))</f>
        <v/>
      </c>
      <c r="U96" s="75" t="str">
        <f t="shared" ref="U96" si="44">IF(T96&lt;&gt;"",$D96*T96,"")</f>
        <v/>
      </c>
      <c r="V96" s="74" t="str">
        <f>IF(SUMPRODUCT(($C$7:$C$62=$C96)*($B$7:$B$62=$B96)*($D$7:$AH$62=V$77))=0,"",SUMPRODUCT(($C$7:$C$62=$C96)*($B$7:$B$62=$B96)*($D$7:$AH$62=V$77)))</f>
        <v/>
      </c>
      <c r="W96" s="75" t="str">
        <f t="shared" ref="W96" si="45">IF(V96&lt;&gt;"",$D96*V96,"")</f>
        <v/>
      </c>
      <c r="X96" s="74" t="str">
        <f>IF(SUMPRODUCT(($C$7:$C$62=$C96)*($B$7:$B$62=$B96)*($D$7:$AH$62=X$77))=0,"",SUMPRODUCT(($C$7:$C$62=$C96)*($B$7:$B$62=$B96)*($D$7:$AH$62=X$77)))</f>
        <v/>
      </c>
      <c r="Y96" s="75" t="str">
        <f t="shared" ref="Y96" si="46">IF(X96&lt;&gt;"",$D96*X96,"")</f>
        <v/>
      </c>
      <c r="Z96" s="74" t="str">
        <f>IF(SUMPRODUCT(($C$7:$C$62=$C96)*($B$7:$B$62=$B96)*($D$7:$AH$62=Z$77))=0,"",SUMPRODUCT(($C$7:$C$62=$C96)*($B$7:$B$62=$B96)*($D$7:$AH$62=Z$77)))</f>
        <v/>
      </c>
      <c r="AA96" s="75" t="str">
        <f t="shared" ref="AA96" si="47">IF(Z96&lt;&gt;"",$D96*Z96,"")</f>
        <v/>
      </c>
      <c r="AB96" s="74" t="str">
        <f>IF(SUMPRODUCT(($C$7:$C$62=$C96)*($B$7:$B$62=$B96)*($D$7:$AH$62=AB$77))=0,"",SUMPRODUCT(($C$7:$C$62=$C96)*($B$7:$B$62=$B96)*($D$7:$AH$62=AB$77)))</f>
        <v/>
      </c>
      <c r="AC96" s="75" t="str">
        <f t="shared" ref="AC96" si="48">IF(AB96&lt;&gt;"",$D96*AB96,"")</f>
        <v/>
      </c>
      <c r="AD96" s="74" t="str">
        <f>IF(SUMPRODUCT(($C$7:$C$62=$C96)*($B$7:$B$62=$B96)*($D$7:$AH$62=AD$77))=0,"",SUMPRODUCT(($C$7:$C$62=$C96)*($B$7:$B$62=$B96)*($D$7:$AH$62=AD$77)))</f>
        <v/>
      </c>
      <c r="AE96" s="75" t="str">
        <f t="shared" ref="AE96" si="49">IF(AD96&lt;&gt;"",$D96*AD96,"")</f>
        <v/>
      </c>
    </row>
    <row r="97" spans="2:31" ht="15.75" thickBot="1" x14ac:dyDescent="0.3">
      <c r="B97" s="12" t="str">
        <f>IF(B25&lt;&gt;"",B25,"")</f>
        <v/>
      </c>
      <c r="C97" s="16" t="str">
        <f>IF(C25&lt;&gt;"",C25,"")</f>
        <v/>
      </c>
      <c r="D97" s="174"/>
      <c r="E97" s="175"/>
      <c r="F97" s="57" t="str">
        <f>IF(SUMPRODUCT(($C$7:$C$62=$C97)*($B$7:$B$62=$B97)*($D$7:$AH$62=F$77))=0,"",SUMPRODUCT(($C$7:$C$62=$C97)*($B$7:$B$62=$B97)*($D$7:$AH$62=F$77)))</f>
        <v/>
      </c>
      <c r="G97" s="62" t="str">
        <f t="shared" si="11"/>
        <v/>
      </c>
      <c r="H97" s="57" t="str">
        <f>IF(SUMPRODUCT(($C$7:$C$62=$C97)*($B$7:$B$62=$B97)*($D$7:$AH$62=H$77))=0,"",SUMPRODUCT(($C$7:$C$62=$C97)*($B$7:$B$62=$B97)*($D$7:$AH$62=H$77)))</f>
        <v/>
      </c>
      <c r="I97" s="62" t="str">
        <f t="shared" si="12"/>
        <v/>
      </c>
      <c r="J97" s="57" t="str">
        <f>IF(SUMPRODUCT(($C$7:$C$62=$C97)*($B$7:$B$62=$B97)*($D$7:$AH$62=J$77))=0,"",SUMPRODUCT(($C$7:$C$62=$C97)*($B$7:$B$62=$B97)*($D$7:$AH$62=J$77)))</f>
        <v/>
      </c>
      <c r="K97" s="62" t="str">
        <f t="shared" si="13"/>
        <v/>
      </c>
      <c r="L97" s="57" t="str">
        <f>IF(SUMPRODUCT(($C$7:$C$62=$C97)*($B$7:$B$62=$B97)*($D$7:$AH$62=L$77))=0,"",SUMPRODUCT(($C$7:$C$62=$C97)*($B$7:$B$62=$B97)*($D$7:$AH$62=L$77)))</f>
        <v/>
      </c>
      <c r="M97" s="62" t="str">
        <f t="shared" si="14"/>
        <v/>
      </c>
      <c r="N97" s="57" t="str">
        <f>IF(SUMPRODUCT(($C$7:$C$62=$C97)*($B$7:$B$62=$B97)*($D$7:$AH$62=N$77))=0,"",SUMPRODUCT(($C$7:$C$62=$C97)*($B$7:$B$62=$B97)*($D$7:$AH$62=N$77)))</f>
        <v/>
      </c>
      <c r="O97" s="62" t="str">
        <f t="shared" si="15"/>
        <v/>
      </c>
      <c r="P97" s="57" t="str">
        <f>IF(SUMPRODUCT(($C$7:$C$62=$C97)*($B$7:$B$62=$B97)*($D$7:$AH$62=P$77))=0,"",SUMPRODUCT(($C$7:$C$62=$C97)*($B$7:$B$62=$B97)*($D$7:$AH$62=P$77)))</f>
        <v/>
      </c>
      <c r="Q97" s="62" t="str">
        <f t="shared" si="16"/>
        <v/>
      </c>
      <c r="R97" s="57" t="str">
        <f>IF(SUMPRODUCT(($C$7:$C$62=$C97)*($B$7:$B$62=$B97)*($D$7:$AH$62=R$77))=0,"",SUMPRODUCT(($C$7:$C$62=$C97)*($B$7:$B$62=$B97)*($D$7:$AH$62=R$77)))</f>
        <v/>
      </c>
      <c r="S97" s="62" t="str">
        <f t="shared" si="17"/>
        <v/>
      </c>
      <c r="T97" s="57" t="str">
        <f>IF(SUMPRODUCT(($C$7:$C$62=$C97)*($B$7:$B$62=$B97)*($D$7:$AH$62=T$77))=0,"",SUMPRODUCT(($C$7:$C$62=$C97)*($B$7:$B$62=$B97)*($D$7:$AH$62=T$77)))</f>
        <v/>
      </c>
      <c r="U97" s="62" t="str">
        <f t="shared" si="18"/>
        <v/>
      </c>
      <c r="V97" s="57" t="str">
        <f>IF(SUMPRODUCT(($C$7:$C$62=$C97)*($B$7:$B$62=$B97)*($D$7:$AH$62=V$77))=0,"",SUMPRODUCT(($C$7:$C$62=$C97)*($B$7:$B$62=$B97)*($D$7:$AH$62=V$77)))</f>
        <v/>
      </c>
      <c r="W97" s="62" t="str">
        <f t="shared" si="19"/>
        <v/>
      </c>
      <c r="X97" s="57" t="str">
        <f>IF(SUMPRODUCT(($C$7:$C$62=$C97)*($B$7:$B$62=$B97)*($D$7:$AH$62=X$77))=0,"",SUMPRODUCT(($C$7:$C$62=$C97)*($B$7:$B$62=$B97)*($D$7:$AH$62=X$77)))</f>
        <v/>
      </c>
      <c r="Y97" s="62" t="str">
        <f t="shared" si="20"/>
        <v/>
      </c>
      <c r="Z97" s="57" t="str">
        <f>IF(SUMPRODUCT(($C$7:$C$62=$C97)*($B$7:$B$62=$B97)*($D$7:$AH$62=Z$77))=0,"",SUMPRODUCT(($C$7:$C$62=$C97)*($B$7:$B$62=$B97)*($D$7:$AH$62=Z$77)))</f>
        <v/>
      </c>
      <c r="AA97" s="62" t="str">
        <f t="shared" si="21"/>
        <v/>
      </c>
      <c r="AB97" s="57" t="str">
        <f>IF(SUMPRODUCT(($C$7:$C$62=$C97)*($B$7:$B$62=$B97)*($D$7:$AH$62=AB$77))=0,"",SUMPRODUCT(($C$7:$C$62=$C97)*($B$7:$B$62=$B97)*($D$7:$AH$62=AB$77)))</f>
        <v/>
      </c>
      <c r="AC97" s="62" t="str">
        <f t="shared" si="22"/>
        <v/>
      </c>
      <c r="AD97" s="57" t="str">
        <f>IF(SUMPRODUCT(($C$7:$C$62=$C97)*($B$7:$B$62=$B97)*($D$7:$AH$62=AD$77))=0,"",SUMPRODUCT(($C$7:$C$62=$C97)*($B$7:$B$62=$B97)*($D$7:$AH$62=AD$77)))</f>
        <v/>
      </c>
      <c r="AE97" s="62" t="str">
        <f t="shared" si="23"/>
        <v/>
      </c>
    </row>
    <row r="98" spans="2:31" ht="33" customHeight="1" thickBot="1" x14ac:dyDescent="0.3">
      <c r="B98" s="173" t="s">
        <v>9</v>
      </c>
      <c r="C98" s="158"/>
      <c r="D98" s="112"/>
      <c r="E98" s="54"/>
      <c r="F98" s="157">
        <f>SUM(G99:G125)</f>
        <v>0</v>
      </c>
      <c r="G98" s="158"/>
      <c r="H98" s="157">
        <f t="shared" ref="H98" si="50">SUM(I99:I125)</f>
        <v>0</v>
      </c>
      <c r="I98" s="158"/>
      <c r="J98" s="157">
        <f t="shared" ref="J98" si="51">SUM(K99:K125)</f>
        <v>0</v>
      </c>
      <c r="K98" s="158"/>
      <c r="L98" s="157">
        <f t="shared" ref="L98" si="52">SUM(M99:M125)</f>
        <v>0</v>
      </c>
      <c r="M98" s="158"/>
      <c r="N98" s="157">
        <f t="shared" ref="N98" si="53">SUM(O99:O125)</f>
        <v>0</v>
      </c>
      <c r="O98" s="158"/>
      <c r="P98" s="157">
        <f t="shared" ref="P98" si="54">SUM(Q99:Q125)</f>
        <v>685</v>
      </c>
      <c r="Q98" s="158"/>
      <c r="R98" s="157">
        <f t="shared" ref="R98" si="55">SUM(S99:S125)</f>
        <v>2505</v>
      </c>
      <c r="S98" s="158"/>
      <c r="T98" s="157">
        <f t="shared" ref="T98" si="56">SUM(U99:U125)</f>
        <v>0</v>
      </c>
      <c r="U98" s="158"/>
      <c r="V98" s="157">
        <f t="shared" ref="V98" si="57">SUM(W99:W125)</f>
        <v>1682</v>
      </c>
      <c r="W98" s="158"/>
      <c r="X98" s="157">
        <f t="shared" ref="X98" si="58">SUM(Y99:Y125)</f>
        <v>0</v>
      </c>
      <c r="Y98" s="158"/>
      <c r="Z98" s="157">
        <f t="shared" ref="Z98" si="59">SUM(AA99:AA125)</f>
        <v>0</v>
      </c>
      <c r="AA98" s="158"/>
      <c r="AB98" s="157">
        <f t="shared" ref="AB98" si="60">SUM(AC99:AC125)</f>
        <v>600</v>
      </c>
      <c r="AC98" s="158"/>
      <c r="AD98" s="157">
        <f t="shared" ref="AD98" si="61">SUM(AE99:AE125)</f>
        <v>0</v>
      </c>
      <c r="AE98" s="158"/>
    </row>
    <row r="99" spans="2:31" x14ac:dyDescent="0.25">
      <c r="B99" s="11" t="str">
        <f>IF(B27&lt;&gt;"",B27,"")</f>
        <v>LOCAPARC</v>
      </c>
      <c r="C99" s="14" t="str">
        <f>IF(C27&lt;&gt;"",C27,"")</f>
        <v>Chargeuse</v>
      </c>
      <c r="D99" s="180">
        <v>105</v>
      </c>
      <c r="E99" s="181"/>
      <c r="F99" s="55" t="str">
        <f>IF(SUMPRODUCT(($C$7:$C$62=$C99)*($B$7:$B$62=$B99)*($D$7:$AH$62=F$77))=0,"",SUMPRODUCT(($C$7:$C$62=$C99)*($B$7:$B$62=$B99)*($D$7:$AH$62=F$77)))</f>
        <v/>
      </c>
      <c r="G99" s="58" t="str">
        <f>IF(F99&lt;&gt;"",$D99*F99,"")</f>
        <v/>
      </c>
      <c r="H99" s="55" t="str">
        <f>IF(SUMPRODUCT(($C$7:$C$62=$C99)*($B$7:$B$62=$B99)*($D$7:$AH$62=H$77))=0,"",SUMPRODUCT(($C$7:$C$62=$C99)*($B$7:$B$62=$B99)*($D$7:$AH$62=H$77)))</f>
        <v/>
      </c>
      <c r="I99" s="58" t="str">
        <f>IF(H99&lt;&gt;"",$D99*H99,"")</f>
        <v/>
      </c>
      <c r="J99" s="55" t="str">
        <f>IF(SUMPRODUCT(($C$7:$C$62=$C99)*($B$7:$B$62=$B99)*($D$7:$AH$62=J$77))=0,"",SUMPRODUCT(($C$7:$C$62=$C99)*($B$7:$B$62=$B99)*($D$7:$AH$62=J$77)))</f>
        <v/>
      </c>
      <c r="K99" s="58" t="str">
        <f>IF(J99&lt;&gt;"",$D99*J99,"")</f>
        <v/>
      </c>
      <c r="L99" s="55" t="str">
        <f>IF(SUMPRODUCT(($C$7:$C$62=$C99)*($B$7:$B$62=$B99)*($D$7:$AH$62=L$77))=0,"",SUMPRODUCT(($C$7:$C$62=$C99)*($B$7:$B$62=$B99)*($D$7:$AH$62=L$77)))</f>
        <v/>
      </c>
      <c r="M99" s="58" t="str">
        <f>IF(L99&lt;&gt;"",$D99*L99,"")</f>
        <v/>
      </c>
      <c r="N99" s="55" t="str">
        <f>IF(SUMPRODUCT(($C$7:$C$62=$C99)*($B$7:$B$62=$B99)*($D$7:$AH$62=N$77))=0,"",SUMPRODUCT(($C$7:$C$62=$C99)*($B$7:$B$62=$B99)*($D$7:$AH$62=N$77)))</f>
        <v/>
      </c>
      <c r="O99" s="58" t="str">
        <f>IF(N99&lt;&gt;"",$D99*N99,"")</f>
        <v/>
      </c>
      <c r="P99" s="55" t="str">
        <f>IF(SUMPRODUCT(($C$7:$C$62=$C99)*($B$7:$B$62=$B99)*($D$7:$AH$62=P$77))=0,"",SUMPRODUCT(($C$7:$C$62=$C99)*($B$7:$B$62=$B99)*($D$7:$AH$62=P$77)))</f>
        <v/>
      </c>
      <c r="Q99" s="58" t="str">
        <f>IF(P99&lt;&gt;"",$D99*P99,"")</f>
        <v/>
      </c>
      <c r="R99" s="55">
        <f>IF(SUMPRODUCT(($C$7:$C$62=$C99)*($B$7:$B$62=$B99)*($D$7:$AH$62=R$77))=0,"",SUMPRODUCT(($C$7:$C$62=$C99)*($B$7:$B$62=$B99)*($D$7:$AH$62=R$77)))</f>
        <v>1</v>
      </c>
      <c r="S99" s="58">
        <f>IF(R99&lt;&gt;"",$D99*R99,"")</f>
        <v>105</v>
      </c>
      <c r="T99" s="55" t="str">
        <f>IF(SUMPRODUCT(($C$7:$C$62=$C99)*($B$7:$B$62=$B99)*($D$7:$AH$62=T$77))=0,"",SUMPRODUCT(($C$7:$C$62=$C99)*($B$7:$B$62=$B99)*($D$7:$AH$62=T$77)))</f>
        <v/>
      </c>
      <c r="U99" s="58" t="str">
        <f>IF(T99&lt;&gt;"",$D99*T99,"")</f>
        <v/>
      </c>
      <c r="V99" s="55" t="str">
        <f>IF(SUMPRODUCT(($C$7:$C$62=$C99)*($B$7:$B$62=$B99)*($D$7:$AH$62=V$77))=0,"",SUMPRODUCT(($C$7:$C$62=$C99)*($B$7:$B$62=$B99)*($D$7:$AH$62=V$77)))</f>
        <v/>
      </c>
      <c r="W99" s="58" t="str">
        <f>IF(V99&lt;&gt;"",$D99*V99,"")</f>
        <v/>
      </c>
      <c r="X99" s="55" t="str">
        <f>IF(SUMPRODUCT(($C$7:$C$62=$C99)*($B$7:$B$62=$B99)*($D$7:$AH$62=X$77))=0,"",SUMPRODUCT(($C$7:$C$62=$C99)*($B$7:$B$62=$B99)*($D$7:$AH$62=X$77)))</f>
        <v/>
      </c>
      <c r="Y99" s="58" t="str">
        <f>IF(X99&lt;&gt;"",$D99*X99,"")</f>
        <v/>
      </c>
      <c r="Z99" s="55" t="str">
        <f>IF(SUMPRODUCT(($C$7:$C$62=$C99)*($B$7:$B$62=$B99)*($D$7:$AH$62=Z$77))=0,"",SUMPRODUCT(($C$7:$C$62=$C99)*($B$7:$B$62=$B99)*($D$7:$AH$62=Z$77)))</f>
        <v/>
      </c>
      <c r="AA99" s="58" t="str">
        <f>IF(Z99&lt;&gt;"",$D99*Z99,"")</f>
        <v/>
      </c>
      <c r="AB99" s="55" t="str">
        <f>IF(SUMPRODUCT(($C$7:$C$62=$C99)*($B$7:$B$62=$B99)*($D$7:$AH$62=AB$77))=0,"",SUMPRODUCT(($C$7:$C$62=$C99)*($B$7:$B$62=$B99)*($D$7:$AH$62=AB$77)))</f>
        <v/>
      </c>
      <c r="AC99" s="58" t="str">
        <f>IF(AB99&lt;&gt;"",$D99*AB99,"")</f>
        <v/>
      </c>
      <c r="AD99" s="55" t="str">
        <f>IF(SUMPRODUCT(($C$7:$C$62=$C99)*($B$7:$B$62=$B99)*($D$7:$AH$62=AD$77))=0,"",SUMPRODUCT(($C$7:$C$62=$C99)*($B$7:$B$62=$B99)*($D$7:$AH$62=AD$77)))</f>
        <v/>
      </c>
      <c r="AE99" s="58" t="str">
        <f>IF(AD99&lt;&gt;"",$D99*AD99,"")</f>
        <v/>
      </c>
    </row>
    <row r="100" spans="2:31" x14ac:dyDescent="0.25">
      <c r="B100" s="11" t="str">
        <f>IF(B28&lt;&gt;"",B28,"")</f>
        <v>LOCAPARC</v>
      </c>
      <c r="C100" s="15" t="str">
        <f>IF(C28&lt;&gt;"",C28,"")</f>
        <v>Mini-Pelle 5T</v>
      </c>
      <c r="D100" s="161">
        <v>180</v>
      </c>
      <c r="E100" s="162"/>
      <c r="F100" s="56" t="str">
        <f>IF(SUMPRODUCT(($C$7:$C$62=$C100)*($B$7:$B$62=$B100)*($D$7:$AH$62=F$77))=0,"",SUMPRODUCT(($C$7:$C$62=$C100)*($B$7:$B$62=$B100)*($D$7:$AH$62=F$77)))</f>
        <v/>
      </c>
      <c r="G100" s="59" t="str">
        <f t="shared" ref="G100:I125" si="62">IF(F100&lt;&gt;"",$D100*F100,"")</f>
        <v/>
      </c>
      <c r="H100" s="56" t="str">
        <f>IF(SUMPRODUCT(($C$7:$C$62=$C100)*($B$7:$B$62=$B100)*($D$7:$AH$62=H$77))=0,"",SUMPRODUCT(($C$7:$C$62=$C100)*($B$7:$B$62=$B100)*($D$7:$AH$62=H$77)))</f>
        <v/>
      </c>
      <c r="I100" s="59" t="str">
        <f t="shared" si="62"/>
        <v/>
      </c>
      <c r="J100" s="56" t="str">
        <f>IF(SUMPRODUCT(($C$7:$C$62=$C100)*($B$7:$B$62=$B100)*($D$7:$AH$62=J$77))=0,"",SUMPRODUCT(($C$7:$C$62=$C100)*($B$7:$B$62=$B100)*($D$7:$AH$62=J$77)))</f>
        <v/>
      </c>
      <c r="K100" s="59" t="str">
        <f t="shared" ref="K100:K125" si="63">IF(J100&lt;&gt;"",$D100*J100,"")</f>
        <v/>
      </c>
      <c r="L100" s="56" t="str">
        <f>IF(SUMPRODUCT(($C$7:$C$62=$C100)*($B$7:$B$62=$B100)*($D$7:$AH$62=L$77))=0,"",SUMPRODUCT(($C$7:$C$62=$C100)*($B$7:$B$62=$B100)*($D$7:$AH$62=L$77)))</f>
        <v/>
      </c>
      <c r="M100" s="59" t="str">
        <f t="shared" ref="M100:M125" si="64">IF(L100&lt;&gt;"",$D100*L100,"")</f>
        <v/>
      </c>
      <c r="N100" s="56" t="str">
        <f>IF(SUMPRODUCT(($C$7:$C$62=$C100)*($B$7:$B$62=$B100)*($D$7:$AH$62=N$77))=0,"",SUMPRODUCT(($C$7:$C$62=$C100)*($B$7:$B$62=$B100)*($D$7:$AH$62=N$77)))</f>
        <v/>
      </c>
      <c r="O100" s="59" t="str">
        <f t="shared" ref="O100:O125" si="65">IF(N100&lt;&gt;"",$D100*N100,"")</f>
        <v/>
      </c>
      <c r="P100" s="56" t="str">
        <f>IF(SUMPRODUCT(($C$7:$C$62=$C100)*($B$7:$B$62=$B100)*($D$7:$AH$62=P$77))=0,"",SUMPRODUCT(($C$7:$C$62=$C100)*($B$7:$B$62=$B100)*($D$7:$AH$62=P$77)))</f>
        <v/>
      </c>
      <c r="Q100" s="59" t="str">
        <f t="shared" ref="Q100:Q125" si="66">IF(P100&lt;&gt;"",$D100*P100,"")</f>
        <v/>
      </c>
      <c r="R100" s="56">
        <f>IF(SUMPRODUCT(($C$7:$C$62=$C100)*($B$7:$B$62=$B100)*($D$7:$AH$62=R$77))=0,"",SUMPRODUCT(($C$7:$C$62=$C100)*($B$7:$B$62=$B100)*($D$7:$AH$62=R$77)))</f>
        <v>8</v>
      </c>
      <c r="S100" s="59">
        <f t="shared" ref="S100:S125" si="67">IF(R100&lt;&gt;"",$D100*R100,"")</f>
        <v>1440</v>
      </c>
      <c r="T100" s="56" t="str">
        <f>IF(SUMPRODUCT(($C$7:$C$62=$C100)*($B$7:$B$62=$B100)*($D$7:$AH$62=T$77))=0,"",SUMPRODUCT(($C$7:$C$62=$C100)*($B$7:$B$62=$B100)*($D$7:$AH$62=T$77)))</f>
        <v/>
      </c>
      <c r="U100" s="59" t="str">
        <f t="shared" ref="U100:U125" si="68">IF(T100&lt;&gt;"",$D100*T100,"")</f>
        <v/>
      </c>
      <c r="V100" s="56" t="str">
        <f>IF(SUMPRODUCT(($C$7:$C$62=$C100)*($B$7:$B$62=$B100)*($D$7:$AH$62=V$77))=0,"",SUMPRODUCT(($C$7:$C$62=$C100)*($B$7:$B$62=$B100)*($D$7:$AH$62=V$77)))</f>
        <v/>
      </c>
      <c r="W100" s="59" t="str">
        <f t="shared" ref="W100:W125" si="69">IF(V100&lt;&gt;"",$D100*V100,"")</f>
        <v/>
      </c>
      <c r="X100" s="56" t="str">
        <f>IF(SUMPRODUCT(($C$7:$C$62=$C100)*($B$7:$B$62=$B100)*($D$7:$AH$62=X$77))=0,"",SUMPRODUCT(($C$7:$C$62=$C100)*($B$7:$B$62=$B100)*($D$7:$AH$62=X$77)))</f>
        <v/>
      </c>
      <c r="Y100" s="59" t="str">
        <f t="shared" ref="Y100:Y125" si="70">IF(X100&lt;&gt;"",$D100*X100,"")</f>
        <v/>
      </c>
      <c r="Z100" s="56" t="str">
        <f>IF(SUMPRODUCT(($C$7:$C$62=$C100)*($B$7:$B$62=$B100)*($D$7:$AH$62=Z$77))=0,"",SUMPRODUCT(($C$7:$C$62=$C100)*($B$7:$B$62=$B100)*($D$7:$AH$62=Z$77)))</f>
        <v/>
      </c>
      <c r="AA100" s="59" t="str">
        <f t="shared" ref="AA100:AA125" si="71">IF(Z100&lt;&gt;"",$D100*Z100,"")</f>
        <v/>
      </c>
      <c r="AB100" s="56" t="str">
        <f>IF(SUMPRODUCT(($C$7:$C$62=$C100)*($B$7:$B$62=$B100)*($D$7:$AH$62=AB$77))=0,"",SUMPRODUCT(($C$7:$C$62=$C100)*($B$7:$B$62=$B100)*($D$7:$AH$62=AB$77)))</f>
        <v/>
      </c>
      <c r="AC100" s="59" t="str">
        <f t="shared" ref="AC100:AC125" si="72">IF(AB100&lt;&gt;"",$D100*AB100,"")</f>
        <v/>
      </c>
      <c r="AD100" s="56" t="str">
        <f>IF(SUMPRODUCT(($C$7:$C$62=$C100)*($B$7:$B$62=$B100)*($D$7:$AH$62=AD$77))=0,"",SUMPRODUCT(($C$7:$C$62=$C100)*($B$7:$B$62=$B100)*($D$7:$AH$62=AD$77)))</f>
        <v/>
      </c>
      <c r="AE100" s="59" t="str">
        <f t="shared" ref="AE100:AE125" si="73">IF(AD100&lt;&gt;"",$D100*AD100,"")</f>
        <v/>
      </c>
    </row>
    <row r="101" spans="2:31" x14ac:dyDescent="0.25">
      <c r="B101" s="11" t="str">
        <f>IF(B29&lt;&gt;"",B29,"")</f>
        <v>LOCAPARC</v>
      </c>
      <c r="C101" s="15" t="str">
        <f>IF(C29&lt;&gt;"",C29,"")</f>
        <v>Mini-Pelle 3,5T</v>
      </c>
      <c r="D101" s="161">
        <v>140</v>
      </c>
      <c r="E101" s="162"/>
      <c r="F101" s="56" t="str">
        <f>IF(SUMPRODUCT(($C$7:$C$62=$C101)*($B$7:$B$62=$B101)*($D$7:$AH$62=F$77))=0,"",SUMPRODUCT(($C$7:$C$62=$C101)*($B$7:$B$62=$B101)*($D$7:$AH$62=F$77)))</f>
        <v/>
      </c>
      <c r="G101" s="59" t="str">
        <f t="shared" si="62"/>
        <v/>
      </c>
      <c r="H101" s="56" t="str">
        <f>IF(SUMPRODUCT(($C$7:$C$62=$C101)*($B$7:$B$62=$B101)*($D$7:$AH$62=H$77))=0,"",SUMPRODUCT(($C$7:$C$62=$C101)*($B$7:$B$62=$B101)*($D$7:$AH$62=H$77)))</f>
        <v/>
      </c>
      <c r="I101" s="59" t="str">
        <f t="shared" si="62"/>
        <v/>
      </c>
      <c r="J101" s="56" t="str">
        <f>IF(SUMPRODUCT(($C$7:$C$62=$C101)*($B$7:$B$62=$B101)*($D$7:$AH$62=J$77))=0,"",SUMPRODUCT(($C$7:$C$62=$C101)*($B$7:$B$62=$B101)*($D$7:$AH$62=J$77)))</f>
        <v/>
      </c>
      <c r="K101" s="59" t="str">
        <f t="shared" si="63"/>
        <v/>
      </c>
      <c r="L101" s="56" t="str">
        <f>IF(SUMPRODUCT(($C$7:$C$62=$C101)*($B$7:$B$62=$B101)*($D$7:$AH$62=L$77))=0,"",SUMPRODUCT(($C$7:$C$62=$C101)*($B$7:$B$62=$B101)*($D$7:$AH$62=L$77)))</f>
        <v/>
      </c>
      <c r="M101" s="59" t="str">
        <f t="shared" si="64"/>
        <v/>
      </c>
      <c r="N101" s="56" t="str">
        <f>IF(SUMPRODUCT(($C$7:$C$62=$C101)*($B$7:$B$62=$B101)*($D$7:$AH$62=N$77))=0,"",SUMPRODUCT(($C$7:$C$62=$C101)*($B$7:$B$62=$B101)*($D$7:$AH$62=N$77)))</f>
        <v/>
      </c>
      <c r="O101" s="59" t="str">
        <f t="shared" si="65"/>
        <v/>
      </c>
      <c r="P101" s="56" t="str">
        <f>IF(SUMPRODUCT(($C$7:$C$62=$C101)*($B$7:$B$62=$B101)*($D$7:$AH$62=P$77))=0,"",SUMPRODUCT(($C$7:$C$62=$C101)*($B$7:$B$62=$B101)*($D$7:$AH$62=P$77)))</f>
        <v/>
      </c>
      <c r="Q101" s="59" t="str">
        <f t="shared" si="66"/>
        <v/>
      </c>
      <c r="R101" s="56" t="str">
        <f>IF(SUMPRODUCT(($C$7:$C$62=$C101)*($B$7:$B$62=$B101)*($D$7:$AH$62=R$77))=0,"",SUMPRODUCT(($C$7:$C$62=$C101)*($B$7:$B$62=$B101)*($D$7:$AH$62=R$77)))</f>
        <v/>
      </c>
      <c r="S101" s="59" t="str">
        <f t="shared" si="67"/>
        <v/>
      </c>
      <c r="T101" s="56" t="str">
        <f>IF(SUMPRODUCT(($C$7:$C$62=$C101)*($B$7:$B$62=$B101)*($D$7:$AH$62=T$77))=0,"",SUMPRODUCT(($C$7:$C$62=$C101)*($B$7:$B$62=$B101)*($D$7:$AH$62=T$77)))</f>
        <v/>
      </c>
      <c r="U101" s="59" t="str">
        <f t="shared" si="68"/>
        <v/>
      </c>
      <c r="V101" s="56" t="str">
        <f>IF(SUMPRODUCT(($C$7:$C$62=$C101)*($B$7:$B$62=$B101)*($D$7:$AH$62=V$77))=0,"",SUMPRODUCT(($C$7:$C$62=$C101)*($B$7:$B$62=$B101)*($D$7:$AH$62=V$77)))</f>
        <v/>
      </c>
      <c r="W101" s="59" t="str">
        <f t="shared" si="69"/>
        <v/>
      </c>
      <c r="X101" s="56" t="str">
        <f>IF(SUMPRODUCT(($C$7:$C$62=$C101)*($B$7:$B$62=$B101)*($D$7:$AH$62=X$77))=0,"",SUMPRODUCT(($C$7:$C$62=$C101)*($B$7:$B$62=$B101)*($D$7:$AH$62=X$77)))</f>
        <v/>
      </c>
      <c r="Y101" s="59" t="str">
        <f t="shared" si="70"/>
        <v/>
      </c>
      <c r="Z101" s="56" t="str">
        <f>IF(SUMPRODUCT(($C$7:$C$62=$C101)*($B$7:$B$62=$B101)*($D$7:$AH$62=Z$77))=0,"",SUMPRODUCT(($C$7:$C$62=$C101)*($B$7:$B$62=$B101)*($D$7:$AH$62=Z$77)))</f>
        <v/>
      </c>
      <c r="AA101" s="59" t="str">
        <f t="shared" si="71"/>
        <v/>
      </c>
      <c r="AB101" s="56" t="str">
        <f>IF(SUMPRODUCT(($C$7:$C$62=$C101)*($B$7:$B$62=$B101)*($D$7:$AH$62=AB$77))=0,"",SUMPRODUCT(($C$7:$C$62=$C101)*($B$7:$B$62=$B101)*($D$7:$AH$62=AB$77)))</f>
        <v/>
      </c>
      <c r="AC101" s="59" t="str">
        <f t="shared" si="72"/>
        <v/>
      </c>
      <c r="AD101" s="56" t="str">
        <f>IF(SUMPRODUCT(($C$7:$C$62=$C101)*($B$7:$B$62=$B101)*($D$7:$AH$62=AD$77))=0,"",SUMPRODUCT(($C$7:$C$62=$C101)*($B$7:$B$62=$B101)*($D$7:$AH$62=AD$77)))</f>
        <v/>
      </c>
      <c r="AE101" s="59" t="str">
        <f t="shared" si="73"/>
        <v/>
      </c>
    </row>
    <row r="102" spans="2:31" x14ac:dyDescent="0.25">
      <c r="B102" s="11" t="str">
        <f>IF(B30&lt;&gt;"",B30,"")</f>
        <v>LOCAPARC</v>
      </c>
      <c r="C102" s="15" t="str">
        <f>IF(C30&lt;&gt;"",C30,"")</f>
        <v>Compacteur 120</v>
      </c>
      <c r="D102" s="161">
        <v>120</v>
      </c>
      <c r="E102" s="162"/>
      <c r="F102" s="56" t="str">
        <f>IF(SUMPRODUCT(($C$7:$C$62=$C102)*($B$7:$B$62=$B102)*($D$7:$AH$62=F$77))=0,"",SUMPRODUCT(($C$7:$C$62=$C102)*($B$7:$B$62=$B102)*($D$7:$AH$62=F$77)))</f>
        <v/>
      </c>
      <c r="G102" s="59" t="str">
        <f t="shared" ref="G102" si="74">IF(F102&lt;&gt;"",$D102*F102,"")</f>
        <v/>
      </c>
      <c r="H102" s="56" t="str">
        <f>IF(SUMPRODUCT(($C$7:$C$62=$C102)*($B$7:$B$62=$B102)*($D$7:$AH$62=H$77))=0,"",SUMPRODUCT(($C$7:$C$62=$C102)*($B$7:$B$62=$B102)*($D$7:$AH$62=H$77)))</f>
        <v/>
      </c>
      <c r="I102" s="59" t="str">
        <f t="shared" ref="I102" si="75">IF(H102&lt;&gt;"",$D102*H102,"")</f>
        <v/>
      </c>
      <c r="J102" s="56" t="str">
        <f>IF(SUMPRODUCT(($C$7:$C$62=$C102)*($B$7:$B$62=$B102)*($D$7:$AH$62=J$77))=0,"",SUMPRODUCT(($C$7:$C$62=$C102)*($B$7:$B$62=$B102)*($D$7:$AH$62=J$77)))</f>
        <v/>
      </c>
      <c r="K102" s="59" t="str">
        <f t="shared" ref="K102" si="76">IF(J102&lt;&gt;"",$D102*J102,"")</f>
        <v/>
      </c>
      <c r="L102" s="56" t="str">
        <f>IF(SUMPRODUCT(($C$7:$C$62=$C102)*($B$7:$B$62=$B102)*($D$7:$AH$62=L$77))=0,"",SUMPRODUCT(($C$7:$C$62=$C102)*($B$7:$B$62=$B102)*($D$7:$AH$62=L$77)))</f>
        <v/>
      </c>
      <c r="M102" s="59" t="str">
        <f t="shared" ref="M102" si="77">IF(L102&lt;&gt;"",$D102*L102,"")</f>
        <v/>
      </c>
      <c r="N102" s="56" t="str">
        <f>IF(SUMPRODUCT(($C$7:$C$62=$C102)*($B$7:$B$62=$B102)*($D$7:$AH$62=N$77))=0,"",SUMPRODUCT(($C$7:$C$62=$C102)*($B$7:$B$62=$B102)*($D$7:$AH$62=N$77)))</f>
        <v/>
      </c>
      <c r="O102" s="59" t="str">
        <f t="shared" ref="O102" si="78">IF(N102&lt;&gt;"",$D102*N102,"")</f>
        <v/>
      </c>
      <c r="P102" s="56" t="str">
        <f>IF(SUMPRODUCT(($C$7:$C$62=$C102)*($B$7:$B$62=$B102)*($D$7:$AH$62=P$77))=0,"",SUMPRODUCT(($C$7:$C$62=$C102)*($B$7:$B$62=$B102)*($D$7:$AH$62=P$77)))</f>
        <v/>
      </c>
      <c r="Q102" s="59" t="str">
        <f t="shared" ref="Q102" si="79">IF(P102&lt;&gt;"",$D102*P102,"")</f>
        <v/>
      </c>
      <c r="R102" s="56">
        <f>IF(SUMPRODUCT(($C$7:$C$62=$C102)*($B$7:$B$62=$B102)*($D$7:$AH$62=R$77))=0,"",SUMPRODUCT(($C$7:$C$62=$C102)*($B$7:$B$62=$B102)*($D$7:$AH$62=R$77)))</f>
        <v>1</v>
      </c>
      <c r="S102" s="59">
        <f t="shared" ref="S102" si="80">IF(R102&lt;&gt;"",$D102*R102,"")</f>
        <v>120</v>
      </c>
      <c r="T102" s="56" t="str">
        <f>IF(SUMPRODUCT(($C$7:$C$62=$C102)*($B$7:$B$62=$B102)*($D$7:$AH$62=T$77))=0,"",SUMPRODUCT(($C$7:$C$62=$C102)*($B$7:$B$62=$B102)*($D$7:$AH$62=T$77)))</f>
        <v/>
      </c>
      <c r="U102" s="59" t="str">
        <f t="shared" ref="U102" si="81">IF(T102&lt;&gt;"",$D102*T102,"")</f>
        <v/>
      </c>
      <c r="V102" s="56" t="str">
        <f>IF(SUMPRODUCT(($C$7:$C$62=$C102)*($B$7:$B$62=$B102)*($D$7:$AH$62=V$77))=0,"",SUMPRODUCT(($C$7:$C$62=$C102)*($B$7:$B$62=$B102)*($D$7:$AH$62=V$77)))</f>
        <v/>
      </c>
      <c r="W102" s="59" t="str">
        <f t="shared" ref="W102" si="82">IF(V102&lt;&gt;"",$D102*V102,"")</f>
        <v/>
      </c>
      <c r="X102" s="56" t="str">
        <f>IF(SUMPRODUCT(($C$7:$C$62=$C102)*($B$7:$B$62=$B102)*($D$7:$AH$62=X$77))=0,"",SUMPRODUCT(($C$7:$C$62=$C102)*($B$7:$B$62=$B102)*($D$7:$AH$62=X$77)))</f>
        <v/>
      </c>
      <c r="Y102" s="59" t="str">
        <f t="shared" ref="Y102" si="83">IF(X102&lt;&gt;"",$D102*X102,"")</f>
        <v/>
      </c>
      <c r="Z102" s="56" t="str">
        <f>IF(SUMPRODUCT(($C$7:$C$62=$C102)*($B$7:$B$62=$B102)*($D$7:$AH$62=Z$77))=0,"",SUMPRODUCT(($C$7:$C$62=$C102)*($B$7:$B$62=$B102)*($D$7:$AH$62=Z$77)))</f>
        <v/>
      </c>
      <c r="AA102" s="59" t="str">
        <f t="shared" ref="AA102" si="84">IF(Z102&lt;&gt;"",$D102*Z102,"")</f>
        <v/>
      </c>
      <c r="AB102" s="56" t="str">
        <f>IF(SUMPRODUCT(($C$7:$C$62=$C102)*($B$7:$B$62=$B102)*($D$7:$AH$62=AB$77))=0,"",SUMPRODUCT(($C$7:$C$62=$C102)*($B$7:$B$62=$B102)*($D$7:$AH$62=AB$77)))</f>
        <v/>
      </c>
      <c r="AC102" s="59" t="str">
        <f t="shared" ref="AC102" si="85">IF(AB102&lt;&gt;"",$D102*AB102,"")</f>
        <v/>
      </c>
      <c r="AD102" s="56" t="str">
        <f>IF(SUMPRODUCT(($C$7:$C$62=$C102)*($B$7:$B$62=$B102)*($D$7:$AH$62=AD$77))=0,"",SUMPRODUCT(($C$7:$C$62=$C102)*($B$7:$B$62=$B102)*($D$7:$AH$62=AD$77)))</f>
        <v/>
      </c>
      <c r="AE102" s="59" t="str">
        <f t="shared" ref="AE102" si="86">IF(AD102&lt;&gt;"",$D102*AD102,"")</f>
        <v/>
      </c>
    </row>
    <row r="103" spans="2:31" x14ac:dyDescent="0.25">
      <c r="B103" s="17" t="str">
        <f>IF(B31&lt;&gt;"",B31,"")</f>
        <v/>
      </c>
      <c r="C103" s="18" t="str">
        <f>IF(C31&lt;&gt;"",C31,"")</f>
        <v/>
      </c>
      <c r="D103" s="178"/>
      <c r="E103" s="179"/>
      <c r="F103" s="60" t="str">
        <f>IF(SUMPRODUCT(($C$7:$C$62=$C103)*($B$7:$B$62=$B103)*($D$7:$AH$62=F$77))=0,"",SUMPRODUCT(($C$7:$C$62=$C103)*($B$7:$B$62=$B103)*($D$7:$AH$62=F$77)))</f>
        <v/>
      </c>
      <c r="G103" s="61" t="str">
        <f t="shared" si="62"/>
        <v/>
      </c>
      <c r="H103" s="60" t="str">
        <f>IF(SUMPRODUCT(($C$7:$C$62=$C103)*($B$7:$B$62=$B103)*($D$7:$AH$62=H$77))=0,"",SUMPRODUCT(($C$7:$C$62=$C103)*($B$7:$B$62=$B103)*($D$7:$AH$62=H$77)))</f>
        <v/>
      </c>
      <c r="I103" s="61" t="str">
        <f t="shared" si="62"/>
        <v/>
      </c>
      <c r="J103" s="60" t="str">
        <f>IF(SUMPRODUCT(($C$7:$C$62=$C103)*($B$7:$B$62=$B103)*($D$7:$AH$62=J$77))=0,"",SUMPRODUCT(($C$7:$C$62=$C103)*($B$7:$B$62=$B103)*($D$7:$AH$62=J$77)))</f>
        <v/>
      </c>
      <c r="K103" s="61" t="str">
        <f t="shared" si="63"/>
        <v/>
      </c>
      <c r="L103" s="60" t="str">
        <f>IF(SUMPRODUCT(($C$7:$C$62=$C103)*($B$7:$B$62=$B103)*($D$7:$AH$62=L$77))=0,"",SUMPRODUCT(($C$7:$C$62=$C103)*($B$7:$B$62=$B103)*($D$7:$AH$62=L$77)))</f>
        <v/>
      </c>
      <c r="M103" s="61" t="str">
        <f t="shared" si="64"/>
        <v/>
      </c>
      <c r="N103" s="60" t="str">
        <f>IF(SUMPRODUCT(($C$7:$C$62=$C103)*($B$7:$B$62=$B103)*($D$7:$AH$62=N$77))=0,"",SUMPRODUCT(($C$7:$C$62=$C103)*($B$7:$B$62=$B103)*($D$7:$AH$62=N$77)))</f>
        <v/>
      </c>
      <c r="O103" s="61" t="str">
        <f t="shared" si="65"/>
        <v/>
      </c>
      <c r="P103" s="60" t="str">
        <f>IF(SUMPRODUCT(($C$7:$C$62=$C103)*($B$7:$B$62=$B103)*($D$7:$AH$62=P$77))=0,"",SUMPRODUCT(($C$7:$C$62=$C103)*($B$7:$B$62=$B103)*($D$7:$AH$62=P$77)))</f>
        <v/>
      </c>
      <c r="Q103" s="61" t="str">
        <f t="shared" si="66"/>
        <v/>
      </c>
      <c r="R103" s="60" t="str">
        <f>IF(SUMPRODUCT(($C$7:$C$62=$C103)*($B$7:$B$62=$B103)*($D$7:$AH$62=R$77))=0,"",SUMPRODUCT(($C$7:$C$62=$C103)*($B$7:$B$62=$B103)*($D$7:$AH$62=R$77)))</f>
        <v/>
      </c>
      <c r="S103" s="61" t="str">
        <f t="shared" si="67"/>
        <v/>
      </c>
      <c r="T103" s="60" t="str">
        <f>IF(SUMPRODUCT(($C$7:$C$62=$C103)*($B$7:$B$62=$B103)*($D$7:$AH$62=T$77))=0,"",SUMPRODUCT(($C$7:$C$62=$C103)*($B$7:$B$62=$B103)*($D$7:$AH$62=T$77)))</f>
        <v/>
      </c>
      <c r="U103" s="61" t="str">
        <f t="shared" si="68"/>
        <v/>
      </c>
      <c r="V103" s="60" t="str">
        <f>IF(SUMPRODUCT(($C$7:$C$62=$C103)*($B$7:$B$62=$B103)*($D$7:$AH$62=V$77))=0,"",SUMPRODUCT(($C$7:$C$62=$C103)*($B$7:$B$62=$B103)*($D$7:$AH$62=V$77)))</f>
        <v/>
      </c>
      <c r="W103" s="61" t="str">
        <f t="shared" si="69"/>
        <v/>
      </c>
      <c r="X103" s="60" t="str">
        <f>IF(SUMPRODUCT(($C$7:$C$62=$C103)*($B$7:$B$62=$B103)*($D$7:$AH$62=X$77))=0,"",SUMPRODUCT(($C$7:$C$62=$C103)*($B$7:$B$62=$B103)*($D$7:$AH$62=X$77)))</f>
        <v/>
      </c>
      <c r="Y103" s="61" t="str">
        <f t="shared" si="70"/>
        <v/>
      </c>
      <c r="Z103" s="60" t="str">
        <f>IF(SUMPRODUCT(($C$7:$C$62=$C103)*($B$7:$B$62=$B103)*($D$7:$AH$62=Z$77))=0,"",SUMPRODUCT(($C$7:$C$62=$C103)*($B$7:$B$62=$B103)*($D$7:$AH$62=Z$77)))</f>
        <v/>
      </c>
      <c r="AA103" s="61" t="str">
        <f t="shared" si="71"/>
        <v/>
      </c>
      <c r="AB103" s="60" t="str">
        <f>IF(SUMPRODUCT(($C$7:$C$62=$C103)*($B$7:$B$62=$B103)*($D$7:$AH$62=AB$77))=0,"",SUMPRODUCT(($C$7:$C$62=$C103)*($B$7:$B$62=$B103)*($D$7:$AH$62=AB$77)))</f>
        <v/>
      </c>
      <c r="AC103" s="61" t="str">
        <f t="shared" si="72"/>
        <v/>
      </c>
      <c r="AD103" s="60" t="str">
        <f>IF(SUMPRODUCT(($C$7:$C$62=$C103)*($B$7:$B$62=$B103)*($D$7:$AH$62=AD$77))=0,"",SUMPRODUCT(($C$7:$C$62=$C103)*($B$7:$B$62=$B103)*($D$7:$AH$62=AD$77)))</f>
        <v/>
      </c>
      <c r="AE103" s="61" t="str">
        <f t="shared" si="73"/>
        <v/>
      </c>
    </row>
    <row r="104" spans="2:31" x14ac:dyDescent="0.25">
      <c r="B104" s="11" t="str">
        <f>IF(B32&lt;&gt;"",B32,"")</f>
        <v>LOXAM</v>
      </c>
      <c r="C104" s="15" t="str">
        <f>IF(C32&lt;&gt;"",C32,"")</f>
        <v>Mini-Pelle 5T</v>
      </c>
      <c r="D104" s="161">
        <v>180</v>
      </c>
      <c r="E104" s="162"/>
      <c r="F104" s="56" t="str">
        <f>IF(SUMPRODUCT(($C$7:$C$62=$C104)*($B$7:$B$62=$B104)*($D$7:$AH$62=F$77))=0,"",SUMPRODUCT(($C$7:$C$62=$C104)*($B$7:$B$62=$B104)*($D$7:$AH$62=F$77)))</f>
        <v/>
      </c>
      <c r="G104" s="59" t="str">
        <f t="shared" si="62"/>
        <v/>
      </c>
      <c r="H104" s="56" t="str">
        <f>IF(SUMPRODUCT(($C$7:$C$62=$C104)*($B$7:$B$62=$B104)*($D$7:$AH$62=H$77))=0,"",SUMPRODUCT(($C$7:$C$62=$C104)*($B$7:$B$62=$B104)*($D$7:$AH$62=H$77)))</f>
        <v/>
      </c>
      <c r="I104" s="59" t="str">
        <f t="shared" si="62"/>
        <v/>
      </c>
      <c r="J104" s="56" t="str">
        <f>IF(SUMPRODUCT(($C$7:$C$62=$C104)*($B$7:$B$62=$B104)*($D$7:$AH$62=J$77))=0,"",SUMPRODUCT(($C$7:$C$62=$C104)*($B$7:$B$62=$B104)*($D$7:$AH$62=J$77)))</f>
        <v/>
      </c>
      <c r="K104" s="59" t="str">
        <f t="shared" si="63"/>
        <v/>
      </c>
      <c r="L104" s="56" t="str">
        <f>IF(SUMPRODUCT(($C$7:$C$62=$C104)*($B$7:$B$62=$B104)*($D$7:$AH$62=L$77))=0,"",SUMPRODUCT(($C$7:$C$62=$C104)*($B$7:$B$62=$B104)*($D$7:$AH$62=L$77)))</f>
        <v/>
      </c>
      <c r="M104" s="59" t="str">
        <f t="shared" si="64"/>
        <v/>
      </c>
      <c r="N104" s="56" t="str">
        <f>IF(SUMPRODUCT(($C$7:$C$62=$C104)*($B$7:$B$62=$B104)*($D$7:$AH$62=N$77))=0,"",SUMPRODUCT(($C$7:$C$62=$C104)*($B$7:$B$62=$B104)*($D$7:$AH$62=N$77)))</f>
        <v/>
      </c>
      <c r="O104" s="59" t="str">
        <f t="shared" si="65"/>
        <v/>
      </c>
      <c r="P104" s="56" t="str">
        <f>IF(SUMPRODUCT(($C$7:$C$62=$C104)*($B$7:$B$62=$B104)*($D$7:$AH$62=P$77))=0,"",SUMPRODUCT(($C$7:$C$62=$C104)*($B$7:$B$62=$B104)*($D$7:$AH$62=P$77)))</f>
        <v/>
      </c>
      <c r="Q104" s="59" t="str">
        <f t="shared" si="66"/>
        <v/>
      </c>
      <c r="R104" s="56" t="str">
        <f>IF(SUMPRODUCT(($C$7:$C$62=$C104)*($B$7:$B$62=$B104)*($D$7:$AH$62=R$77))=0,"",SUMPRODUCT(($C$7:$C$62=$C104)*($B$7:$B$62=$B104)*($D$7:$AH$62=R$77)))</f>
        <v/>
      </c>
      <c r="S104" s="59" t="str">
        <f t="shared" si="67"/>
        <v/>
      </c>
      <c r="T104" s="56" t="str">
        <f>IF(SUMPRODUCT(($C$7:$C$62=$C104)*($B$7:$B$62=$B104)*($D$7:$AH$62=T$77))=0,"",SUMPRODUCT(($C$7:$C$62=$C104)*($B$7:$B$62=$B104)*($D$7:$AH$62=T$77)))</f>
        <v/>
      </c>
      <c r="U104" s="59" t="str">
        <f t="shared" si="68"/>
        <v/>
      </c>
      <c r="V104" s="56" t="str">
        <f>IF(SUMPRODUCT(($C$7:$C$62=$C104)*($B$7:$B$62=$B104)*($D$7:$AH$62=V$77))=0,"",SUMPRODUCT(($C$7:$C$62=$C104)*($B$7:$B$62=$B104)*($D$7:$AH$62=V$77)))</f>
        <v/>
      </c>
      <c r="W104" s="59" t="str">
        <f t="shared" si="69"/>
        <v/>
      </c>
      <c r="X104" s="56" t="str">
        <f>IF(SUMPRODUCT(($C$7:$C$62=$C104)*($B$7:$B$62=$B104)*($D$7:$AH$62=X$77))=0,"",SUMPRODUCT(($C$7:$C$62=$C104)*($B$7:$B$62=$B104)*($D$7:$AH$62=X$77)))</f>
        <v/>
      </c>
      <c r="Y104" s="59" t="str">
        <f t="shared" si="70"/>
        <v/>
      </c>
      <c r="Z104" s="56" t="str">
        <f>IF(SUMPRODUCT(($C$7:$C$62=$C104)*($B$7:$B$62=$B104)*($D$7:$AH$62=Z$77))=0,"",SUMPRODUCT(($C$7:$C$62=$C104)*($B$7:$B$62=$B104)*($D$7:$AH$62=Z$77)))</f>
        <v/>
      </c>
      <c r="AA104" s="59" t="str">
        <f t="shared" si="71"/>
        <v/>
      </c>
      <c r="AB104" s="56" t="str">
        <f>IF(SUMPRODUCT(($C$7:$C$62=$C104)*($B$7:$B$62=$B104)*($D$7:$AH$62=AB$77))=0,"",SUMPRODUCT(($C$7:$C$62=$C104)*($B$7:$B$62=$B104)*($D$7:$AH$62=AB$77)))</f>
        <v/>
      </c>
      <c r="AC104" s="59" t="str">
        <f t="shared" si="72"/>
        <v/>
      </c>
      <c r="AD104" s="56" t="str">
        <f>IF(SUMPRODUCT(($C$7:$C$62=$C104)*($B$7:$B$62=$B104)*($D$7:$AH$62=AD$77))=0,"",SUMPRODUCT(($C$7:$C$62=$C104)*($B$7:$B$62=$B104)*($D$7:$AH$62=AD$77)))</f>
        <v/>
      </c>
      <c r="AE104" s="59" t="str">
        <f t="shared" si="73"/>
        <v/>
      </c>
    </row>
    <row r="105" spans="2:31" x14ac:dyDescent="0.25">
      <c r="B105" s="11" t="str">
        <f>IF(B33&lt;&gt;"",B33,"")</f>
        <v>LOXAM</v>
      </c>
      <c r="C105" s="15" t="str">
        <f>IF(C33&lt;&gt;"",C33,"")</f>
        <v>BW65</v>
      </c>
      <c r="D105" s="161">
        <v>50</v>
      </c>
      <c r="E105" s="162"/>
      <c r="F105" s="56" t="str">
        <f>IF(SUMPRODUCT(($C$7:$C$62=$C105)*($B$7:$B$62=$B105)*($D$7:$AH$62=F$77))=0,"",SUMPRODUCT(($C$7:$C$62=$C105)*($B$7:$B$62=$B105)*($D$7:$AH$62=F$77)))</f>
        <v/>
      </c>
      <c r="G105" s="59" t="str">
        <f t="shared" si="62"/>
        <v/>
      </c>
      <c r="H105" s="56" t="str">
        <f>IF(SUMPRODUCT(($C$7:$C$62=$C105)*($B$7:$B$62=$B105)*($D$7:$AH$62=H$77))=0,"",SUMPRODUCT(($C$7:$C$62=$C105)*($B$7:$B$62=$B105)*($D$7:$AH$62=H$77)))</f>
        <v/>
      </c>
      <c r="I105" s="59" t="str">
        <f t="shared" si="62"/>
        <v/>
      </c>
      <c r="J105" s="56" t="str">
        <f>IF(SUMPRODUCT(($C$7:$C$62=$C105)*($B$7:$B$62=$B105)*($D$7:$AH$62=J$77))=0,"",SUMPRODUCT(($C$7:$C$62=$C105)*($B$7:$B$62=$B105)*($D$7:$AH$62=J$77)))</f>
        <v/>
      </c>
      <c r="K105" s="59" t="str">
        <f t="shared" si="63"/>
        <v/>
      </c>
      <c r="L105" s="56" t="str">
        <f>IF(SUMPRODUCT(($C$7:$C$62=$C105)*($B$7:$B$62=$B105)*($D$7:$AH$62=L$77))=0,"",SUMPRODUCT(($C$7:$C$62=$C105)*($B$7:$B$62=$B105)*($D$7:$AH$62=L$77)))</f>
        <v/>
      </c>
      <c r="M105" s="59" t="str">
        <f t="shared" si="64"/>
        <v/>
      </c>
      <c r="N105" s="56" t="str">
        <f>IF(SUMPRODUCT(($C$7:$C$62=$C105)*($B$7:$B$62=$B105)*($D$7:$AH$62=N$77))=0,"",SUMPRODUCT(($C$7:$C$62=$C105)*($B$7:$B$62=$B105)*($D$7:$AH$62=N$77)))</f>
        <v/>
      </c>
      <c r="O105" s="59" t="str">
        <f t="shared" si="65"/>
        <v/>
      </c>
      <c r="P105" s="56" t="str">
        <f>IF(SUMPRODUCT(($C$7:$C$62=$C105)*($B$7:$B$62=$B105)*($D$7:$AH$62=P$77))=0,"",SUMPRODUCT(($C$7:$C$62=$C105)*($B$7:$B$62=$B105)*($D$7:$AH$62=P$77)))</f>
        <v/>
      </c>
      <c r="Q105" s="59" t="str">
        <f t="shared" si="66"/>
        <v/>
      </c>
      <c r="R105" s="56" t="str">
        <f>IF(SUMPRODUCT(($C$7:$C$62=$C105)*($B$7:$B$62=$B105)*($D$7:$AH$62=R$77))=0,"",SUMPRODUCT(($C$7:$C$62=$C105)*($B$7:$B$62=$B105)*($D$7:$AH$62=R$77)))</f>
        <v/>
      </c>
      <c r="S105" s="59" t="str">
        <f t="shared" si="67"/>
        <v/>
      </c>
      <c r="T105" s="56" t="str">
        <f>IF(SUMPRODUCT(($C$7:$C$62=$C105)*($B$7:$B$62=$B105)*($D$7:$AH$62=T$77))=0,"",SUMPRODUCT(($C$7:$C$62=$C105)*($B$7:$B$62=$B105)*($D$7:$AH$62=T$77)))</f>
        <v/>
      </c>
      <c r="U105" s="59" t="str">
        <f t="shared" si="68"/>
        <v/>
      </c>
      <c r="V105" s="56">
        <f>IF(SUMPRODUCT(($C$7:$C$62=$C105)*($B$7:$B$62=$B105)*($D$7:$AH$62=V$77))=0,"",SUMPRODUCT(($C$7:$C$62=$C105)*($B$7:$B$62=$B105)*($D$7:$AH$62=V$77)))</f>
        <v>2</v>
      </c>
      <c r="W105" s="59">
        <f t="shared" si="69"/>
        <v>100</v>
      </c>
      <c r="X105" s="56" t="str">
        <f>IF(SUMPRODUCT(($C$7:$C$62=$C105)*($B$7:$B$62=$B105)*($D$7:$AH$62=X$77))=0,"",SUMPRODUCT(($C$7:$C$62=$C105)*($B$7:$B$62=$B105)*($D$7:$AH$62=X$77)))</f>
        <v/>
      </c>
      <c r="Y105" s="59" t="str">
        <f t="shared" si="70"/>
        <v/>
      </c>
      <c r="Z105" s="56" t="str">
        <f>IF(SUMPRODUCT(($C$7:$C$62=$C105)*($B$7:$B$62=$B105)*($D$7:$AH$62=Z$77))=0,"",SUMPRODUCT(($C$7:$C$62=$C105)*($B$7:$B$62=$B105)*($D$7:$AH$62=Z$77)))</f>
        <v/>
      </c>
      <c r="AA105" s="59" t="str">
        <f t="shared" si="71"/>
        <v/>
      </c>
      <c r="AB105" s="56" t="str">
        <f>IF(SUMPRODUCT(($C$7:$C$62=$C105)*($B$7:$B$62=$B105)*($D$7:$AH$62=AB$77))=0,"",SUMPRODUCT(($C$7:$C$62=$C105)*($B$7:$B$62=$B105)*($D$7:$AH$62=AB$77)))</f>
        <v/>
      </c>
      <c r="AC105" s="59" t="str">
        <f t="shared" si="72"/>
        <v/>
      </c>
      <c r="AD105" s="56" t="str">
        <f>IF(SUMPRODUCT(($C$7:$C$62=$C105)*($B$7:$B$62=$B105)*($D$7:$AH$62=AD$77))=0,"",SUMPRODUCT(($C$7:$C$62=$C105)*($B$7:$B$62=$B105)*($D$7:$AH$62=AD$77)))</f>
        <v/>
      </c>
      <c r="AE105" s="59" t="str">
        <f t="shared" si="73"/>
        <v/>
      </c>
    </row>
    <row r="106" spans="2:31" x14ac:dyDescent="0.25">
      <c r="B106" s="11" t="str">
        <f>IF(B34&lt;&gt;"",B34,"")</f>
        <v>LOXAM</v>
      </c>
      <c r="C106" s="15" t="str">
        <f>IF(C34&lt;&gt;"",C34,"")</f>
        <v>Mini-Pelle 2,5T</v>
      </c>
      <c r="D106" s="161">
        <v>120</v>
      </c>
      <c r="E106" s="162"/>
      <c r="F106" s="56" t="str">
        <f>IF(SUMPRODUCT(($C$7:$C$62=$C106)*($B$7:$B$62=$B106)*($D$7:$AH$62=F$77))=0,"",SUMPRODUCT(($C$7:$C$62=$C106)*($B$7:$B$62=$B106)*($D$7:$AH$62=F$77)))</f>
        <v/>
      </c>
      <c r="G106" s="59" t="str">
        <f t="shared" si="62"/>
        <v/>
      </c>
      <c r="H106" s="56" t="str">
        <f>IF(SUMPRODUCT(($C$7:$C$62=$C106)*($B$7:$B$62=$B106)*($D$7:$AH$62=H$77))=0,"",SUMPRODUCT(($C$7:$C$62=$C106)*($B$7:$B$62=$B106)*($D$7:$AH$62=H$77)))</f>
        <v/>
      </c>
      <c r="I106" s="59" t="str">
        <f t="shared" si="62"/>
        <v/>
      </c>
      <c r="J106" s="56" t="str">
        <f>IF(SUMPRODUCT(($C$7:$C$62=$C106)*($B$7:$B$62=$B106)*($D$7:$AH$62=J$77))=0,"",SUMPRODUCT(($C$7:$C$62=$C106)*($B$7:$B$62=$B106)*($D$7:$AH$62=J$77)))</f>
        <v/>
      </c>
      <c r="K106" s="59" t="str">
        <f t="shared" si="63"/>
        <v/>
      </c>
      <c r="L106" s="56" t="str">
        <f>IF(SUMPRODUCT(($C$7:$C$62=$C106)*($B$7:$B$62=$B106)*($D$7:$AH$62=L$77))=0,"",SUMPRODUCT(($C$7:$C$62=$C106)*($B$7:$B$62=$B106)*($D$7:$AH$62=L$77)))</f>
        <v/>
      </c>
      <c r="M106" s="59" t="str">
        <f t="shared" si="64"/>
        <v/>
      </c>
      <c r="N106" s="56" t="str">
        <f>IF(SUMPRODUCT(($C$7:$C$62=$C106)*($B$7:$B$62=$B106)*($D$7:$AH$62=N$77))=0,"",SUMPRODUCT(($C$7:$C$62=$C106)*($B$7:$B$62=$B106)*($D$7:$AH$62=N$77)))</f>
        <v/>
      </c>
      <c r="O106" s="59" t="str">
        <f t="shared" si="65"/>
        <v/>
      </c>
      <c r="P106" s="56" t="str">
        <f>IF(SUMPRODUCT(($C$7:$C$62=$C106)*($B$7:$B$62=$B106)*($D$7:$AH$62=P$77))=0,"",SUMPRODUCT(($C$7:$C$62=$C106)*($B$7:$B$62=$B106)*($D$7:$AH$62=P$77)))</f>
        <v/>
      </c>
      <c r="Q106" s="59" t="str">
        <f t="shared" si="66"/>
        <v/>
      </c>
      <c r="R106" s="56" t="str">
        <f>IF(SUMPRODUCT(($C$7:$C$62=$C106)*($B$7:$B$62=$B106)*($D$7:$AH$62=R$77))=0,"",SUMPRODUCT(($C$7:$C$62=$C106)*($B$7:$B$62=$B106)*($D$7:$AH$62=R$77)))</f>
        <v/>
      </c>
      <c r="S106" s="59" t="str">
        <f t="shared" si="67"/>
        <v/>
      </c>
      <c r="T106" s="56" t="str">
        <f>IF(SUMPRODUCT(($C$7:$C$62=$C106)*($B$7:$B$62=$B106)*($D$7:$AH$62=T$77))=0,"",SUMPRODUCT(($C$7:$C$62=$C106)*($B$7:$B$62=$B106)*($D$7:$AH$62=T$77)))</f>
        <v/>
      </c>
      <c r="U106" s="59" t="str">
        <f t="shared" si="68"/>
        <v/>
      </c>
      <c r="V106" s="56">
        <f>IF(SUMPRODUCT(($C$7:$C$62=$C106)*($B$7:$B$62=$B106)*($D$7:$AH$62=V$77))=0,"",SUMPRODUCT(($C$7:$C$62=$C106)*($B$7:$B$62=$B106)*($D$7:$AH$62=V$77)))</f>
        <v>2</v>
      </c>
      <c r="W106" s="59">
        <f t="shared" si="69"/>
        <v>240</v>
      </c>
      <c r="X106" s="56" t="str">
        <f>IF(SUMPRODUCT(($C$7:$C$62=$C106)*($B$7:$B$62=$B106)*($D$7:$AH$62=X$77))=0,"",SUMPRODUCT(($C$7:$C$62=$C106)*($B$7:$B$62=$B106)*($D$7:$AH$62=X$77)))</f>
        <v/>
      </c>
      <c r="Y106" s="59" t="str">
        <f t="shared" si="70"/>
        <v/>
      </c>
      <c r="Z106" s="56" t="str">
        <f>IF(SUMPRODUCT(($C$7:$C$62=$C106)*($B$7:$B$62=$B106)*($D$7:$AH$62=Z$77))=0,"",SUMPRODUCT(($C$7:$C$62=$C106)*($B$7:$B$62=$B106)*($D$7:$AH$62=Z$77)))</f>
        <v/>
      </c>
      <c r="AA106" s="59" t="str">
        <f t="shared" si="71"/>
        <v/>
      </c>
      <c r="AB106" s="56" t="str">
        <f>IF(SUMPRODUCT(($C$7:$C$62=$C106)*($B$7:$B$62=$B106)*($D$7:$AH$62=AB$77))=0,"",SUMPRODUCT(($C$7:$C$62=$C106)*($B$7:$B$62=$B106)*($D$7:$AH$62=AB$77)))</f>
        <v/>
      </c>
      <c r="AC106" s="59" t="str">
        <f t="shared" si="72"/>
        <v/>
      </c>
      <c r="AD106" s="56" t="str">
        <f>IF(SUMPRODUCT(($C$7:$C$62=$C106)*($B$7:$B$62=$B106)*($D$7:$AH$62=AD$77))=0,"",SUMPRODUCT(($C$7:$C$62=$C106)*($B$7:$B$62=$B106)*($D$7:$AH$62=AD$77)))</f>
        <v/>
      </c>
      <c r="AE106" s="59" t="str">
        <f t="shared" si="73"/>
        <v/>
      </c>
    </row>
    <row r="107" spans="2:31" x14ac:dyDescent="0.25">
      <c r="B107" s="11" t="str">
        <f>IF(B35&lt;&gt;"",B35,"")</f>
        <v>LOXAM</v>
      </c>
      <c r="C107" s="15" t="str">
        <f>IF(C35&lt;&gt;"",C35,"")</f>
        <v>Mini-Pelle 1,5T</v>
      </c>
      <c r="D107" s="161">
        <v>121</v>
      </c>
      <c r="E107" s="162"/>
      <c r="F107" s="56" t="str">
        <f>IF(SUMPRODUCT(($C$7:$C$62=$C107)*($B$7:$B$62=$B107)*($D$7:$AH$62=F$77))=0,"",SUMPRODUCT(($C$7:$C$62=$C107)*($B$7:$B$62=$B107)*($D$7:$AH$62=F$77)))</f>
        <v/>
      </c>
      <c r="G107" s="59" t="str">
        <f t="shared" si="62"/>
        <v/>
      </c>
      <c r="H107" s="56" t="str">
        <f>IF(SUMPRODUCT(($C$7:$C$62=$C107)*($B$7:$B$62=$B107)*($D$7:$AH$62=H$77))=0,"",SUMPRODUCT(($C$7:$C$62=$C107)*($B$7:$B$62=$B107)*($D$7:$AH$62=H$77)))</f>
        <v/>
      </c>
      <c r="I107" s="59" t="str">
        <f t="shared" si="62"/>
        <v/>
      </c>
      <c r="J107" s="56" t="str">
        <f>IF(SUMPRODUCT(($C$7:$C$62=$C107)*($B$7:$B$62=$B107)*($D$7:$AH$62=J$77))=0,"",SUMPRODUCT(($C$7:$C$62=$C107)*($B$7:$B$62=$B107)*($D$7:$AH$62=J$77)))</f>
        <v/>
      </c>
      <c r="K107" s="59" t="str">
        <f t="shared" si="63"/>
        <v/>
      </c>
      <c r="L107" s="56" t="str">
        <f>IF(SUMPRODUCT(($C$7:$C$62=$C107)*($B$7:$B$62=$B107)*($D$7:$AH$62=L$77))=0,"",SUMPRODUCT(($C$7:$C$62=$C107)*($B$7:$B$62=$B107)*($D$7:$AH$62=L$77)))</f>
        <v/>
      </c>
      <c r="M107" s="59" t="str">
        <f t="shared" si="64"/>
        <v/>
      </c>
      <c r="N107" s="56" t="str">
        <f>IF(SUMPRODUCT(($C$7:$C$62=$C107)*($B$7:$B$62=$B107)*($D$7:$AH$62=N$77))=0,"",SUMPRODUCT(($C$7:$C$62=$C107)*($B$7:$B$62=$B107)*($D$7:$AH$62=N$77)))</f>
        <v/>
      </c>
      <c r="O107" s="59" t="str">
        <f t="shared" si="65"/>
        <v/>
      </c>
      <c r="P107" s="56" t="str">
        <f>IF(SUMPRODUCT(($C$7:$C$62=$C107)*($B$7:$B$62=$B107)*($D$7:$AH$62=P$77))=0,"",SUMPRODUCT(($C$7:$C$62=$C107)*($B$7:$B$62=$B107)*($D$7:$AH$62=P$77)))</f>
        <v/>
      </c>
      <c r="Q107" s="59" t="str">
        <f t="shared" si="66"/>
        <v/>
      </c>
      <c r="R107" s="56" t="str">
        <f>IF(SUMPRODUCT(($C$7:$C$62=$C107)*($B$7:$B$62=$B107)*($D$7:$AH$62=R$77))=0,"",SUMPRODUCT(($C$7:$C$62=$C107)*($B$7:$B$62=$B107)*($D$7:$AH$62=R$77)))</f>
        <v/>
      </c>
      <c r="S107" s="59" t="str">
        <f t="shared" si="67"/>
        <v/>
      </c>
      <c r="T107" s="56" t="str">
        <f>IF(SUMPRODUCT(($C$7:$C$62=$C107)*($B$7:$B$62=$B107)*($D$7:$AH$62=T$77))=0,"",SUMPRODUCT(($C$7:$C$62=$C107)*($B$7:$B$62=$B107)*($D$7:$AH$62=T$77)))</f>
        <v/>
      </c>
      <c r="U107" s="59" t="str">
        <f t="shared" si="68"/>
        <v/>
      </c>
      <c r="V107" s="56" t="str">
        <f>IF(SUMPRODUCT(($C$7:$C$62=$C107)*($B$7:$B$62=$B107)*($D$7:$AH$62=V$77))=0,"",SUMPRODUCT(($C$7:$C$62=$C107)*($B$7:$B$62=$B107)*($D$7:$AH$62=V$77)))</f>
        <v/>
      </c>
      <c r="W107" s="59" t="str">
        <f t="shared" si="69"/>
        <v/>
      </c>
      <c r="X107" s="56" t="str">
        <f>IF(SUMPRODUCT(($C$7:$C$62=$C107)*($B$7:$B$62=$B107)*($D$7:$AH$62=X$77))=0,"",SUMPRODUCT(($C$7:$C$62=$C107)*($B$7:$B$62=$B107)*($D$7:$AH$62=X$77)))</f>
        <v/>
      </c>
      <c r="Y107" s="59" t="str">
        <f t="shared" si="70"/>
        <v/>
      </c>
      <c r="Z107" s="56" t="str">
        <f>IF(SUMPRODUCT(($C$7:$C$62=$C107)*($B$7:$B$62=$B107)*($D$7:$AH$62=Z$77))=0,"",SUMPRODUCT(($C$7:$C$62=$C107)*($B$7:$B$62=$B107)*($D$7:$AH$62=Z$77)))</f>
        <v/>
      </c>
      <c r="AA107" s="59" t="str">
        <f t="shared" si="71"/>
        <v/>
      </c>
      <c r="AB107" s="56" t="str">
        <f>IF(SUMPRODUCT(($C$7:$C$62=$C107)*($B$7:$B$62=$B107)*($D$7:$AH$62=AB$77))=0,"",SUMPRODUCT(($C$7:$C$62=$C107)*($B$7:$B$62=$B107)*($D$7:$AH$62=AB$77)))</f>
        <v/>
      </c>
      <c r="AC107" s="59" t="str">
        <f t="shared" si="72"/>
        <v/>
      </c>
      <c r="AD107" s="56" t="str">
        <f>IF(SUMPRODUCT(($C$7:$C$62=$C107)*($B$7:$B$62=$B107)*($D$7:$AH$62=AD$77))=0,"",SUMPRODUCT(($C$7:$C$62=$C107)*($B$7:$B$62=$B107)*($D$7:$AH$62=AD$77)))</f>
        <v/>
      </c>
      <c r="AE107" s="59" t="str">
        <f t="shared" si="73"/>
        <v/>
      </c>
    </row>
    <row r="108" spans="2:31" x14ac:dyDescent="0.25">
      <c r="B108" s="11" t="str">
        <f>IF(B36&lt;&gt;"",B36,"")</f>
        <v>LOXAM</v>
      </c>
      <c r="C108" s="15" t="str">
        <f>IF(C36&lt;&gt;"",C36,"")</f>
        <v>Tronçonneuse Thermique</v>
      </c>
      <c r="D108" s="161">
        <v>40</v>
      </c>
      <c r="E108" s="162"/>
      <c r="F108" s="56" t="str">
        <f>IF(SUMPRODUCT(($C$7:$C$62=$C108)*($B$7:$B$62=$B108)*($D$7:$AH$62=F$77))=0,"",SUMPRODUCT(($C$7:$C$62=$C108)*($B$7:$B$62=$B108)*($D$7:$AH$62=F$77)))</f>
        <v/>
      </c>
      <c r="G108" s="59" t="str">
        <f t="shared" si="62"/>
        <v/>
      </c>
      <c r="H108" s="56" t="str">
        <f>IF(SUMPRODUCT(($C$7:$C$62=$C108)*($B$7:$B$62=$B108)*($D$7:$AH$62=H$77))=0,"",SUMPRODUCT(($C$7:$C$62=$C108)*($B$7:$B$62=$B108)*($D$7:$AH$62=H$77)))</f>
        <v/>
      </c>
      <c r="I108" s="59" t="str">
        <f t="shared" si="62"/>
        <v/>
      </c>
      <c r="J108" s="56" t="str">
        <f>IF(SUMPRODUCT(($C$7:$C$62=$C108)*($B$7:$B$62=$B108)*($D$7:$AH$62=J$77))=0,"",SUMPRODUCT(($C$7:$C$62=$C108)*($B$7:$B$62=$B108)*($D$7:$AH$62=J$77)))</f>
        <v/>
      </c>
      <c r="K108" s="59" t="str">
        <f t="shared" si="63"/>
        <v/>
      </c>
      <c r="L108" s="56" t="str">
        <f>IF(SUMPRODUCT(($C$7:$C$62=$C108)*($B$7:$B$62=$B108)*($D$7:$AH$62=L$77))=0,"",SUMPRODUCT(($C$7:$C$62=$C108)*($B$7:$B$62=$B108)*($D$7:$AH$62=L$77)))</f>
        <v/>
      </c>
      <c r="M108" s="59" t="str">
        <f t="shared" si="64"/>
        <v/>
      </c>
      <c r="N108" s="56" t="str">
        <f>IF(SUMPRODUCT(($C$7:$C$62=$C108)*($B$7:$B$62=$B108)*($D$7:$AH$62=N$77))=0,"",SUMPRODUCT(($C$7:$C$62=$C108)*($B$7:$B$62=$B108)*($D$7:$AH$62=N$77)))</f>
        <v/>
      </c>
      <c r="O108" s="59" t="str">
        <f t="shared" si="65"/>
        <v/>
      </c>
      <c r="P108" s="56" t="str">
        <f>IF(SUMPRODUCT(($C$7:$C$62=$C108)*($B$7:$B$62=$B108)*($D$7:$AH$62=P$77))=0,"",SUMPRODUCT(($C$7:$C$62=$C108)*($B$7:$B$62=$B108)*($D$7:$AH$62=P$77)))</f>
        <v/>
      </c>
      <c r="Q108" s="59" t="str">
        <f t="shared" si="66"/>
        <v/>
      </c>
      <c r="R108" s="56" t="str">
        <f>IF(SUMPRODUCT(($C$7:$C$62=$C108)*($B$7:$B$62=$B108)*($D$7:$AH$62=R$77))=0,"",SUMPRODUCT(($C$7:$C$62=$C108)*($B$7:$B$62=$B108)*($D$7:$AH$62=R$77)))</f>
        <v/>
      </c>
      <c r="S108" s="59" t="str">
        <f t="shared" si="67"/>
        <v/>
      </c>
      <c r="T108" s="56" t="str">
        <f>IF(SUMPRODUCT(($C$7:$C$62=$C108)*($B$7:$B$62=$B108)*($D$7:$AH$62=T$77))=0,"",SUMPRODUCT(($C$7:$C$62=$C108)*($B$7:$B$62=$B108)*($D$7:$AH$62=T$77)))</f>
        <v/>
      </c>
      <c r="U108" s="59" t="str">
        <f t="shared" si="68"/>
        <v/>
      </c>
      <c r="V108" s="56" t="str">
        <f>IF(SUMPRODUCT(($C$7:$C$62=$C108)*($B$7:$B$62=$B108)*($D$7:$AH$62=V$77))=0,"",SUMPRODUCT(($C$7:$C$62=$C108)*($B$7:$B$62=$B108)*($D$7:$AH$62=V$77)))</f>
        <v/>
      </c>
      <c r="W108" s="59" t="str">
        <f t="shared" si="69"/>
        <v/>
      </c>
      <c r="X108" s="56" t="str">
        <f>IF(SUMPRODUCT(($C$7:$C$62=$C108)*($B$7:$B$62=$B108)*($D$7:$AH$62=X$77))=0,"",SUMPRODUCT(($C$7:$C$62=$C108)*($B$7:$B$62=$B108)*($D$7:$AH$62=X$77)))</f>
        <v/>
      </c>
      <c r="Y108" s="59" t="str">
        <f t="shared" si="70"/>
        <v/>
      </c>
      <c r="Z108" s="56" t="str">
        <f>IF(SUMPRODUCT(($C$7:$C$62=$C108)*($B$7:$B$62=$B108)*($D$7:$AH$62=Z$77))=0,"",SUMPRODUCT(($C$7:$C$62=$C108)*($B$7:$B$62=$B108)*($D$7:$AH$62=Z$77)))</f>
        <v/>
      </c>
      <c r="AA108" s="59" t="str">
        <f t="shared" si="71"/>
        <v/>
      </c>
      <c r="AB108" s="56">
        <f>IF(SUMPRODUCT(($C$7:$C$62=$C108)*($B$7:$B$62=$B108)*($D$7:$AH$62=AB$77))=0,"",SUMPRODUCT(($C$7:$C$62=$C108)*($B$7:$B$62=$B108)*($D$7:$AH$62=AB$77)))</f>
        <v>1</v>
      </c>
      <c r="AC108" s="59">
        <f t="shared" si="72"/>
        <v>40</v>
      </c>
      <c r="AD108" s="56" t="str">
        <f>IF(SUMPRODUCT(($C$7:$C$62=$C108)*($B$7:$B$62=$B108)*($D$7:$AH$62=AD$77))=0,"",SUMPRODUCT(($C$7:$C$62=$C108)*($B$7:$B$62=$B108)*($D$7:$AH$62=AD$77)))</f>
        <v/>
      </c>
      <c r="AE108" s="59" t="str">
        <f t="shared" si="73"/>
        <v/>
      </c>
    </row>
    <row r="109" spans="2:31" x14ac:dyDescent="0.25">
      <c r="B109" s="11" t="str">
        <f>IF(B37&lt;&gt;"",B37,"")</f>
        <v>LOXAM</v>
      </c>
      <c r="C109" s="15" t="str">
        <f>IF(C37&lt;&gt;"",C37,"")</f>
        <v>Compacteur C120</v>
      </c>
      <c r="D109" s="161">
        <v>130</v>
      </c>
      <c r="E109" s="162"/>
      <c r="F109" s="56" t="str">
        <f>IF(SUMPRODUCT(($C$7:$C$62=$C109)*($B$7:$B$62=$B109)*($D$7:$AH$62=F$77))=0,"",SUMPRODUCT(($C$7:$C$62=$C109)*($B$7:$B$62=$B109)*($D$7:$AH$62=F$77)))</f>
        <v/>
      </c>
      <c r="G109" s="59" t="str">
        <f t="shared" si="62"/>
        <v/>
      </c>
      <c r="H109" s="56" t="str">
        <f>IF(SUMPRODUCT(($C$7:$C$62=$C109)*($B$7:$B$62=$B109)*($D$7:$AH$62=H$77))=0,"",SUMPRODUCT(($C$7:$C$62=$C109)*($B$7:$B$62=$B109)*($D$7:$AH$62=H$77)))</f>
        <v/>
      </c>
      <c r="I109" s="59" t="str">
        <f t="shared" si="62"/>
        <v/>
      </c>
      <c r="J109" s="56" t="str">
        <f>IF(SUMPRODUCT(($C$7:$C$62=$C109)*($B$7:$B$62=$B109)*($D$7:$AH$62=J$77))=0,"",SUMPRODUCT(($C$7:$C$62=$C109)*($B$7:$B$62=$B109)*($D$7:$AH$62=J$77)))</f>
        <v/>
      </c>
      <c r="K109" s="59" t="str">
        <f t="shared" si="63"/>
        <v/>
      </c>
      <c r="L109" s="56" t="str">
        <f>IF(SUMPRODUCT(($C$7:$C$62=$C109)*($B$7:$B$62=$B109)*($D$7:$AH$62=L$77))=0,"",SUMPRODUCT(($C$7:$C$62=$C109)*($B$7:$B$62=$B109)*($D$7:$AH$62=L$77)))</f>
        <v/>
      </c>
      <c r="M109" s="59" t="str">
        <f t="shared" si="64"/>
        <v/>
      </c>
      <c r="N109" s="56" t="str">
        <f>IF(SUMPRODUCT(($C$7:$C$62=$C109)*($B$7:$B$62=$B109)*($D$7:$AH$62=N$77))=0,"",SUMPRODUCT(($C$7:$C$62=$C109)*($B$7:$B$62=$B109)*($D$7:$AH$62=N$77)))</f>
        <v/>
      </c>
      <c r="O109" s="59" t="str">
        <f t="shared" si="65"/>
        <v/>
      </c>
      <c r="P109" s="56" t="str">
        <f>IF(SUMPRODUCT(($C$7:$C$62=$C109)*($B$7:$B$62=$B109)*($D$7:$AH$62=P$77))=0,"",SUMPRODUCT(($C$7:$C$62=$C109)*($B$7:$B$62=$B109)*($D$7:$AH$62=P$77)))</f>
        <v/>
      </c>
      <c r="Q109" s="59" t="str">
        <f t="shared" si="66"/>
        <v/>
      </c>
      <c r="R109" s="56" t="str">
        <f>IF(SUMPRODUCT(($C$7:$C$62=$C109)*($B$7:$B$62=$B109)*($D$7:$AH$62=R$77))=0,"",SUMPRODUCT(($C$7:$C$62=$C109)*($B$7:$B$62=$B109)*($D$7:$AH$62=R$77)))</f>
        <v/>
      </c>
      <c r="S109" s="59" t="str">
        <f t="shared" si="67"/>
        <v/>
      </c>
      <c r="T109" s="56" t="str">
        <f>IF(SUMPRODUCT(($C$7:$C$62=$C109)*($B$7:$B$62=$B109)*($D$7:$AH$62=T$77))=0,"",SUMPRODUCT(($C$7:$C$62=$C109)*($B$7:$B$62=$B109)*($D$7:$AH$62=T$77)))</f>
        <v/>
      </c>
      <c r="U109" s="59" t="str">
        <f t="shared" si="68"/>
        <v/>
      </c>
      <c r="V109" s="56" t="str">
        <f>IF(SUMPRODUCT(($C$7:$C$62=$C109)*($B$7:$B$62=$B109)*($D$7:$AH$62=V$77))=0,"",SUMPRODUCT(($C$7:$C$62=$C109)*($B$7:$B$62=$B109)*($D$7:$AH$62=V$77)))</f>
        <v/>
      </c>
      <c r="W109" s="59" t="str">
        <f t="shared" si="69"/>
        <v/>
      </c>
      <c r="X109" s="56" t="str">
        <f>IF(SUMPRODUCT(($C$7:$C$62=$C109)*($B$7:$B$62=$B109)*($D$7:$AH$62=X$77))=0,"",SUMPRODUCT(($C$7:$C$62=$C109)*($B$7:$B$62=$B109)*($D$7:$AH$62=X$77)))</f>
        <v/>
      </c>
      <c r="Y109" s="59" t="str">
        <f t="shared" si="70"/>
        <v/>
      </c>
      <c r="Z109" s="56" t="str">
        <f>IF(SUMPRODUCT(($C$7:$C$62=$C109)*($B$7:$B$62=$B109)*($D$7:$AH$62=Z$77))=0,"",SUMPRODUCT(($C$7:$C$62=$C109)*($B$7:$B$62=$B109)*($D$7:$AH$62=Z$77)))</f>
        <v/>
      </c>
      <c r="AA109" s="59" t="str">
        <f t="shared" si="71"/>
        <v/>
      </c>
      <c r="AB109" s="56" t="str">
        <f>IF(SUMPRODUCT(($C$7:$C$62=$C109)*($B$7:$B$62=$B109)*($D$7:$AH$62=AB$77))=0,"",SUMPRODUCT(($C$7:$C$62=$C109)*($B$7:$B$62=$B109)*($D$7:$AH$62=AB$77)))</f>
        <v/>
      </c>
      <c r="AC109" s="59" t="str">
        <f t="shared" si="72"/>
        <v/>
      </c>
      <c r="AD109" s="56" t="str">
        <f>IF(SUMPRODUCT(($C$7:$C$62=$C109)*($B$7:$B$62=$B109)*($D$7:$AH$62=AD$77))=0,"",SUMPRODUCT(($C$7:$C$62=$C109)*($B$7:$B$62=$B109)*($D$7:$AH$62=AD$77)))</f>
        <v/>
      </c>
      <c r="AE109" s="59" t="str">
        <f t="shared" si="73"/>
        <v/>
      </c>
    </row>
    <row r="110" spans="2:31" x14ac:dyDescent="0.25">
      <c r="B110" s="11" t="str">
        <f>IF(B38&lt;&gt;"",B38,"")</f>
        <v>LOXAM</v>
      </c>
      <c r="C110" s="15" t="str">
        <f>IF(C38&lt;&gt;"",C38,"")</f>
        <v>Pilonneuse</v>
      </c>
      <c r="D110" s="161">
        <v>110</v>
      </c>
      <c r="E110" s="162"/>
      <c r="F110" s="56" t="str">
        <f>IF(SUMPRODUCT(($C$7:$C$62=$C110)*($B$7:$B$62=$B110)*($D$7:$AH$62=F$77))=0,"",SUMPRODUCT(($C$7:$C$62=$C110)*($B$7:$B$62=$B110)*($D$7:$AH$62=F$77)))</f>
        <v/>
      </c>
      <c r="G110" s="59" t="str">
        <f t="shared" si="62"/>
        <v/>
      </c>
      <c r="H110" s="56" t="str">
        <f>IF(SUMPRODUCT(($C$7:$C$62=$C110)*($B$7:$B$62=$B110)*($D$7:$AH$62=H$77))=0,"",SUMPRODUCT(($C$7:$C$62=$C110)*($B$7:$B$62=$B110)*($D$7:$AH$62=H$77)))</f>
        <v/>
      </c>
      <c r="I110" s="59" t="str">
        <f t="shared" si="62"/>
        <v/>
      </c>
      <c r="J110" s="56" t="str">
        <f>IF(SUMPRODUCT(($C$7:$C$62=$C110)*($B$7:$B$62=$B110)*($D$7:$AH$62=J$77))=0,"",SUMPRODUCT(($C$7:$C$62=$C110)*($B$7:$B$62=$B110)*($D$7:$AH$62=J$77)))</f>
        <v/>
      </c>
      <c r="K110" s="59" t="str">
        <f t="shared" si="63"/>
        <v/>
      </c>
      <c r="L110" s="56" t="str">
        <f>IF(SUMPRODUCT(($C$7:$C$62=$C110)*($B$7:$B$62=$B110)*($D$7:$AH$62=L$77))=0,"",SUMPRODUCT(($C$7:$C$62=$C110)*($B$7:$B$62=$B110)*($D$7:$AH$62=L$77)))</f>
        <v/>
      </c>
      <c r="M110" s="59" t="str">
        <f t="shared" si="64"/>
        <v/>
      </c>
      <c r="N110" s="56" t="str">
        <f>IF(SUMPRODUCT(($C$7:$C$62=$C110)*($B$7:$B$62=$B110)*($D$7:$AH$62=N$77))=0,"",SUMPRODUCT(($C$7:$C$62=$C110)*($B$7:$B$62=$B110)*($D$7:$AH$62=N$77)))</f>
        <v/>
      </c>
      <c r="O110" s="59" t="str">
        <f t="shared" si="65"/>
        <v/>
      </c>
      <c r="P110" s="56" t="str">
        <f>IF(SUMPRODUCT(($C$7:$C$62=$C110)*($B$7:$B$62=$B110)*($D$7:$AH$62=P$77))=0,"",SUMPRODUCT(($C$7:$C$62=$C110)*($B$7:$B$62=$B110)*($D$7:$AH$62=P$77)))</f>
        <v/>
      </c>
      <c r="Q110" s="59" t="str">
        <f t="shared" si="66"/>
        <v/>
      </c>
      <c r="R110" s="56" t="str">
        <f>IF(SUMPRODUCT(($C$7:$C$62=$C110)*($B$7:$B$62=$B110)*($D$7:$AH$62=R$77))=0,"",SUMPRODUCT(($C$7:$C$62=$C110)*($B$7:$B$62=$B110)*($D$7:$AH$62=R$77)))</f>
        <v/>
      </c>
      <c r="S110" s="59" t="str">
        <f t="shared" si="67"/>
        <v/>
      </c>
      <c r="T110" s="56" t="str">
        <f>IF(SUMPRODUCT(($C$7:$C$62=$C110)*($B$7:$B$62=$B110)*($D$7:$AH$62=T$77))=0,"",SUMPRODUCT(($C$7:$C$62=$C110)*($B$7:$B$62=$B110)*($D$7:$AH$62=T$77)))</f>
        <v/>
      </c>
      <c r="U110" s="59" t="str">
        <f t="shared" si="68"/>
        <v/>
      </c>
      <c r="V110" s="56">
        <f>IF(SUMPRODUCT(($C$7:$C$62=$C110)*($B$7:$B$62=$B110)*($D$7:$AH$62=V$77))=0,"",SUMPRODUCT(($C$7:$C$62=$C110)*($B$7:$B$62=$B110)*($D$7:$AH$62=V$77)))</f>
        <v>2</v>
      </c>
      <c r="W110" s="59">
        <f t="shared" si="69"/>
        <v>220</v>
      </c>
      <c r="X110" s="56" t="str">
        <f>IF(SUMPRODUCT(($C$7:$C$62=$C110)*($B$7:$B$62=$B110)*($D$7:$AH$62=X$77))=0,"",SUMPRODUCT(($C$7:$C$62=$C110)*($B$7:$B$62=$B110)*($D$7:$AH$62=X$77)))</f>
        <v/>
      </c>
      <c r="Y110" s="59" t="str">
        <f t="shared" si="70"/>
        <v/>
      </c>
      <c r="Z110" s="56" t="str">
        <f>IF(SUMPRODUCT(($C$7:$C$62=$C110)*($B$7:$B$62=$B110)*($D$7:$AH$62=Z$77))=0,"",SUMPRODUCT(($C$7:$C$62=$C110)*($B$7:$B$62=$B110)*($D$7:$AH$62=Z$77)))</f>
        <v/>
      </c>
      <c r="AA110" s="59" t="str">
        <f t="shared" si="71"/>
        <v/>
      </c>
      <c r="AB110" s="56" t="str">
        <f>IF(SUMPRODUCT(($C$7:$C$62=$C110)*($B$7:$B$62=$B110)*($D$7:$AH$62=AB$77))=0,"",SUMPRODUCT(($C$7:$C$62=$C110)*($B$7:$B$62=$B110)*($D$7:$AH$62=AB$77)))</f>
        <v/>
      </c>
      <c r="AC110" s="59" t="str">
        <f t="shared" si="72"/>
        <v/>
      </c>
      <c r="AD110" s="56" t="str">
        <f>IF(SUMPRODUCT(($C$7:$C$62=$C110)*($B$7:$B$62=$B110)*($D$7:$AH$62=AD$77))=0,"",SUMPRODUCT(($C$7:$C$62=$C110)*($B$7:$B$62=$B110)*($D$7:$AH$62=AD$77)))</f>
        <v/>
      </c>
      <c r="AE110" s="59" t="str">
        <f t="shared" si="73"/>
        <v/>
      </c>
    </row>
    <row r="111" spans="2:31" x14ac:dyDescent="0.25">
      <c r="B111" s="11" t="str">
        <f>IF(B39&lt;&gt;"",B39,"")</f>
        <v>LOXAM</v>
      </c>
      <c r="C111" s="15" t="str">
        <f>IF(C39&lt;&gt;"",C39,"")</f>
        <v>Compresseur Equipé</v>
      </c>
      <c r="D111" s="161">
        <v>140</v>
      </c>
      <c r="E111" s="162"/>
      <c r="F111" s="56" t="str">
        <f>IF(SUMPRODUCT(($C$7:$C$62=$C111)*($B$7:$B$62=$B111)*($D$7:$AH$62=F$77))=0,"",SUMPRODUCT(($C$7:$C$62=$C111)*($B$7:$B$62=$B111)*($D$7:$AH$62=F$77)))</f>
        <v/>
      </c>
      <c r="G111" s="59" t="str">
        <f t="shared" si="62"/>
        <v/>
      </c>
      <c r="H111" s="56" t="str">
        <f>IF(SUMPRODUCT(($C$7:$C$62=$C111)*($B$7:$B$62=$B111)*($D$7:$AH$62=H$77))=0,"",SUMPRODUCT(($C$7:$C$62=$C111)*($B$7:$B$62=$B111)*($D$7:$AH$62=H$77)))</f>
        <v/>
      </c>
      <c r="I111" s="59" t="str">
        <f t="shared" si="62"/>
        <v/>
      </c>
      <c r="J111" s="56" t="str">
        <f>IF(SUMPRODUCT(($C$7:$C$62=$C111)*($B$7:$B$62=$B111)*($D$7:$AH$62=J$77))=0,"",SUMPRODUCT(($C$7:$C$62=$C111)*($B$7:$B$62=$B111)*($D$7:$AH$62=J$77)))</f>
        <v/>
      </c>
      <c r="K111" s="59" t="str">
        <f t="shared" si="63"/>
        <v/>
      </c>
      <c r="L111" s="56" t="str">
        <f>IF(SUMPRODUCT(($C$7:$C$62=$C111)*($B$7:$B$62=$B111)*($D$7:$AH$62=L$77))=0,"",SUMPRODUCT(($C$7:$C$62=$C111)*($B$7:$B$62=$B111)*($D$7:$AH$62=L$77)))</f>
        <v/>
      </c>
      <c r="M111" s="59" t="str">
        <f t="shared" si="64"/>
        <v/>
      </c>
      <c r="N111" s="56" t="str">
        <f>IF(SUMPRODUCT(($C$7:$C$62=$C111)*($B$7:$B$62=$B111)*($D$7:$AH$62=N$77))=0,"",SUMPRODUCT(($C$7:$C$62=$C111)*($B$7:$B$62=$B111)*($D$7:$AH$62=N$77)))</f>
        <v/>
      </c>
      <c r="O111" s="59" t="str">
        <f t="shared" si="65"/>
        <v/>
      </c>
      <c r="P111" s="56" t="str">
        <f>IF(SUMPRODUCT(($C$7:$C$62=$C111)*($B$7:$B$62=$B111)*($D$7:$AH$62=P$77))=0,"",SUMPRODUCT(($C$7:$C$62=$C111)*($B$7:$B$62=$B111)*($D$7:$AH$62=P$77)))</f>
        <v/>
      </c>
      <c r="Q111" s="59" t="str">
        <f t="shared" si="66"/>
        <v/>
      </c>
      <c r="R111" s="56">
        <f>IF(SUMPRODUCT(($C$7:$C$62=$C111)*($B$7:$B$62=$B111)*($D$7:$AH$62=R$77))=0,"",SUMPRODUCT(($C$7:$C$62=$C111)*($B$7:$B$62=$B111)*($D$7:$AH$62=R$77)))</f>
        <v>2</v>
      </c>
      <c r="S111" s="59">
        <f t="shared" si="67"/>
        <v>280</v>
      </c>
      <c r="T111" s="56" t="str">
        <f>IF(SUMPRODUCT(($C$7:$C$62=$C111)*($B$7:$B$62=$B111)*($D$7:$AH$62=T$77))=0,"",SUMPRODUCT(($C$7:$C$62=$C111)*($B$7:$B$62=$B111)*($D$7:$AH$62=T$77)))</f>
        <v/>
      </c>
      <c r="U111" s="59" t="str">
        <f t="shared" si="68"/>
        <v/>
      </c>
      <c r="V111" s="56" t="str">
        <f>IF(SUMPRODUCT(($C$7:$C$62=$C111)*($B$7:$B$62=$B111)*($D$7:$AH$62=V$77))=0,"",SUMPRODUCT(($C$7:$C$62=$C111)*($B$7:$B$62=$B111)*($D$7:$AH$62=V$77)))</f>
        <v/>
      </c>
      <c r="W111" s="59" t="str">
        <f t="shared" si="69"/>
        <v/>
      </c>
      <c r="X111" s="56" t="str">
        <f>IF(SUMPRODUCT(($C$7:$C$62=$C111)*($B$7:$B$62=$B111)*($D$7:$AH$62=X$77))=0,"",SUMPRODUCT(($C$7:$C$62=$C111)*($B$7:$B$62=$B111)*($D$7:$AH$62=X$77)))</f>
        <v/>
      </c>
      <c r="Y111" s="59" t="str">
        <f t="shared" si="70"/>
        <v/>
      </c>
      <c r="Z111" s="56" t="str">
        <f>IF(SUMPRODUCT(($C$7:$C$62=$C111)*($B$7:$B$62=$B111)*($D$7:$AH$62=Z$77))=0,"",SUMPRODUCT(($C$7:$C$62=$C111)*($B$7:$B$62=$B111)*($D$7:$AH$62=Z$77)))</f>
        <v/>
      </c>
      <c r="AA111" s="59" t="str">
        <f t="shared" si="71"/>
        <v/>
      </c>
      <c r="AB111" s="56" t="str">
        <f>IF(SUMPRODUCT(($C$7:$C$62=$C111)*($B$7:$B$62=$B111)*($D$7:$AH$62=AB$77))=0,"",SUMPRODUCT(($C$7:$C$62=$C111)*($B$7:$B$62=$B111)*($D$7:$AH$62=AB$77)))</f>
        <v/>
      </c>
      <c r="AC111" s="59" t="str">
        <f t="shared" si="72"/>
        <v/>
      </c>
      <c r="AD111" s="56" t="str">
        <f>IF(SUMPRODUCT(($C$7:$C$62=$C111)*($B$7:$B$62=$B111)*($D$7:$AH$62=AD$77))=0,"",SUMPRODUCT(($C$7:$C$62=$C111)*($B$7:$B$62=$B111)*($D$7:$AH$62=AD$77)))</f>
        <v/>
      </c>
      <c r="AE111" s="59" t="str">
        <f t="shared" si="73"/>
        <v/>
      </c>
    </row>
    <row r="112" spans="2:31" x14ac:dyDescent="0.25">
      <c r="B112" s="11" t="str">
        <f>IF(B40&lt;&gt;"",B40,"")</f>
        <v>LOXAM</v>
      </c>
      <c r="C112" s="15" t="str">
        <f>IF(C40&lt;&gt;"",C40,"")</f>
        <v>Chargeuse</v>
      </c>
      <c r="D112" s="161">
        <v>105</v>
      </c>
      <c r="E112" s="162"/>
      <c r="F112" s="56" t="str">
        <f>IF(SUMPRODUCT(($C$7:$C$62=$C112)*($B$7:$B$62=$B112)*($D$7:$AH$62=F$77))=0,"",SUMPRODUCT(($C$7:$C$62=$C112)*($B$7:$B$62=$B112)*($D$7:$AH$62=F$77)))</f>
        <v/>
      </c>
      <c r="G112" s="59" t="str">
        <f t="shared" ref="G112" si="87">IF(F112&lt;&gt;"",$D112*F112,"")</f>
        <v/>
      </c>
      <c r="H112" s="56" t="str">
        <f>IF(SUMPRODUCT(($C$7:$C$62=$C112)*($B$7:$B$62=$B112)*($D$7:$AH$62=H$77))=0,"",SUMPRODUCT(($C$7:$C$62=$C112)*($B$7:$B$62=$B112)*($D$7:$AH$62=H$77)))</f>
        <v/>
      </c>
      <c r="I112" s="59" t="str">
        <f t="shared" ref="I112" si="88">IF(H112&lt;&gt;"",$D112*H112,"")</f>
        <v/>
      </c>
      <c r="J112" s="56" t="str">
        <f>IF(SUMPRODUCT(($C$7:$C$62=$C112)*($B$7:$B$62=$B112)*($D$7:$AH$62=J$77))=0,"",SUMPRODUCT(($C$7:$C$62=$C112)*($B$7:$B$62=$B112)*($D$7:$AH$62=J$77)))</f>
        <v/>
      </c>
      <c r="K112" s="59" t="str">
        <f t="shared" ref="K112" si="89">IF(J112&lt;&gt;"",$D112*J112,"")</f>
        <v/>
      </c>
      <c r="L112" s="56" t="str">
        <f>IF(SUMPRODUCT(($C$7:$C$62=$C112)*($B$7:$B$62=$B112)*($D$7:$AH$62=L$77))=0,"",SUMPRODUCT(($C$7:$C$62=$C112)*($B$7:$B$62=$B112)*($D$7:$AH$62=L$77)))</f>
        <v/>
      </c>
      <c r="M112" s="59" t="str">
        <f t="shared" ref="M112" si="90">IF(L112&lt;&gt;"",$D112*L112,"")</f>
        <v/>
      </c>
      <c r="N112" s="56" t="str">
        <f>IF(SUMPRODUCT(($C$7:$C$62=$C112)*($B$7:$B$62=$B112)*($D$7:$AH$62=N$77))=0,"",SUMPRODUCT(($C$7:$C$62=$C112)*($B$7:$B$62=$B112)*($D$7:$AH$62=N$77)))</f>
        <v/>
      </c>
      <c r="O112" s="59" t="str">
        <f t="shared" ref="O112" si="91">IF(N112&lt;&gt;"",$D112*N112,"")</f>
        <v/>
      </c>
      <c r="P112" s="56">
        <f>IF(SUMPRODUCT(($C$7:$C$62=$C112)*($B$7:$B$62=$B112)*($D$7:$AH$62=P$77))=0,"",SUMPRODUCT(($C$7:$C$62=$C112)*($B$7:$B$62=$B112)*($D$7:$AH$62=P$77)))</f>
        <v>1</v>
      </c>
      <c r="Q112" s="59">
        <f t="shared" ref="Q112" si="92">IF(P112&lt;&gt;"",$D112*P112,"")</f>
        <v>105</v>
      </c>
      <c r="R112" s="56" t="str">
        <f>IF(SUMPRODUCT(($C$7:$C$62=$C112)*($B$7:$B$62=$B112)*($D$7:$AH$62=R$77))=0,"",SUMPRODUCT(($C$7:$C$62=$C112)*($B$7:$B$62=$B112)*($D$7:$AH$62=R$77)))</f>
        <v/>
      </c>
      <c r="S112" s="59" t="str">
        <f t="shared" ref="S112" si="93">IF(R112&lt;&gt;"",$D112*R112,"")</f>
        <v/>
      </c>
      <c r="T112" s="56" t="str">
        <f>IF(SUMPRODUCT(($C$7:$C$62=$C112)*($B$7:$B$62=$B112)*($D$7:$AH$62=T$77))=0,"",SUMPRODUCT(($C$7:$C$62=$C112)*($B$7:$B$62=$B112)*($D$7:$AH$62=T$77)))</f>
        <v/>
      </c>
      <c r="U112" s="59" t="str">
        <f t="shared" ref="U112" si="94">IF(T112&lt;&gt;"",$D112*T112,"")</f>
        <v/>
      </c>
      <c r="V112" s="56" t="str">
        <f>IF(SUMPRODUCT(($C$7:$C$62=$C112)*($B$7:$B$62=$B112)*($D$7:$AH$62=V$77))=0,"",SUMPRODUCT(($C$7:$C$62=$C112)*($B$7:$B$62=$B112)*($D$7:$AH$62=V$77)))</f>
        <v/>
      </c>
      <c r="W112" s="59" t="str">
        <f t="shared" ref="W112" si="95">IF(V112&lt;&gt;"",$D112*V112,"")</f>
        <v/>
      </c>
      <c r="X112" s="56" t="str">
        <f>IF(SUMPRODUCT(($C$7:$C$62=$C112)*($B$7:$B$62=$B112)*($D$7:$AH$62=X$77))=0,"",SUMPRODUCT(($C$7:$C$62=$C112)*($B$7:$B$62=$B112)*($D$7:$AH$62=X$77)))</f>
        <v/>
      </c>
      <c r="Y112" s="59" t="str">
        <f t="shared" ref="Y112" si="96">IF(X112&lt;&gt;"",$D112*X112,"")</f>
        <v/>
      </c>
      <c r="Z112" s="56" t="str">
        <f>IF(SUMPRODUCT(($C$7:$C$62=$C112)*($B$7:$B$62=$B112)*($D$7:$AH$62=Z$77))=0,"",SUMPRODUCT(($C$7:$C$62=$C112)*($B$7:$B$62=$B112)*($D$7:$AH$62=Z$77)))</f>
        <v/>
      </c>
      <c r="AA112" s="59" t="str">
        <f t="shared" ref="AA112" si="97">IF(Z112&lt;&gt;"",$D112*Z112,"")</f>
        <v/>
      </c>
      <c r="AB112" s="56" t="str">
        <f>IF(SUMPRODUCT(($C$7:$C$62=$C112)*($B$7:$B$62=$B112)*($D$7:$AH$62=AB$77))=0,"",SUMPRODUCT(($C$7:$C$62=$C112)*($B$7:$B$62=$B112)*($D$7:$AH$62=AB$77)))</f>
        <v/>
      </c>
      <c r="AC112" s="59" t="str">
        <f t="shared" ref="AC112" si="98">IF(AB112&lt;&gt;"",$D112*AB112,"")</f>
        <v/>
      </c>
      <c r="AD112" s="56" t="str">
        <f>IF(SUMPRODUCT(($C$7:$C$62=$C112)*($B$7:$B$62=$B112)*($D$7:$AH$62=AD$77))=0,"",SUMPRODUCT(($C$7:$C$62=$C112)*($B$7:$B$62=$B112)*($D$7:$AH$62=AD$77)))</f>
        <v/>
      </c>
      <c r="AE112" s="59" t="str">
        <f t="shared" ref="AE112" si="99">IF(AD112&lt;&gt;"",$D112*AD112,"")</f>
        <v/>
      </c>
    </row>
    <row r="113" spans="2:31" x14ac:dyDescent="0.25">
      <c r="B113" s="17" t="str">
        <f>IF(B41&lt;&gt;"",B41,"")</f>
        <v/>
      </c>
      <c r="C113" s="18" t="str">
        <f>IF(C41&lt;&gt;"",C41,"")</f>
        <v/>
      </c>
      <c r="D113" s="178"/>
      <c r="E113" s="179"/>
      <c r="F113" s="60" t="str">
        <f>IF(SUMPRODUCT(($C$7:$C$62=$C113)*($B$7:$B$62=$B113)*($D$7:$AH$62=F$77))=0,"",SUMPRODUCT(($C$7:$C$62=$C113)*($B$7:$B$62=$B113)*($D$7:$AH$62=F$77)))</f>
        <v/>
      </c>
      <c r="G113" s="61" t="str">
        <f t="shared" si="62"/>
        <v/>
      </c>
      <c r="H113" s="60" t="str">
        <f>IF(SUMPRODUCT(($C$7:$C$62=$C113)*($B$7:$B$62=$B113)*($D$7:$AH$62=H$77))=0,"",SUMPRODUCT(($C$7:$C$62=$C113)*($B$7:$B$62=$B113)*($D$7:$AH$62=H$77)))</f>
        <v/>
      </c>
      <c r="I113" s="61" t="str">
        <f t="shared" si="62"/>
        <v/>
      </c>
      <c r="J113" s="60" t="str">
        <f>IF(SUMPRODUCT(($C$7:$C$62=$C113)*($B$7:$B$62=$B113)*($D$7:$AH$62=J$77))=0,"",SUMPRODUCT(($C$7:$C$62=$C113)*($B$7:$B$62=$B113)*($D$7:$AH$62=J$77)))</f>
        <v/>
      </c>
      <c r="K113" s="61" t="str">
        <f t="shared" si="63"/>
        <v/>
      </c>
      <c r="L113" s="60" t="str">
        <f>IF(SUMPRODUCT(($C$7:$C$62=$C113)*($B$7:$B$62=$B113)*($D$7:$AH$62=L$77))=0,"",SUMPRODUCT(($C$7:$C$62=$C113)*($B$7:$B$62=$B113)*($D$7:$AH$62=L$77)))</f>
        <v/>
      </c>
      <c r="M113" s="61" t="str">
        <f t="shared" si="64"/>
        <v/>
      </c>
      <c r="N113" s="60" t="str">
        <f>IF(SUMPRODUCT(($C$7:$C$62=$C113)*($B$7:$B$62=$B113)*($D$7:$AH$62=N$77))=0,"",SUMPRODUCT(($C$7:$C$62=$C113)*($B$7:$B$62=$B113)*($D$7:$AH$62=N$77)))</f>
        <v/>
      </c>
      <c r="O113" s="61" t="str">
        <f t="shared" si="65"/>
        <v/>
      </c>
      <c r="P113" s="60" t="str">
        <f>IF(SUMPRODUCT(($C$7:$C$62=$C113)*($B$7:$B$62=$B113)*($D$7:$AH$62=P$77))=0,"",SUMPRODUCT(($C$7:$C$62=$C113)*($B$7:$B$62=$B113)*($D$7:$AH$62=P$77)))</f>
        <v/>
      </c>
      <c r="Q113" s="61" t="str">
        <f t="shared" si="66"/>
        <v/>
      </c>
      <c r="R113" s="60" t="str">
        <f>IF(SUMPRODUCT(($C$7:$C$62=$C113)*($B$7:$B$62=$B113)*($D$7:$AH$62=R$77))=0,"",SUMPRODUCT(($C$7:$C$62=$C113)*($B$7:$B$62=$B113)*($D$7:$AH$62=R$77)))</f>
        <v/>
      </c>
      <c r="S113" s="61" t="str">
        <f t="shared" si="67"/>
        <v/>
      </c>
      <c r="T113" s="60" t="str">
        <f>IF(SUMPRODUCT(($C$7:$C$62=$C113)*($B$7:$B$62=$B113)*($D$7:$AH$62=T$77))=0,"",SUMPRODUCT(($C$7:$C$62=$C113)*($B$7:$B$62=$B113)*($D$7:$AH$62=T$77)))</f>
        <v/>
      </c>
      <c r="U113" s="61" t="str">
        <f t="shared" si="68"/>
        <v/>
      </c>
      <c r="V113" s="60" t="str">
        <f>IF(SUMPRODUCT(($C$7:$C$62=$C113)*($B$7:$B$62=$B113)*($D$7:$AH$62=V$77))=0,"",SUMPRODUCT(($C$7:$C$62=$C113)*($B$7:$B$62=$B113)*($D$7:$AH$62=V$77)))</f>
        <v/>
      </c>
      <c r="W113" s="61" t="str">
        <f t="shared" si="69"/>
        <v/>
      </c>
      <c r="X113" s="60" t="str">
        <f>IF(SUMPRODUCT(($C$7:$C$62=$C113)*($B$7:$B$62=$B113)*($D$7:$AH$62=X$77))=0,"",SUMPRODUCT(($C$7:$C$62=$C113)*($B$7:$B$62=$B113)*($D$7:$AH$62=X$77)))</f>
        <v/>
      </c>
      <c r="Y113" s="61" t="str">
        <f t="shared" si="70"/>
        <v/>
      </c>
      <c r="Z113" s="60" t="str">
        <f>IF(SUMPRODUCT(($C$7:$C$62=$C113)*($B$7:$B$62=$B113)*($D$7:$AH$62=Z$77))=0,"",SUMPRODUCT(($C$7:$C$62=$C113)*($B$7:$B$62=$B113)*($D$7:$AH$62=Z$77)))</f>
        <v/>
      </c>
      <c r="AA113" s="61" t="str">
        <f t="shared" si="71"/>
        <v/>
      </c>
      <c r="AB113" s="60" t="str">
        <f>IF(SUMPRODUCT(($C$7:$C$62=$C113)*($B$7:$B$62=$B113)*($D$7:$AH$62=AB$77))=0,"",SUMPRODUCT(($C$7:$C$62=$C113)*($B$7:$B$62=$B113)*($D$7:$AH$62=AB$77)))</f>
        <v/>
      </c>
      <c r="AC113" s="61" t="str">
        <f t="shared" si="72"/>
        <v/>
      </c>
      <c r="AD113" s="60" t="str">
        <f>IF(SUMPRODUCT(($C$7:$C$62=$C113)*($B$7:$B$62=$B113)*($D$7:$AH$62=AD$77))=0,"",SUMPRODUCT(($C$7:$C$62=$C113)*($B$7:$B$62=$B113)*($D$7:$AH$62=AD$77)))</f>
        <v/>
      </c>
      <c r="AE113" s="61" t="str">
        <f t="shared" si="73"/>
        <v/>
      </c>
    </row>
    <row r="114" spans="2:31" x14ac:dyDescent="0.25">
      <c r="B114" s="11" t="str">
        <f>IF(B42&lt;&gt;"",B42,"")</f>
        <v>MOREL</v>
      </c>
      <c r="C114" s="15" t="str">
        <f>IF(C42&lt;&gt;"",C42,"")</f>
        <v>Mini-Pelle 3,5T avec Chauffeur</v>
      </c>
      <c r="D114" s="161">
        <v>450</v>
      </c>
      <c r="E114" s="162"/>
      <c r="F114" s="56" t="str">
        <f>IF(SUMPRODUCT(($C$7:$C$62=$C114)*($B$7:$B$62=$B114)*($D$7:$AH$62=F$77))=0,"",SUMPRODUCT(($C$7:$C$62=$C114)*($B$7:$B$62=$B114)*($D$7:$AH$62=F$77)))</f>
        <v/>
      </c>
      <c r="G114" s="59" t="str">
        <f t="shared" si="62"/>
        <v/>
      </c>
      <c r="H114" s="56" t="str">
        <f>IF(SUMPRODUCT(($C$7:$C$62=$C114)*($B$7:$B$62=$B114)*($D$7:$AH$62=H$77))=0,"",SUMPRODUCT(($C$7:$C$62=$C114)*($B$7:$B$62=$B114)*($D$7:$AH$62=H$77)))</f>
        <v/>
      </c>
      <c r="I114" s="59" t="str">
        <f t="shared" si="62"/>
        <v/>
      </c>
      <c r="J114" s="56" t="str">
        <f>IF(SUMPRODUCT(($C$7:$C$62=$C114)*($B$7:$B$62=$B114)*($D$7:$AH$62=J$77))=0,"",SUMPRODUCT(($C$7:$C$62=$C114)*($B$7:$B$62=$B114)*($D$7:$AH$62=J$77)))</f>
        <v/>
      </c>
      <c r="K114" s="59" t="str">
        <f t="shared" si="63"/>
        <v/>
      </c>
      <c r="L114" s="56" t="str">
        <f>IF(SUMPRODUCT(($C$7:$C$62=$C114)*($B$7:$B$62=$B114)*($D$7:$AH$62=L$77))=0,"",SUMPRODUCT(($C$7:$C$62=$C114)*($B$7:$B$62=$B114)*($D$7:$AH$62=L$77)))</f>
        <v/>
      </c>
      <c r="M114" s="59" t="str">
        <f t="shared" si="64"/>
        <v/>
      </c>
      <c r="N114" s="56" t="str">
        <f>IF(SUMPRODUCT(($C$7:$C$62=$C114)*($B$7:$B$62=$B114)*($D$7:$AH$62=N$77))=0,"",SUMPRODUCT(($C$7:$C$62=$C114)*($B$7:$B$62=$B114)*($D$7:$AH$62=N$77)))</f>
        <v/>
      </c>
      <c r="O114" s="59" t="str">
        <f t="shared" si="65"/>
        <v/>
      </c>
      <c r="P114" s="56" t="str">
        <f>IF(SUMPRODUCT(($C$7:$C$62=$C114)*($B$7:$B$62=$B114)*($D$7:$AH$62=P$77))=0,"",SUMPRODUCT(($C$7:$C$62=$C114)*($B$7:$B$62=$B114)*($D$7:$AH$62=P$77)))</f>
        <v/>
      </c>
      <c r="Q114" s="59" t="str">
        <f t="shared" si="66"/>
        <v/>
      </c>
      <c r="R114" s="56" t="str">
        <f>IF(SUMPRODUCT(($C$7:$C$62=$C114)*($B$7:$B$62=$B114)*($D$7:$AH$62=R$77))=0,"",SUMPRODUCT(($C$7:$C$62=$C114)*($B$7:$B$62=$B114)*($D$7:$AH$62=R$77)))</f>
        <v/>
      </c>
      <c r="S114" s="59" t="str">
        <f t="shared" si="67"/>
        <v/>
      </c>
      <c r="T114" s="56" t="str">
        <f>IF(SUMPRODUCT(($C$7:$C$62=$C114)*($B$7:$B$62=$B114)*($D$7:$AH$62=T$77))=0,"",SUMPRODUCT(($C$7:$C$62=$C114)*($B$7:$B$62=$B114)*($D$7:$AH$62=T$77)))</f>
        <v/>
      </c>
      <c r="U114" s="59" t="str">
        <f t="shared" si="68"/>
        <v/>
      </c>
      <c r="V114" s="56" t="str">
        <f>IF(SUMPRODUCT(($C$7:$C$62=$C114)*($B$7:$B$62=$B114)*($D$7:$AH$62=V$77))=0,"",SUMPRODUCT(($C$7:$C$62=$C114)*($B$7:$B$62=$B114)*($D$7:$AH$62=V$77)))</f>
        <v/>
      </c>
      <c r="W114" s="59" t="str">
        <f t="shared" si="69"/>
        <v/>
      </c>
      <c r="X114" s="56" t="str">
        <f>IF(SUMPRODUCT(($C$7:$C$62=$C114)*($B$7:$B$62=$B114)*($D$7:$AH$62=X$77))=0,"",SUMPRODUCT(($C$7:$C$62=$C114)*($B$7:$B$62=$B114)*($D$7:$AH$62=X$77)))</f>
        <v/>
      </c>
      <c r="Y114" s="59" t="str">
        <f t="shared" si="70"/>
        <v/>
      </c>
      <c r="Z114" s="56" t="str">
        <f>IF(SUMPRODUCT(($C$7:$C$62=$C114)*($B$7:$B$62=$B114)*($D$7:$AH$62=Z$77))=0,"",SUMPRODUCT(($C$7:$C$62=$C114)*($B$7:$B$62=$B114)*($D$7:$AH$62=Z$77)))</f>
        <v/>
      </c>
      <c r="AA114" s="59" t="str">
        <f t="shared" si="71"/>
        <v/>
      </c>
      <c r="AB114" s="56" t="str">
        <f>IF(SUMPRODUCT(($C$7:$C$62=$C114)*($B$7:$B$62=$B114)*($D$7:$AH$62=AB$77))=0,"",SUMPRODUCT(($C$7:$C$62=$C114)*($B$7:$B$62=$B114)*($D$7:$AH$62=AB$77)))</f>
        <v/>
      </c>
      <c r="AC114" s="59" t="str">
        <f t="shared" si="72"/>
        <v/>
      </c>
      <c r="AD114" s="56" t="str">
        <f>IF(SUMPRODUCT(($C$7:$C$62=$C114)*($B$7:$B$62=$B114)*($D$7:$AH$62=AD$77))=0,"",SUMPRODUCT(($C$7:$C$62=$C114)*($B$7:$B$62=$B114)*($D$7:$AH$62=AD$77)))</f>
        <v/>
      </c>
      <c r="AE114" s="59" t="str">
        <f t="shared" si="73"/>
        <v/>
      </c>
    </row>
    <row r="115" spans="2:31" x14ac:dyDescent="0.25">
      <c r="B115" s="11" t="str">
        <f>IF(B43&lt;&gt;"",B43,"")</f>
        <v>MOREL</v>
      </c>
      <c r="C115" s="15" t="str">
        <f>IF(C43&lt;&gt;"",C43,"")</f>
        <v>Mini-Pelle 1,5T avec Chauffeur</v>
      </c>
      <c r="D115" s="161">
        <v>450</v>
      </c>
      <c r="E115" s="162"/>
      <c r="F115" s="56" t="str">
        <f>IF(SUMPRODUCT(($C$7:$C$62=$C115)*($B$7:$B$62=$B115)*($D$7:$AH$62=F$77))=0,"",SUMPRODUCT(($C$7:$C$62=$C115)*($B$7:$B$62=$B115)*($D$7:$AH$62=F$77)))</f>
        <v/>
      </c>
      <c r="G115" s="59" t="str">
        <f t="shared" si="62"/>
        <v/>
      </c>
      <c r="H115" s="56" t="str">
        <f>IF(SUMPRODUCT(($C$7:$C$62=$C115)*($B$7:$B$62=$B115)*($D$7:$AH$62=H$77))=0,"",SUMPRODUCT(($C$7:$C$62=$C115)*($B$7:$B$62=$B115)*($D$7:$AH$62=H$77)))</f>
        <v/>
      </c>
      <c r="I115" s="59" t="str">
        <f t="shared" si="62"/>
        <v/>
      </c>
      <c r="J115" s="56" t="str">
        <f>IF(SUMPRODUCT(($C$7:$C$62=$C115)*($B$7:$B$62=$B115)*($D$7:$AH$62=J$77))=0,"",SUMPRODUCT(($C$7:$C$62=$C115)*($B$7:$B$62=$B115)*($D$7:$AH$62=J$77)))</f>
        <v/>
      </c>
      <c r="K115" s="59" t="str">
        <f t="shared" si="63"/>
        <v/>
      </c>
      <c r="L115" s="56" t="str">
        <f>IF(SUMPRODUCT(($C$7:$C$62=$C115)*($B$7:$B$62=$B115)*($D$7:$AH$62=L$77))=0,"",SUMPRODUCT(($C$7:$C$62=$C115)*($B$7:$B$62=$B115)*($D$7:$AH$62=L$77)))</f>
        <v/>
      </c>
      <c r="M115" s="59" t="str">
        <f t="shared" si="64"/>
        <v/>
      </c>
      <c r="N115" s="56" t="str">
        <f>IF(SUMPRODUCT(($C$7:$C$62=$C115)*($B$7:$B$62=$B115)*($D$7:$AH$62=N$77))=0,"",SUMPRODUCT(($C$7:$C$62=$C115)*($B$7:$B$62=$B115)*($D$7:$AH$62=N$77)))</f>
        <v/>
      </c>
      <c r="O115" s="59" t="str">
        <f t="shared" si="65"/>
        <v/>
      </c>
      <c r="P115" s="56" t="str">
        <f>IF(SUMPRODUCT(($C$7:$C$62=$C115)*($B$7:$B$62=$B115)*($D$7:$AH$62=P$77))=0,"",SUMPRODUCT(($C$7:$C$62=$C115)*($B$7:$B$62=$B115)*($D$7:$AH$62=P$77)))</f>
        <v/>
      </c>
      <c r="Q115" s="59" t="str">
        <f t="shared" si="66"/>
        <v/>
      </c>
      <c r="R115" s="56" t="str">
        <f>IF(SUMPRODUCT(($C$7:$C$62=$C115)*($B$7:$B$62=$B115)*($D$7:$AH$62=R$77))=0,"",SUMPRODUCT(($C$7:$C$62=$C115)*($B$7:$B$62=$B115)*($D$7:$AH$62=R$77)))</f>
        <v/>
      </c>
      <c r="S115" s="59" t="str">
        <f t="shared" si="67"/>
        <v/>
      </c>
      <c r="T115" s="56" t="str">
        <f>IF(SUMPRODUCT(($C$7:$C$62=$C115)*($B$7:$B$62=$B115)*($D$7:$AH$62=T$77))=0,"",SUMPRODUCT(($C$7:$C$62=$C115)*($B$7:$B$62=$B115)*($D$7:$AH$62=T$77)))</f>
        <v/>
      </c>
      <c r="U115" s="59" t="str">
        <f t="shared" si="68"/>
        <v/>
      </c>
      <c r="V115" s="56" t="str">
        <f>IF(SUMPRODUCT(($C$7:$C$62=$C115)*($B$7:$B$62=$B115)*($D$7:$AH$62=V$77))=0,"",SUMPRODUCT(($C$7:$C$62=$C115)*($B$7:$B$62=$B115)*($D$7:$AH$62=V$77)))</f>
        <v/>
      </c>
      <c r="W115" s="59" t="str">
        <f t="shared" si="69"/>
        <v/>
      </c>
      <c r="X115" s="56" t="str">
        <f>IF(SUMPRODUCT(($C$7:$C$62=$C115)*($B$7:$B$62=$B115)*($D$7:$AH$62=X$77))=0,"",SUMPRODUCT(($C$7:$C$62=$C115)*($B$7:$B$62=$B115)*($D$7:$AH$62=X$77)))</f>
        <v/>
      </c>
      <c r="Y115" s="59" t="str">
        <f t="shared" si="70"/>
        <v/>
      </c>
      <c r="Z115" s="56" t="str">
        <f>IF(SUMPRODUCT(($C$7:$C$62=$C115)*($B$7:$B$62=$B115)*($D$7:$AH$62=Z$77))=0,"",SUMPRODUCT(($C$7:$C$62=$C115)*($B$7:$B$62=$B115)*($D$7:$AH$62=Z$77)))</f>
        <v/>
      </c>
      <c r="AA115" s="59" t="str">
        <f t="shared" si="71"/>
        <v/>
      </c>
      <c r="AB115" s="56" t="str">
        <f>IF(SUMPRODUCT(($C$7:$C$62=$C115)*($B$7:$B$62=$B115)*($D$7:$AH$62=AB$77))=0,"",SUMPRODUCT(($C$7:$C$62=$C115)*($B$7:$B$62=$B115)*($D$7:$AH$62=AB$77)))</f>
        <v/>
      </c>
      <c r="AC115" s="59" t="str">
        <f t="shared" si="72"/>
        <v/>
      </c>
      <c r="AD115" s="56" t="str">
        <f>IF(SUMPRODUCT(($C$7:$C$62=$C115)*($B$7:$B$62=$B115)*($D$7:$AH$62=AD$77))=0,"",SUMPRODUCT(($C$7:$C$62=$C115)*($B$7:$B$62=$B115)*($D$7:$AH$62=AD$77)))</f>
        <v/>
      </c>
      <c r="AE115" s="59" t="str">
        <f t="shared" si="73"/>
        <v/>
      </c>
    </row>
    <row r="116" spans="2:31" x14ac:dyDescent="0.25">
      <c r="B116" s="17" t="str">
        <f>IF(B44&lt;&gt;"",B44,"")</f>
        <v/>
      </c>
      <c r="C116" s="18" t="str">
        <f>IF(C44&lt;&gt;"",C44,"")</f>
        <v/>
      </c>
      <c r="D116" s="178"/>
      <c r="E116" s="179"/>
      <c r="F116" s="60" t="str">
        <f>IF(SUMPRODUCT(($C$7:$C$62=$C116)*($B$7:$B$62=$B116)*($D$7:$AH$62=F$77))=0,"",SUMPRODUCT(($C$7:$C$62=$C116)*($B$7:$B$62=$B116)*($D$7:$AH$62=F$77)))</f>
        <v/>
      </c>
      <c r="G116" s="61" t="str">
        <f t="shared" si="62"/>
        <v/>
      </c>
      <c r="H116" s="60" t="str">
        <f>IF(SUMPRODUCT(($C$7:$C$62=$C116)*($B$7:$B$62=$B116)*($D$7:$AH$62=H$77))=0,"",SUMPRODUCT(($C$7:$C$62=$C116)*($B$7:$B$62=$B116)*($D$7:$AH$62=H$77)))</f>
        <v/>
      </c>
      <c r="I116" s="61" t="str">
        <f t="shared" si="62"/>
        <v/>
      </c>
      <c r="J116" s="60" t="str">
        <f>IF(SUMPRODUCT(($C$7:$C$62=$C116)*($B$7:$B$62=$B116)*($D$7:$AH$62=J$77))=0,"",SUMPRODUCT(($C$7:$C$62=$C116)*($B$7:$B$62=$B116)*($D$7:$AH$62=J$77)))</f>
        <v/>
      </c>
      <c r="K116" s="61" t="str">
        <f t="shared" si="63"/>
        <v/>
      </c>
      <c r="L116" s="60" t="str">
        <f>IF(SUMPRODUCT(($C$7:$C$62=$C116)*($B$7:$B$62=$B116)*($D$7:$AH$62=L$77))=0,"",SUMPRODUCT(($C$7:$C$62=$C116)*($B$7:$B$62=$B116)*($D$7:$AH$62=L$77)))</f>
        <v/>
      </c>
      <c r="M116" s="61" t="str">
        <f t="shared" si="64"/>
        <v/>
      </c>
      <c r="N116" s="60" t="str">
        <f>IF(SUMPRODUCT(($C$7:$C$62=$C116)*($B$7:$B$62=$B116)*($D$7:$AH$62=N$77))=0,"",SUMPRODUCT(($C$7:$C$62=$C116)*($B$7:$B$62=$B116)*($D$7:$AH$62=N$77)))</f>
        <v/>
      </c>
      <c r="O116" s="61" t="str">
        <f t="shared" si="65"/>
        <v/>
      </c>
      <c r="P116" s="60" t="str">
        <f>IF(SUMPRODUCT(($C$7:$C$62=$C116)*($B$7:$B$62=$B116)*($D$7:$AH$62=P$77))=0,"",SUMPRODUCT(($C$7:$C$62=$C116)*($B$7:$B$62=$B116)*($D$7:$AH$62=P$77)))</f>
        <v/>
      </c>
      <c r="Q116" s="61" t="str">
        <f t="shared" si="66"/>
        <v/>
      </c>
      <c r="R116" s="60" t="str">
        <f>IF(SUMPRODUCT(($C$7:$C$62=$C116)*($B$7:$B$62=$B116)*($D$7:$AH$62=R$77))=0,"",SUMPRODUCT(($C$7:$C$62=$C116)*($B$7:$B$62=$B116)*($D$7:$AH$62=R$77)))</f>
        <v/>
      </c>
      <c r="S116" s="61" t="str">
        <f t="shared" si="67"/>
        <v/>
      </c>
      <c r="T116" s="60" t="str">
        <f>IF(SUMPRODUCT(($C$7:$C$62=$C116)*($B$7:$B$62=$B116)*($D$7:$AH$62=T$77))=0,"",SUMPRODUCT(($C$7:$C$62=$C116)*($B$7:$B$62=$B116)*($D$7:$AH$62=T$77)))</f>
        <v/>
      </c>
      <c r="U116" s="61" t="str">
        <f t="shared" si="68"/>
        <v/>
      </c>
      <c r="V116" s="60" t="str">
        <f>IF(SUMPRODUCT(($C$7:$C$62=$C116)*($B$7:$B$62=$B116)*($D$7:$AH$62=V$77))=0,"",SUMPRODUCT(($C$7:$C$62=$C116)*($B$7:$B$62=$B116)*($D$7:$AH$62=V$77)))</f>
        <v/>
      </c>
      <c r="W116" s="61" t="str">
        <f t="shared" si="69"/>
        <v/>
      </c>
      <c r="X116" s="60" t="str">
        <f>IF(SUMPRODUCT(($C$7:$C$62=$C116)*($B$7:$B$62=$B116)*($D$7:$AH$62=X$77))=0,"",SUMPRODUCT(($C$7:$C$62=$C116)*($B$7:$B$62=$B116)*($D$7:$AH$62=X$77)))</f>
        <v/>
      </c>
      <c r="Y116" s="61" t="str">
        <f t="shared" si="70"/>
        <v/>
      </c>
      <c r="Z116" s="60" t="str">
        <f>IF(SUMPRODUCT(($C$7:$C$62=$C116)*($B$7:$B$62=$B116)*($D$7:$AH$62=Z$77))=0,"",SUMPRODUCT(($C$7:$C$62=$C116)*($B$7:$B$62=$B116)*($D$7:$AH$62=Z$77)))</f>
        <v/>
      </c>
      <c r="AA116" s="61" t="str">
        <f t="shared" si="71"/>
        <v/>
      </c>
      <c r="AB116" s="60" t="str">
        <f>IF(SUMPRODUCT(($C$7:$C$62=$C116)*($B$7:$B$62=$B116)*($D$7:$AH$62=AB$77))=0,"",SUMPRODUCT(($C$7:$C$62=$C116)*($B$7:$B$62=$B116)*($D$7:$AH$62=AB$77)))</f>
        <v/>
      </c>
      <c r="AC116" s="61" t="str">
        <f t="shared" si="72"/>
        <v/>
      </c>
      <c r="AD116" s="60" t="str">
        <f>IF(SUMPRODUCT(($C$7:$C$62=$C116)*($B$7:$B$62=$B116)*($D$7:$AH$62=AD$77))=0,"",SUMPRODUCT(($C$7:$C$62=$C116)*($B$7:$B$62=$B116)*($D$7:$AH$62=AD$77)))</f>
        <v/>
      </c>
      <c r="AE116" s="61" t="str">
        <f t="shared" si="73"/>
        <v/>
      </c>
    </row>
    <row r="117" spans="2:31" x14ac:dyDescent="0.25">
      <c r="B117" s="11" t="str">
        <f>IF(B45&lt;&gt;"",B45,"")</f>
        <v>TRANS TP</v>
      </c>
      <c r="C117" s="15" t="str">
        <f>IF(C45&lt;&gt;"",C45,"")</f>
        <v>Camion 6x4 Grue</v>
      </c>
      <c r="D117" s="161">
        <v>580</v>
      </c>
      <c r="E117" s="162"/>
      <c r="F117" s="56" t="str">
        <f>IF(SUMPRODUCT(($C$7:$C$62=$C117)*($B$7:$B$62=$B117)*($D$7:$AH$62=F$77))=0,"",SUMPRODUCT(($C$7:$C$62=$C117)*($B$7:$B$62=$B117)*($D$7:$AH$62=F$77)))</f>
        <v/>
      </c>
      <c r="G117" s="59" t="str">
        <f t="shared" si="62"/>
        <v/>
      </c>
      <c r="H117" s="56" t="str">
        <f>IF(SUMPRODUCT(($C$7:$C$62=$C117)*($B$7:$B$62=$B117)*($D$7:$AH$62=H$77))=0,"",SUMPRODUCT(($C$7:$C$62=$C117)*($B$7:$B$62=$B117)*($D$7:$AH$62=H$77)))</f>
        <v/>
      </c>
      <c r="I117" s="59" t="str">
        <f t="shared" si="62"/>
        <v/>
      </c>
      <c r="J117" s="56" t="str">
        <f>IF(SUMPRODUCT(($C$7:$C$62=$C117)*($B$7:$B$62=$B117)*($D$7:$AH$62=J$77))=0,"",SUMPRODUCT(($C$7:$C$62=$C117)*($B$7:$B$62=$B117)*($D$7:$AH$62=J$77)))</f>
        <v/>
      </c>
      <c r="K117" s="59" t="str">
        <f t="shared" si="63"/>
        <v/>
      </c>
      <c r="L117" s="56" t="str">
        <f>IF(SUMPRODUCT(($C$7:$C$62=$C117)*($B$7:$B$62=$B117)*($D$7:$AH$62=L$77))=0,"",SUMPRODUCT(($C$7:$C$62=$C117)*($B$7:$B$62=$B117)*($D$7:$AH$62=L$77)))</f>
        <v/>
      </c>
      <c r="M117" s="59" t="str">
        <f t="shared" si="64"/>
        <v/>
      </c>
      <c r="N117" s="56" t="str">
        <f>IF(SUMPRODUCT(($C$7:$C$62=$C117)*($B$7:$B$62=$B117)*($D$7:$AH$62=N$77))=0,"",SUMPRODUCT(($C$7:$C$62=$C117)*($B$7:$B$62=$B117)*($D$7:$AH$62=N$77)))</f>
        <v/>
      </c>
      <c r="O117" s="59" t="str">
        <f t="shared" si="65"/>
        <v/>
      </c>
      <c r="P117" s="56" t="str">
        <f>IF(SUMPRODUCT(($C$7:$C$62=$C117)*($B$7:$B$62=$B117)*($D$7:$AH$62=P$77))=0,"",SUMPRODUCT(($C$7:$C$62=$C117)*($B$7:$B$62=$B117)*($D$7:$AH$62=P$77)))</f>
        <v/>
      </c>
      <c r="Q117" s="59" t="str">
        <f t="shared" si="66"/>
        <v/>
      </c>
      <c r="R117" s="56" t="str">
        <f>IF(SUMPRODUCT(($C$7:$C$62=$C117)*($B$7:$B$62=$B117)*($D$7:$AH$62=R$77))=0,"",SUMPRODUCT(($C$7:$C$62=$C117)*($B$7:$B$62=$B117)*($D$7:$AH$62=R$77)))</f>
        <v/>
      </c>
      <c r="S117" s="59" t="str">
        <f t="shared" si="67"/>
        <v/>
      </c>
      <c r="T117" s="56" t="str">
        <f>IF(SUMPRODUCT(($C$7:$C$62=$C117)*($B$7:$B$62=$B117)*($D$7:$AH$62=T$77))=0,"",SUMPRODUCT(($C$7:$C$62=$C117)*($B$7:$B$62=$B117)*($D$7:$AH$62=T$77)))</f>
        <v/>
      </c>
      <c r="U117" s="59" t="str">
        <f t="shared" si="68"/>
        <v/>
      </c>
      <c r="V117" s="56" t="str">
        <f>IF(SUMPRODUCT(($C$7:$C$62=$C117)*($B$7:$B$62=$B117)*($D$7:$AH$62=V$77))=0,"",SUMPRODUCT(($C$7:$C$62=$C117)*($B$7:$B$62=$B117)*($D$7:$AH$62=V$77)))</f>
        <v/>
      </c>
      <c r="W117" s="59" t="str">
        <f t="shared" si="69"/>
        <v/>
      </c>
      <c r="X117" s="56" t="str">
        <f>IF(SUMPRODUCT(($C$7:$C$62=$C117)*($B$7:$B$62=$B117)*($D$7:$AH$62=X$77))=0,"",SUMPRODUCT(($C$7:$C$62=$C117)*($B$7:$B$62=$B117)*($D$7:$AH$62=X$77)))</f>
        <v/>
      </c>
      <c r="Y117" s="59" t="str">
        <f t="shared" si="70"/>
        <v/>
      </c>
      <c r="Z117" s="56" t="str">
        <f>IF(SUMPRODUCT(($C$7:$C$62=$C117)*($B$7:$B$62=$B117)*($D$7:$AH$62=Z$77))=0,"",SUMPRODUCT(($C$7:$C$62=$C117)*($B$7:$B$62=$B117)*($D$7:$AH$62=Z$77)))</f>
        <v/>
      </c>
      <c r="AA117" s="59" t="str">
        <f t="shared" si="71"/>
        <v/>
      </c>
      <c r="AB117" s="56" t="str">
        <f>IF(SUMPRODUCT(($C$7:$C$62=$C117)*($B$7:$B$62=$B117)*($D$7:$AH$62=AB$77))=0,"",SUMPRODUCT(($C$7:$C$62=$C117)*($B$7:$B$62=$B117)*($D$7:$AH$62=AB$77)))</f>
        <v/>
      </c>
      <c r="AC117" s="59" t="str">
        <f t="shared" si="72"/>
        <v/>
      </c>
      <c r="AD117" s="56" t="str">
        <f>IF(SUMPRODUCT(($C$7:$C$62=$C117)*($B$7:$B$62=$B117)*($D$7:$AH$62=AD$77))=0,"",SUMPRODUCT(($C$7:$C$62=$C117)*($B$7:$B$62=$B117)*($D$7:$AH$62=AD$77)))</f>
        <v/>
      </c>
      <c r="AE117" s="59" t="str">
        <f t="shared" si="73"/>
        <v/>
      </c>
    </row>
    <row r="118" spans="2:31" x14ac:dyDescent="0.25">
      <c r="B118" s="11" t="str">
        <f>IF(B46&lt;&gt;"",B46,"")</f>
        <v>TRANS TP</v>
      </c>
      <c r="C118" s="15" t="str">
        <f>IF(C46&lt;&gt;"",C46,"")</f>
        <v>Camion 8x4</v>
      </c>
      <c r="D118" s="161">
        <v>580</v>
      </c>
      <c r="E118" s="162"/>
      <c r="F118" s="56" t="str">
        <f>IF(SUMPRODUCT(($C$7:$C$62=$C118)*($B$7:$B$62=$B118)*($D$7:$AH$62=F$77))=0,"",SUMPRODUCT(($C$7:$C$62=$C118)*($B$7:$B$62=$B118)*($D$7:$AH$62=F$77)))</f>
        <v/>
      </c>
      <c r="G118" s="59" t="str">
        <f t="shared" ref="G118" si="100">IF(F118&lt;&gt;"",$D118*F118,"")</f>
        <v/>
      </c>
      <c r="H118" s="56" t="str">
        <f>IF(SUMPRODUCT(($C$7:$C$62=$C118)*($B$7:$B$62=$B118)*($D$7:$AH$62=H$77))=0,"",SUMPRODUCT(($C$7:$C$62=$C118)*($B$7:$B$62=$B118)*($D$7:$AH$62=H$77)))</f>
        <v/>
      </c>
      <c r="I118" s="59" t="str">
        <f t="shared" ref="I118" si="101">IF(H118&lt;&gt;"",$D118*H118,"")</f>
        <v/>
      </c>
      <c r="J118" s="56" t="str">
        <f>IF(SUMPRODUCT(($C$7:$C$62=$C118)*($B$7:$B$62=$B118)*($D$7:$AH$62=J$77))=0,"",SUMPRODUCT(($C$7:$C$62=$C118)*($B$7:$B$62=$B118)*($D$7:$AH$62=J$77)))</f>
        <v/>
      </c>
      <c r="K118" s="59" t="str">
        <f t="shared" ref="K118" si="102">IF(J118&lt;&gt;"",$D118*J118,"")</f>
        <v/>
      </c>
      <c r="L118" s="56" t="str">
        <f>IF(SUMPRODUCT(($C$7:$C$62=$C118)*($B$7:$B$62=$B118)*($D$7:$AH$62=L$77))=0,"",SUMPRODUCT(($C$7:$C$62=$C118)*($B$7:$B$62=$B118)*($D$7:$AH$62=L$77)))</f>
        <v/>
      </c>
      <c r="M118" s="59" t="str">
        <f t="shared" ref="M118" si="103">IF(L118&lt;&gt;"",$D118*L118,"")</f>
        <v/>
      </c>
      <c r="N118" s="56" t="str">
        <f>IF(SUMPRODUCT(($C$7:$C$62=$C118)*($B$7:$B$62=$B118)*($D$7:$AH$62=N$77))=0,"",SUMPRODUCT(($C$7:$C$62=$C118)*($B$7:$B$62=$B118)*($D$7:$AH$62=N$77)))</f>
        <v/>
      </c>
      <c r="O118" s="59" t="str">
        <f t="shared" ref="O118" si="104">IF(N118&lt;&gt;"",$D118*N118,"")</f>
        <v/>
      </c>
      <c r="P118" s="56">
        <f>IF(SUMPRODUCT(($C$7:$C$62=$C118)*($B$7:$B$62=$B118)*($D$7:$AH$62=P$77))=0,"",SUMPRODUCT(($C$7:$C$62=$C118)*($B$7:$B$62=$B118)*($D$7:$AH$62=P$77)))</f>
        <v>1</v>
      </c>
      <c r="Q118" s="59">
        <f t="shared" ref="Q118" si="105">IF(P118&lt;&gt;"",$D118*P118,"")</f>
        <v>580</v>
      </c>
      <c r="R118" s="56" t="str">
        <f>IF(SUMPRODUCT(($C$7:$C$62=$C118)*($B$7:$B$62=$B118)*($D$7:$AH$62=R$77))=0,"",SUMPRODUCT(($C$7:$C$62=$C118)*($B$7:$B$62=$B118)*($D$7:$AH$62=R$77)))</f>
        <v/>
      </c>
      <c r="S118" s="59" t="str">
        <f t="shared" ref="S118" si="106">IF(R118&lt;&gt;"",$D118*R118,"")</f>
        <v/>
      </c>
      <c r="T118" s="56" t="str">
        <f>IF(SUMPRODUCT(($C$7:$C$62=$C118)*($B$7:$B$62=$B118)*($D$7:$AH$62=T$77))=0,"",SUMPRODUCT(($C$7:$C$62=$C118)*($B$7:$B$62=$B118)*($D$7:$AH$62=T$77)))</f>
        <v/>
      </c>
      <c r="U118" s="59" t="str">
        <f t="shared" ref="U118" si="107">IF(T118&lt;&gt;"",$D118*T118,"")</f>
        <v/>
      </c>
      <c r="V118" s="56" t="str">
        <f>IF(SUMPRODUCT(($C$7:$C$62=$C118)*($B$7:$B$62=$B118)*($D$7:$AH$62=V$77))=0,"",SUMPRODUCT(($C$7:$C$62=$C118)*($B$7:$B$62=$B118)*($D$7:$AH$62=V$77)))</f>
        <v/>
      </c>
      <c r="W118" s="59" t="str">
        <f t="shared" ref="W118" si="108">IF(V118&lt;&gt;"",$D118*V118,"")</f>
        <v/>
      </c>
      <c r="X118" s="56" t="str">
        <f>IF(SUMPRODUCT(($C$7:$C$62=$C118)*($B$7:$B$62=$B118)*($D$7:$AH$62=X$77))=0,"",SUMPRODUCT(($C$7:$C$62=$C118)*($B$7:$B$62=$B118)*($D$7:$AH$62=X$77)))</f>
        <v/>
      </c>
      <c r="Y118" s="59" t="str">
        <f t="shared" ref="Y118" si="109">IF(X118&lt;&gt;"",$D118*X118,"")</f>
        <v/>
      </c>
      <c r="Z118" s="56" t="str">
        <f>IF(SUMPRODUCT(($C$7:$C$62=$C118)*($B$7:$B$62=$B118)*($D$7:$AH$62=Z$77))=0,"",SUMPRODUCT(($C$7:$C$62=$C118)*($B$7:$B$62=$B118)*($D$7:$AH$62=Z$77)))</f>
        <v/>
      </c>
      <c r="AA118" s="59" t="str">
        <f t="shared" ref="AA118" si="110">IF(Z118&lt;&gt;"",$D118*Z118,"")</f>
        <v/>
      </c>
      <c r="AB118" s="56" t="str">
        <f>IF(SUMPRODUCT(($C$7:$C$62=$C118)*($B$7:$B$62=$B118)*($D$7:$AH$62=AB$77))=0,"",SUMPRODUCT(($C$7:$C$62=$C118)*($B$7:$B$62=$B118)*($D$7:$AH$62=AB$77)))</f>
        <v/>
      </c>
      <c r="AC118" s="59" t="str">
        <f t="shared" ref="AC118" si="111">IF(AB118&lt;&gt;"",$D118*AB118,"")</f>
        <v/>
      </c>
      <c r="AD118" s="56" t="str">
        <f>IF(SUMPRODUCT(($C$7:$C$62=$C118)*($B$7:$B$62=$B118)*($D$7:$AH$62=AD$77))=0,"",SUMPRODUCT(($C$7:$C$62=$C118)*($B$7:$B$62=$B118)*($D$7:$AH$62=AD$77)))</f>
        <v/>
      </c>
      <c r="AE118" s="59" t="str">
        <f t="shared" ref="AE118" si="112">IF(AD118&lt;&gt;"",$D118*AD118,"")</f>
        <v/>
      </c>
    </row>
    <row r="119" spans="2:31" x14ac:dyDescent="0.25">
      <c r="B119" s="17" t="str">
        <f>IF(B47&lt;&gt;"",B47,"")</f>
        <v/>
      </c>
      <c r="C119" s="18" t="str">
        <f>IF(C47&lt;&gt;"",C47,"")</f>
        <v/>
      </c>
      <c r="D119" s="178"/>
      <c r="E119" s="179"/>
      <c r="F119" s="60" t="str">
        <f>IF(SUMPRODUCT(($C$7:$C$62=$C119)*($B$7:$B$62=$B119)*($D$7:$AH$62=F$77))=0,"",SUMPRODUCT(($C$7:$C$62=$C119)*($B$7:$B$62=$B119)*($D$7:$AH$62=F$77)))</f>
        <v/>
      </c>
      <c r="G119" s="61" t="str">
        <f t="shared" si="62"/>
        <v/>
      </c>
      <c r="H119" s="60" t="str">
        <f>IF(SUMPRODUCT(($C$7:$C$62=$C119)*($B$7:$B$62=$B119)*($D$7:$AH$62=H$77))=0,"",SUMPRODUCT(($C$7:$C$62=$C119)*($B$7:$B$62=$B119)*($D$7:$AH$62=H$77)))</f>
        <v/>
      </c>
      <c r="I119" s="61" t="str">
        <f t="shared" si="62"/>
        <v/>
      </c>
      <c r="J119" s="60" t="str">
        <f>IF(SUMPRODUCT(($C$7:$C$62=$C119)*($B$7:$B$62=$B119)*($D$7:$AH$62=J$77))=0,"",SUMPRODUCT(($C$7:$C$62=$C119)*($B$7:$B$62=$B119)*($D$7:$AH$62=J$77)))</f>
        <v/>
      </c>
      <c r="K119" s="61" t="str">
        <f t="shared" si="63"/>
        <v/>
      </c>
      <c r="L119" s="60" t="str">
        <f>IF(SUMPRODUCT(($C$7:$C$62=$C119)*($B$7:$B$62=$B119)*($D$7:$AH$62=L$77))=0,"",SUMPRODUCT(($C$7:$C$62=$C119)*($B$7:$B$62=$B119)*($D$7:$AH$62=L$77)))</f>
        <v/>
      </c>
      <c r="M119" s="61" t="str">
        <f t="shared" si="64"/>
        <v/>
      </c>
      <c r="N119" s="60" t="str">
        <f>IF(SUMPRODUCT(($C$7:$C$62=$C119)*($B$7:$B$62=$B119)*($D$7:$AH$62=N$77))=0,"",SUMPRODUCT(($C$7:$C$62=$C119)*($B$7:$B$62=$B119)*($D$7:$AH$62=N$77)))</f>
        <v/>
      </c>
      <c r="O119" s="61" t="str">
        <f t="shared" si="65"/>
        <v/>
      </c>
      <c r="P119" s="60" t="str">
        <f>IF(SUMPRODUCT(($C$7:$C$62=$C119)*($B$7:$B$62=$B119)*($D$7:$AH$62=P$77))=0,"",SUMPRODUCT(($C$7:$C$62=$C119)*($B$7:$B$62=$B119)*($D$7:$AH$62=P$77)))</f>
        <v/>
      </c>
      <c r="Q119" s="61" t="str">
        <f t="shared" si="66"/>
        <v/>
      </c>
      <c r="R119" s="60" t="str">
        <f>IF(SUMPRODUCT(($C$7:$C$62=$C119)*($B$7:$B$62=$B119)*($D$7:$AH$62=R$77))=0,"",SUMPRODUCT(($C$7:$C$62=$C119)*($B$7:$B$62=$B119)*($D$7:$AH$62=R$77)))</f>
        <v/>
      </c>
      <c r="S119" s="61" t="str">
        <f t="shared" si="67"/>
        <v/>
      </c>
      <c r="T119" s="60" t="str">
        <f>IF(SUMPRODUCT(($C$7:$C$62=$C119)*($B$7:$B$62=$B119)*($D$7:$AH$62=T$77))=0,"",SUMPRODUCT(($C$7:$C$62=$C119)*($B$7:$B$62=$B119)*($D$7:$AH$62=T$77)))</f>
        <v/>
      </c>
      <c r="U119" s="61" t="str">
        <f t="shared" si="68"/>
        <v/>
      </c>
      <c r="V119" s="60" t="str">
        <f>IF(SUMPRODUCT(($C$7:$C$62=$C119)*($B$7:$B$62=$B119)*($D$7:$AH$62=V$77))=0,"",SUMPRODUCT(($C$7:$C$62=$C119)*($B$7:$B$62=$B119)*($D$7:$AH$62=V$77)))</f>
        <v/>
      </c>
      <c r="W119" s="61" t="str">
        <f t="shared" si="69"/>
        <v/>
      </c>
      <c r="X119" s="60" t="str">
        <f>IF(SUMPRODUCT(($C$7:$C$62=$C119)*($B$7:$B$62=$B119)*($D$7:$AH$62=X$77))=0,"",SUMPRODUCT(($C$7:$C$62=$C119)*($B$7:$B$62=$B119)*($D$7:$AH$62=X$77)))</f>
        <v/>
      </c>
      <c r="Y119" s="61" t="str">
        <f t="shared" si="70"/>
        <v/>
      </c>
      <c r="Z119" s="60" t="str">
        <f>IF(SUMPRODUCT(($C$7:$C$62=$C119)*($B$7:$B$62=$B119)*($D$7:$AH$62=Z$77))=0,"",SUMPRODUCT(($C$7:$C$62=$C119)*($B$7:$B$62=$B119)*($D$7:$AH$62=Z$77)))</f>
        <v/>
      </c>
      <c r="AA119" s="61" t="str">
        <f t="shared" si="71"/>
        <v/>
      </c>
      <c r="AB119" s="60" t="str">
        <f>IF(SUMPRODUCT(($C$7:$C$62=$C119)*($B$7:$B$62=$B119)*($D$7:$AH$62=AB$77))=0,"",SUMPRODUCT(($C$7:$C$62=$C119)*($B$7:$B$62=$B119)*($D$7:$AH$62=AB$77)))</f>
        <v/>
      </c>
      <c r="AC119" s="61" t="str">
        <f t="shared" si="72"/>
        <v/>
      </c>
      <c r="AD119" s="60" t="str">
        <f>IF(SUMPRODUCT(($C$7:$C$62=$C119)*($B$7:$B$62=$B119)*($D$7:$AH$62=AD$77))=0,"",SUMPRODUCT(($C$7:$C$62=$C119)*($B$7:$B$62=$B119)*($D$7:$AH$62=AD$77)))</f>
        <v/>
      </c>
      <c r="AE119" s="61" t="str">
        <f t="shared" si="73"/>
        <v/>
      </c>
    </row>
    <row r="120" spans="2:31" x14ac:dyDescent="0.25">
      <c r="B120" s="11" t="str">
        <f>IF(B48&lt;&gt;"",B48,"")</f>
        <v>BMLTP</v>
      </c>
      <c r="C120" s="15" t="str">
        <f>IF(C48&lt;&gt;"",C48,"")</f>
        <v>Camion 8x4</v>
      </c>
      <c r="D120" s="161">
        <v>560</v>
      </c>
      <c r="E120" s="162"/>
      <c r="F120" s="56" t="str">
        <f>IF(SUMPRODUCT(($C$7:$C$62=$C120)*($B$7:$B$62=$B120)*($D$7:$AH$62=F$77))=0,"",SUMPRODUCT(($C$7:$C$62=$C120)*($B$7:$B$62=$B120)*($D$7:$AH$62=F$77)))</f>
        <v/>
      </c>
      <c r="G120" s="59" t="str">
        <f t="shared" si="62"/>
        <v/>
      </c>
      <c r="H120" s="56" t="str">
        <f>IF(SUMPRODUCT(($C$7:$C$62=$C120)*($B$7:$B$62=$B120)*($D$7:$AH$62=H$77))=0,"",SUMPRODUCT(($C$7:$C$62=$C120)*($B$7:$B$62=$B120)*($D$7:$AH$62=H$77)))</f>
        <v/>
      </c>
      <c r="I120" s="59" t="str">
        <f t="shared" si="62"/>
        <v/>
      </c>
      <c r="J120" s="56" t="str">
        <f>IF(SUMPRODUCT(($C$7:$C$62=$C120)*($B$7:$B$62=$B120)*($D$7:$AH$62=J$77))=0,"",SUMPRODUCT(($C$7:$C$62=$C120)*($B$7:$B$62=$B120)*($D$7:$AH$62=J$77)))</f>
        <v/>
      </c>
      <c r="K120" s="59" t="str">
        <f t="shared" si="63"/>
        <v/>
      </c>
      <c r="L120" s="56" t="str">
        <f>IF(SUMPRODUCT(($C$7:$C$62=$C120)*($B$7:$B$62=$B120)*($D$7:$AH$62=L$77))=0,"",SUMPRODUCT(($C$7:$C$62=$C120)*($B$7:$B$62=$B120)*($D$7:$AH$62=L$77)))</f>
        <v/>
      </c>
      <c r="M120" s="59" t="str">
        <f t="shared" si="64"/>
        <v/>
      </c>
      <c r="N120" s="56" t="str">
        <f>IF(SUMPRODUCT(($C$7:$C$62=$C120)*($B$7:$B$62=$B120)*($D$7:$AH$62=N$77))=0,"",SUMPRODUCT(($C$7:$C$62=$C120)*($B$7:$B$62=$B120)*($D$7:$AH$62=N$77)))</f>
        <v/>
      </c>
      <c r="O120" s="59" t="str">
        <f t="shared" si="65"/>
        <v/>
      </c>
      <c r="P120" s="56" t="str">
        <f>IF(SUMPRODUCT(($C$7:$C$62=$C120)*($B$7:$B$62=$B120)*($D$7:$AH$62=P$77))=0,"",SUMPRODUCT(($C$7:$C$62=$C120)*($B$7:$B$62=$B120)*($D$7:$AH$62=P$77)))</f>
        <v/>
      </c>
      <c r="Q120" s="59" t="str">
        <f t="shared" si="66"/>
        <v/>
      </c>
      <c r="R120" s="56">
        <f>IF(SUMPRODUCT(($C$7:$C$62=$C120)*($B$7:$B$62=$B120)*($D$7:$AH$62=R$77))=0,"",SUMPRODUCT(($C$7:$C$62=$C120)*($B$7:$B$62=$B120)*($D$7:$AH$62=R$77)))</f>
        <v>1</v>
      </c>
      <c r="S120" s="59">
        <f t="shared" si="67"/>
        <v>560</v>
      </c>
      <c r="T120" s="56" t="str">
        <f>IF(SUMPRODUCT(($C$7:$C$62=$C120)*($B$7:$B$62=$B120)*($D$7:$AH$62=T$77))=0,"",SUMPRODUCT(($C$7:$C$62=$C120)*($B$7:$B$62=$B120)*($D$7:$AH$62=T$77)))</f>
        <v/>
      </c>
      <c r="U120" s="59" t="str">
        <f t="shared" si="68"/>
        <v/>
      </c>
      <c r="V120" s="56" t="str">
        <f>IF(SUMPRODUCT(($C$7:$C$62=$C120)*($B$7:$B$62=$B120)*($D$7:$AH$62=V$77))=0,"",SUMPRODUCT(($C$7:$C$62=$C120)*($B$7:$B$62=$B120)*($D$7:$AH$62=V$77)))</f>
        <v/>
      </c>
      <c r="W120" s="59" t="str">
        <f t="shared" si="69"/>
        <v/>
      </c>
      <c r="X120" s="56" t="str">
        <f>IF(SUMPRODUCT(($C$7:$C$62=$C120)*($B$7:$B$62=$B120)*($D$7:$AH$62=X$77))=0,"",SUMPRODUCT(($C$7:$C$62=$C120)*($B$7:$B$62=$B120)*($D$7:$AH$62=X$77)))</f>
        <v/>
      </c>
      <c r="Y120" s="59" t="str">
        <f t="shared" si="70"/>
        <v/>
      </c>
      <c r="Z120" s="56" t="str">
        <f>IF(SUMPRODUCT(($C$7:$C$62=$C120)*($B$7:$B$62=$B120)*($D$7:$AH$62=Z$77))=0,"",SUMPRODUCT(($C$7:$C$62=$C120)*($B$7:$B$62=$B120)*($D$7:$AH$62=Z$77)))</f>
        <v/>
      </c>
      <c r="AA120" s="59" t="str">
        <f t="shared" si="71"/>
        <v/>
      </c>
      <c r="AB120" s="56">
        <f>IF(SUMPRODUCT(($C$7:$C$62=$C120)*($B$7:$B$62=$B120)*($D$7:$AH$62=AB$77))=0,"",SUMPRODUCT(($C$7:$C$62=$C120)*($B$7:$B$62=$B120)*($D$7:$AH$62=AB$77)))</f>
        <v>1</v>
      </c>
      <c r="AC120" s="59">
        <f t="shared" si="72"/>
        <v>560</v>
      </c>
      <c r="AD120" s="56" t="str">
        <f>IF(SUMPRODUCT(($C$7:$C$62=$C120)*($B$7:$B$62=$B120)*($D$7:$AH$62=AD$77))=0,"",SUMPRODUCT(($C$7:$C$62=$C120)*($B$7:$B$62=$B120)*($D$7:$AH$62=AD$77)))</f>
        <v/>
      </c>
      <c r="AE120" s="59" t="str">
        <f t="shared" si="73"/>
        <v/>
      </c>
    </row>
    <row r="121" spans="2:31" x14ac:dyDescent="0.25">
      <c r="B121" s="11" t="str">
        <f>IF(B49&lt;&gt;"",B49,"")</f>
        <v>BMLTP</v>
      </c>
      <c r="C121" s="15" t="str">
        <f>IF(C49&lt;&gt;"",C49,"")</f>
        <v>Camion 8x4 Grue</v>
      </c>
      <c r="D121" s="161">
        <v>561</v>
      </c>
      <c r="E121" s="162"/>
      <c r="F121" s="56" t="str">
        <f>IF(SUMPRODUCT(($C$7:$C$62=$C121)*($B$7:$B$62=$B121)*($D$7:$AH$62=F$77))=0,"",SUMPRODUCT(($C$7:$C$62=$C121)*($B$7:$B$62=$B121)*($D$7:$AH$62=F$77)))</f>
        <v/>
      </c>
      <c r="G121" s="59" t="str">
        <f t="shared" ref="G121" si="113">IF(F121&lt;&gt;"",$D121*F121,"")</f>
        <v/>
      </c>
      <c r="H121" s="56" t="str">
        <f>IF(SUMPRODUCT(($C$7:$C$62=$C121)*($B$7:$B$62=$B121)*($D$7:$AH$62=H$77))=0,"",SUMPRODUCT(($C$7:$C$62=$C121)*($B$7:$B$62=$B121)*($D$7:$AH$62=H$77)))</f>
        <v/>
      </c>
      <c r="I121" s="59" t="str">
        <f t="shared" ref="I121" si="114">IF(H121&lt;&gt;"",$D121*H121,"")</f>
        <v/>
      </c>
      <c r="J121" s="56" t="str">
        <f>IF(SUMPRODUCT(($C$7:$C$62=$C121)*($B$7:$B$62=$B121)*($D$7:$AH$62=J$77))=0,"",SUMPRODUCT(($C$7:$C$62=$C121)*($B$7:$B$62=$B121)*($D$7:$AH$62=J$77)))</f>
        <v/>
      </c>
      <c r="K121" s="59" t="str">
        <f t="shared" ref="K121" si="115">IF(J121&lt;&gt;"",$D121*J121,"")</f>
        <v/>
      </c>
      <c r="L121" s="56" t="str">
        <f>IF(SUMPRODUCT(($C$7:$C$62=$C121)*($B$7:$B$62=$B121)*($D$7:$AH$62=L$77))=0,"",SUMPRODUCT(($C$7:$C$62=$C121)*($B$7:$B$62=$B121)*($D$7:$AH$62=L$77)))</f>
        <v/>
      </c>
      <c r="M121" s="59" t="str">
        <f t="shared" ref="M121" si="116">IF(L121&lt;&gt;"",$D121*L121,"")</f>
        <v/>
      </c>
      <c r="N121" s="56" t="str">
        <f>IF(SUMPRODUCT(($C$7:$C$62=$C121)*($B$7:$B$62=$B121)*($D$7:$AH$62=N$77))=0,"",SUMPRODUCT(($C$7:$C$62=$C121)*($B$7:$B$62=$B121)*($D$7:$AH$62=N$77)))</f>
        <v/>
      </c>
      <c r="O121" s="59" t="str">
        <f t="shared" ref="O121" si="117">IF(N121&lt;&gt;"",$D121*N121,"")</f>
        <v/>
      </c>
      <c r="P121" s="56" t="str">
        <f>IF(SUMPRODUCT(($C$7:$C$62=$C121)*($B$7:$B$62=$B121)*($D$7:$AH$62=P$77))=0,"",SUMPRODUCT(($C$7:$C$62=$C121)*($B$7:$B$62=$B121)*($D$7:$AH$62=P$77)))</f>
        <v/>
      </c>
      <c r="Q121" s="59" t="str">
        <f t="shared" ref="Q121" si="118">IF(P121&lt;&gt;"",$D121*P121,"")</f>
        <v/>
      </c>
      <c r="R121" s="56" t="str">
        <f>IF(SUMPRODUCT(($C$7:$C$62=$C121)*($B$7:$B$62=$B121)*($D$7:$AH$62=R$77))=0,"",SUMPRODUCT(($C$7:$C$62=$C121)*($B$7:$B$62=$B121)*($D$7:$AH$62=R$77)))</f>
        <v/>
      </c>
      <c r="S121" s="59" t="str">
        <f t="shared" ref="S121" si="119">IF(R121&lt;&gt;"",$D121*R121,"")</f>
        <v/>
      </c>
      <c r="T121" s="56" t="str">
        <f>IF(SUMPRODUCT(($C$7:$C$62=$C121)*($B$7:$B$62=$B121)*($D$7:$AH$62=T$77))=0,"",SUMPRODUCT(($C$7:$C$62=$C121)*($B$7:$B$62=$B121)*($D$7:$AH$62=T$77)))</f>
        <v/>
      </c>
      <c r="U121" s="59" t="str">
        <f t="shared" ref="U121" si="120">IF(T121&lt;&gt;"",$D121*T121,"")</f>
        <v/>
      </c>
      <c r="V121" s="56">
        <f>IF(SUMPRODUCT(($C$7:$C$62=$C121)*($B$7:$B$62=$B121)*($D$7:$AH$62=V$77))=0,"",SUMPRODUCT(($C$7:$C$62=$C121)*($B$7:$B$62=$B121)*($D$7:$AH$62=V$77)))</f>
        <v>2</v>
      </c>
      <c r="W121" s="59">
        <f t="shared" ref="W121" si="121">IF(V121&lt;&gt;"",$D121*V121,"")</f>
        <v>1122</v>
      </c>
      <c r="X121" s="56" t="str">
        <f>IF(SUMPRODUCT(($C$7:$C$62=$C121)*($B$7:$B$62=$B121)*($D$7:$AH$62=X$77))=0,"",SUMPRODUCT(($C$7:$C$62=$C121)*($B$7:$B$62=$B121)*($D$7:$AH$62=X$77)))</f>
        <v/>
      </c>
      <c r="Y121" s="59" t="str">
        <f t="shared" ref="Y121" si="122">IF(X121&lt;&gt;"",$D121*X121,"")</f>
        <v/>
      </c>
      <c r="Z121" s="56" t="str">
        <f>IF(SUMPRODUCT(($C$7:$C$62=$C121)*($B$7:$B$62=$B121)*($D$7:$AH$62=Z$77))=0,"",SUMPRODUCT(($C$7:$C$62=$C121)*($B$7:$B$62=$B121)*($D$7:$AH$62=Z$77)))</f>
        <v/>
      </c>
      <c r="AA121" s="59" t="str">
        <f t="shared" ref="AA121" si="123">IF(Z121&lt;&gt;"",$D121*Z121,"")</f>
        <v/>
      </c>
      <c r="AB121" s="56" t="str">
        <f>IF(SUMPRODUCT(($C$7:$C$62=$C121)*($B$7:$B$62=$B121)*($D$7:$AH$62=AB$77))=0,"",SUMPRODUCT(($C$7:$C$62=$C121)*($B$7:$B$62=$B121)*($D$7:$AH$62=AB$77)))</f>
        <v/>
      </c>
      <c r="AC121" s="59" t="str">
        <f t="shared" ref="AC121" si="124">IF(AB121&lt;&gt;"",$D121*AB121,"")</f>
        <v/>
      </c>
      <c r="AD121" s="56" t="str">
        <f>IF(SUMPRODUCT(($C$7:$C$62=$C121)*($B$7:$B$62=$B121)*($D$7:$AH$62=AD$77))=0,"",SUMPRODUCT(($C$7:$C$62=$C121)*($B$7:$B$62=$B121)*($D$7:$AH$62=AD$77)))</f>
        <v/>
      </c>
      <c r="AE121" s="59" t="str">
        <f t="shared" ref="AE121" si="125">IF(AD121&lt;&gt;"",$D121*AD121,"")</f>
        <v/>
      </c>
    </row>
    <row r="122" spans="2:31" x14ac:dyDescent="0.25">
      <c r="B122" s="17" t="str">
        <f>IF(B50&lt;&gt;"",B50,"")</f>
        <v/>
      </c>
      <c r="C122" s="18" t="str">
        <f>IF(C50&lt;&gt;"",C50,"")</f>
        <v/>
      </c>
      <c r="D122" s="178"/>
      <c r="E122" s="179"/>
      <c r="F122" s="60" t="str">
        <f>IF(SUMPRODUCT(($C$7:$C$62=$C122)*($B$7:$B$62=$B122)*($D$7:$AH$62=F$77))=0,"",SUMPRODUCT(($C$7:$C$62=$C122)*($B$7:$B$62=$B122)*($D$7:$AH$62=F$77)))</f>
        <v/>
      </c>
      <c r="G122" s="61" t="str">
        <f t="shared" si="62"/>
        <v/>
      </c>
      <c r="H122" s="60" t="str">
        <f>IF(SUMPRODUCT(($C$7:$C$62=$C122)*($B$7:$B$62=$B122)*($D$7:$AH$62=H$77))=0,"",SUMPRODUCT(($C$7:$C$62=$C122)*($B$7:$B$62=$B122)*($D$7:$AH$62=H$77)))</f>
        <v/>
      </c>
      <c r="I122" s="61" t="str">
        <f t="shared" si="62"/>
        <v/>
      </c>
      <c r="J122" s="60" t="str">
        <f>IF(SUMPRODUCT(($C$7:$C$62=$C122)*($B$7:$B$62=$B122)*($D$7:$AH$62=J$77))=0,"",SUMPRODUCT(($C$7:$C$62=$C122)*($B$7:$B$62=$B122)*($D$7:$AH$62=J$77)))</f>
        <v/>
      </c>
      <c r="K122" s="61" t="str">
        <f t="shared" si="63"/>
        <v/>
      </c>
      <c r="L122" s="60" t="str">
        <f>IF(SUMPRODUCT(($C$7:$C$62=$C122)*($B$7:$B$62=$B122)*($D$7:$AH$62=L$77))=0,"",SUMPRODUCT(($C$7:$C$62=$C122)*($B$7:$B$62=$B122)*($D$7:$AH$62=L$77)))</f>
        <v/>
      </c>
      <c r="M122" s="61" t="str">
        <f t="shared" si="64"/>
        <v/>
      </c>
      <c r="N122" s="60" t="str">
        <f>IF(SUMPRODUCT(($C$7:$C$62=$C122)*($B$7:$B$62=$B122)*($D$7:$AH$62=N$77))=0,"",SUMPRODUCT(($C$7:$C$62=$C122)*($B$7:$B$62=$B122)*($D$7:$AH$62=N$77)))</f>
        <v/>
      </c>
      <c r="O122" s="61" t="str">
        <f t="shared" si="65"/>
        <v/>
      </c>
      <c r="P122" s="60" t="str">
        <f>IF(SUMPRODUCT(($C$7:$C$62=$C122)*($B$7:$B$62=$B122)*($D$7:$AH$62=P$77))=0,"",SUMPRODUCT(($C$7:$C$62=$C122)*($B$7:$B$62=$B122)*($D$7:$AH$62=P$77)))</f>
        <v/>
      </c>
      <c r="Q122" s="61" t="str">
        <f t="shared" si="66"/>
        <v/>
      </c>
      <c r="R122" s="60" t="str">
        <f>IF(SUMPRODUCT(($C$7:$C$62=$C122)*($B$7:$B$62=$B122)*($D$7:$AH$62=R$77))=0,"",SUMPRODUCT(($C$7:$C$62=$C122)*($B$7:$B$62=$B122)*($D$7:$AH$62=R$77)))</f>
        <v/>
      </c>
      <c r="S122" s="61" t="str">
        <f t="shared" si="67"/>
        <v/>
      </c>
      <c r="T122" s="60" t="str">
        <f>IF(SUMPRODUCT(($C$7:$C$62=$C122)*($B$7:$B$62=$B122)*($D$7:$AH$62=T$77))=0,"",SUMPRODUCT(($C$7:$C$62=$C122)*($B$7:$B$62=$B122)*($D$7:$AH$62=T$77)))</f>
        <v/>
      </c>
      <c r="U122" s="61" t="str">
        <f t="shared" si="68"/>
        <v/>
      </c>
      <c r="V122" s="60" t="str">
        <f>IF(SUMPRODUCT(($C$7:$C$62=$C122)*($B$7:$B$62=$B122)*($D$7:$AH$62=V$77))=0,"",SUMPRODUCT(($C$7:$C$62=$C122)*($B$7:$B$62=$B122)*($D$7:$AH$62=V$77)))</f>
        <v/>
      </c>
      <c r="W122" s="61" t="str">
        <f t="shared" si="69"/>
        <v/>
      </c>
      <c r="X122" s="60" t="str">
        <f>IF(SUMPRODUCT(($C$7:$C$62=$C122)*($B$7:$B$62=$B122)*($D$7:$AH$62=X$77))=0,"",SUMPRODUCT(($C$7:$C$62=$C122)*($B$7:$B$62=$B122)*($D$7:$AH$62=X$77)))</f>
        <v/>
      </c>
      <c r="Y122" s="61" t="str">
        <f t="shared" si="70"/>
        <v/>
      </c>
      <c r="Z122" s="60" t="str">
        <f>IF(SUMPRODUCT(($C$7:$C$62=$C122)*($B$7:$B$62=$B122)*($D$7:$AH$62=Z$77))=0,"",SUMPRODUCT(($C$7:$C$62=$C122)*($B$7:$B$62=$B122)*($D$7:$AH$62=Z$77)))</f>
        <v/>
      </c>
      <c r="AA122" s="61" t="str">
        <f t="shared" si="71"/>
        <v/>
      </c>
      <c r="AB122" s="60" t="str">
        <f>IF(SUMPRODUCT(($C$7:$C$62=$C122)*($B$7:$B$62=$B122)*($D$7:$AH$62=AB$77))=0,"",SUMPRODUCT(($C$7:$C$62=$C122)*($B$7:$B$62=$B122)*($D$7:$AH$62=AB$77)))</f>
        <v/>
      </c>
      <c r="AC122" s="61" t="str">
        <f t="shared" si="72"/>
        <v/>
      </c>
      <c r="AD122" s="60" t="str">
        <f>IF(SUMPRODUCT(($C$7:$C$62=$C122)*($B$7:$B$62=$B122)*($D$7:$AH$62=AD$77))=0,"",SUMPRODUCT(($C$7:$C$62=$C122)*($B$7:$B$62=$B122)*($D$7:$AH$62=AD$77)))</f>
        <v/>
      </c>
      <c r="AE122" s="61" t="str">
        <f t="shared" si="73"/>
        <v/>
      </c>
    </row>
    <row r="123" spans="2:31" x14ac:dyDescent="0.25">
      <c r="B123" s="11" t="str">
        <f>IF(B51&lt;&gt;"",B51,"")</f>
        <v>HERNERT</v>
      </c>
      <c r="C123" s="15" t="str">
        <f>IF(C51&lt;&gt;"",C51,"")</f>
        <v>Camion 6x4 Grue</v>
      </c>
      <c r="D123" s="161">
        <v>580</v>
      </c>
      <c r="E123" s="162"/>
      <c r="F123" s="56" t="str">
        <f>IF(SUMPRODUCT(($C$7:$C$62=$C123)*($B$7:$B$62=$B123)*($D$7:$AH$62=F$77))=0,"",SUMPRODUCT(($C$7:$C$62=$C123)*($B$7:$B$62=$B123)*($D$7:$AH$62=F$77)))</f>
        <v/>
      </c>
      <c r="G123" s="59" t="str">
        <f t="shared" si="62"/>
        <v/>
      </c>
      <c r="H123" s="56" t="str">
        <f>IF(SUMPRODUCT(($C$7:$C$62=$C123)*($B$7:$B$62=$B123)*($D$7:$AH$62=H$77))=0,"",SUMPRODUCT(($C$7:$C$62=$C123)*($B$7:$B$62=$B123)*($D$7:$AH$62=H$77)))</f>
        <v/>
      </c>
      <c r="I123" s="59" t="str">
        <f t="shared" si="62"/>
        <v/>
      </c>
      <c r="J123" s="56" t="str">
        <f>IF(SUMPRODUCT(($C$7:$C$62=$C123)*($B$7:$B$62=$B123)*($D$7:$AH$62=J$77))=0,"",SUMPRODUCT(($C$7:$C$62=$C123)*($B$7:$B$62=$B123)*($D$7:$AH$62=J$77)))</f>
        <v/>
      </c>
      <c r="K123" s="59" t="str">
        <f t="shared" si="63"/>
        <v/>
      </c>
      <c r="L123" s="56" t="str">
        <f>IF(SUMPRODUCT(($C$7:$C$62=$C123)*($B$7:$B$62=$B123)*($D$7:$AH$62=L$77))=0,"",SUMPRODUCT(($C$7:$C$62=$C123)*($B$7:$B$62=$B123)*($D$7:$AH$62=L$77)))</f>
        <v/>
      </c>
      <c r="M123" s="59" t="str">
        <f t="shared" si="64"/>
        <v/>
      </c>
      <c r="N123" s="56" t="str">
        <f>IF(SUMPRODUCT(($C$7:$C$62=$C123)*($B$7:$B$62=$B123)*($D$7:$AH$62=N$77))=0,"",SUMPRODUCT(($C$7:$C$62=$C123)*($B$7:$B$62=$B123)*($D$7:$AH$62=N$77)))</f>
        <v/>
      </c>
      <c r="O123" s="59" t="str">
        <f t="shared" si="65"/>
        <v/>
      </c>
      <c r="P123" s="56" t="str">
        <f>IF(SUMPRODUCT(($C$7:$C$62=$C123)*($B$7:$B$62=$B123)*($D$7:$AH$62=P$77))=0,"",SUMPRODUCT(($C$7:$C$62=$C123)*($B$7:$B$62=$B123)*($D$7:$AH$62=P$77)))</f>
        <v/>
      </c>
      <c r="Q123" s="59" t="str">
        <f t="shared" si="66"/>
        <v/>
      </c>
      <c r="R123" s="56" t="str">
        <f>IF(SUMPRODUCT(($C$7:$C$62=$C123)*($B$7:$B$62=$B123)*($D$7:$AH$62=R$77))=0,"",SUMPRODUCT(($C$7:$C$62=$C123)*($B$7:$B$62=$B123)*($D$7:$AH$62=R$77)))</f>
        <v/>
      </c>
      <c r="S123" s="59" t="str">
        <f t="shared" si="67"/>
        <v/>
      </c>
      <c r="T123" s="56" t="str">
        <f>IF(SUMPRODUCT(($C$7:$C$62=$C123)*($B$7:$B$62=$B123)*($D$7:$AH$62=T$77))=0,"",SUMPRODUCT(($C$7:$C$62=$C123)*($B$7:$B$62=$B123)*($D$7:$AH$62=T$77)))</f>
        <v/>
      </c>
      <c r="U123" s="59" t="str">
        <f t="shared" si="68"/>
        <v/>
      </c>
      <c r="V123" s="56" t="str">
        <f>IF(SUMPRODUCT(($C$7:$C$62=$C123)*($B$7:$B$62=$B123)*($D$7:$AH$62=V$77))=0,"",SUMPRODUCT(($C$7:$C$62=$C123)*($B$7:$B$62=$B123)*($D$7:$AH$62=V$77)))</f>
        <v/>
      </c>
      <c r="W123" s="59" t="str">
        <f t="shared" si="69"/>
        <v/>
      </c>
      <c r="X123" s="56" t="str">
        <f>IF(SUMPRODUCT(($C$7:$C$62=$C123)*($B$7:$B$62=$B123)*($D$7:$AH$62=X$77))=0,"",SUMPRODUCT(($C$7:$C$62=$C123)*($B$7:$B$62=$B123)*($D$7:$AH$62=X$77)))</f>
        <v/>
      </c>
      <c r="Y123" s="59" t="str">
        <f t="shared" si="70"/>
        <v/>
      </c>
      <c r="Z123" s="56" t="str">
        <f>IF(SUMPRODUCT(($C$7:$C$62=$C123)*($B$7:$B$62=$B123)*($D$7:$AH$62=Z$77))=0,"",SUMPRODUCT(($C$7:$C$62=$C123)*($B$7:$B$62=$B123)*($D$7:$AH$62=Z$77)))</f>
        <v/>
      </c>
      <c r="AA123" s="59" t="str">
        <f t="shared" si="71"/>
        <v/>
      </c>
      <c r="AB123" s="56" t="str">
        <f>IF(SUMPRODUCT(($C$7:$C$62=$C123)*($B$7:$B$62=$B123)*($D$7:$AH$62=AB$77))=0,"",SUMPRODUCT(($C$7:$C$62=$C123)*($B$7:$B$62=$B123)*($D$7:$AH$62=AB$77)))</f>
        <v/>
      </c>
      <c r="AC123" s="59" t="str">
        <f t="shared" si="72"/>
        <v/>
      </c>
      <c r="AD123" s="56" t="str">
        <f>IF(SUMPRODUCT(($C$7:$C$62=$C123)*($B$7:$B$62=$B123)*($D$7:$AH$62=AD$77))=0,"",SUMPRODUCT(($C$7:$C$62=$C123)*($B$7:$B$62=$B123)*($D$7:$AH$62=AD$77)))</f>
        <v/>
      </c>
      <c r="AE123" s="59" t="str">
        <f t="shared" si="73"/>
        <v/>
      </c>
    </row>
    <row r="124" spans="2:31" x14ac:dyDescent="0.25">
      <c r="B124" s="11" t="str">
        <f>IF(B52&lt;&gt;"",B52,"")</f>
        <v/>
      </c>
      <c r="C124" s="15" t="str">
        <f>IF(C52&lt;&gt;"",C52,"")</f>
        <v/>
      </c>
      <c r="D124" s="161"/>
      <c r="E124" s="162"/>
      <c r="F124" s="56" t="str">
        <f>IF(SUMPRODUCT(($C$7:$C$62=$C124)*($B$7:$B$62=$B124)*($D$7:$AH$62=F$77))=0,"",SUMPRODUCT(($C$7:$C$62=$C124)*($B$7:$B$62=$B124)*($D$7:$AH$62=F$77)))</f>
        <v/>
      </c>
      <c r="G124" s="59" t="str">
        <f t="shared" si="62"/>
        <v/>
      </c>
      <c r="H124" s="56" t="str">
        <f>IF(SUMPRODUCT(($C$7:$C$62=$C124)*($B$7:$B$62=$B124)*($D$7:$AH$62=H$77))=0,"",SUMPRODUCT(($C$7:$C$62=$C124)*($B$7:$B$62=$B124)*($D$7:$AH$62=H$77)))</f>
        <v/>
      </c>
      <c r="I124" s="59" t="str">
        <f t="shared" si="62"/>
        <v/>
      </c>
      <c r="J124" s="56" t="str">
        <f>IF(SUMPRODUCT(($C$7:$C$62=$C124)*($B$7:$B$62=$B124)*($D$7:$AH$62=J$77))=0,"",SUMPRODUCT(($C$7:$C$62=$C124)*($B$7:$B$62=$B124)*($D$7:$AH$62=J$77)))</f>
        <v/>
      </c>
      <c r="K124" s="59" t="str">
        <f t="shared" si="63"/>
        <v/>
      </c>
      <c r="L124" s="56" t="str">
        <f>IF(SUMPRODUCT(($C$7:$C$62=$C124)*($B$7:$B$62=$B124)*($D$7:$AH$62=L$77))=0,"",SUMPRODUCT(($C$7:$C$62=$C124)*($B$7:$B$62=$B124)*($D$7:$AH$62=L$77)))</f>
        <v/>
      </c>
      <c r="M124" s="59" t="str">
        <f t="shared" si="64"/>
        <v/>
      </c>
      <c r="N124" s="56" t="str">
        <f>IF(SUMPRODUCT(($C$7:$C$62=$C124)*($B$7:$B$62=$B124)*($D$7:$AH$62=N$77))=0,"",SUMPRODUCT(($C$7:$C$62=$C124)*($B$7:$B$62=$B124)*($D$7:$AH$62=N$77)))</f>
        <v/>
      </c>
      <c r="O124" s="59" t="str">
        <f t="shared" si="65"/>
        <v/>
      </c>
      <c r="P124" s="56" t="str">
        <f>IF(SUMPRODUCT(($C$7:$C$62=$C124)*($B$7:$B$62=$B124)*($D$7:$AH$62=P$77))=0,"",SUMPRODUCT(($C$7:$C$62=$C124)*($B$7:$B$62=$B124)*($D$7:$AH$62=P$77)))</f>
        <v/>
      </c>
      <c r="Q124" s="59" t="str">
        <f t="shared" si="66"/>
        <v/>
      </c>
      <c r="R124" s="56" t="str">
        <f>IF(SUMPRODUCT(($C$7:$C$62=$C124)*($B$7:$B$62=$B124)*($D$7:$AH$62=R$77))=0,"",SUMPRODUCT(($C$7:$C$62=$C124)*($B$7:$B$62=$B124)*($D$7:$AH$62=R$77)))</f>
        <v/>
      </c>
      <c r="S124" s="59" t="str">
        <f t="shared" si="67"/>
        <v/>
      </c>
      <c r="T124" s="56" t="str">
        <f>IF(SUMPRODUCT(($C$7:$C$62=$C124)*($B$7:$B$62=$B124)*($D$7:$AH$62=T$77))=0,"",SUMPRODUCT(($C$7:$C$62=$C124)*($B$7:$B$62=$B124)*($D$7:$AH$62=T$77)))</f>
        <v/>
      </c>
      <c r="U124" s="59" t="str">
        <f t="shared" si="68"/>
        <v/>
      </c>
      <c r="V124" s="56" t="str">
        <f>IF(SUMPRODUCT(($C$7:$C$62=$C124)*($B$7:$B$62=$B124)*($D$7:$AH$62=V$77))=0,"",SUMPRODUCT(($C$7:$C$62=$C124)*($B$7:$B$62=$B124)*($D$7:$AH$62=V$77)))</f>
        <v/>
      </c>
      <c r="W124" s="59" t="str">
        <f t="shared" si="69"/>
        <v/>
      </c>
      <c r="X124" s="56" t="str">
        <f>IF(SUMPRODUCT(($C$7:$C$62=$C124)*($B$7:$B$62=$B124)*($D$7:$AH$62=X$77))=0,"",SUMPRODUCT(($C$7:$C$62=$C124)*($B$7:$B$62=$B124)*($D$7:$AH$62=X$77)))</f>
        <v/>
      </c>
      <c r="Y124" s="59" t="str">
        <f t="shared" si="70"/>
        <v/>
      </c>
      <c r="Z124" s="56" t="str">
        <f>IF(SUMPRODUCT(($C$7:$C$62=$C124)*($B$7:$B$62=$B124)*($D$7:$AH$62=Z$77))=0,"",SUMPRODUCT(($C$7:$C$62=$C124)*($B$7:$B$62=$B124)*($D$7:$AH$62=Z$77)))</f>
        <v/>
      </c>
      <c r="AA124" s="59" t="str">
        <f t="shared" si="71"/>
        <v/>
      </c>
      <c r="AB124" s="56" t="str">
        <f>IF(SUMPRODUCT(($C$7:$C$62=$C124)*($B$7:$B$62=$B124)*($D$7:$AH$62=AB$77))=0,"",SUMPRODUCT(($C$7:$C$62=$C124)*($B$7:$B$62=$B124)*($D$7:$AH$62=AB$77)))</f>
        <v/>
      </c>
      <c r="AC124" s="59" t="str">
        <f t="shared" si="72"/>
        <v/>
      </c>
      <c r="AD124" s="56" t="str">
        <f>IF(SUMPRODUCT(($C$7:$C$62=$C124)*($B$7:$B$62=$B124)*($D$7:$AH$62=AD$77))=0,"",SUMPRODUCT(($C$7:$C$62=$C124)*($B$7:$B$62=$B124)*($D$7:$AH$62=AD$77)))</f>
        <v/>
      </c>
      <c r="AE124" s="59" t="str">
        <f t="shared" si="73"/>
        <v/>
      </c>
    </row>
    <row r="125" spans="2:31" ht="15.75" thickBot="1" x14ac:dyDescent="0.3">
      <c r="B125" s="12" t="str">
        <f>IF(B53&lt;&gt;"",B53,"")</f>
        <v/>
      </c>
      <c r="C125" s="16" t="str">
        <f>IF(C53&lt;&gt;"",C53,"")</f>
        <v/>
      </c>
      <c r="D125" s="174"/>
      <c r="E125" s="175"/>
      <c r="F125" s="57" t="str">
        <f>IF(SUMPRODUCT(($C$7:$C$62=$C125)*($B$7:$B$62=$B125)*($D$7:$AH$62=F$77))=0,"",SUMPRODUCT(($C$7:$C$62=$C125)*($B$7:$B$62=$B125)*($D$7:$AH$62=F$77)))</f>
        <v/>
      </c>
      <c r="G125" s="62" t="str">
        <f t="shared" si="62"/>
        <v/>
      </c>
      <c r="H125" s="57" t="str">
        <f>IF(SUMPRODUCT(($C$7:$C$62=$C125)*($B$7:$B$62=$B125)*($D$7:$AH$62=H$77))=0,"",SUMPRODUCT(($C$7:$C$62=$C125)*($B$7:$B$62=$B125)*($D$7:$AH$62=H$77)))</f>
        <v/>
      </c>
      <c r="I125" s="62" t="str">
        <f t="shared" si="62"/>
        <v/>
      </c>
      <c r="J125" s="57" t="str">
        <f>IF(SUMPRODUCT(($C$7:$C$62=$C125)*($B$7:$B$62=$B125)*($D$7:$AH$62=J$77))=0,"",SUMPRODUCT(($C$7:$C$62=$C125)*($B$7:$B$62=$B125)*($D$7:$AH$62=J$77)))</f>
        <v/>
      </c>
      <c r="K125" s="62" t="str">
        <f t="shared" si="63"/>
        <v/>
      </c>
      <c r="L125" s="57" t="str">
        <f>IF(SUMPRODUCT(($C$7:$C$62=$C125)*($B$7:$B$62=$B125)*($D$7:$AH$62=L$77))=0,"",SUMPRODUCT(($C$7:$C$62=$C125)*($B$7:$B$62=$B125)*($D$7:$AH$62=L$77)))</f>
        <v/>
      </c>
      <c r="M125" s="62" t="str">
        <f t="shared" si="64"/>
        <v/>
      </c>
      <c r="N125" s="57" t="str">
        <f>IF(SUMPRODUCT(($C$7:$C$62=$C125)*($B$7:$B$62=$B125)*($D$7:$AH$62=N$77))=0,"",SUMPRODUCT(($C$7:$C$62=$C125)*($B$7:$B$62=$B125)*($D$7:$AH$62=N$77)))</f>
        <v/>
      </c>
      <c r="O125" s="62" t="str">
        <f t="shared" si="65"/>
        <v/>
      </c>
      <c r="P125" s="57" t="str">
        <f>IF(SUMPRODUCT(($C$7:$C$62=$C125)*($B$7:$B$62=$B125)*($D$7:$AH$62=P$77))=0,"",SUMPRODUCT(($C$7:$C$62=$C125)*($B$7:$B$62=$B125)*($D$7:$AH$62=P$77)))</f>
        <v/>
      </c>
      <c r="Q125" s="62" t="str">
        <f t="shared" si="66"/>
        <v/>
      </c>
      <c r="R125" s="57" t="str">
        <f>IF(SUMPRODUCT(($C$7:$C$62=$C125)*($B$7:$B$62=$B125)*($D$7:$AH$62=R$77))=0,"",SUMPRODUCT(($C$7:$C$62=$C125)*($B$7:$B$62=$B125)*($D$7:$AH$62=R$77)))</f>
        <v/>
      </c>
      <c r="S125" s="62" t="str">
        <f t="shared" si="67"/>
        <v/>
      </c>
      <c r="T125" s="57" t="str">
        <f>IF(SUMPRODUCT(($C$7:$C$62=$C125)*($B$7:$B$62=$B125)*($D$7:$AH$62=T$77))=0,"",SUMPRODUCT(($C$7:$C$62=$C125)*($B$7:$B$62=$B125)*($D$7:$AH$62=T$77)))</f>
        <v/>
      </c>
      <c r="U125" s="62" t="str">
        <f t="shared" si="68"/>
        <v/>
      </c>
      <c r="V125" s="57" t="str">
        <f>IF(SUMPRODUCT(($C$7:$C$62=$C125)*($B$7:$B$62=$B125)*($D$7:$AH$62=V$77))=0,"",SUMPRODUCT(($C$7:$C$62=$C125)*($B$7:$B$62=$B125)*($D$7:$AH$62=V$77)))</f>
        <v/>
      </c>
      <c r="W125" s="62" t="str">
        <f t="shared" si="69"/>
        <v/>
      </c>
      <c r="X125" s="57" t="str">
        <f>IF(SUMPRODUCT(($C$7:$C$62=$C125)*($B$7:$B$62=$B125)*($D$7:$AH$62=X$77))=0,"",SUMPRODUCT(($C$7:$C$62=$C125)*($B$7:$B$62=$B125)*($D$7:$AH$62=X$77)))</f>
        <v/>
      </c>
      <c r="Y125" s="62" t="str">
        <f t="shared" si="70"/>
        <v/>
      </c>
      <c r="Z125" s="57" t="str">
        <f>IF(SUMPRODUCT(($C$7:$C$62=$C125)*($B$7:$B$62=$B125)*($D$7:$AH$62=Z$77))=0,"",SUMPRODUCT(($C$7:$C$62=$C125)*($B$7:$B$62=$B125)*($D$7:$AH$62=Z$77)))</f>
        <v/>
      </c>
      <c r="AA125" s="62" t="str">
        <f t="shared" si="71"/>
        <v/>
      </c>
      <c r="AB125" s="57" t="str">
        <f>IF(SUMPRODUCT(($C$7:$C$62=$C125)*($B$7:$B$62=$B125)*($D$7:$AH$62=AB$77))=0,"",SUMPRODUCT(($C$7:$C$62=$C125)*($B$7:$B$62=$B125)*($D$7:$AH$62=AB$77)))</f>
        <v/>
      </c>
      <c r="AC125" s="62" t="str">
        <f t="shared" si="72"/>
        <v/>
      </c>
      <c r="AD125" s="57" t="str">
        <f>IF(SUMPRODUCT(($C$7:$C$62=$C125)*($B$7:$B$62=$B125)*($D$7:$AH$62=AD$77))=0,"",SUMPRODUCT(($C$7:$C$62=$C125)*($B$7:$B$62=$B125)*($D$7:$AH$62=AD$77)))</f>
        <v/>
      </c>
      <c r="AE125" s="62" t="str">
        <f t="shared" si="73"/>
        <v/>
      </c>
    </row>
    <row r="126" spans="2:31" ht="33" customHeight="1" thickBot="1" x14ac:dyDescent="0.3">
      <c r="B126" s="173" t="s">
        <v>11</v>
      </c>
      <c r="C126" s="158"/>
      <c r="D126" s="112"/>
      <c r="E126" s="54"/>
      <c r="F126" s="157">
        <f>SUM(G127:G134)</f>
        <v>0</v>
      </c>
      <c r="G126" s="158"/>
      <c r="H126" s="157">
        <f t="shared" ref="H126" si="126">SUM(I127:I134)</f>
        <v>0</v>
      </c>
      <c r="I126" s="158"/>
      <c r="J126" s="157">
        <f t="shared" ref="J126" si="127">SUM(K127:K134)</f>
        <v>0</v>
      </c>
      <c r="K126" s="158"/>
      <c r="L126" s="157">
        <f t="shared" ref="L126" si="128">SUM(M127:M134)</f>
        <v>0</v>
      </c>
      <c r="M126" s="158"/>
      <c r="N126" s="157">
        <f t="shared" ref="N126" si="129">SUM(O127:O134)</f>
        <v>0</v>
      </c>
      <c r="O126" s="158"/>
      <c r="P126" s="157">
        <f t="shared" ref="P126" si="130">SUM(Q127:Q134)</f>
        <v>200</v>
      </c>
      <c r="Q126" s="158"/>
      <c r="R126" s="157">
        <f t="shared" ref="R126" si="131">SUM(S127:S134)</f>
        <v>580</v>
      </c>
      <c r="S126" s="158"/>
      <c r="T126" s="157">
        <f t="shared" ref="T126" si="132">SUM(U127:U134)</f>
        <v>0</v>
      </c>
      <c r="U126" s="158"/>
      <c r="V126" s="157">
        <f t="shared" ref="V126" si="133">SUM(W127:W134)</f>
        <v>400</v>
      </c>
      <c r="W126" s="158"/>
      <c r="X126" s="157">
        <f t="shared" ref="X126" si="134">SUM(Y127:Y134)</f>
        <v>0</v>
      </c>
      <c r="Y126" s="158"/>
      <c r="Z126" s="157">
        <f t="shared" ref="Z126" si="135">SUM(AA127:AA134)</f>
        <v>0</v>
      </c>
      <c r="AA126" s="158"/>
      <c r="AB126" s="157">
        <f t="shared" ref="AB126" si="136">SUM(AC127:AC134)</f>
        <v>0</v>
      </c>
      <c r="AC126" s="158"/>
      <c r="AD126" s="157">
        <f t="shared" ref="AD126" si="137">SUM(AE127:AE134)</f>
        <v>0</v>
      </c>
      <c r="AE126" s="158"/>
    </row>
    <row r="127" spans="2:31" x14ac:dyDescent="0.25">
      <c r="B127" s="11" t="str">
        <f>IF(B55&lt;&gt;"",B55,"")</f>
        <v>LOCAPARC</v>
      </c>
      <c r="C127" s="14" t="str">
        <f>IF(C55&lt;&gt;"",C55,"")</f>
        <v>Transfert Locaparc</v>
      </c>
      <c r="D127" s="180">
        <v>190</v>
      </c>
      <c r="E127" s="181"/>
      <c r="F127" s="55" t="str">
        <f>IF(SUMPRODUCT(($C$7:$C$62=$C127)*($B$7:$B$62=$B127)*($D$7:$AH$62=F$77))=0,"",SUMPRODUCT(($C$7:$C$62=$C127)*($B$7:$B$62=$B127)*($D$7:$AH$62=F$77)))</f>
        <v/>
      </c>
      <c r="G127" s="58" t="str">
        <f>IF(F127&lt;&gt;"",$D127*F127,"")</f>
        <v/>
      </c>
      <c r="H127" s="55" t="str">
        <f>IF(SUMPRODUCT(($C$7:$C$62=$C127)*($B$7:$B$62=$B127)*($D$7:$AH$62=H$77))=0,"",SUMPRODUCT(($C$7:$C$62=$C127)*($B$7:$B$62=$B127)*($D$7:$AH$62=H$77)))</f>
        <v/>
      </c>
      <c r="I127" s="58" t="str">
        <f>IF(H127&lt;&gt;"",$D127*H127,"")</f>
        <v/>
      </c>
      <c r="J127" s="55" t="str">
        <f>IF(SUMPRODUCT(($C$7:$C$62=$C127)*($B$7:$B$62=$B127)*($D$7:$AH$62=J$77))=0,"",SUMPRODUCT(($C$7:$C$62=$C127)*($B$7:$B$62=$B127)*($D$7:$AH$62=J$77)))</f>
        <v/>
      </c>
      <c r="K127" s="58" t="str">
        <f>IF(J127&lt;&gt;"",$D127*J127,"")</f>
        <v/>
      </c>
      <c r="L127" s="55" t="str">
        <f>IF(SUMPRODUCT(($C$7:$C$62=$C127)*($B$7:$B$62=$B127)*($D$7:$AH$62=L$77))=0,"",SUMPRODUCT(($C$7:$C$62=$C127)*($B$7:$B$62=$B127)*($D$7:$AH$62=L$77)))</f>
        <v/>
      </c>
      <c r="M127" s="58" t="str">
        <f>IF(L127&lt;&gt;"",$D127*L127,"")</f>
        <v/>
      </c>
      <c r="N127" s="55" t="str">
        <f>IF(SUMPRODUCT(($C$7:$C$62=$C127)*($B$7:$B$62=$B127)*($D$7:$AH$62=N$77))=0,"",SUMPRODUCT(($C$7:$C$62=$C127)*($B$7:$B$62=$B127)*($D$7:$AH$62=N$77)))</f>
        <v/>
      </c>
      <c r="O127" s="58" t="str">
        <f>IF(N127&lt;&gt;"",$D127*N127,"")</f>
        <v/>
      </c>
      <c r="P127" s="55" t="str">
        <f>IF(SUMPRODUCT(($C$7:$C$62=$C127)*($B$7:$B$62=$B127)*($D$7:$AH$62=P$77))=0,"",SUMPRODUCT(($C$7:$C$62=$C127)*($B$7:$B$62=$B127)*($D$7:$AH$62=P$77)))</f>
        <v/>
      </c>
      <c r="Q127" s="58" t="str">
        <f>IF(P127&lt;&gt;"",$D127*P127,"")</f>
        <v/>
      </c>
      <c r="R127" s="55">
        <f>IF(SUMPRODUCT(($C$7:$C$62=$C127)*($B$7:$B$62=$B127)*($D$7:$AH$62=R$77))=0,"",SUMPRODUCT(($C$7:$C$62=$C127)*($B$7:$B$62=$B127)*($D$7:$AH$62=R$77)))</f>
        <v>2</v>
      </c>
      <c r="S127" s="58">
        <f>IF(R127&lt;&gt;"",$D127*R127,"")</f>
        <v>380</v>
      </c>
      <c r="T127" s="55" t="str">
        <f>IF(SUMPRODUCT(($C$7:$C$62=$C127)*($B$7:$B$62=$B127)*($D$7:$AH$62=T$77))=0,"",SUMPRODUCT(($C$7:$C$62=$C127)*($B$7:$B$62=$B127)*($D$7:$AH$62=T$77)))</f>
        <v/>
      </c>
      <c r="U127" s="58" t="str">
        <f>IF(T127&lt;&gt;"",$D127*T127,"")</f>
        <v/>
      </c>
      <c r="V127" s="55" t="str">
        <f>IF(SUMPRODUCT(($C$7:$C$62=$C127)*($B$7:$B$62=$B127)*($D$7:$AH$62=V$77))=0,"",SUMPRODUCT(($C$7:$C$62=$C127)*($B$7:$B$62=$B127)*($D$7:$AH$62=V$77)))</f>
        <v/>
      </c>
      <c r="W127" s="58" t="str">
        <f>IF(V127&lt;&gt;"",$D127*V127,"")</f>
        <v/>
      </c>
      <c r="X127" s="55" t="str">
        <f>IF(SUMPRODUCT(($C$7:$C$62=$C127)*($B$7:$B$62=$B127)*($D$7:$AH$62=X$77))=0,"",SUMPRODUCT(($C$7:$C$62=$C127)*($B$7:$B$62=$B127)*($D$7:$AH$62=X$77)))</f>
        <v/>
      </c>
      <c r="Y127" s="58" t="str">
        <f>IF(X127&lt;&gt;"",$D127*X127,"")</f>
        <v/>
      </c>
      <c r="Z127" s="55" t="str">
        <f>IF(SUMPRODUCT(($C$7:$C$62=$C127)*($B$7:$B$62=$B127)*($D$7:$AH$62=Z$77))=0,"",SUMPRODUCT(($C$7:$C$62=$C127)*($B$7:$B$62=$B127)*($D$7:$AH$62=Z$77)))</f>
        <v/>
      </c>
      <c r="AA127" s="58" t="str">
        <f>IF(Z127&lt;&gt;"",$D127*Z127,"")</f>
        <v/>
      </c>
      <c r="AB127" s="55" t="str">
        <f>IF(SUMPRODUCT(($C$7:$C$62=$C127)*($B$7:$B$62=$B127)*($D$7:$AH$62=AB$77))=0,"",SUMPRODUCT(($C$7:$C$62=$C127)*($B$7:$B$62=$B127)*($D$7:$AH$62=AB$77)))</f>
        <v/>
      </c>
      <c r="AC127" s="58" t="str">
        <f>IF(AB127&lt;&gt;"",$D127*AB127,"")</f>
        <v/>
      </c>
      <c r="AD127" s="55" t="str">
        <f>IF(SUMPRODUCT(($C$7:$C$62=$C127)*($B$7:$B$62=$B127)*($D$7:$AH$62=AD$77))=0,"",SUMPRODUCT(($C$7:$C$62=$C127)*($B$7:$B$62=$B127)*($D$7:$AH$62=AD$77)))</f>
        <v/>
      </c>
      <c r="AE127" s="58" t="str">
        <f>IF(AD127&lt;&gt;"",$D127*AD127,"")</f>
        <v/>
      </c>
    </row>
    <row r="128" spans="2:31" x14ac:dyDescent="0.25">
      <c r="B128" s="17" t="str">
        <f>IF(B56&lt;&gt;"",B56,"")</f>
        <v/>
      </c>
      <c r="C128" s="18" t="str">
        <f>IF(C56&lt;&gt;"",C56,"")</f>
        <v/>
      </c>
      <c r="D128" s="178"/>
      <c r="E128" s="179"/>
      <c r="F128" s="60" t="str">
        <f>IF(SUMPRODUCT(($C$7:$C$62=$C128)*($B$7:$B$62=$B128)*($D$7:$AH$62=F$77))=0,"",SUMPRODUCT(($C$7:$C$62=$C128)*($B$7:$B$62=$B128)*($D$7:$AH$62=F$77)))</f>
        <v/>
      </c>
      <c r="G128" s="61" t="str">
        <f t="shared" ref="G128:I134" si="138">IF(F128&lt;&gt;"",$D128*F128,"")</f>
        <v/>
      </c>
      <c r="H128" s="60" t="str">
        <f>IF(SUMPRODUCT(($C$7:$C$62=$C128)*($B$7:$B$62=$B128)*($D$7:$AH$62=H$77))=0,"",SUMPRODUCT(($C$7:$C$62=$C128)*($B$7:$B$62=$B128)*($D$7:$AH$62=H$77)))</f>
        <v/>
      </c>
      <c r="I128" s="61" t="str">
        <f t="shared" si="138"/>
        <v/>
      </c>
      <c r="J128" s="60" t="str">
        <f>IF(SUMPRODUCT(($C$7:$C$62=$C128)*($B$7:$B$62=$B128)*($D$7:$AH$62=J$77))=0,"",SUMPRODUCT(($C$7:$C$62=$C128)*($B$7:$B$62=$B128)*($D$7:$AH$62=J$77)))</f>
        <v/>
      </c>
      <c r="K128" s="61" t="str">
        <f t="shared" ref="K128:K134" si="139">IF(J128&lt;&gt;"",$D128*J128,"")</f>
        <v/>
      </c>
      <c r="L128" s="60" t="str">
        <f>IF(SUMPRODUCT(($C$7:$C$62=$C128)*($B$7:$B$62=$B128)*($D$7:$AH$62=L$77))=0,"",SUMPRODUCT(($C$7:$C$62=$C128)*($B$7:$B$62=$B128)*($D$7:$AH$62=L$77)))</f>
        <v/>
      </c>
      <c r="M128" s="61" t="str">
        <f t="shared" ref="M128:M134" si="140">IF(L128&lt;&gt;"",$D128*L128,"")</f>
        <v/>
      </c>
      <c r="N128" s="60" t="str">
        <f>IF(SUMPRODUCT(($C$7:$C$62=$C128)*($B$7:$B$62=$B128)*($D$7:$AH$62=N$77))=0,"",SUMPRODUCT(($C$7:$C$62=$C128)*($B$7:$B$62=$B128)*($D$7:$AH$62=N$77)))</f>
        <v/>
      </c>
      <c r="O128" s="61" t="str">
        <f t="shared" ref="O128:O134" si="141">IF(N128&lt;&gt;"",$D128*N128,"")</f>
        <v/>
      </c>
      <c r="P128" s="60" t="str">
        <f>IF(SUMPRODUCT(($C$7:$C$62=$C128)*($B$7:$B$62=$B128)*($D$7:$AH$62=P$77))=0,"",SUMPRODUCT(($C$7:$C$62=$C128)*($B$7:$B$62=$B128)*($D$7:$AH$62=P$77)))</f>
        <v/>
      </c>
      <c r="Q128" s="61" t="str">
        <f t="shared" ref="Q128:Q134" si="142">IF(P128&lt;&gt;"",$D128*P128,"")</f>
        <v/>
      </c>
      <c r="R128" s="60" t="str">
        <f>IF(SUMPRODUCT(($C$7:$C$62=$C128)*($B$7:$B$62=$B128)*($D$7:$AH$62=R$77))=0,"",SUMPRODUCT(($C$7:$C$62=$C128)*($B$7:$B$62=$B128)*($D$7:$AH$62=R$77)))</f>
        <v/>
      </c>
      <c r="S128" s="61" t="str">
        <f t="shared" ref="S128:S134" si="143">IF(R128&lt;&gt;"",$D128*R128,"")</f>
        <v/>
      </c>
      <c r="T128" s="60" t="str">
        <f>IF(SUMPRODUCT(($C$7:$C$62=$C128)*($B$7:$B$62=$B128)*($D$7:$AH$62=T$77))=0,"",SUMPRODUCT(($C$7:$C$62=$C128)*($B$7:$B$62=$B128)*($D$7:$AH$62=T$77)))</f>
        <v/>
      </c>
      <c r="U128" s="61" t="str">
        <f t="shared" ref="U128:U134" si="144">IF(T128&lt;&gt;"",$D128*T128,"")</f>
        <v/>
      </c>
      <c r="V128" s="60" t="str">
        <f>IF(SUMPRODUCT(($C$7:$C$62=$C128)*($B$7:$B$62=$B128)*($D$7:$AH$62=V$77))=0,"",SUMPRODUCT(($C$7:$C$62=$C128)*($B$7:$B$62=$B128)*($D$7:$AH$62=V$77)))</f>
        <v/>
      </c>
      <c r="W128" s="61" t="str">
        <f t="shared" ref="W128:W134" si="145">IF(V128&lt;&gt;"",$D128*V128,"")</f>
        <v/>
      </c>
      <c r="X128" s="60" t="str">
        <f>IF(SUMPRODUCT(($C$7:$C$62=$C128)*($B$7:$B$62=$B128)*($D$7:$AH$62=X$77))=0,"",SUMPRODUCT(($C$7:$C$62=$C128)*($B$7:$B$62=$B128)*($D$7:$AH$62=X$77)))</f>
        <v/>
      </c>
      <c r="Y128" s="61" t="str">
        <f t="shared" ref="Y128:Y134" si="146">IF(X128&lt;&gt;"",$D128*X128,"")</f>
        <v/>
      </c>
      <c r="Z128" s="60" t="str">
        <f>IF(SUMPRODUCT(($C$7:$C$62=$C128)*($B$7:$B$62=$B128)*($D$7:$AH$62=Z$77))=0,"",SUMPRODUCT(($C$7:$C$62=$C128)*($B$7:$B$62=$B128)*($D$7:$AH$62=Z$77)))</f>
        <v/>
      </c>
      <c r="AA128" s="61" t="str">
        <f t="shared" ref="AA128:AA134" si="147">IF(Z128&lt;&gt;"",$D128*Z128,"")</f>
        <v/>
      </c>
      <c r="AB128" s="60" t="str">
        <f>IF(SUMPRODUCT(($C$7:$C$62=$C128)*($B$7:$B$62=$B128)*($D$7:$AH$62=AB$77))=0,"",SUMPRODUCT(($C$7:$C$62=$C128)*($B$7:$B$62=$B128)*($D$7:$AH$62=AB$77)))</f>
        <v/>
      </c>
      <c r="AC128" s="61" t="str">
        <f t="shared" ref="AC128:AC134" si="148">IF(AB128&lt;&gt;"",$D128*AB128,"")</f>
        <v/>
      </c>
      <c r="AD128" s="60" t="str">
        <f>IF(SUMPRODUCT(($C$7:$C$62=$C128)*($B$7:$B$62=$B128)*($D$7:$AH$62=AD$77))=0,"",SUMPRODUCT(($C$7:$C$62=$C128)*($B$7:$B$62=$B128)*($D$7:$AH$62=AD$77)))</f>
        <v/>
      </c>
      <c r="AE128" s="61" t="str">
        <f t="shared" ref="AE128:AE134" si="149">IF(AD128&lt;&gt;"",$D128*AD128,"")</f>
        <v/>
      </c>
    </row>
    <row r="129" spans="2:31" x14ac:dyDescent="0.25">
      <c r="B129" s="11" t="str">
        <f>IF(B57&lt;&gt;"",B57,"")</f>
        <v>LOXAM</v>
      </c>
      <c r="C129" s="15" t="str">
        <f>IF(C57&lt;&gt;"",C57,"")</f>
        <v>Transfert Loxam 1</v>
      </c>
      <c r="D129" s="161">
        <v>200</v>
      </c>
      <c r="E129" s="162"/>
      <c r="F129" s="56" t="str">
        <f>IF(SUMPRODUCT(($C$7:$C$62=$C129)*($B$7:$B$62=$B129)*($D$7:$AH$62=F$77))=0,"",SUMPRODUCT(($C$7:$C$62=$C129)*($B$7:$B$62=$B129)*($D$7:$AH$62=F$77)))</f>
        <v/>
      </c>
      <c r="G129" s="59" t="str">
        <f t="shared" si="138"/>
        <v/>
      </c>
      <c r="H129" s="56" t="str">
        <f>IF(SUMPRODUCT(($C$7:$C$62=$C129)*($B$7:$B$62=$B129)*($D$7:$AH$62=H$77))=0,"",SUMPRODUCT(($C$7:$C$62=$C129)*($B$7:$B$62=$B129)*($D$7:$AH$62=H$77)))</f>
        <v/>
      </c>
      <c r="I129" s="59" t="str">
        <f t="shared" si="138"/>
        <v/>
      </c>
      <c r="J129" s="56" t="str">
        <f>IF(SUMPRODUCT(($C$7:$C$62=$C129)*($B$7:$B$62=$B129)*($D$7:$AH$62=J$77))=0,"",SUMPRODUCT(($C$7:$C$62=$C129)*($B$7:$B$62=$B129)*($D$7:$AH$62=J$77)))</f>
        <v/>
      </c>
      <c r="K129" s="59" t="str">
        <f t="shared" si="139"/>
        <v/>
      </c>
      <c r="L129" s="56" t="str">
        <f>IF(SUMPRODUCT(($C$7:$C$62=$C129)*($B$7:$B$62=$B129)*($D$7:$AH$62=L$77))=0,"",SUMPRODUCT(($C$7:$C$62=$C129)*($B$7:$B$62=$B129)*($D$7:$AH$62=L$77)))</f>
        <v/>
      </c>
      <c r="M129" s="59" t="str">
        <f t="shared" si="140"/>
        <v/>
      </c>
      <c r="N129" s="56" t="str">
        <f>IF(SUMPRODUCT(($C$7:$C$62=$C129)*($B$7:$B$62=$B129)*($D$7:$AH$62=N$77))=0,"",SUMPRODUCT(($C$7:$C$62=$C129)*($B$7:$B$62=$B129)*($D$7:$AH$62=N$77)))</f>
        <v/>
      </c>
      <c r="O129" s="59" t="str">
        <f t="shared" si="141"/>
        <v/>
      </c>
      <c r="P129" s="56">
        <f>IF(SUMPRODUCT(($C$7:$C$62=$C129)*($B$7:$B$62=$B129)*($D$7:$AH$62=P$77))=0,"",SUMPRODUCT(($C$7:$C$62=$C129)*($B$7:$B$62=$B129)*($D$7:$AH$62=P$77)))</f>
        <v>1</v>
      </c>
      <c r="Q129" s="59">
        <f t="shared" si="142"/>
        <v>200</v>
      </c>
      <c r="R129" s="56">
        <f>IF(SUMPRODUCT(($C$7:$C$62=$C129)*($B$7:$B$62=$B129)*($D$7:$AH$62=R$77))=0,"",SUMPRODUCT(($C$7:$C$62=$C129)*($B$7:$B$62=$B129)*($D$7:$AH$62=R$77)))</f>
        <v>1</v>
      </c>
      <c r="S129" s="59">
        <f t="shared" si="143"/>
        <v>200</v>
      </c>
      <c r="T129" s="56" t="str">
        <f>IF(SUMPRODUCT(($C$7:$C$62=$C129)*($B$7:$B$62=$B129)*($D$7:$AH$62=T$77))=0,"",SUMPRODUCT(($C$7:$C$62=$C129)*($B$7:$B$62=$B129)*($D$7:$AH$62=T$77)))</f>
        <v/>
      </c>
      <c r="U129" s="59" t="str">
        <f t="shared" si="144"/>
        <v/>
      </c>
      <c r="V129" s="56">
        <f>IF(SUMPRODUCT(($C$7:$C$62=$C129)*($B$7:$B$62=$B129)*($D$7:$AH$62=V$77))=0,"",SUMPRODUCT(($C$7:$C$62=$C129)*($B$7:$B$62=$B129)*($D$7:$AH$62=V$77)))</f>
        <v>1</v>
      </c>
      <c r="W129" s="59">
        <f t="shared" si="145"/>
        <v>200</v>
      </c>
      <c r="X129" s="56" t="str">
        <f>IF(SUMPRODUCT(($C$7:$C$62=$C129)*($B$7:$B$62=$B129)*($D$7:$AH$62=X$77))=0,"",SUMPRODUCT(($C$7:$C$62=$C129)*($B$7:$B$62=$B129)*($D$7:$AH$62=X$77)))</f>
        <v/>
      </c>
      <c r="Y129" s="59" t="str">
        <f t="shared" si="146"/>
        <v/>
      </c>
      <c r="Z129" s="56" t="str">
        <f>IF(SUMPRODUCT(($C$7:$C$62=$C129)*($B$7:$B$62=$B129)*($D$7:$AH$62=Z$77))=0,"",SUMPRODUCT(($C$7:$C$62=$C129)*($B$7:$B$62=$B129)*($D$7:$AH$62=Z$77)))</f>
        <v/>
      </c>
      <c r="AA129" s="59" t="str">
        <f t="shared" si="147"/>
        <v/>
      </c>
      <c r="AB129" s="56" t="str">
        <f>IF(SUMPRODUCT(($C$7:$C$62=$C129)*($B$7:$B$62=$B129)*($D$7:$AH$62=AB$77))=0,"",SUMPRODUCT(($C$7:$C$62=$C129)*($B$7:$B$62=$B129)*($D$7:$AH$62=AB$77)))</f>
        <v/>
      </c>
      <c r="AC129" s="59" t="str">
        <f t="shared" si="148"/>
        <v/>
      </c>
      <c r="AD129" s="56" t="str">
        <f>IF(SUMPRODUCT(($C$7:$C$62=$C129)*($B$7:$B$62=$B129)*($D$7:$AH$62=AD$77))=0,"",SUMPRODUCT(($C$7:$C$62=$C129)*($B$7:$B$62=$B129)*($D$7:$AH$62=AD$77)))</f>
        <v/>
      </c>
      <c r="AE129" s="59" t="str">
        <f t="shared" si="149"/>
        <v/>
      </c>
    </row>
    <row r="130" spans="2:31" x14ac:dyDescent="0.25">
      <c r="B130" s="11" t="str">
        <f>IF(B58&lt;&gt;"",B58,"")</f>
        <v>LOXAM</v>
      </c>
      <c r="C130" s="15" t="str">
        <f>IF(C58&lt;&gt;"",C58,"")</f>
        <v>Transfert Loxam 2</v>
      </c>
      <c r="D130" s="161">
        <v>200</v>
      </c>
      <c r="E130" s="162"/>
      <c r="F130" s="56" t="str">
        <f>IF(SUMPRODUCT(($C$7:$C$62=$C130)*($B$7:$B$62=$B130)*($D$7:$AH$62=F$77))=0,"",SUMPRODUCT(($C$7:$C$62=$C130)*($B$7:$B$62=$B130)*($D$7:$AH$62=F$77)))</f>
        <v/>
      </c>
      <c r="G130" s="59" t="str">
        <f t="shared" ref="G130" si="150">IF(F130&lt;&gt;"",$D130*F130,"")</f>
        <v/>
      </c>
      <c r="H130" s="56" t="str">
        <f>IF(SUMPRODUCT(($C$7:$C$62=$C130)*($B$7:$B$62=$B130)*($D$7:$AH$62=H$77))=0,"",SUMPRODUCT(($C$7:$C$62=$C130)*($B$7:$B$62=$B130)*($D$7:$AH$62=H$77)))</f>
        <v/>
      </c>
      <c r="I130" s="59" t="str">
        <f t="shared" ref="I130" si="151">IF(H130&lt;&gt;"",$D130*H130,"")</f>
        <v/>
      </c>
      <c r="J130" s="56" t="str">
        <f>IF(SUMPRODUCT(($C$7:$C$62=$C130)*($B$7:$B$62=$B130)*($D$7:$AH$62=J$77))=0,"",SUMPRODUCT(($C$7:$C$62=$C130)*($B$7:$B$62=$B130)*($D$7:$AH$62=J$77)))</f>
        <v/>
      </c>
      <c r="K130" s="59" t="str">
        <f t="shared" ref="K130" si="152">IF(J130&lt;&gt;"",$D130*J130,"")</f>
        <v/>
      </c>
      <c r="L130" s="56" t="str">
        <f>IF(SUMPRODUCT(($C$7:$C$62=$C130)*($B$7:$B$62=$B130)*($D$7:$AH$62=L$77))=0,"",SUMPRODUCT(($C$7:$C$62=$C130)*($B$7:$B$62=$B130)*($D$7:$AH$62=L$77)))</f>
        <v/>
      </c>
      <c r="M130" s="59" t="str">
        <f t="shared" ref="M130" si="153">IF(L130&lt;&gt;"",$D130*L130,"")</f>
        <v/>
      </c>
      <c r="N130" s="56" t="str">
        <f>IF(SUMPRODUCT(($C$7:$C$62=$C130)*($B$7:$B$62=$B130)*($D$7:$AH$62=N$77))=0,"",SUMPRODUCT(($C$7:$C$62=$C130)*($B$7:$B$62=$B130)*($D$7:$AH$62=N$77)))</f>
        <v/>
      </c>
      <c r="O130" s="59" t="str">
        <f t="shared" ref="O130" si="154">IF(N130&lt;&gt;"",$D130*N130,"")</f>
        <v/>
      </c>
      <c r="P130" s="56" t="str">
        <f>IF(SUMPRODUCT(($C$7:$C$62=$C130)*($B$7:$B$62=$B130)*($D$7:$AH$62=P$77))=0,"",SUMPRODUCT(($C$7:$C$62=$C130)*($B$7:$B$62=$B130)*($D$7:$AH$62=P$77)))</f>
        <v/>
      </c>
      <c r="Q130" s="59" t="str">
        <f t="shared" ref="Q130" si="155">IF(P130&lt;&gt;"",$D130*P130,"")</f>
        <v/>
      </c>
      <c r="R130" s="56" t="str">
        <f>IF(SUMPRODUCT(($C$7:$C$62=$C130)*($B$7:$B$62=$B130)*($D$7:$AH$62=R$77))=0,"",SUMPRODUCT(($C$7:$C$62=$C130)*($B$7:$B$62=$B130)*($D$7:$AH$62=R$77)))</f>
        <v/>
      </c>
      <c r="S130" s="59" t="str">
        <f t="shared" ref="S130" si="156">IF(R130&lt;&gt;"",$D130*R130,"")</f>
        <v/>
      </c>
      <c r="T130" s="56" t="str">
        <f>IF(SUMPRODUCT(($C$7:$C$62=$C130)*($B$7:$B$62=$B130)*($D$7:$AH$62=T$77))=0,"",SUMPRODUCT(($C$7:$C$62=$C130)*($B$7:$B$62=$B130)*($D$7:$AH$62=T$77)))</f>
        <v/>
      </c>
      <c r="U130" s="59" t="str">
        <f t="shared" ref="U130" si="157">IF(T130&lt;&gt;"",$D130*T130,"")</f>
        <v/>
      </c>
      <c r="V130" s="56">
        <f>IF(SUMPRODUCT(($C$7:$C$62=$C130)*($B$7:$B$62=$B130)*($D$7:$AH$62=V$77))=0,"",SUMPRODUCT(($C$7:$C$62=$C130)*($B$7:$B$62=$B130)*($D$7:$AH$62=V$77)))</f>
        <v>1</v>
      </c>
      <c r="W130" s="59">
        <f t="shared" ref="W130" si="158">IF(V130&lt;&gt;"",$D130*V130,"")</f>
        <v>200</v>
      </c>
      <c r="X130" s="56" t="str">
        <f>IF(SUMPRODUCT(($C$7:$C$62=$C130)*($B$7:$B$62=$B130)*($D$7:$AH$62=X$77))=0,"",SUMPRODUCT(($C$7:$C$62=$C130)*($B$7:$B$62=$B130)*($D$7:$AH$62=X$77)))</f>
        <v/>
      </c>
      <c r="Y130" s="59" t="str">
        <f t="shared" ref="Y130" si="159">IF(X130&lt;&gt;"",$D130*X130,"")</f>
        <v/>
      </c>
      <c r="Z130" s="56" t="str">
        <f>IF(SUMPRODUCT(($C$7:$C$62=$C130)*($B$7:$B$62=$B130)*($D$7:$AH$62=Z$77))=0,"",SUMPRODUCT(($C$7:$C$62=$C130)*($B$7:$B$62=$B130)*($D$7:$AH$62=Z$77)))</f>
        <v/>
      </c>
      <c r="AA130" s="59" t="str">
        <f t="shared" ref="AA130" si="160">IF(Z130&lt;&gt;"",$D130*Z130,"")</f>
        <v/>
      </c>
      <c r="AB130" s="56" t="str">
        <f>IF(SUMPRODUCT(($C$7:$C$62=$C130)*($B$7:$B$62=$B130)*($D$7:$AH$62=AB$77))=0,"",SUMPRODUCT(($C$7:$C$62=$C130)*($B$7:$B$62=$B130)*($D$7:$AH$62=AB$77)))</f>
        <v/>
      </c>
      <c r="AC130" s="59" t="str">
        <f t="shared" ref="AC130" si="161">IF(AB130&lt;&gt;"",$D130*AB130,"")</f>
        <v/>
      </c>
      <c r="AD130" s="56" t="str">
        <f>IF(SUMPRODUCT(($C$7:$C$62=$C130)*($B$7:$B$62=$B130)*($D$7:$AH$62=AD$77))=0,"",SUMPRODUCT(($C$7:$C$62=$C130)*($B$7:$B$62=$B130)*($D$7:$AH$62=AD$77)))</f>
        <v/>
      </c>
      <c r="AE130" s="59" t="str">
        <f t="shared" ref="AE130" si="162">IF(AD130&lt;&gt;"",$D130*AD130,"")</f>
        <v/>
      </c>
    </row>
    <row r="131" spans="2:31" x14ac:dyDescent="0.25">
      <c r="B131" s="17" t="str">
        <f>IF(B59&lt;&gt;"",B59,"")</f>
        <v/>
      </c>
      <c r="C131" s="18" t="str">
        <f>IF(C59&lt;&gt;"",C59,"")</f>
        <v/>
      </c>
      <c r="D131" s="178"/>
      <c r="E131" s="179"/>
      <c r="F131" s="60" t="str">
        <f>IF(SUMPRODUCT(($C$7:$C$62=$C131)*($B$7:$B$62=$B131)*($D$7:$AH$62=F$77))=0,"",SUMPRODUCT(($C$7:$C$62=$C131)*($B$7:$B$62=$B131)*($D$7:$AH$62=F$77)))</f>
        <v/>
      </c>
      <c r="G131" s="61" t="str">
        <f t="shared" si="138"/>
        <v/>
      </c>
      <c r="H131" s="60" t="str">
        <f>IF(SUMPRODUCT(($C$7:$C$62=$C131)*($B$7:$B$62=$B131)*($D$7:$AH$62=H$77))=0,"",SUMPRODUCT(($C$7:$C$62=$C131)*($B$7:$B$62=$B131)*($D$7:$AH$62=H$77)))</f>
        <v/>
      </c>
      <c r="I131" s="61" t="str">
        <f t="shared" si="138"/>
        <v/>
      </c>
      <c r="J131" s="60" t="str">
        <f>IF(SUMPRODUCT(($C$7:$C$62=$C131)*($B$7:$B$62=$B131)*($D$7:$AH$62=J$77))=0,"",SUMPRODUCT(($C$7:$C$62=$C131)*($B$7:$B$62=$B131)*($D$7:$AH$62=J$77)))</f>
        <v/>
      </c>
      <c r="K131" s="61" t="str">
        <f t="shared" si="139"/>
        <v/>
      </c>
      <c r="L131" s="60" t="str">
        <f>IF(SUMPRODUCT(($C$7:$C$62=$C131)*($B$7:$B$62=$B131)*($D$7:$AH$62=L$77))=0,"",SUMPRODUCT(($C$7:$C$62=$C131)*($B$7:$B$62=$B131)*($D$7:$AH$62=L$77)))</f>
        <v/>
      </c>
      <c r="M131" s="61" t="str">
        <f t="shared" si="140"/>
        <v/>
      </c>
      <c r="N131" s="60" t="str">
        <f>IF(SUMPRODUCT(($C$7:$C$62=$C131)*($B$7:$B$62=$B131)*($D$7:$AH$62=N$77))=0,"",SUMPRODUCT(($C$7:$C$62=$C131)*($B$7:$B$62=$B131)*($D$7:$AH$62=N$77)))</f>
        <v/>
      </c>
      <c r="O131" s="61" t="str">
        <f t="shared" si="141"/>
        <v/>
      </c>
      <c r="P131" s="60" t="str">
        <f>IF(SUMPRODUCT(($C$7:$C$62=$C131)*($B$7:$B$62=$B131)*($D$7:$AH$62=P$77))=0,"",SUMPRODUCT(($C$7:$C$62=$C131)*($B$7:$B$62=$B131)*($D$7:$AH$62=P$77)))</f>
        <v/>
      </c>
      <c r="Q131" s="61" t="str">
        <f t="shared" si="142"/>
        <v/>
      </c>
      <c r="R131" s="60" t="str">
        <f>IF(SUMPRODUCT(($C$7:$C$62=$C131)*($B$7:$B$62=$B131)*($D$7:$AH$62=R$77))=0,"",SUMPRODUCT(($C$7:$C$62=$C131)*($B$7:$B$62=$B131)*($D$7:$AH$62=R$77)))</f>
        <v/>
      </c>
      <c r="S131" s="61" t="str">
        <f t="shared" si="143"/>
        <v/>
      </c>
      <c r="T131" s="60" t="str">
        <f>IF(SUMPRODUCT(($C$7:$C$62=$C131)*($B$7:$B$62=$B131)*($D$7:$AH$62=T$77))=0,"",SUMPRODUCT(($C$7:$C$62=$C131)*($B$7:$B$62=$B131)*($D$7:$AH$62=T$77)))</f>
        <v/>
      </c>
      <c r="U131" s="61" t="str">
        <f t="shared" si="144"/>
        <v/>
      </c>
      <c r="V131" s="60" t="str">
        <f>IF(SUMPRODUCT(($C$7:$C$62=$C131)*($B$7:$B$62=$B131)*($D$7:$AH$62=V$77))=0,"",SUMPRODUCT(($C$7:$C$62=$C131)*($B$7:$B$62=$B131)*($D$7:$AH$62=V$77)))</f>
        <v/>
      </c>
      <c r="W131" s="61" t="str">
        <f t="shared" si="145"/>
        <v/>
      </c>
      <c r="X131" s="60" t="str">
        <f>IF(SUMPRODUCT(($C$7:$C$62=$C131)*($B$7:$B$62=$B131)*($D$7:$AH$62=X$77))=0,"",SUMPRODUCT(($C$7:$C$62=$C131)*($B$7:$B$62=$B131)*($D$7:$AH$62=X$77)))</f>
        <v/>
      </c>
      <c r="Y131" s="61" t="str">
        <f t="shared" si="146"/>
        <v/>
      </c>
      <c r="Z131" s="60" t="str">
        <f>IF(SUMPRODUCT(($C$7:$C$62=$C131)*($B$7:$B$62=$B131)*($D$7:$AH$62=Z$77))=0,"",SUMPRODUCT(($C$7:$C$62=$C131)*($B$7:$B$62=$B131)*($D$7:$AH$62=Z$77)))</f>
        <v/>
      </c>
      <c r="AA131" s="61" t="str">
        <f t="shared" si="147"/>
        <v/>
      </c>
      <c r="AB131" s="60" t="str">
        <f>IF(SUMPRODUCT(($C$7:$C$62=$C131)*($B$7:$B$62=$B131)*($D$7:$AH$62=AB$77))=0,"",SUMPRODUCT(($C$7:$C$62=$C131)*($B$7:$B$62=$B131)*($D$7:$AH$62=AB$77)))</f>
        <v/>
      </c>
      <c r="AC131" s="61" t="str">
        <f t="shared" si="148"/>
        <v/>
      </c>
      <c r="AD131" s="60" t="str">
        <f>IF(SUMPRODUCT(($C$7:$C$62=$C131)*($B$7:$B$62=$B131)*($D$7:$AH$62=AD$77))=0,"",SUMPRODUCT(($C$7:$C$62=$C131)*($B$7:$B$62=$B131)*($D$7:$AH$62=AD$77)))</f>
        <v/>
      </c>
      <c r="AE131" s="61" t="str">
        <f t="shared" si="149"/>
        <v/>
      </c>
    </row>
    <row r="132" spans="2:31" x14ac:dyDescent="0.25">
      <c r="B132" s="11" t="str">
        <f>IF(B60&lt;&gt;"",B60,"")</f>
        <v>MOREL</v>
      </c>
      <c r="C132" s="15" t="str">
        <f>IF(C60&lt;&gt;"",C60,"")</f>
        <v>Transfert Morel</v>
      </c>
      <c r="D132" s="161">
        <v>700</v>
      </c>
      <c r="E132" s="162"/>
      <c r="F132" s="56" t="str">
        <f>IF(SUMPRODUCT(($C$7:$C$62=$C132)*($B$7:$B$62=$B132)*($D$7:$AH$62=F$77))=0,"",SUMPRODUCT(($C$7:$C$62=$C132)*($B$7:$B$62=$B132)*($D$7:$AH$62=F$77)))</f>
        <v/>
      </c>
      <c r="G132" s="59" t="str">
        <f t="shared" si="138"/>
        <v/>
      </c>
      <c r="H132" s="56" t="str">
        <f>IF(SUMPRODUCT(($C$7:$C$62=$C132)*($B$7:$B$62=$B132)*($D$7:$AH$62=H$77))=0,"",SUMPRODUCT(($C$7:$C$62=$C132)*($B$7:$B$62=$B132)*($D$7:$AH$62=H$77)))</f>
        <v/>
      </c>
      <c r="I132" s="59" t="str">
        <f t="shared" si="138"/>
        <v/>
      </c>
      <c r="J132" s="56" t="str">
        <f>IF(SUMPRODUCT(($C$7:$C$62=$C132)*($B$7:$B$62=$B132)*($D$7:$AH$62=J$77))=0,"",SUMPRODUCT(($C$7:$C$62=$C132)*($B$7:$B$62=$B132)*($D$7:$AH$62=J$77)))</f>
        <v/>
      </c>
      <c r="K132" s="59" t="str">
        <f t="shared" si="139"/>
        <v/>
      </c>
      <c r="L132" s="56" t="str">
        <f>IF(SUMPRODUCT(($C$7:$C$62=$C132)*($B$7:$B$62=$B132)*($D$7:$AH$62=L$77))=0,"",SUMPRODUCT(($C$7:$C$62=$C132)*($B$7:$B$62=$B132)*($D$7:$AH$62=L$77)))</f>
        <v/>
      </c>
      <c r="M132" s="59" t="str">
        <f t="shared" si="140"/>
        <v/>
      </c>
      <c r="N132" s="56" t="str">
        <f>IF(SUMPRODUCT(($C$7:$C$62=$C132)*($B$7:$B$62=$B132)*($D$7:$AH$62=N$77))=0,"",SUMPRODUCT(($C$7:$C$62=$C132)*($B$7:$B$62=$B132)*($D$7:$AH$62=N$77)))</f>
        <v/>
      </c>
      <c r="O132" s="59" t="str">
        <f t="shared" si="141"/>
        <v/>
      </c>
      <c r="P132" s="56" t="str">
        <f>IF(SUMPRODUCT(($C$7:$C$62=$C132)*($B$7:$B$62=$B132)*($D$7:$AH$62=P$77))=0,"",SUMPRODUCT(($C$7:$C$62=$C132)*($B$7:$B$62=$B132)*($D$7:$AH$62=P$77)))</f>
        <v/>
      </c>
      <c r="Q132" s="59" t="str">
        <f t="shared" si="142"/>
        <v/>
      </c>
      <c r="R132" s="56" t="str">
        <f>IF(SUMPRODUCT(($C$7:$C$62=$C132)*($B$7:$B$62=$B132)*($D$7:$AH$62=R$77))=0,"",SUMPRODUCT(($C$7:$C$62=$C132)*($B$7:$B$62=$B132)*($D$7:$AH$62=R$77)))</f>
        <v/>
      </c>
      <c r="S132" s="59" t="str">
        <f t="shared" si="143"/>
        <v/>
      </c>
      <c r="T132" s="56" t="str">
        <f>IF(SUMPRODUCT(($C$7:$C$62=$C132)*($B$7:$B$62=$B132)*($D$7:$AH$62=T$77))=0,"",SUMPRODUCT(($C$7:$C$62=$C132)*($B$7:$B$62=$B132)*($D$7:$AH$62=T$77)))</f>
        <v/>
      </c>
      <c r="U132" s="59" t="str">
        <f t="shared" si="144"/>
        <v/>
      </c>
      <c r="V132" s="56" t="str">
        <f>IF(SUMPRODUCT(($C$7:$C$62=$C132)*($B$7:$B$62=$B132)*($D$7:$AH$62=V$77))=0,"",SUMPRODUCT(($C$7:$C$62=$C132)*($B$7:$B$62=$B132)*($D$7:$AH$62=V$77)))</f>
        <v/>
      </c>
      <c r="W132" s="59" t="str">
        <f t="shared" si="145"/>
        <v/>
      </c>
      <c r="X132" s="56" t="str">
        <f>IF(SUMPRODUCT(($C$7:$C$62=$C132)*($B$7:$B$62=$B132)*($D$7:$AH$62=X$77))=0,"",SUMPRODUCT(($C$7:$C$62=$C132)*($B$7:$B$62=$B132)*($D$7:$AH$62=X$77)))</f>
        <v/>
      </c>
      <c r="Y132" s="59" t="str">
        <f t="shared" si="146"/>
        <v/>
      </c>
      <c r="Z132" s="56" t="str">
        <f>IF(SUMPRODUCT(($C$7:$C$62=$C132)*($B$7:$B$62=$B132)*($D$7:$AH$62=Z$77))=0,"",SUMPRODUCT(($C$7:$C$62=$C132)*($B$7:$B$62=$B132)*($D$7:$AH$62=Z$77)))</f>
        <v/>
      </c>
      <c r="AA132" s="59" t="str">
        <f t="shared" si="147"/>
        <v/>
      </c>
      <c r="AB132" s="56" t="str">
        <f>IF(SUMPRODUCT(($C$7:$C$62=$C132)*($B$7:$B$62=$B132)*($D$7:$AH$62=AB$77))=0,"",SUMPRODUCT(($C$7:$C$62=$C132)*($B$7:$B$62=$B132)*($D$7:$AH$62=AB$77)))</f>
        <v/>
      </c>
      <c r="AC132" s="59" t="str">
        <f t="shared" si="148"/>
        <v/>
      </c>
      <c r="AD132" s="56" t="str">
        <f>IF(SUMPRODUCT(($C$7:$C$62=$C132)*($B$7:$B$62=$B132)*($D$7:$AH$62=AD$77))=0,"",SUMPRODUCT(($C$7:$C$62=$C132)*($B$7:$B$62=$B132)*($D$7:$AH$62=AD$77)))</f>
        <v/>
      </c>
      <c r="AE132" s="59" t="str">
        <f t="shared" si="149"/>
        <v/>
      </c>
    </row>
    <row r="133" spans="2:31" x14ac:dyDescent="0.25">
      <c r="B133" s="11" t="str">
        <f>IF(B61&lt;&gt;"",B61,"")</f>
        <v/>
      </c>
      <c r="C133" s="15" t="str">
        <f>IF(C61&lt;&gt;"",C61,"")</f>
        <v/>
      </c>
      <c r="D133" s="161"/>
      <c r="E133" s="162"/>
      <c r="F133" s="56" t="str">
        <f>IF(SUMPRODUCT(($C$7:$C$62=$C133)*($B$7:$B$62=$B133)*($D$7:$AH$62=F$77))=0,"",SUMPRODUCT(($C$7:$C$62=$C133)*($B$7:$B$62=$B133)*($D$7:$AH$62=F$77)))</f>
        <v/>
      </c>
      <c r="G133" s="59" t="str">
        <f t="shared" si="138"/>
        <v/>
      </c>
      <c r="H133" s="56" t="str">
        <f>IF(SUMPRODUCT(($C$7:$C$62=$C133)*($B$7:$B$62=$B133)*($D$7:$AH$62=H$77))=0,"",SUMPRODUCT(($C$7:$C$62=$C133)*($B$7:$B$62=$B133)*($D$7:$AH$62=H$77)))</f>
        <v/>
      </c>
      <c r="I133" s="59" t="str">
        <f t="shared" si="138"/>
        <v/>
      </c>
      <c r="J133" s="56" t="str">
        <f>IF(SUMPRODUCT(($C$7:$C$62=$C133)*($B$7:$B$62=$B133)*($D$7:$AH$62=J$77))=0,"",SUMPRODUCT(($C$7:$C$62=$C133)*($B$7:$B$62=$B133)*($D$7:$AH$62=J$77)))</f>
        <v/>
      </c>
      <c r="K133" s="59" t="str">
        <f t="shared" si="139"/>
        <v/>
      </c>
      <c r="L133" s="56" t="str">
        <f>IF(SUMPRODUCT(($C$7:$C$62=$C133)*($B$7:$B$62=$B133)*($D$7:$AH$62=L$77))=0,"",SUMPRODUCT(($C$7:$C$62=$C133)*($B$7:$B$62=$B133)*($D$7:$AH$62=L$77)))</f>
        <v/>
      </c>
      <c r="M133" s="59" t="str">
        <f t="shared" si="140"/>
        <v/>
      </c>
      <c r="N133" s="56" t="str">
        <f>IF(SUMPRODUCT(($C$7:$C$62=$C133)*($B$7:$B$62=$B133)*($D$7:$AH$62=N$77))=0,"",SUMPRODUCT(($C$7:$C$62=$C133)*($B$7:$B$62=$B133)*($D$7:$AH$62=N$77)))</f>
        <v/>
      </c>
      <c r="O133" s="59" t="str">
        <f t="shared" si="141"/>
        <v/>
      </c>
      <c r="P133" s="56" t="str">
        <f>IF(SUMPRODUCT(($C$7:$C$62=$C133)*($B$7:$B$62=$B133)*($D$7:$AH$62=P$77))=0,"",SUMPRODUCT(($C$7:$C$62=$C133)*($B$7:$B$62=$B133)*($D$7:$AH$62=P$77)))</f>
        <v/>
      </c>
      <c r="Q133" s="59" t="str">
        <f t="shared" si="142"/>
        <v/>
      </c>
      <c r="R133" s="56" t="str">
        <f>IF(SUMPRODUCT(($C$7:$C$62=$C133)*($B$7:$B$62=$B133)*($D$7:$AH$62=R$77))=0,"",SUMPRODUCT(($C$7:$C$62=$C133)*($B$7:$B$62=$B133)*($D$7:$AH$62=R$77)))</f>
        <v/>
      </c>
      <c r="S133" s="59" t="str">
        <f t="shared" si="143"/>
        <v/>
      </c>
      <c r="T133" s="56" t="str">
        <f>IF(SUMPRODUCT(($C$7:$C$62=$C133)*($B$7:$B$62=$B133)*($D$7:$AH$62=T$77))=0,"",SUMPRODUCT(($C$7:$C$62=$C133)*($B$7:$B$62=$B133)*($D$7:$AH$62=T$77)))</f>
        <v/>
      </c>
      <c r="U133" s="59" t="str">
        <f t="shared" si="144"/>
        <v/>
      </c>
      <c r="V133" s="56" t="str">
        <f>IF(SUMPRODUCT(($C$7:$C$62=$C133)*($B$7:$B$62=$B133)*($D$7:$AH$62=V$77))=0,"",SUMPRODUCT(($C$7:$C$62=$C133)*($B$7:$B$62=$B133)*($D$7:$AH$62=V$77)))</f>
        <v/>
      </c>
      <c r="W133" s="59" t="str">
        <f t="shared" si="145"/>
        <v/>
      </c>
      <c r="X133" s="56" t="str">
        <f>IF(SUMPRODUCT(($C$7:$C$62=$C133)*($B$7:$B$62=$B133)*($D$7:$AH$62=X$77))=0,"",SUMPRODUCT(($C$7:$C$62=$C133)*($B$7:$B$62=$B133)*($D$7:$AH$62=X$77)))</f>
        <v/>
      </c>
      <c r="Y133" s="59" t="str">
        <f t="shared" si="146"/>
        <v/>
      </c>
      <c r="Z133" s="56" t="str">
        <f>IF(SUMPRODUCT(($C$7:$C$62=$C133)*($B$7:$B$62=$B133)*($D$7:$AH$62=Z$77))=0,"",SUMPRODUCT(($C$7:$C$62=$C133)*($B$7:$B$62=$B133)*($D$7:$AH$62=Z$77)))</f>
        <v/>
      </c>
      <c r="AA133" s="59" t="str">
        <f t="shared" si="147"/>
        <v/>
      </c>
      <c r="AB133" s="56" t="str">
        <f>IF(SUMPRODUCT(($C$7:$C$62=$C133)*($B$7:$B$62=$B133)*($D$7:$AH$62=AB$77))=0,"",SUMPRODUCT(($C$7:$C$62=$C133)*($B$7:$B$62=$B133)*($D$7:$AH$62=AB$77)))</f>
        <v/>
      </c>
      <c r="AC133" s="59" t="str">
        <f t="shared" si="148"/>
        <v/>
      </c>
      <c r="AD133" s="56" t="str">
        <f>IF(SUMPRODUCT(($C$7:$C$62=$C133)*($B$7:$B$62=$B133)*($D$7:$AH$62=AD$77))=0,"",SUMPRODUCT(($C$7:$C$62=$C133)*($B$7:$B$62=$B133)*($D$7:$AH$62=AD$77)))</f>
        <v/>
      </c>
      <c r="AE133" s="59" t="str">
        <f t="shared" si="149"/>
        <v/>
      </c>
    </row>
    <row r="134" spans="2:31" ht="15.75" thickBot="1" x14ac:dyDescent="0.3">
      <c r="B134" s="12" t="str">
        <f>IF(B62&lt;&gt;"",B62,"")</f>
        <v/>
      </c>
      <c r="C134" s="16" t="str">
        <f>IF(C62&lt;&gt;"",C62,"")</f>
        <v/>
      </c>
      <c r="D134" s="174"/>
      <c r="E134" s="175"/>
      <c r="F134" s="57" t="str">
        <f>IF(SUMPRODUCT(($C$7:$C$62=$C134)*($B$7:$B$62=$B134)*($D$7:$AH$62=F$77))=0,"",SUMPRODUCT(($C$7:$C$62=$C134)*($B$7:$B$62=$B134)*($D$7:$AH$62=F$77)))</f>
        <v/>
      </c>
      <c r="G134" s="62" t="str">
        <f t="shared" si="138"/>
        <v/>
      </c>
      <c r="H134" s="57" t="str">
        <f>IF(SUMPRODUCT(($C$7:$C$62=$C134)*($B$7:$B$62=$B134)*($D$7:$AH$62=H$77))=0,"",SUMPRODUCT(($C$7:$C$62=$C134)*($B$7:$B$62=$B134)*($D$7:$AH$62=H$77)))</f>
        <v/>
      </c>
      <c r="I134" s="62" t="str">
        <f t="shared" si="138"/>
        <v/>
      </c>
      <c r="J134" s="57" t="str">
        <f>IF(SUMPRODUCT(($C$7:$C$62=$C134)*($B$7:$B$62=$B134)*($D$7:$AH$62=J$77))=0,"",SUMPRODUCT(($C$7:$C$62=$C134)*($B$7:$B$62=$B134)*($D$7:$AH$62=J$77)))</f>
        <v/>
      </c>
      <c r="K134" s="62" t="str">
        <f t="shared" si="139"/>
        <v/>
      </c>
      <c r="L134" s="57" t="str">
        <f>IF(SUMPRODUCT(($C$7:$C$62=$C134)*($B$7:$B$62=$B134)*($D$7:$AH$62=L$77))=0,"",SUMPRODUCT(($C$7:$C$62=$C134)*($B$7:$B$62=$B134)*($D$7:$AH$62=L$77)))</f>
        <v/>
      </c>
      <c r="M134" s="62" t="str">
        <f t="shared" si="140"/>
        <v/>
      </c>
      <c r="N134" s="57" t="str">
        <f>IF(SUMPRODUCT(($C$7:$C$62=$C134)*($B$7:$B$62=$B134)*($D$7:$AH$62=N$77))=0,"",SUMPRODUCT(($C$7:$C$62=$C134)*($B$7:$B$62=$B134)*($D$7:$AH$62=N$77)))</f>
        <v/>
      </c>
      <c r="O134" s="62" t="str">
        <f t="shared" si="141"/>
        <v/>
      </c>
      <c r="P134" s="57" t="str">
        <f>IF(SUMPRODUCT(($C$7:$C$62=$C134)*($B$7:$B$62=$B134)*($D$7:$AH$62=P$77))=0,"",SUMPRODUCT(($C$7:$C$62=$C134)*($B$7:$B$62=$B134)*($D$7:$AH$62=P$77)))</f>
        <v/>
      </c>
      <c r="Q134" s="62" t="str">
        <f t="shared" si="142"/>
        <v/>
      </c>
      <c r="R134" s="57" t="str">
        <f>IF(SUMPRODUCT(($C$7:$C$62=$C134)*($B$7:$B$62=$B134)*($D$7:$AH$62=R$77))=0,"",SUMPRODUCT(($C$7:$C$62=$C134)*($B$7:$B$62=$B134)*($D$7:$AH$62=R$77)))</f>
        <v/>
      </c>
      <c r="S134" s="62" t="str">
        <f t="shared" si="143"/>
        <v/>
      </c>
      <c r="T134" s="57" t="str">
        <f>IF(SUMPRODUCT(($C$7:$C$62=$C134)*($B$7:$B$62=$B134)*($D$7:$AH$62=T$77))=0,"",SUMPRODUCT(($C$7:$C$62=$C134)*($B$7:$B$62=$B134)*($D$7:$AH$62=T$77)))</f>
        <v/>
      </c>
      <c r="U134" s="62" t="str">
        <f t="shared" si="144"/>
        <v/>
      </c>
      <c r="V134" s="57" t="str">
        <f>IF(SUMPRODUCT(($C$7:$C$62=$C134)*($B$7:$B$62=$B134)*($D$7:$AH$62=V$77))=0,"",SUMPRODUCT(($C$7:$C$62=$C134)*($B$7:$B$62=$B134)*($D$7:$AH$62=V$77)))</f>
        <v/>
      </c>
      <c r="W134" s="62" t="str">
        <f t="shared" si="145"/>
        <v/>
      </c>
      <c r="X134" s="57" t="str">
        <f>IF(SUMPRODUCT(($C$7:$C$62=$C134)*($B$7:$B$62=$B134)*($D$7:$AH$62=X$77))=0,"",SUMPRODUCT(($C$7:$C$62=$C134)*($B$7:$B$62=$B134)*($D$7:$AH$62=X$77)))</f>
        <v/>
      </c>
      <c r="Y134" s="62" t="str">
        <f t="shared" si="146"/>
        <v/>
      </c>
      <c r="Z134" s="57" t="str">
        <f>IF(SUMPRODUCT(($C$7:$C$62=$C134)*($B$7:$B$62=$B134)*($D$7:$AH$62=Z$77))=0,"",SUMPRODUCT(($C$7:$C$62=$C134)*($B$7:$B$62=$B134)*($D$7:$AH$62=Z$77)))</f>
        <v/>
      </c>
      <c r="AA134" s="62" t="str">
        <f t="shared" si="147"/>
        <v/>
      </c>
      <c r="AB134" s="57" t="str">
        <f>IF(SUMPRODUCT(($C$7:$C$62=$C134)*($B$7:$B$62=$B134)*($D$7:$AH$62=AB$77))=0,"",SUMPRODUCT(($C$7:$C$62=$C134)*($B$7:$B$62=$B134)*($D$7:$AH$62=AB$77)))</f>
        <v/>
      </c>
      <c r="AC134" s="62" t="str">
        <f t="shared" si="148"/>
        <v/>
      </c>
      <c r="AD134" s="57" t="str">
        <f>IF(SUMPRODUCT(($C$7:$C$62=$C134)*($B$7:$B$62=$B134)*($D$7:$AH$62=AD$77))=0,"",SUMPRODUCT(($C$7:$C$62=$C134)*($B$7:$B$62=$B134)*($D$7:$AH$62=AD$77)))</f>
        <v/>
      </c>
      <c r="AE134" s="62" t="str">
        <f t="shared" si="149"/>
        <v/>
      </c>
    </row>
    <row r="135" spans="2:31" ht="37.5" customHeight="1" thickBot="1" x14ac:dyDescent="0.3">
      <c r="F135" s="159">
        <v>1500</v>
      </c>
      <c r="G135" s="160"/>
      <c r="H135" s="159">
        <v>1501</v>
      </c>
      <c r="I135" s="160"/>
      <c r="J135" s="159">
        <v>1502</v>
      </c>
      <c r="K135" s="160"/>
      <c r="L135" s="159">
        <v>1503</v>
      </c>
      <c r="M135" s="160"/>
      <c r="N135" s="159">
        <v>1504</v>
      </c>
      <c r="O135" s="160"/>
      <c r="P135" s="159">
        <v>1505</v>
      </c>
      <c r="Q135" s="160"/>
      <c r="R135" s="159">
        <v>1506</v>
      </c>
      <c r="S135" s="160"/>
      <c r="T135" s="159">
        <v>1507</v>
      </c>
      <c r="U135" s="160"/>
      <c r="V135" s="159">
        <v>1508</v>
      </c>
      <c r="W135" s="160"/>
      <c r="X135" s="159">
        <v>1509</v>
      </c>
      <c r="Y135" s="160"/>
      <c r="Z135" s="159">
        <v>1510</v>
      </c>
      <c r="AA135" s="160"/>
      <c r="AB135" s="159">
        <v>1511</v>
      </c>
      <c r="AC135" s="160"/>
      <c r="AD135" s="159">
        <v>1512</v>
      </c>
      <c r="AE135" s="160"/>
    </row>
    <row r="136" spans="2:31" ht="39.75" customHeight="1" thickBot="1" x14ac:dyDescent="0.3">
      <c r="D136" s="214" t="s">
        <v>77</v>
      </c>
      <c r="E136" s="204"/>
      <c r="F136" s="163">
        <f>F78</f>
        <v>0</v>
      </c>
      <c r="G136" s="164"/>
      <c r="H136" s="163">
        <f t="shared" ref="H136" si="163">H78</f>
        <v>0</v>
      </c>
      <c r="I136" s="164"/>
      <c r="J136" s="163">
        <f t="shared" ref="J136" si="164">J78</f>
        <v>0</v>
      </c>
      <c r="K136" s="164"/>
      <c r="L136" s="163">
        <f t="shared" ref="L136" si="165">L78</f>
        <v>0</v>
      </c>
      <c r="M136" s="164"/>
      <c r="N136" s="163">
        <f t="shared" ref="N136" si="166">N78</f>
        <v>0</v>
      </c>
      <c r="O136" s="164"/>
      <c r="P136" s="163">
        <f t="shared" ref="P136" si="167">P78</f>
        <v>1701</v>
      </c>
      <c r="Q136" s="164"/>
      <c r="R136" s="163">
        <f t="shared" ref="R136" si="168">R78</f>
        <v>5050</v>
      </c>
      <c r="S136" s="164"/>
      <c r="T136" s="163">
        <f t="shared" ref="T136" si="169">T78</f>
        <v>0</v>
      </c>
      <c r="U136" s="164"/>
      <c r="V136" s="163">
        <f t="shared" ref="V136" si="170">V78</f>
        <v>2700</v>
      </c>
      <c r="W136" s="164"/>
      <c r="X136" s="163">
        <f t="shared" ref="X136" si="171">X78</f>
        <v>0</v>
      </c>
      <c r="Y136" s="164"/>
      <c r="Z136" s="163">
        <f t="shared" ref="Z136" si="172">Z78</f>
        <v>0</v>
      </c>
      <c r="AA136" s="164"/>
      <c r="AB136" s="163">
        <f t="shared" ref="AB136" si="173">AB78</f>
        <v>900</v>
      </c>
      <c r="AC136" s="164"/>
      <c r="AD136" s="163">
        <f t="shared" ref="AD136" si="174">AD78</f>
        <v>0</v>
      </c>
      <c r="AE136" s="164"/>
    </row>
    <row r="137" spans="2:31" ht="39.75" customHeight="1" thickBot="1" x14ac:dyDescent="0.3">
      <c r="D137" s="214" t="s">
        <v>78</v>
      </c>
      <c r="E137" s="204"/>
      <c r="F137" s="163">
        <f>F126+F98</f>
        <v>0</v>
      </c>
      <c r="G137" s="164"/>
      <c r="H137" s="163">
        <f t="shared" ref="H137" si="175">H126+H98</f>
        <v>0</v>
      </c>
      <c r="I137" s="164"/>
      <c r="J137" s="163">
        <f t="shared" ref="J137" si="176">J126+J98</f>
        <v>0</v>
      </c>
      <c r="K137" s="164"/>
      <c r="L137" s="163">
        <f t="shared" ref="L137" si="177">L126+L98</f>
        <v>0</v>
      </c>
      <c r="M137" s="164"/>
      <c r="N137" s="163">
        <f t="shared" ref="N137" si="178">N126+N98</f>
        <v>0</v>
      </c>
      <c r="O137" s="164"/>
      <c r="P137" s="163">
        <f t="shared" ref="P137" si="179">P126+P98</f>
        <v>885</v>
      </c>
      <c r="Q137" s="164"/>
      <c r="R137" s="163">
        <f t="shared" ref="R137" si="180">R126+R98</f>
        <v>3085</v>
      </c>
      <c r="S137" s="164"/>
      <c r="T137" s="163">
        <f t="shared" ref="T137" si="181">T126+T98</f>
        <v>0</v>
      </c>
      <c r="U137" s="164"/>
      <c r="V137" s="163">
        <f t="shared" ref="V137" si="182">V126+V98</f>
        <v>2082</v>
      </c>
      <c r="W137" s="164"/>
      <c r="X137" s="163">
        <f t="shared" ref="X137" si="183">X126+X98</f>
        <v>0</v>
      </c>
      <c r="Y137" s="164"/>
      <c r="Z137" s="163">
        <f t="shared" ref="Z137" si="184">Z126+Z98</f>
        <v>0</v>
      </c>
      <c r="AA137" s="164"/>
      <c r="AB137" s="163">
        <f t="shared" ref="AB137" si="185">AB126+AB98</f>
        <v>600</v>
      </c>
      <c r="AC137" s="164"/>
      <c r="AD137" s="163">
        <f t="shared" ref="AD137" si="186">AD126+AD98</f>
        <v>0</v>
      </c>
      <c r="AE137" s="164"/>
    </row>
    <row r="138" spans="2:31" ht="39.75" customHeight="1" thickBot="1" x14ac:dyDescent="0.3">
      <c r="D138" s="214" t="s">
        <v>79</v>
      </c>
      <c r="E138" s="204"/>
      <c r="F138" s="163" t="e">
        <f>SUMPRODUCT((BL!$I$8:$I$400='Juillet 2015'!F135:G135)*(BL!$A$8:$A$401&lt;=DATEVALUE("30/07/2015"))*(BL!$A$8:$A$400&gt;=DATEVALUE("01/07/2015"))*BL!$H$8:$H$400)</f>
        <v>#VALUE!</v>
      </c>
      <c r="G138" s="215"/>
      <c r="H138" s="163" t="e">
        <f>SUMPRODUCT((BL!$I$8:$I$400='Juillet 2015'!H135:I135)*(BL!$A$8:$A$401&lt;=DATEVALUE("30/07/2015"))*(BL!$A$8:$A$400&gt;=DATEVALUE("01/07/2015"))*BL!$H$8:$H$400)</f>
        <v>#VALUE!</v>
      </c>
      <c r="I138" s="215"/>
      <c r="J138" s="163" t="e">
        <f>SUMPRODUCT((BL!$I$8:$I$400='Juillet 2015'!J135:K135)*(BL!$A$8:$A$401&lt;=DATEVALUE("30/07/2015"))*(BL!$A$8:$A$400&gt;=DATEVALUE("01/07/2015"))*BL!$H$8:$H$400)</f>
        <v>#VALUE!</v>
      </c>
      <c r="K138" s="215"/>
      <c r="L138" s="163" t="e">
        <f>SUMPRODUCT((BL!$I$8:$I$400='Juillet 2015'!L135:M135)*(BL!$A$8:$A$401&lt;=DATEVALUE("30/07/2015"))*(BL!$A$8:$A$400&gt;=DATEVALUE("01/07/2015"))*BL!$H$8:$H$400)</f>
        <v>#VALUE!</v>
      </c>
      <c r="M138" s="215"/>
      <c r="N138" s="163" t="e">
        <f>SUMPRODUCT((BL!$I$8:$I$400='Juillet 2015'!N135:O135)*(BL!$A$8:$A$401&lt;=DATEVALUE("30/07/2015"))*(BL!$A$8:$A$400&gt;=DATEVALUE("01/07/2015"))*BL!$H$8:$H$400)</f>
        <v>#VALUE!</v>
      </c>
      <c r="O138" s="215"/>
      <c r="P138" s="163" t="e">
        <f>SUMPRODUCT((BL!$I$8:$I$400='Juillet 2015'!P135:Q135)*(BL!$A$8:$A$401&lt;=DATEVALUE("30/07/2015"))*(BL!$A$8:$A$400&gt;=DATEVALUE("01/07/2015"))*BL!$H$8:$H$400)</f>
        <v>#VALUE!</v>
      </c>
      <c r="Q138" s="215"/>
      <c r="R138" s="163" t="e">
        <f>SUMPRODUCT((BL!$I$8:$I$400='Juillet 2015'!R135:S135)*(BL!$A$8:$A$401&lt;=DATEVALUE("30/07/2015"))*(BL!$A$8:$A$400&gt;=DATEVALUE("01/07/2015"))*BL!$H$8:$H$400)</f>
        <v>#VALUE!</v>
      </c>
      <c r="S138" s="215"/>
      <c r="T138" s="163" t="e">
        <f>SUMPRODUCT((BL!$I$8:$I$400='Juillet 2015'!T135:U135)*(BL!$A$8:$A$401&lt;=DATEVALUE("30/07/2015"))*(BL!$A$8:$A$400&gt;=DATEVALUE("01/07/2015"))*BL!$H$8:$H$400)</f>
        <v>#VALUE!</v>
      </c>
      <c r="U138" s="215"/>
      <c r="V138" s="163" t="e">
        <f>SUMPRODUCT((BL!$I$8:$I$400='Juillet 2015'!V135:W135)*(BL!$A$8:$A$401&lt;=DATEVALUE("30/07/2015"))*(BL!$A$8:$A$400&gt;=DATEVALUE("01/07/2015"))*BL!$H$8:$H$400)</f>
        <v>#VALUE!</v>
      </c>
      <c r="W138" s="215"/>
      <c r="X138" s="163" t="e">
        <f>SUMPRODUCT((BL!$I$8:$I$400='Juillet 2015'!X135:Y135)*(BL!$A$8:$A$401&lt;=DATEVALUE("30/07/2015"))*(BL!$A$8:$A$400&gt;=DATEVALUE("01/07/2015"))*BL!$H$8:$H$400)</f>
        <v>#VALUE!</v>
      </c>
      <c r="Y138" s="215"/>
      <c r="Z138" s="163" t="e">
        <f>SUMPRODUCT((BL!$I$8:$I$400='Juillet 2015'!Z135:AA135)*(BL!$A$8:$A$401&lt;=DATEVALUE("30/07/2015"))*(BL!$A$8:$A$400&gt;=DATEVALUE("01/07/2015"))*BL!$H$8:$H$400)</f>
        <v>#VALUE!</v>
      </c>
      <c r="AA138" s="215"/>
      <c r="AB138" s="163" t="e">
        <f>SUMPRODUCT((BL!$I$8:$I$400='Juillet 2015'!AB135:AC135)*(BL!$A$8:$A$401&lt;=DATEVALUE("30/07/2015"))*(BL!$A$8:$A$400&gt;=DATEVALUE("01/07/2015"))*BL!$H$8:$H$400)</f>
        <v>#VALUE!</v>
      </c>
      <c r="AC138" s="215"/>
      <c r="AD138" s="163" t="e">
        <f>SUMPRODUCT((BL!$I$8:$I$400='Juillet 2015'!AD135:AE135)*(BL!$A$8:$A$400&lt;=DATEVALUE("30/07/2015"))*(BL!$A$8:$A$400&gt;=DATEVALUE("01/07/2015"))*BL!$H$8:$H$400)</f>
        <v>#VALUE!</v>
      </c>
      <c r="AE138" s="215"/>
    </row>
    <row r="139" spans="2:31" ht="54.75" customHeight="1" thickBot="1" x14ac:dyDescent="0.3">
      <c r="D139" s="171" t="e">
        <f>SUM(F136:AE138)</f>
        <v>#VALUE!</v>
      </c>
      <c r="E139" s="172"/>
    </row>
    <row r="144" spans="2:31" x14ac:dyDescent="0.25">
      <c r="G144" s="1">
        <v>1500</v>
      </c>
    </row>
  </sheetData>
  <mergeCells count="200">
    <mergeCell ref="D102:E102"/>
    <mergeCell ref="B26:C26"/>
    <mergeCell ref="D26:AH26"/>
    <mergeCell ref="Q7:Q25"/>
    <mergeCell ref="U7:V25"/>
    <mergeCell ref="AB7:AC25"/>
    <mergeCell ref="B2:AH2"/>
    <mergeCell ref="B4:B5"/>
    <mergeCell ref="C4:C5"/>
    <mergeCell ref="D4:AH4"/>
    <mergeCell ref="B6:C6"/>
    <mergeCell ref="D6:AH6"/>
    <mergeCell ref="G67:H67"/>
    <mergeCell ref="Q55:Q62"/>
    <mergeCell ref="U55:V62"/>
    <mergeCell ref="AB55:AC62"/>
    <mergeCell ref="B54:C54"/>
    <mergeCell ref="D54:AH54"/>
    <mergeCell ref="Q27:Q53"/>
    <mergeCell ref="U27:V53"/>
    <mergeCell ref="AB27:AC53"/>
    <mergeCell ref="G68:H68"/>
    <mergeCell ref="G69:H69"/>
    <mergeCell ref="G70:H70"/>
    <mergeCell ref="B75:AE75"/>
    <mergeCell ref="B76:B77"/>
    <mergeCell ref="C76:C77"/>
    <mergeCell ref="D76:E77"/>
    <mergeCell ref="F76:AE76"/>
    <mergeCell ref="F77:G77"/>
    <mergeCell ref="H77:I77"/>
    <mergeCell ref="V77:W77"/>
    <mergeCell ref="X77:Y77"/>
    <mergeCell ref="Z77:AA77"/>
    <mergeCell ref="AB77:AC77"/>
    <mergeCell ref="AD77:AE77"/>
    <mergeCell ref="R77:S77"/>
    <mergeCell ref="T77:U77"/>
    <mergeCell ref="B78:C78"/>
    <mergeCell ref="D78:E78"/>
    <mergeCell ref="F78:G78"/>
    <mergeCell ref="H78:I78"/>
    <mergeCell ref="J78:K78"/>
    <mergeCell ref="J77:K77"/>
    <mergeCell ref="L77:M77"/>
    <mergeCell ref="N77:O77"/>
    <mergeCell ref="P77:Q77"/>
    <mergeCell ref="D82:E82"/>
    <mergeCell ref="D83:E83"/>
    <mergeCell ref="D84:E84"/>
    <mergeCell ref="D86:E86"/>
    <mergeCell ref="D87:E87"/>
    <mergeCell ref="X78:Y78"/>
    <mergeCell ref="Z78:AA78"/>
    <mergeCell ref="AB78:AC78"/>
    <mergeCell ref="AD78:AE78"/>
    <mergeCell ref="D79:E79"/>
    <mergeCell ref="D80:E80"/>
    <mergeCell ref="L78:M78"/>
    <mergeCell ref="N78:O78"/>
    <mergeCell ref="P78:Q78"/>
    <mergeCell ref="R78:S78"/>
    <mergeCell ref="T78:U78"/>
    <mergeCell ref="V78:W78"/>
    <mergeCell ref="D85:E85"/>
    <mergeCell ref="B98:C98"/>
    <mergeCell ref="F98:G98"/>
    <mergeCell ref="H98:I98"/>
    <mergeCell ref="D88:E88"/>
    <mergeCell ref="D89:E89"/>
    <mergeCell ref="D90:E90"/>
    <mergeCell ref="D91:E91"/>
    <mergeCell ref="D92:E92"/>
    <mergeCell ref="D93:E93"/>
    <mergeCell ref="X98:Y98"/>
    <mergeCell ref="Z98:AA98"/>
    <mergeCell ref="AB98:AC98"/>
    <mergeCell ref="AD98:AE98"/>
    <mergeCell ref="D99:E99"/>
    <mergeCell ref="J98:K98"/>
    <mergeCell ref="L98:M98"/>
    <mergeCell ref="N98:O98"/>
    <mergeCell ref="P98:Q98"/>
    <mergeCell ref="R98:S98"/>
    <mergeCell ref="T98:U98"/>
    <mergeCell ref="AD126:AE126"/>
    <mergeCell ref="H126:I126"/>
    <mergeCell ref="J126:K126"/>
    <mergeCell ref="L126:M126"/>
    <mergeCell ref="N126:O126"/>
    <mergeCell ref="P126:Q126"/>
    <mergeCell ref="R126:S126"/>
    <mergeCell ref="B126:C126"/>
    <mergeCell ref="F126:G126"/>
    <mergeCell ref="AD136:AE136"/>
    <mergeCell ref="AB135:AC135"/>
    <mergeCell ref="AD135:AE135"/>
    <mergeCell ref="D136:E136"/>
    <mergeCell ref="F136:G136"/>
    <mergeCell ref="H136:I136"/>
    <mergeCell ref="J136:K136"/>
    <mergeCell ref="L136:M136"/>
    <mergeCell ref="N136:O136"/>
    <mergeCell ref="P136:Q136"/>
    <mergeCell ref="R136:S136"/>
    <mergeCell ref="P135:Q135"/>
    <mergeCell ref="R135:S135"/>
    <mergeCell ref="T135:U135"/>
    <mergeCell ref="V135:W135"/>
    <mergeCell ref="X135:Y135"/>
    <mergeCell ref="Z135:AA135"/>
    <mergeCell ref="F135:G135"/>
    <mergeCell ref="H135:I135"/>
    <mergeCell ref="X136:Y136"/>
    <mergeCell ref="Z136:AA136"/>
    <mergeCell ref="AB136:AC136"/>
    <mergeCell ref="T126:U126"/>
    <mergeCell ref="V126:W126"/>
    <mergeCell ref="X126:Y126"/>
    <mergeCell ref="Z126:AA126"/>
    <mergeCell ref="AB126:AC126"/>
    <mergeCell ref="D114:E114"/>
    <mergeCell ref="D115:E115"/>
    <mergeCell ref="D116:E116"/>
    <mergeCell ref="D117:E117"/>
    <mergeCell ref="D119:E119"/>
    <mergeCell ref="D120:E120"/>
    <mergeCell ref="D118:E118"/>
    <mergeCell ref="N7:O25"/>
    <mergeCell ref="N27:O53"/>
    <mergeCell ref="N55:O62"/>
    <mergeCell ref="G7:H25"/>
    <mergeCell ref="D96:E96"/>
    <mergeCell ref="D112:E112"/>
    <mergeCell ref="D134:E134"/>
    <mergeCell ref="J135:K135"/>
    <mergeCell ref="L135:M135"/>
    <mergeCell ref="N135:O135"/>
    <mergeCell ref="D127:E127"/>
    <mergeCell ref="D128:E128"/>
    <mergeCell ref="D129:E129"/>
    <mergeCell ref="D131:E131"/>
    <mergeCell ref="D132:E132"/>
    <mergeCell ref="D133:E133"/>
    <mergeCell ref="D122:E122"/>
    <mergeCell ref="D123:E123"/>
    <mergeCell ref="D124:E124"/>
    <mergeCell ref="D125:E125"/>
    <mergeCell ref="D107:E107"/>
    <mergeCell ref="D108:E108"/>
    <mergeCell ref="D109:E109"/>
    <mergeCell ref="D110:E110"/>
    <mergeCell ref="L137:M137"/>
    <mergeCell ref="N137:O137"/>
    <mergeCell ref="P137:Q137"/>
    <mergeCell ref="R137:S137"/>
    <mergeCell ref="T137:U137"/>
    <mergeCell ref="V137:W137"/>
    <mergeCell ref="D139:E139"/>
    <mergeCell ref="G27:H53"/>
    <mergeCell ref="G55:H62"/>
    <mergeCell ref="T136:U136"/>
    <mergeCell ref="V136:W136"/>
    <mergeCell ref="D111:E111"/>
    <mergeCell ref="D113:E113"/>
    <mergeCell ref="D100:E100"/>
    <mergeCell ref="D101:E101"/>
    <mergeCell ref="D103:E103"/>
    <mergeCell ref="D104:E104"/>
    <mergeCell ref="D105:E105"/>
    <mergeCell ref="D106:E106"/>
    <mergeCell ref="V98:W98"/>
    <mergeCell ref="D94:E94"/>
    <mergeCell ref="D95:E95"/>
    <mergeCell ref="D97:E97"/>
    <mergeCell ref="D81:E81"/>
    <mergeCell ref="D130:E130"/>
    <mergeCell ref="D121:E121"/>
    <mergeCell ref="D137:E137"/>
    <mergeCell ref="D138:E138"/>
    <mergeCell ref="X137:Y137"/>
    <mergeCell ref="Z137:AA137"/>
    <mergeCell ref="AB137:AC137"/>
    <mergeCell ref="AD137:AE137"/>
    <mergeCell ref="F138:G138"/>
    <mergeCell ref="H138:I138"/>
    <mergeCell ref="J138:K138"/>
    <mergeCell ref="L138:M138"/>
    <mergeCell ref="N138:O138"/>
    <mergeCell ref="P138:Q138"/>
    <mergeCell ref="R138:S138"/>
    <mergeCell ref="T138:U138"/>
    <mergeCell ref="V138:W138"/>
    <mergeCell ref="X138:Y138"/>
    <mergeCell ref="Z138:AA138"/>
    <mergeCell ref="AB138:AC138"/>
    <mergeCell ref="AD138:AE138"/>
    <mergeCell ref="F137:G137"/>
    <mergeCell ref="H137:I137"/>
    <mergeCell ref="J137:K13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M401"/>
  <sheetViews>
    <sheetView zoomScaleNormal="100" zoomScaleSheetLayoutView="100" workbookViewId="0">
      <pane ySplit="7" topLeftCell="A8" activePane="bottomLeft" state="frozen"/>
      <selection pane="bottomLeft" activeCell="A9" sqref="A9"/>
    </sheetView>
  </sheetViews>
  <sheetFormatPr baseColWidth="10" defaultColWidth="9.140625" defaultRowHeight="15" x14ac:dyDescent="0.25"/>
  <cols>
    <col min="1" max="1" width="13.28515625" style="1" customWidth="1"/>
    <col min="2" max="2" width="23.5703125" style="1" customWidth="1"/>
    <col min="3" max="3" width="57.7109375" style="1" customWidth="1"/>
    <col min="4" max="4" width="23.42578125" style="1" customWidth="1"/>
    <col min="5" max="5" width="16.5703125" style="1" customWidth="1"/>
    <col min="6" max="6" width="17.28515625" style="150" customWidth="1"/>
    <col min="7" max="7" width="16.5703125" style="1" customWidth="1"/>
    <col min="8" max="8" width="22.42578125" style="1" customWidth="1"/>
    <col min="9" max="9" width="17.140625" style="1" customWidth="1"/>
    <col min="10" max="10" width="16.85546875" style="1" customWidth="1"/>
    <col min="11" max="11" width="13.28515625" style="1" customWidth="1"/>
    <col min="12" max="13" width="9.140625" style="1"/>
    <col min="14" max="14" width="11.85546875" style="1" bestFit="1" customWidth="1"/>
    <col min="15" max="16384" width="9.140625" style="1"/>
  </cols>
  <sheetData>
    <row r="1" spans="1:13" ht="15.75" thickBot="1" x14ac:dyDescent="0.3"/>
    <row r="2" spans="1:13" ht="24" thickBot="1" x14ac:dyDescent="0.3">
      <c r="A2" s="219" t="s">
        <v>70</v>
      </c>
      <c r="B2" s="220"/>
      <c r="C2" s="220"/>
      <c r="D2" s="220"/>
      <c r="E2" s="220"/>
      <c r="F2" s="220"/>
      <c r="G2" s="220"/>
      <c r="H2" s="220"/>
      <c r="I2" s="220"/>
      <c r="J2" s="221"/>
    </row>
    <row r="3" spans="1:13" ht="15.75" thickBot="1" x14ac:dyDescent="0.3"/>
    <row r="4" spans="1:13" ht="27" thickBot="1" x14ac:dyDescent="0.3">
      <c r="A4" s="222">
        <v>2015</v>
      </c>
      <c r="B4" s="223"/>
      <c r="C4" s="223"/>
      <c r="D4" s="223"/>
      <c r="E4" s="223"/>
      <c r="F4" s="223"/>
      <c r="G4" s="223"/>
      <c r="H4" s="223"/>
      <c r="I4" s="223"/>
      <c r="J4" s="224"/>
      <c r="M4" s="136"/>
    </row>
    <row r="5" spans="1:13" ht="15.75" thickBot="1" x14ac:dyDescent="0.3">
      <c r="I5" s="137" t="s">
        <v>66</v>
      </c>
      <c r="J5" s="138">
        <f ca="1">TODAY()</f>
        <v>42202</v>
      </c>
      <c r="M5" s="136"/>
    </row>
    <row r="6" spans="1:13" ht="15.75" thickBot="1" x14ac:dyDescent="0.3"/>
    <row r="7" spans="1:13" ht="30.75" thickBot="1" x14ac:dyDescent="0.3">
      <c r="A7" s="139" t="s">
        <v>68</v>
      </c>
      <c r="B7" s="139" t="s">
        <v>67</v>
      </c>
      <c r="C7" s="140" t="s">
        <v>72</v>
      </c>
      <c r="D7" s="140" t="s">
        <v>71</v>
      </c>
      <c r="E7" s="141" t="s">
        <v>73</v>
      </c>
      <c r="F7" s="151" t="s">
        <v>74</v>
      </c>
      <c r="G7" s="141" t="s">
        <v>75</v>
      </c>
      <c r="H7" s="141" t="s">
        <v>76</v>
      </c>
      <c r="I7" s="142" t="s">
        <v>69</v>
      </c>
    </row>
    <row r="8" spans="1:13" ht="24.75" customHeight="1" thickBot="1" x14ac:dyDescent="0.3">
      <c r="A8" s="143">
        <v>42217</v>
      </c>
      <c r="B8" s="148"/>
      <c r="C8" s="148"/>
      <c r="D8" s="149"/>
      <c r="E8" s="144"/>
      <c r="F8" s="152">
        <v>1</v>
      </c>
      <c r="G8" s="145">
        <v>10</v>
      </c>
      <c r="H8" s="146">
        <f>IF($G8="","",F8*G8)</f>
        <v>10</v>
      </c>
      <c r="I8" s="147">
        <v>1512</v>
      </c>
    </row>
    <row r="9" spans="1:13" ht="24.75" customHeight="1" thickBot="1" x14ac:dyDescent="0.3">
      <c r="A9" s="143"/>
      <c r="B9" s="148"/>
      <c r="C9" s="148"/>
      <c r="D9" s="149"/>
      <c r="E9" s="144"/>
      <c r="F9" s="152"/>
      <c r="G9" s="145"/>
      <c r="H9" s="146"/>
      <c r="I9" s="147"/>
    </row>
    <row r="10" spans="1:13" ht="24.75" customHeight="1" thickBot="1" x14ac:dyDescent="0.3">
      <c r="A10" s="143"/>
      <c r="B10" s="148"/>
      <c r="C10" s="148"/>
      <c r="D10" s="149"/>
      <c r="E10" s="144"/>
      <c r="F10" s="152"/>
      <c r="G10" s="145"/>
      <c r="H10" s="146"/>
      <c r="I10" s="147"/>
    </row>
    <row r="11" spans="1:13" ht="24.75" customHeight="1" thickBot="1" x14ac:dyDescent="0.3">
      <c r="A11" s="143"/>
      <c r="B11" s="148"/>
      <c r="C11" s="148"/>
      <c r="D11" s="149"/>
      <c r="E11" s="144"/>
      <c r="F11" s="152"/>
      <c r="G11" s="145"/>
      <c r="H11" s="146" t="str">
        <f t="shared" ref="H11:H72" si="0">IF($G11&lt;&gt;"",F11*G11,"")</f>
        <v/>
      </c>
      <c r="I11" s="147"/>
    </row>
    <row r="12" spans="1:13" ht="24.75" customHeight="1" thickBot="1" x14ac:dyDescent="0.3">
      <c r="A12" s="143"/>
      <c r="B12" s="148"/>
      <c r="C12" s="148"/>
      <c r="D12" s="149"/>
      <c r="E12" s="144"/>
      <c r="F12" s="152"/>
      <c r="G12" s="145"/>
      <c r="H12" s="146" t="str">
        <f t="shared" si="0"/>
        <v/>
      </c>
      <c r="I12" s="147"/>
    </row>
    <row r="13" spans="1:13" ht="24.75" customHeight="1" thickBot="1" x14ac:dyDescent="0.3">
      <c r="A13" s="143"/>
      <c r="B13" s="148"/>
      <c r="C13" s="148"/>
      <c r="D13" s="149"/>
      <c r="E13" s="144"/>
      <c r="F13" s="152"/>
      <c r="G13" s="145"/>
      <c r="H13" s="146" t="str">
        <f t="shared" si="0"/>
        <v/>
      </c>
      <c r="I13" s="147"/>
    </row>
    <row r="14" spans="1:13" ht="24.75" customHeight="1" thickBot="1" x14ac:dyDescent="0.3">
      <c r="A14" s="143"/>
      <c r="B14" s="148"/>
      <c r="C14" s="148"/>
      <c r="D14" s="149"/>
      <c r="E14" s="144"/>
      <c r="F14" s="152"/>
      <c r="G14" s="145"/>
      <c r="H14" s="146" t="str">
        <f t="shared" si="0"/>
        <v/>
      </c>
      <c r="I14" s="147"/>
    </row>
    <row r="15" spans="1:13" ht="24.75" customHeight="1" thickBot="1" x14ac:dyDescent="0.3">
      <c r="A15" s="143"/>
      <c r="B15" s="148"/>
      <c r="C15" s="148"/>
      <c r="D15" s="149"/>
      <c r="E15" s="144"/>
      <c r="F15" s="152"/>
      <c r="G15" s="145"/>
      <c r="H15" s="146" t="str">
        <f t="shared" si="0"/>
        <v/>
      </c>
      <c r="I15" s="147"/>
    </row>
    <row r="16" spans="1:13" ht="24.75" customHeight="1" thickBot="1" x14ac:dyDescent="0.3">
      <c r="A16" s="143"/>
      <c r="B16" s="148"/>
      <c r="C16" s="148"/>
      <c r="D16" s="149"/>
      <c r="E16" s="144"/>
      <c r="F16" s="152"/>
      <c r="G16" s="145"/>
      <c r="H16" s="146" t="str">
        <f t="shared" si="0"/>
        <v/>
      </c>
      <c r="I16" s="147"/>
    </row>
    <row r="17" spans="1:9" ht="24.75" customHeight="1" thickBot="1" x14ac:dyDescent="0.3">
      <c r="A17" s="143"/>
      <c r="B17" s="148"/>
      <c r="C17" s="148"/>
      <c r="D17" s="149"/>
      <c r="E17" s="144"/>
      <c r="F17" s="152"/>
      <c r="G17" s="145"/>
      <c r="H17" s="146" t="str">
        <f t="shared" si="0"/>
        <v/>
      </c>
      <c r="I17" s="147"/>
    </row>
    <row r="18" spans="1:9" ht="24.75" customHeight="1" thickBot="1" x14ac:dyDescent="0.3">
      <c r="A18" s="143"/>
      <c r="B18" s="148"/>
      <c r="C18" s="148"/>
      <c r="D18" s="149"/>
      <c r="E18" s="144"/>
      <c r="F18" s="152"/>
      <c r="G18" s="145"/>
      <c r="H18" s="146" t="str">
        <f t="shared" si="0"/>
        <v/>
      </c>
      <c r="I18" s="147"/>
    </row>
    <row r="19" spans="1:9" ht="24.75" customHeight="1" thickBot="1" x14ac:dyDescent="0.3">
      <c r="A19" s="143"/>
      <c r="B19" s="148"/>
      <c r="C19" s="148"/>
      <c r="D19" s="149"/>
      <c r="E19" s="144"/>
      <c r="F19" s="152"/>
      <c r="G19" s="145"/>
      <c r="H19" s="146" t="str">
        <f t="shared" si="0"/>
        <v/>
      </c>
      <c r="I19" s="147"/>
    </row>
    <row r="20" spans="1:9" ht="24.75" customHeight="1" thickBot="1" x14ac:dyDescent="0.3">
      <c r="A20" s="143"/>
      <c r="B20" s="148"/>
      <c r="C20" s="148"/>
      <c r="D20" s="149"/>
      <c r="E20" s="144"/>
      <c r="F20" s="152"/>
      <c r="G20" s="145"/>
      <c r="H20" s="146" t="str">
        <f t="shared" si="0"/>
        <v/>
      </c>
      <c r="I20" s="147"/>
    </row>
    <row r="21" spans="1:9" ht="24.75" customHeight="1" thickBot="1" x14ac:dyDescent="0.3">
      <c r="A21" s="143"/>
      <c r="B21" s="148"/>
      <c r="C21" s="148"/>
      <c r="D21" s="149"/>
      <c r="E21" s="144"/>
      <c r="F21" s="152"/>
      <c r="G21" s="145"/>
      <c r="H21" s="146" t="str">
        <f t="shared" si="0"/>
        <v/>
      </c>
      <c r="I21" s="147"/>
    </row>
    <row r="22" spans="1:9" ht="24.75" customHeight="1" thickBot="1" x14ac:dyDescent="0.3">
      <c r="A22" s="143"/>
      <c r="B22" s="148"/>
      <c r="C22" s="148"/>
      <c r="D22" s="149"/>
      <c r="E22" s="144"/>
      <c r="F22" s="152"/>
      <c r="G22" s="145"/>
      <c r="H22" s="146" t="str">
        <f t="shared" si="0"/>
        <v/>
      </c>
      <c r="I22" s="147"/>
    </row>
    <row r="23" spans="1:9" ht="24.75" customHeight="1" thickBot="1" x14ac:dyDescent="0.3">
      <c r="A23" s="143"/>
      <c r="B23" s="148"/>
      <c r="C23" s="148"/>
      <c r="D23" s="149"/>
      <c r="E23" s="144"/>
      <c r="F23" s="152"/>
      <c r="G23" s="145"/>
      <c r="H23" s="146" t="str">
        <f t="shared" si="0"/>
        <v/>
      </c>
      <c r="I23" s="147"/>
    </row>
    <row r="24" spans="1:9" ht="24.75" customHeight="1" thickBot="1" x14ac:dyDescent="0.3">
      <c r="A24" s="143"/>
      <c r="B24" s="148"/>
      <c r="C24" s="148"/>
      <c r="D24" s="149"/>
      <c r="E24" s="144"/>
      <c r="F24" s="152"/>
      <c r="G24" s="145"/>
      <c r="H24" s="146" t="str">
        <f t="shared" si="0"/>
        <v/>
      </c>
      <c r="I24" s="147"/>
    </row>
    <row r="25" spans="1:9" ht="24.75" customHeight="1" thickBot="1" x14ac:dyDescent="0.3">
      <c r="A25" s="143"/>
      <c r="B25" s="148"/>
      <c r="C25" s="148"/>
      <c r="D25" s="149"/>
      <c r="E25" s="144"/>
      <c r="F25" s="152"/>
      <c r="G25" s="145"/>
      <c r="H25" s="146" t="str">
        <f t="shared" si="0"/>
        <v/>
      </c>
      <c r="I25" s="147"/>
    </row>
    <row r="26" spans="1:9" ht="24.75" customHeight="1" thickBot="1" x14ac:dyDescent="0.3">
      <c r="A26" s="143"/>
      <c r="B26" s="148"/>
      <c r="C26" s="148"/>
      <c r="D26" s="149"/>
      <c r="E26" s="144"/>
      <c r="F26" s="152"/>
      <c r="G26" s="145"/>
      <c r="H26" s="146" t="str">
        <f t="shared" si="0"/>
        <v/>
      </c>
      <c r="I26" s="147"/>
    </row>
    <row r="27" spans="1:9" ht="24.75" customHeight="1" thickBot="1" x14ac:dyDescent="0.3">
      <c r="A27" s="143"/>
      <c r="B27" s="148"/>
      <c r="C27" s="148"/>
      <c r="D27" s="149"/>
      <c r="E27" s="144"/>
      <c r="F27" s="152"/>
      <c r="G27" s="145"/>
      <c r="H27" s="146" t="str">
        <f t="shared" si="0"/>
        <v/>
      </c>
      <c r="I27" s="147"/>
    </row>
    <row r="28" spans="1:9" ht="24.75" customHeight="1" thickBot="1" x14ac:dyDescent="0.3">
      <c r="A28" s="143"/>
      <c r="B28" s="148"/>
      <c r="C28" s="148"/>
      <c r="D28" s="149"/>
      <c r="E28" s="144"/>
      <c r="F28" s="152"/>
      <c r="G28" s="145"/>
      <c r="H28" s="146" t="str">
        <f t="shared" si="0"/>
        <v/>
      </c>
      <c r="I28" s="147"/>
    </row>
    <row r="29" spans="1:9" ht="24.75" customHeight="1" thickBot="1" x14ac:dyDescent="0.3">
      <c r="A29" s="143"/>
      <c r="B29" s="148"/>
      <c r="C29" s="148"/>
      <c r="D29" s="149"/>
      <c r="E29" s="144"/>
      <c r="F29" s="152"/>
      <c r="G29" s="145"/>
      <c r="H29" s="146" t="str">
        <f t="shared" si="0"/>
        <v/>
      </c>
      <c r="I29" s="147"/>
    </row>
    <row r="30" spans="1:9" ht="24.75" customHeight="1" thickBot="1" x14ac:dyDescent="0.3">
      <c r="A30" s="143"/>
      <c r="B30" s="148"/>
      <c r="C30" s="148"/>
      <c r="D30" s="149"/>
      <c r="E30" s="144"/>
      <c r="F30" s="152"/>
      <c r="G30" s="145"/>
      <c r="H30" s="146" t="str">
        <f t="shared" si="0"/>
        <v/>
      </c>
      <c r="I30" s="147"/>
    </row>
    <row r="31" spans="1:9" ht="24.75" customHeight="1" thickBot="1" x14ac:dyDescent="0.3">
      <c r="A31" s="143"/>
      <c r="B31" s="148"/>
      <c r="C31" s="148"/>
      <c r="D31" s="149"/>
      <c r="E31" s="144"/>
      <c r="F31" s="152"/>
      <c r="G31" s="145"/>
      <c r="H31" s="146" t="str">
        <f t="shared" si="0"/>
        <v/>
      </c>
      <c r="I31" s="147"/>
    </row>
    <row r="32" spans="1:9" ht="24.75" customHeight="1" thickBot="1" x14ac:dyDescent="0.3">
      <c r="A32" s="143"/>
      <c r="B32" s="148"/>
      <c r="C32" s="148"/>
      <c r="D32" s="149"/>
      <c r="E32" s="144"/>
      <c r="F32" s="152"/>
      <c r="G32" s="145"/>
      <c r="H32" s="146" t="str">
        <f t="shared" si="0"/>
        <v/>
      </c>
      <c r="I32" s="147"/>
    </row>
    <row r="33" spans="1:9" ht="24.75" customHeight="1" thickBot="1" x14ac:dyDescent="0.3">
      <c r="A33" s="143"/>
      <c r="B33" s="148"/>
      <c r="C33" s="148"/>
      <c r="D33" s="149"/>
      <c r="E33" s="144"/>
      <c r="F33" s="152"/>
      <c r="G33" s="145"/>
      <c r="H33" s="146" t="str">
        <f t="shared" si="0"/>
        <v/>
      </c>
      <c r="I33" s="147"/>
    </row>
    <row r="34" spans="1:9" ht="24.75" customHeight="1" thickBot="1" x14ac:dyDescent="0.3">
      <c r="A34" s="143"/>
      <c r="B34" s="148"/>
      <c r="C34" s="148"/>
      <c r="D34" s="149"/>
      <c r="E34" s="144"/>
      <c r="F34" s="152"/>
      <c r="G34" s="145"/>
      <c r="H34" s="146" t="str">
        <f t="shared" si="0"/>
        <v/>
      </c>
      <c r="I34" s="147"/>
    </row>
    <row r="35" spans="1:9" ht="24.75" customHeight="1" thickBot="1" x14ac:dyDescent="0.3">
      <c r="A35" s="143"/>
      <c r="B35" s="148"/>
      <c r="C35" s="148"/>
      <c r="D35" s="149"/>
      <c r="E35" s="144"/>
      <c r="F35" s="152"/>
      <c r="G35" s="145"/>
      <c r="H35" s="146" t="str">
        <f t="shared" si="0"/>
        <v/>
      </c>
      <c r="I35" s="147"/>
    </row>
    <row r="36" spans="1:9" ht="24.75" customHeight="1" thickBot="1" x14ac:dyDescent="0.3">
      <c r="A36" s="143"/>
      <c r="B36" s="148"/>
      <c r="C36" s="148"/>
      <c r="D36" s="149"/>
      <c r="E36" s="144"/>
      <c r="F36" s="152"/>
      <c r="G36" s="145"/>
      <c r="H36" s="146" t="str">
        <f t="shared" si="0"/>
        <v/>
      </c>
      <c r="I36" s="147"/>
    </row>
    <row r="37" spans="1:9" ht="24.75" customHeight="1" thickBot="1" x14ac:dyDescent="0.3">
      <c r="A37" s="143"/>
      <c r="B37" s="148"/>
      <c r="C37" s="148"/>
      <c r="D37" s="149"/>
      <c r="E37" s="144"/>
      <c r="F37" s="152"/>
      <c r="G37" s="145"/>
      <c r="H37" s="146" t="str">
        <f t="shared" si="0"/>
        <v/>
      </c>
      <c r="I37" s="147"/>
    </row>
    <row r="38" spans="1:9" ht="24.75" customHeight="1" thickBot="1" x14ac:dyDescent="0.3">
      <c r="A38" s="143"/>
      <c r="B38" s="148"/>
      <c r="C38" s="148"/>
      <c r="D38" s="149"/>
      <c r="E38" s="144"/>
      <c r="F38" s="152"/>
      <c r="G38" s="145"/>
      <c r="H38" s="146" t="str">
        <f t="shared" si="0"/>
        <v/>
      </c>
      <c r="I38" s="147"/>
    </row>
    <row r="39" spans="1:9" ht="24.75" customHeight="1" thickBot="1" x14ac:dyDescent="0.3">
      <c r="A39" s="143"/>
      <c r="B39" s="148"/>
      <c r="C39" s="148"/>
      <c r="D39" s="149"/>
      <c r="E39" s="144"/>
      <c r="F39" s="152"/>
      <c r="G39" s="145"/>
      <c r="H39" s="146" t="str">
        <f t="shared" si="0"/>
        <v/>
      </c>
      <c r="I39" s="147"/>
    </row>
    <row r="40" spans="1:9" ht="24.75" customHeight="1" thickBot="1" x14ac:dyDescent="0.3">
      <c r="A40" s="143"/>
      <c r="B40" s="148"/>
      <c r="C40" s="148"/>
      <c r="D40" s="149"/>
      <c r="E40" s="144"/>
      <c r="F40" s="152"/>
      <c r="G40" s="145"/>
      <c r="H40" s="146" t="str">
        <f t="shared" si="0"/>
        <v/>
      </c>
      <c r="I40" s="147"/>
    </row>
    <row r="41" spans="1:9" ht="24.75" customHeight="1" thickBot="1" x14ac:dyDescent="0.3">
      <c r="A41" s="143"/>
      <c r="B41" s="148"/>
      <c r="C41" s="148"/>
      <c r="D41" s="149"/>
      <c r="E41" s="144"/>
      <c r="F41" s="152"/>
      <c r="G41" s="145"/>
      <c r="H41" s="146" t="str">
        <f t="shared" si="0"/>
        <v/>
      </c>
      <c r="I41" s="147"/>
    </row>
    <row r="42" spans="1:9" ht="24.75" customHeight="1" thickBot="1" x14ac:dyDescent="0.3">
      <c r="A42" s="143"/>
      <c r="B42" s="148"/>
      <c r="C42" s="148"/>
      <c r="D42" s="149"/>
      <c r="E42" s="144"/>
      <c r="F42" s="152"/>
      <c r="G42" s="145"/>
      <c r="H42" s="146" t="str">
        <f t="shared" si="0"/>
        <v/>
      </c>
      <c r="I42" s="147"/>
    </row>
    <row r="43" spans="1:9" ht="24.75" customHeight="1" thickBot="1" x14ac:dyDescent="0.3">
      <c r="A43" s="143"/>
      <c r="B43" s="148"/>
      <c r="C43" s="148"/>
      <c r="D43" s="149"/>
      <c r="E43" s="144"/>
      <c r="F43" s="152"/>
      <c r="G43" s="145"/>
      <c r="H43" s="146" t="str">
        <f t="shared" si="0"/>
        <v/>
      </c>
      <c r="I43" s="147"/>
    </row>
    <row r="44" spans="1:9" ht="24.75" customHeight="1" thickBot="1" x14ac:dyDescent="0.3">
      <c r="A44" s="143"/>
      <c r="B44" s="148"/>
      <c r="C44" s="148"/>
      <c r="D44" s="149"/>
      <c r="E44" s="144"/>
      <c r="F44" s="152"/>
      <c r="G44" s="145"/>
      <c r="H44" s="146" t="str">
        <f t="shared" si="0"/>
        <v/>
      </c>
      <c r="I44" s="147"/>
    </row>
    <row r="45" spans="1:9" ht="24.75" customHeight="1" thickBot="1" x14ac:dyDescent="0.3">
      <c r="A45" s="143"/>
      <c r="B45" s="148"/>
      <c r="C45" s="148"/>
      <c r="D45" s="149"/>
      <c r="E45" s="144"/>
      <c r="F45" s="152"/>
      <c r="G45" s="145"/>
      <c r="H45" s="146" t="str">
        <f t="shared" si="0"/>
        <v/>
      </c>
      <c r="I45" s="147"/>
    </row>
    <row r="46" spans="1:9" ht="24.75" customHeight="1" thickBot="1" x14ac:dyDescent="0.3">
      <c r="A46" s="143"/>
      <c r="B46" s="148"/>
      <c r="C46" s="148"/>
      <c r="D46" s="149"/>
      <c r="E46" s="144"/>
      <c r="F46" s="152"/>
      <c r="G46" s="145"/>
      <c r="H46" s="146" t="str">
        <f t="shared" si="0"/>
        <v/>
      </c>
      <c r="I46" s="147"/>
    </row>
    <row r="47" spans="1:9" ht="24.75" customHeight="1" thickBot="1" x14ac:dyDescent="0.3">
      <c r="A47" s="143"/>
      <c r="B47" s="148"/>
      <c r="C47" s="148"/>
      <c r="D47" s="149"/>
      <c r="E47" s="144"/>
      <c r="F47" s="152"/>
      <c r="G47" s="145"/>
      <c r="H47" s="146" t="str">
        <f t="shared" si="0"/>
        <v/>
      </c>
      <c r="I47" s="147"/>
    </row>
    <row r="48" spans="1:9" ht="24.75" customHeight="1" thickBot="1" x14ac:dyDescent="0.3">
      <c r="A48" s="143"/>
      <c r="B48" s="148"/>
      <c r="C48" s="148"/>
      <c r="D48" s="149"/>
      <c r="E48" s="144"/>
      <c r="F48" s="152"/>
      <c r="G48" s="145"/>
      <c r="H48" s="146" t="str">
        <f t="shared" si="0"/>
        <v/>
      </c>
      <c r="I48" s="147"/>
    </row>
    <row r="49" spans="1:9" ht="24.75" customHeight="1" thickBot="1" x14ac:dyDescent="0.3">
      <c r="A49" s="143"/>
      <c r="B49" s="148"/>
      <c r="C49" s="148"/>
      <c r="D49" s="149"/>
      <c r="E49" s="144"/>
      <c r="F49" s="152"/>
      <c r="G49" s="145"/>
      <c r="H49" s="146" t="str">
        <f t="shared" si="0"/>
        <v/>
      </c>
      <c r="I49" s="147"/>
    </row>
    <row r="50" spans="1:9" ht="24.75" customHeight="1" thickBot="1" x14ac:dyDescent="0.3">
      <c r="A50" s="143"/>
      <c r="B50" s="148"/>
      <c r="C50" s="148"/>
      <c r="D50" s="149"/>
      <c r="E50" s="144"/>
      <c r="F50" s="152"/>
      <c r="G50" s="145"/>
      <c r="H50" s="146" t="str">
        <f t="shared" si="0"/>
        <v/>
      </c>
      <c r="I50" s="147"/>
    </row>
    <row r="51" spans="1:9" ht="24.75" customHeight="1" thickBot="1" x14ac:dyDescent="0.3">
      <c r="A51" s="143"/>
      <c r="B51" s="148"/>
      <c r="C51" s="148"/>
      <c r="D51" s="149"/>
      <c r="E51" s="144"/>
      <c r="F51" s="152"/>
      <c r="G51" s="145"/>
      <c r="H51" s="146" t="str">
        <f t="shared" si="0"/>
        <v/>
      </c>
      <c r="I51" s="147"/>
    </row>
    <row r="52" spans="1:9" ht="24.75" customHeight="1" thickBot="1" x14ac:dyDescent="0.3">
      <c r="A52" s="143"/>
      <c r="B52" s="148"/>
      <c r="C52" s="148"/>
      <c r="D52" s="149"/>
      <c r="E52" s="144"/>
      <c r="F52" s="152"/>
      <c r="G52" s="145"/>
      <c r="H52" s="146" t="str">
        <f t="shared" si="0"/>
        <v/>
      </c>
      <c r="I52" s="147"/>
    </row>
    <row r="53" spans="1:9" ht="24.75" customHeight="1" thickBot="1" x14ac:dyDescent="0.3">
      <c r="A53" s="143"/>
      <c r="B53" s="148"/>
      <c r="C53" s="148"/>
      <c r="D53" s="149"/>
      <c r="E53" s="144"/>
      <c r="F53" s="152"/>
      <c r="G53" s="145"/>
      <c r="H53" s="146" t="str">
        <f t="shared" si="0"/>
        <v/>
      </c>
      <c r="I53" s="147"/>
    </row>
    <row r="54" spans="1:9" ht="24.75" customHeight="1" thickBot="1" x14ac:dyDescent="0.3">
      <c r="A54" s="143"/>
      <c r="B54" s="148"/>
      <c r="C54" s="148"/>
      <c r="D54" s="149"/>
      <c r="E54" s="144"/>
      <c r="F54" s="152"/>
      <c r="G54" s="145"/>
      <c r="H54" s="146" t="str">
        <f t="shared" si="0"/>
        <v/>
      </c>
      <c r="I54" s="147"/>
    </row>
    <row r="55" spans="1:9" ht="24.75" customHeight="1" thickBot="1" x14ac:dyDescent="0.3">
      <c r="A55" s="143"/>
      <c r="B55" s="148"/>
      <c r="C55" s="148"/>
      <c r="D55" s="149"/>
      <c r="E55" s="144"/>
      <c r="F55" s="152"/>
      <c r="G55" s="145"/>
      <c r="H55" s="146" t="str">
        <f t="shared" si="0"/>
        <v/>
      </c>
      <c r="I55" s="147"/>
    </row>
    <row r="56" spans="1:9" ht="24.75" customHeight="1" thickBot="1" x14ac:dyDescent="0.3">
      <c r="A56" s="143"/>
      <c r="B56" s="148"/>
      <c r="C56" s="148"/>
      <c r="D56" s="149"/>
      <c r="E56" s="144"/>
      <c r="F56" s="152"/>
      <c r="G56" s="145"/>
      <c r="H56" s="146" t="str">
        <f t="shared" si="0"/>
        <v/>
      </c>
      <c r="I56" s="147"/>
    </row>
    <row r="57" spans="1:9" ht="24.75" customHeight="1" thickBot="1" x14ac:dyDescent="0.3">
      <c r="A57" s="143"/>
      <c r="B57" s="148"/>
      <c r="C57" s="148"/>
      <c r="D57" s="149"/>
      <c r="E57" s="144"/>
      <c r="F57" s="152"/>
      <c r="G57" s="145"/>
      <c r="H57" s="146" t="str">
        <f t="shared" si="0"/>
        <v/>
      </c>
      <c r="I57" s="147"/>
    </row>
    <row r="58" spans="1:9" ht="24.75" customHeight="1" thickBot="1" x14ac:dyDescent="0.3">
      <c r="A58" s="143"/>
      <c r="B58" s="148"/>
      <c r="C58" s="148"/>
      <c r="D58" s="149"/>
      <c r="E58" s="144"/>
      <c r="F58" s="152"/>
      <c r="G58" s="145"/>
      <c r="H58" s="146" t="str">
        <f t="shared" si="0"/>
        <v/>
      </c>
      <c r="I58" s="147"/>
    </row>
    <row r="59" spans="1:9" ht="24.75" customHeight="1" thickBot="1" x14ac:dyDescent="0.3">
      <c r="A59" s="143"/>
      <c r="B59" s="148"/>
      <c r="C59" s="148"/>
      <c r="D59" s="149"/>
      <c r="E59" s="144"/>
      <c r="F59" s="152"/>
      <c r="G59" s="145"/>
      <c r="H59" s="146" t="str">
        <f t="shared" si="0"/>
        <v/>
      </c>
      <c r="I59" s="147"/>
    </row>
    <row r="60" spans="1:9" ht="24.75" customHeight="1" thickBot="1" x14ac:dyDescent="0.3">
      <c r="A60" s="143"/>
      <c r="B60" s="148"/>
      <c r="C60" s="148"/>
      <c r="D60" s="149"/>
      <c r="E60" s="144"/>
      <c r="F60" s="152"/>
      <c r="G60" s="145"/>
      <c r="H60" s="146" t="str">
        <f t="shared" si="0"/>
        <v/>
      </c>
      <c r="I60" s="147"/>
    </row>
    <row r="61" spans="1:9" ht="24.75" customHeight="1" thickBot="1" x14ac:dyDescent="0.3">
      <c r="A61" s="143"/>
      <c r="B61" s="148"/>
      <c r="C61" s="148"/>
      <c r="D61" s="149"/>
      <c r="E61" s="144"/>
      <c r="F61" s="152"/>
      <c r="G61" s="145"/>
      <c r="H61" s="146" t="str">
        <f t="shared" si="0"/>
        <v/>
      </c>
      <c r="I61" s="147"/>
    </row>
    <row r="62" spans="1:9" ht="24.75" customHeight="1" thickBot="1" x14ac:dyDescent="0.3">
      <c r="A62" s="143"/>
      <c r="B62" s="148"/>
      <c r="C62" s="148"/>
      <c r="D62" s="149"/>
      <c r="E62" s="144"/>
      <c r="F62" s="152"/>
      <c r="G62" s="145"/>
      <c r="H62" s="146" t="str">
        <f t="shared" si="0"/>
        <v/>
      </c>
      <c r="I62" s="147"/>
    </row>
    <row r="63" spans="1:9" ht="24.75" customHeight="1" thickBot="1" x14ac:dyDescent="0.3">
      <c r="A63" s="143"/>
      <c r="B63" s="148"/>
      <c r="C63" s="148"/>
      <c r="D63" s="149"/>
      <c r="E63" s="144"/>
      <c r="F63" s="152"/>
      <c r="G63" s="145"/>
      <c r="H63" s="146" t="str">
        <f t="shared" si="0"/>
        <v/>
      </c>
      <c r="I63" s="147"/>
    </row>
    <row r="64" spans="1:9" ht="24.75" customHeight="1" thickBot="1" x14ac:dyDescent="0.3">
      <c r="A64" s="143"/>
      <c r="B64" s="148"/>
      <c r="C64" s="148"/>
      <c r="D64" s="149"/>
      <c r="E64" s="144"/>
      <c r="F64" s="152"/>
      <c r="G64" s="145"/>
      <c r="H64" s="146" t="str">
        <f t="shared" si="0"/>
        <v/>
      </c>
      <c r="I64" s="147"/>
    </row>
    <row r="65" spans="1:9" ht="24.75" customHeight="1" thickBot="1" x14ac:dyDescent="0.3">
      <c r="A65" s="143"/>
      <c r="B65" s="148"/>
      <c r="C65" s="148"/>
      <c r="D65" s="149"/>
      <c r="E65" s="144"/>
      <c r="F65" s="152"/>
      <c r="G65" s="145"/>
      <c r="H65" s="146" t="str">
        <f t="shared" si="0"/>
        <v/>
      </c>
      <c r="I65" s="147"/>
    </row>
    <row r="66" spans="1:9" ht="24.75" customHeight="1" thickBot="1" x14ac:dyDescent="0.3">
      <c r="A66" s="143"/>
      <c r="B66" s="148"/>
      <c r="C66" s="148"/>
      <c r="D66" s="149"/>
      <c r="E66" s="144"/>
      <c r="F66" s="152"/>
      <c r="G66" s="145"/>
      <c r="H66" s="146" t="str">
        <f t="shared" si="0"/>
        <v/>
      </c>
      <c r="I66" s="147"/>
    </row>
    <row r="67" spans="1:9" ht="24.75" customHeight="1" thickBot="1" x14ac:dyDescent="0.3">
      <c r="A67" s="143"/>
      <c r="B67" s="148"/>
      <c r="C67" s="148"/>
      <c r="D67" s="149"/>
      <c r="E67" s="144"/>
      <c r="F67" s="152"/>
      <c r="G67" s="145"/>
      <c r="H67" s="146" t="str">
        <f t="shared" si="0"/>
        <v/>
      </c>
      <c r="I67" s="147"/>
    </row>
    <row r="68" spans="1:9" ht="24.75" customHeight="1" thickBot="1" x14ac:dyDescent="0.3">
      <c r="A68" s="143"/>
      <c r="B68" s="148"/>
      <c r="C68" s="148"/>
      <c r="D68" s="149"/>
      <c r="E68" s="144"/>
      <c r="F68" s="152"/>
      <c r="G68" s="145"/>
      <c r="H68" s="146" t="str">
        <f t="shared" si="0"/>
        <v/>
      </c>
      <c r="I68" s="147"/>
    </row>
    <row r="69" spans="1:9" ht="24.75" customHeight="1" thickBot="1" x14ac:dyDescent="0.3">
      <c r="A69" s="143"/>
      <c r="B69" s="148"/>
      <c r="C69" s="148"/>
      <c r="D69" s="149"/>
      <c r="E69" s="144"/>
      <c r="F69" s="152"/>
      <c r="G69" s="145"/>
      <c r="H69" s="146" t="str">
        <f t="shared" si="0"/>
        <v/>
      </c>
      <c r="I69" s="147"/>
    </row>
    <row r="70" spans="1:9" ht="24.75" customHeight="1" thickBot="1" x14ac:dyDescent="0.3">
      <c r="A70" s="143"/>
      <c r="B70" s="148"/>
      <c r="C70" s="148"/>
      <c r="D70" s="149"/>
      <c r="E70" s="144"/>
      <c r="F70" s="152"/>
      <c r="G70" s="145"/>
      <c r="H70" s="146" t="str">
        <f t="shared" si="0"/>
        <v/>
      </c>
      <c r="I70" s="147"/>
    </row>
    <row r="71" spans="1:9" ht="24.75" customHeight="1" thickBot="1" x14ac:dyDescent="0.3">
      <c r="A71" s="143"/>
      <c r="B71" s="148"/>
      <c r="C71" s="148"/>
      <c r="D71" s="149"/>
      <c r="E71" s="144"/>
      <c r="F71" s="152"/>
      <c r="G71" s="145"/>
      <c r="H71" s="146" t="str">
        <f t="shared" si="0"/>
        <v/>
      </c>
      <c r="I71" s="147"/>
    </row>
    <row r="72" spans="1:9" ht="24.75" customHeight="1" thickBot="1" x14ac:dyDescent="0.3">
      <c r="A72" s="143"/>
      <c r="B72" s="148"/>
      <c r="C72" s="148"/>
      <c r="D72" s="149"/>
      <c r="E72" s="144"/>
      <c r="F72" s="152"/>
      <c r="G72" s="145"/>
      <c r="H72" s="146" t="str">
        <f t="shared" si="0"/>
        <v/>
      </c>
      <c r="I72" s="147"/>
    </row>
    <row r="73" spans="1:9" ht="24.75" customHeight="1" thickBot="1" x14ac:dyDescent="0.3">
      <c r="A73" s="143"/>
      <c r="B73" s="148"/>
      <c r="C73" s="148"/>
      <c r="D73" s="149"/>
      <c r="E73" s="144"/>
      <c r="F73" s="152"/>
      <c r="G73" s="145"/>
      <c r="H73" s="146" t="str">
        <f t="shared" ref="H73:H136" si="1">IF($G73&lt;&gt;"",F73*G73,"")</f>
        <v/>
      </c>
      <c r="I73" s="147"/>
    </row>
    <row r="74" spans="1:9" ht="24.75" customHeight="1" thickBot="1" x14ac:dyDescent="0.3">
      <c r="A74" s="143"/>
      <c r="B74" s="148"/>
      <c r="C74" s="148"/>
      <c r="D74" s="149"/>
      <c r="E74" s="144"/>
      <c r="F74" s="152"/>
      <c r="G74" s="145"/>
      <c r="H74" s="146" t="str">
        <f t="shared" si="1"/>
        <v/>
      </c>
      <c r="I74" s="147"/>
    </row>
    <row r="75" spans="1:9" ht="24.75" customHeight="1" thickBot="1" x14ac:dyDescent="0.3">
      <c r="A75" s="143"/>
      <c r="B75" s="148"/>
      <c r="C75" s="148"/>
      <c r="D75" s="149"/>
      <c r="E75" s="144"/>
      <c r="F75" s="152"/>
      <c r="G75" s="145"/>
      <c r="H75" s="146" t="str">
        <f t="shared" si="1"/>
        <v/>
      </c>
      <c r="I75" s="147"/>
    </row>
    <row r="76" spans="1:9" ht="24.75" customHeight="1" thickBot="1" x14ac:dyDescent="0.3">
      <c r="A76" s="143"/>
      <c r="B76" s="148"/>
      <c r="C76" s="148"/>
      <c r="D76" s="149"/>
      <c r="E76" s="144"/>
      <c r="F76" s="152"/>
      <c r="G76" s="145"/>
      <c r="H76" s="146" t="str">
        <f t="shared" si="1"/>
        <v/>
      </c>
      <c r="I76" s="147"/>
    </row>
    <row r="77" spans="1:9" ht="24.75" customHeight="1" thickBot="1" x14ac:dyDescent="0.3">
      <c r="A77" s="143"/>
      <c r="B77" s="148"/>
      <c r="C77" s="148"/>
      <c r="D77" s="149"/>
      <c r="E77" s="144"/>
      <c r="F77" s="152"/>
      <c r="G77" s="145"/>
      <c r="H77" s="146" t="str">
        <f t="shared" si="1"/>
        <v/>
      </c>
      <c r="I77" s="147"/>
    </row>
    <row r="78" spans="1:9" ht="24.75" customHeight="1" thickBot="1" x14ac:dyDescent="0.3">
      <c r="A78" s="143"/>
      <c r="B78" s="148"/>
      <c r="C78" s="148"/>
      <c r="D78" s="149"/>
      <c r="E78" s="144"/>
      <c r="F78" s="152"/>
      <c r="G78" s="145"/>
      <c r="H78" s="146" t="str">
        <f t="shared" si="1"/>
        <v/>
      </c>
      <c r="I78" s="147"/>
    </row>
    <row r="79" spans="1:9" ht="24.75" customHeight="1" thickBot="1" x14ac:dyDescent="0.3">
      <c r="A79" s="143"/>
      <c r="B79" s="148"/>
      <c r="C79" s="148"/>
      <c r="D79" s="149"/>
      <c r="E79" s="144"/>
      <c r="F79" s="152"/>
      <c r="G79" s="145"/>
      <c r="H79" s="146" t="str">
        <f t="shared" si="1"/>
        <v/>
      </c>
      <c r="I79" s="147"/>
    </row>
    <row r="80" spans="1:9" ht="24.75" customHeight="1" thickBot="1" x14ac:dyDescent="0.3">
      <c r="A80" s="143"/>
      <c r="B80" s="148"/>
      <c r="C80" s="148"/>
      <c r="D80" s="149"/>
      <c r="E80" s="144"/>
      <c r="F80" s="152"/>
      <c r="G80" s="145"/>
      <c r="H80" s="146" t="str">
        <f t="shared" si="1"/>
        <v/>
      </c>
      <c r="I80" s="147"/>
    </row>
    <row r="81" spans="1:9" ht="24.75" customHeight="1" thickBot="1" x14ac:dyDescent="0.3">
      <c r="A81" s="143"/>
      <c r="B81" s="148"/>
      <c r="C81" s="148"/>
      <c r="D81" s="149"/>
      <c r="E81" s="144"/>
      <c r="F81" s="152"/>
      <c r="G81" s="145"/>
      <c r="H81" s="146" t="str">
        <f t="shared" si="1"/>
        <v/>
      </c>
      <c r="I81" s="147"/>
    </row>
    <row r="82" spans="1:9" ht="24.75" customHeight="1" thickBot="1" x14ac:dyDescent="0.3">
      <c r="A82" s="143"/>
      <c r="B82" s="148"/>
      <c r="C82" s="148"/>
      <c r="D82" s="149"/>
      <c r="E82" s="144"/>
      <c r="F82" s="152"/>
      <c r="G82" s="145"/>
      <c r="H82" s="146" t="str">
        <f t="shared" si="1"/>
        <v/>
      </c>
      <c r="I82" s="147"/>
    </row>
    <row r="83" spans="1:9" ht="24.75" customHeight="1" thickBot="1" x14ac:dyDescent="0.3">
      <c r="A83" s="143"/>
      <c r="B83" s="148"/>
      <c r="C83" s="148"/>
      <c r="D83" s="149"/>
      <c r="E83" s="144"/>
      <c r="F83" s="152"/>
      <c r="G83" s="145"/>
      <c r="H83" s="146" t="str">
        <f t="shared" si="1"/>
        <v/>
      </c>
      <c r="I83" s="147"/>
    </row>
    <row r="84" spans="1:9" ht="24.75" customHeight="1" thickBot="1" x14ac:dyDescent="0.3">
      <c r="A84" s="143"/>
      <c r="B84" s="148"/>
      <c r="C84" s="148"/>
      <c r="D84" s="149"/>
      <c r="E84" s="144"/>
      <c r="F84" s="152"/>
      <c r="G84" s="145"/>
      <c r="H84" s="146" t="str">
        <f t="shared" si="1"/>
        <v/>
      </c>
      <c r="I84" s="147"/>
    </row>
    <row r="85" spans="1:9" ht="24.75" customHeight="1" thickBot="1" x14ac:dyDescent="0.3">
      <c r="A85" s="143"/>
      <c r="B85" s="148"/>
      <c r="C85" s="148"/>
      <c r="D85" s="149"/>
      <c r="E85" s="144"/>
      <c r="F85" s="152"/>
      <c r="G85" s="145"/>
      <c r="H85" s="146" t="str">
        <f t="shared" si="1"/>
        <v/>
      </c>
      <c r="I85" s="147"/>
    </row>
    <row r="86" spans="1:9" ht="24.75" customHeight="1" thickBot="1" x14ac:dyDescent="0.3">
      <c r="A86" s="143"/>
      <c r="B86" s="148"/>
      <c r="C86" s="148"/>
      <c r="D86" s="149"/>
      <c r="E86" s="144"/>
      <c r="F86" s="152"/>
      <c r="G86" s="145"/>
      <c r="H86" s="146" t="str">
        <f t="shared" si="1"/>
        <v/>
      </c>
      <c r="I86" s="147"/>
    </row>
    <row r="87" spans="1:9" ht="24.75" customHeight="1" thickBot="1" x14ac:dyDescent="0.3">
      <c r="A87" s="143"/>
      <c r="B87" s="148"/>
      <c r="C87" s="148"/>
      <c r="D87" s="149"/>
      <c r="E87" s="144"/>
      <c r="F87" s="152"/>
      <c r="G87" s="145"/>
      <c r="H87" s="146" t="str">
        <f t="shared" si="1"/>
        <v/>
      </c>
      <c r="I87" s="147"/>
    </row>
    <row r="88" spans="1:9" ht="24.75" customHeight="1" thickBot="1" x14ac:dyDescent="0.3">
      <c r="A88" s="143"/>
      <c r="B88" s="148"/>
      <c r="C88" s="148"/>
      <c r="D88" s="149"/>
      <c r="E88" s="144"/>
      <c r="F88" s="152"/>
      <c r="G88" s="145"/>
      <c r="H88" s="146" t="str">
        <f t="shared" si="1"/>
        <v/>
      </c>
      <c r="I88" s="147"/>
    </row>
    <row r="89" spans="1:9" ht="24.75" customHeight="1" thickBot="1" x14ac:dyDescent="0.3">
      <c r="A89" s="143"/>
      <c r="B89" s="148"/>
      <c r="C89" s="148"/>
      <c r="D89" s="149"/>
      <c r="E89" s="144"/>
      <c r="F89" s="152"/>
      <c r="G89" s="145"/>
      <c r="H89" s="146" t="str">
        <f t="shared" si="1"/>
        <v/>
      </c>
      <c r="I89" s="147"/>
    </row>
    <row r="90" spans="1:9" ht="24.75" customHeight="1" thickBot="1" x14ac:dyDescent="0.3">
      <c r="A90" s="143"/>
      <c r="B90" s="148"/>
      <c r="C90" s="148"/>
      <c r="D90" s="149"/>
      <c r="E90" s="144"/>
      <c r="F90" s="152"/>
      <c r="G90" s="145"/>
      <c r="H90" s="146" t="str">
        <f t="shared" si="1"/>
        <v/>
      </c>
      <c r="I90" s="147"/>
    </row>
    <row r="91" spans="1:9" ht="24.75" customHeight="1" thickBot="1" x14ac:dyDescent="0.3">
      <c r="A91" s="143"/>
      <c r="B91" s="148"/>
      <c r="C91" s="148"/>
      <c r="D91" s="149"/>
      <c r="E91" s="144"/>
      <c r="F91" s="152"/>
      <c r="G91" s="145"/>
      <c r="H91" s="146" t="str">
        <f t="shared" si="1"/>
        <v/>
      </c>
      <c r="I91" s="147"/>
    </row>
    <row r="92" spans="1:9" ht="24.75" customHeight="1" thickBot="1" x14ac:dyDescent="0.3">
      <c r="A92" s="143"/>
      <c r="B92" s="148"/>
      <c r="C92" s="148"/>
      <c r="D92" s="149"/>
      <c r="E92" s="144"/>
      <c r="F92" s="152"/>
      <c r="G92" s="145"/>
      <c r="H92" s="146" t="str">
        <f t="shared" si="1"/>
        <v/>
      </c>
      <c r="I92" s="147"/>
    </row>
    <row r="93" spans="1:9" ht="24.75" customHeight="1" thickBot="1" x14ac:dyDescent="0.3">
      <c r="A93" s="143"/>
      <c r="B93" s="148"/>
      <c r="C93" s="148"/>
      <c r="D93" s="149"/>
      <c r="E93" s="144"/>
      <c r="F93" s="152"/>
      <c r="G93" s="145"/>
      <c r="H93" s="146" t="str">
        <f t="shared" si="1"/>
        <v/>
      </c>
      <c r="I93" s="147"/>
    </row>
    <row r="94" spans="1:9" ht="24.75" customHeight="1" thickBot="1" x14ac:dyDescent="0.3">
      <c r="A94" s="143"/>
      <c r="B94" s="148"/>
      <c r="C94" s="148"/>
      <c r="D94" s="149"/>
      <c r="E94" s="144"/>
      <c r="F94" s="152"/>
      <c r="G94" s="145"/>
      <c r="H94" s="146" t="str">
        <f t="shared" si="1"/>
        <v/>
      </c>
      <c r="I94" s="147"/>
    </row>
    <row r="95" spans="1:9" ht="24.75" customHeight="1" thickBot="1" x14ac:dyDescent="0.3">
      <c r="A95" s="143"/>
      <c r="B95" s="148"/>
      <c r="C95" s="148"/>
      <c r="D95" s="149"/>
      <c r="E95" s="144"/>
      <c r="F95" s="152"/>
      <c r="G95" s="145"/>
      <c r="H95" s="146" t="str">
        <f t="shared" si="1"/>
        <v/>
      </c>
      <c r="I95" s="147"/>
    </row>
    <row r="96" spans="1:9" ht="24.75" customHeight="1" thickBot="1" x14ac:dyDescent="0.3">
      <c r="A96" s="143"/>
      <c r="B96" s="148"/>
      <c r="C96" s="148"/>
      <c r="D96" s="149"/>
      <c r="E96" s="144"/>
      <c r="F96" s="152"/>
      <c r="G96" s="145"/>
      <c r="H96" s="146" t="str">
        <f t="shared" si="1"/>
        <v/>
      </c>
      <c r="I96" s="147"/>
    </row>
    <row r="97" spans="1:9" ht="24.75" customHeight="1" thickBot="1" x14ac:dyDescent="0.3">
      <c r="A97" s="143"/>
      <c r="B97" s="148"/>
      <c r="C97" s="148"/>
      <c r="D97" s="149"/>
      <c r="E97" s="144"/>
      <c r="F97" s="152"/>
      <c r="G97" s="145"/>
      <c r="H97" s="146" t="str">
        <f t="shared" si="1"/>
        <v/>
      </c>
      <c r="I97" s="147"/>
    </row>
    <row r="98" spans="1:9" ht="24.75" customHeight="1" thickBot="1" x14ac:dyDescent="0.3">
      <c r="A98" s="143"/>
      <c r="B98" s="148"/>
      <c r="C98" s="148"/>
      <c r="D98" s="149"/>
      <c r="E98" s="144"/>
      <c r="F98" s="152"/>
      <c r="G98" s="145"/>
      <c r="H98" s="146" t="str">
        <f t="shared" si="1"/>
        <v/>
      </c>
      <c r="I98" s="147"/>
    </row>
    <row r="99" spans="1:9" ht="24.75" customHeight="1" thickBot="1" x14ac:dyDescent="0.3">
      <c r="A99" s="143"/>
      <c r="B99" s="148"/>
      <c r="C99" s="148"/>
      <c r="D99" s="149"/>
      <c r="E99" s="144"/>
      <c r="F99" s="152"/>
      <c r="G99" s="145"/>
      <c r="H99" s="146" t="str">
        <f t="shared" si="1"/>
        <v/>
      </c>
      <c r="I99" s="147"/>
    </row>
    <row r="100" spans="1:9" ht="24.75" customHeight="1" thickBot="1" x14ac:dyDescent="0.3">
      <c r="A100" s="143"/>
      <c r="B100" s="148"/>
      <c r="C100" s="148"/>
      <c r="D100" s="149"/>
      <c r="E100" s="144"/>
      <c r="F100" s="152"/>
      <c r="G100" s="145"/>
      <c r="H100" s="146" t="str">
        <f t="shared" si="1"/>
        <v/>
      </c>
      <c r="I100" s="147"/>
    </row>
    <row r="101" spans="1:9" ht="24.75" customHeight="1" thickBot="1" x14ac:dyDescent="0.3">
      <c r="A101" s="143"/>
      <c r="B101" s="148"/>
      <c r="C101" s="148"/>
      <c r="D101" s="149"/>
      <c r="E101" s="144"/>
      <c r="F101" s="152"/>
      <c r="G101" s="145"/>
      <c r="H101" s="146" t="str">
        <f t="shared" si="1"/>
        <v/>
      </c>
      <c r="I101" s="147"/>
    </row>
    <row r="102" spans="1:9" ht="24.75" customHeight="1" thickBot="1" x14ac:dyDescent="0.3">
      <c r="A102" s="143"/>
      <c r="B102" s="148"/>
      <c r="C102" s="148"/>
      <c r="D102" s="149"/>
      <c r="E102" s="144"/>
      <c r="F102" s="152"/>
      <c r="G102" s="145"/>
      <c r="H102" s="146" t="str">
        <f t="shared" si="1"/>
        <v/>
      </c>
      <c r="I102" s="147"/>
    </row>
    <row r="103" spans="1:9" ht="24.75" customHeight="1" thickBot="1" x14ac:dyDescent="0.3">
      <c r="A103" s="143"/>
      <c r="B103" s="148"/>
      <c r="C103" s="148"/>
      <c r="D103" s="149"/>
      <c r="E103" s="144"/>
      <c r="F103" s="152"/>
      <c r="G103" s="145"/>
      <c r="H103" s="146" t="str">
        <f t="shared" si="1"/>
        <v/>
      </c>
      <c r="I103" s="147"/>
    </row>
    <row r="104" spans="1:9" ht="24.75" customHeight="1" thickBot="1" x14ac:dyDescent="0.3">
      <c r="A104" s="143"/>
      <c r="B104" s="148"/>
      <c r="C104" s="148"/>
      <c r="D104" s="149"/>
      <c r="E104" s="144"/>
      <c r="F104" s="152"/>
      <c r="G104" s="145"/>
      <c r="H104" s="146" t="str">
        <f t="shared" si="1"/>
        <v/>
      </c>
      <c r="I104" s="147"/>
    </row>
    <row r="105" spans="1:9" ht="24.75" customHeight="1" thickBot="1" x14ac:dyDescent="0.3">
      <c r="A105" s="143"/>
      <c r="B105" s="148"/>
      <c r="C105" s="148"/>
      <c r="D105" s="149"/>
      <c r="E105" s="144"/>
      <c r="F105" s="152"/>
      <c r="G105" s="145"/>
      <c r="H105" s="146" t="str">
        <f t="shared" si="1"/>
        <v/>
      </c>
      <c r="I105" s="147"/>
    </row>
    <row r="106" spans="1:9" ht="24.75" customHeight="1" thickBot="1" x14ac:dyDescent="0.3">
      <c r="A106" s="143"/>
      <c r="B106" s="148"/>
      <c r="C106" s="148"/>
      <c r="D106" s="149"/>
      <c r="E106" s="144"/>
      <c r="F106" s="152"/>
      <c r="G106" s="145"/>
      <c r="H106" s="146" t="str">
        <f t="shared" si="1"/>
        <v/>
      </c>
      <c r="I106" s="147"/>
    </row>
    <row r="107" spans="1:9" ht="24.75" customHeight="1" thickBot="1" x14ac:dyDescent="0.3">
      <c r="A107" s="143"/>
      <c r="B107" s="148"/>
      <c r="C107" s="148"/>
      <c r="D107" s="149"/>
      <c r="E107" s="144"/>
      <c r="F107" s="152"/>
      <c r="G107" s="145"/>
      <c r="H107" s="146" t="str">
        <f t="shared" si="1"/>
        <v/>
      </c>
      <c r="I107" s="147"/>
    </row>
    <row r="108" spans="1:9" ht="24.75" customHeight="1" thickBot="1" x14ac:dyDescent="0.3">
      <c r="A108" s="143"/>
      <c r="B108" s="148"/>
      <c r="C108" s="148"/>
      <c r="D108" s="149"/>
      <c r="E108" s="144"/>
      <c r="F108" s="152"/>
      <c r="G108" s="145"/>
      <c r="H108" s="146" t="str">
        <f t="shared" si="1"/>
        <v/>
      </c>
      <c r="I108" s="147"/>
    </row>
    <row r="109" spans="1:9" ht="24.75" customHeight="1" thickBot="1" x14ac:dyDescent="0.3">
      <c r="A109" s="143"/>
      <c r="B109" s="148"/>
      <c r="C109" s="148"/>
      <c r="D109" s="149"/>
      <c r="E109" s="144"/>
      <c r="F109" s="152"/>
      <c r="G109" s="145"/>
      <c r="H109" s="146" t="str">
        <f t="shared" si="1"/>
        <v/>
      </c>
      <c r="I109" s="147"/>
    </row>
    <row r="110" spans="1:9" ht="24.75" customHeight="1" thickBot="1" x14ac:dyDescent="0.3">
      <c r="A110" s="143"/>
      <c r="B110" s="148"/>
      <c r="C110" s="148"/>
      <c r="D110" s="149"/>
      <c r="E110" s="144"/>
      <c r="F110" s="152"/>
      <c r="G110" s="145"/>
      <c r="H110" s="146" t="str">
        <f t="shared" si="1"/>
        <v/>
      </c>
      <c r="I110" s="147"/>
    </row>
    <row r="111" spans="1:9" ht="24.75" customHeight="1" thickBot="1" x14ac:dyDescent="0.3">
      <c r="A111" s="143"/>
      <c r="B111" s="148"/>
      <c r="C111" s="148"/>
      <c r="D111" s="149"/>
      <c r="E111" s="144"/>
      <c r="F111" s="152"/>
      <c r="G111" s="145"/>
      <c r="H111" s="146" t="str">
        <f t="shared" si="1"/>
        <v/>
      </c>
      <c r="I111" s="147"/>
    </row>
    <row r="112" spans="1:9" ht="24.75" customHeight="1" thickBot="1" x14ac:dyDescent="0.3">
      <c r="A112" s="143"/>
      <c r="B112" s="148"/>
      <c r="C112" s="148"/>
      <c r="D112" s="149"/>
      <c r="E112" s="144"/>
      <c r="F112" s="152"/>
      <c r="G112" s="145"/>
      <c r="H112" s="146" t="str">
        <f t="shared" si="1"/>
        <v/>
      </c>
      <c r="I112" s="147"/>
    </row>
    <row r="113" spans="1:9" ht="24.75" customHeight="1" thickBot="1" x14ac:dyDescent="0.3">
      <c r="A113" s="143"/>
      <c r="B113" s="148"/>
      <c r="C113" s="148"/>
      <c r="D113" s="149"/>
      <c r="E113" s="144"/>
      <c r="F113" s="152"/>
      <c r="G113" s="145"/>
      <c r="H113" s="146" t="str">
        <f t="shared" si="1"/>
        <v/>
      </c>
      <c r="I113" s="147"/>
    </row>
    <row r="114" spans="1:9" ht="24.75" customHeight="1" thickBot="1" x14ac:dyDescent="0.3">
      <c r="A114" s="143"/>
      <c r="B114" s="148"/>
      <c r="C114" s="148"/>
      <c r="D114" s="149"/>
      <c r="E114" s="144"/>
      <c r="F114" s="152"/>
      <c r="G114" s="145"/>
      <c r="H114" s="146" t="str">
        <f t="shared" si="1"/>
        <v/>
      </c>
      <c r="I114" s="147"/>
    </row>
    <row r="115" spans="1:9" ht="24.75" customHeight="1" thickBot="1" x14ac:dyDescent="0.3">
      <c r="A115" s="143"/>
      <c r="B115" s="148"/>
      <c r="C115" s="148"/>
      <c r="D115" s="149"/>
      <c r="E115" s="144"/>
      <c r="F115" s="152"/>
      <c r="G115" s="145"/>
      <c r="H115" s="146" t="str">
        <f t="shared" si="1"/>
        <v/>
      </c>
      <c r="I115" s="147"/>
    </row>
    <row r="116" spans="1:9" ht="24.75" customHeight="1" thickBot="1" x14ac:dyDescent="0.3">
      <c r="A116" s="143"/>
      <c r="B116" s="148"/>
      <c r="C116" s="148"/>
      <c r="D116" s="149"/>
      <c r="E116" s="144"/>
      <c r="F116" s="152"/>
      <c r="G116" s="145"/>
      <c r="H116" s="146" t="str">
        <f t="shared" si="1"/>
        <v/>
      </c>
      <c r="I116" s="147"/>
    </row>
    <row r="117" spans="1:9" ht="24.75" customHeight="1" thickBot="1" x14ac:dyDescent="0.3">
      <c r="A117" s="143"/>
      <c r="B117" s="148"/>
      <c r="C117" s="148"/>
      <c r="D117" s="149"/>
      <c r="E117" s="144"/>
      <c r="F117" s="152"/>
      <c r="G117" s="145"/>
      <c r="H117" s="146" t="str">
        <f t="shared" si="1"/>
        <v/>
      </c>
      <c r="I117" s="147"/>
    </row>
    <row r="118" spans="1:9" ht="24.75" customHeight="1" thickBot="1" x14ac:dyDescent="0.3">
      <c r="A118" s="143"/>
      <c r="B118" s="148"/>
      <c r="C118" s="148"/>
      <c r="D118" s="149"/>
      <c r="E118" s="144"/>
      <c r="F118" s="152"/>
      <c r="G118" s="145"/>
      <c r="H118" s="146" t="str">
        <f t="shared" si="1"/>
        <v/>
      </c>
      <c r="I118" s="147"/>
    </row>
    <row r="119" spans="1:9" ht="24.75" customHeight="1" thickBot="1" x14ac:dyDescent="0.3">
      <c r="A119" s="143"/>
      <c r="B119" s="148"/>
      <c r="C119" s="148"/>
      <c r="D119" s="149"/>
      <c r="E119" s="144"/>
      <c r="F119" s="152"/>
      <c r="G119" s="145"/>
      <c r="H119" s="146" t="str">
        <f t="shared" si="1"/>
        <v/>
      </c>
      <c r="I119" s="147"/>
    </row>
    <row r="120" spans="1:9" ht="24.75" customHeight="1" thickBot="1" x14ac:dyDescent="0.3">
      <c r="A120" s="143"/>
      <c r="B120" s="148"/>
      <c r="C120" s="148"/>
      <c r="D120" s="149"/>
      <c r="E120" s="144"/>
      <c r="F120" s="152"/>
      <c r="G120" s="145"/>
      <c r="H120" s="146" t="str">
        <f t="shared" si="1"/>
        <v/>
      </c>
      <c r="I120" s="147"/>
    </row>
    <row r="121" spans="1:9" ht="24.75" customHeight="1" thickBot="1" x14ac:dyDescent="0.3">
      <c r="A121" s="143"/>
      <c r="B121" s="148"/>
      <c r="C121" s="148"/>
      <c r="D121" s="149"/>
      <c r="E121" s="144"/>
      <c r="F121" s="152"/>
      <c r="G121" s="145"/>
      <c r="H121" s="146" t="str">
        <f t="shared" si="1"/>
        <v/>
      </c>
      <c r="I121" s="147"/>
    </row>
    <row r="122" spans="1:9" ht="24.75" customHeight="1" thickBot="1" x14ac:dyDescent="0.3">
      <c r="A122" s="143"/>
      <c r="B122" s="148"/>
      <c r="C122" s="148"/>
      <c r="D122" s="149"/>
      <c r="E122" s="144"/>
      <c r="F122" s="152"/>
      <c r="G122" s="145"/>
      <c r="H122" s="146" t="str">
        <f t="shared" si="1"/>
        <v/>
      </c>
      <c r="I122" s="147"/>
    </row>
    <row r="123" spans="1:9" ht="24.75" customHeight="1" thickBot="1" x14ac:dyDescent="0.3">
      <c r="A123" s="143"/>
      <c r="B123" s="148"/>
      <c r="C123" s="148"/>
      <c r="D123" s="149"/>
      <c r="E123" s="144"/>
      <c r="F123" s="152"/>
      <c r="G123" s="145"/>
      <c r="H123" s="146" t="str">
        <f t="shared" si="1"/>
        <v/>
      </c>
      <c r="I123" s="147"/>
    </row>
    <row r="124" spans="1:9" ht="24.75" customHeight="1" thickBot="1" x14ac:dyDescent="0.3">
      <c r="A124" s="143"/>
      <c r="B124" s="148"/>
      <c r="C124" s="148"/>
      <c r="D124" s="149"/>
      <c r="E124" s="144"/>
      <c r="F124" s="152"/>
      <c r="G124" s="145"/>
      <c r="H124" s="146" t="str">
        <f t="shared" si="1"/>
        <v/>
      </c>
      <c r="I124" s="147"/>
    </row>
    <row r="125" spans="1:9" ht="24.75" customHeight="1" thickBot="1" x14ac:dyDescent="0.3">
      <c r="A125" s="143"/>
      <c r="B125" s="148"/>
      <c r="C125" s="148"/>
      <c r="D125" s="149"/>
      <c r="E125" s="144"/>
      <c r="F125" s="152"/>
      <c r="G125" s="145"/>
      <c r="H125" s="146" t="str">
        <f t="shared" si="1"/>
        <v/>
      </c>
      <c r="I125" s="147"/>
    </row>
    <row r="126" spans="1:9" ht="24.75" customHeight="1" thickBot="1" x14ac:dyDescent="0.3">
      <c r="A126" s="143"/>
      <c r="B126" s="148"/>
      <c r="C126" s="148"/>
      <c r="D126" s="149"/>
      <c r="E126" s="144"/>
      <c r="F126" s="152"/>
      <c r="G126" s="145"/>
      <c r="H126" s="146" t="str">
        <f t="shared" si="1"/>
        <v/>
      </c>
      <c r="I126" s="147"/>
    </row>
    <row r="127" spans="1:9" ht="24.75" customHeight="1" thickBot="1" x14ac:dyDescent="0.3">
      <c r="A127" s="143"/>
      <c r="B127" s="148"/>
      <c r="C127" s="148"/>
      <c r="D127" s="149"/>
      <c r="E127" s="144"/>
      <c r="F127" s="152"/>
      <c r="G127" s="145"/>
      <c r="H127" s="146" t="str">
        <f t="shared" si="1"/>
        <v/>
      </c>
      <c r="I127" s="147"/>
    </row>
    <row r="128" spans="1:9" ht="24.75" customHeight="1" thickBot="1" x14ac:dyDescent="0.3">
      <c r="A128" s="143"/>
      <c r="B128" s="148"/>
      <c r="C128" s="148"/>
      <c r="D128" s="149"/>
      <c r="E128" s="144"/>
      <c r="F128" s="152"/>
      <c r="G128" s="145"/>
      <c r="H128" s="146" t="str">
        <f t="shared" si="1"/>
        <v/>
      </c>
      <c r="I128" s="147"/>
    </row>
    <row r="129" spans="1:9" ht="24.75" customHeight="1" thickBot="1" x14ac:dyDescent="0.3">
      <c r="A129" s="143"/>
      <c r="B129" s="148"/>
      <c r="C129" s="148"/>
      <c r="D129" s="149"/>
      <c r="E129" s="144"/>
      <c r="F129" s="152"/>
      <c r="G129" s="145"/>
      <c r="H129" s="146" t="str">
        <f t="shared" si="1"/>
        <v/>
      </c>
      <c r="I129" s="147"/>
    </row>
    <row r="130" spans="1:9" ht="24.75" customHeight="1" thickBot="1" x14ac:dyDescent="0.3">
      <c r="A130" s="143"/>
      <c r="B130" s="148"/>
      <c r="C130" s="148"/>
      <c r="D130" s="149"/>
      <c r="E130" s="144"/>
      <c r="F130" s="152"/>
      <c r="G130" s="145"/>
      <c r="H130" s="146" t="str">
        <f t="shared" si="1"/>
        <v/>
      </c>
      <c r="I130" s="147"/>
    </row>
    <row r="131" spans="1:9" ht="24.75" customHeight="1" thickBot="1" x14ac:dyDescent="0.3">
      <c r="A131" s="143"/>
      <c r="B131" s="148"/>
      <c r="C131" s="148"/>
      <c r="D131" s="149"/>
      <c r="E131" s="144"/>
      <c r="F131" s="152"/>
      <c r="G131" s="145"/>
      <c r="H131" s="146" t="str">
        <f t="shared" si="1"/>
        <v/>
      </c>
      <c r="I131" s="147"/>
    </row>
    <row r="132" spans="1:9" ht="24.75" customHeight="1" thickBot="1" x14ac:dyDescent="0.3">
      <c r="A132" s="143"/>
      <c r="B132" s="148"/>
      <c r="C132" s="148"/>
      <c r="D132" s="149"/>
      <c r="E132" s="144"/>
      <c r="F132" s="152"/>
      <c r="G132" s="145"/>
      <c r="H132" s="146" t="str">
        <f t="shared" si="1"/>
        <v/>
      </c>
      <c r="I132" s="147"/>
    </row>
    <row r="133" spans="1:9" ht="24.75" customHeight="1" thickBot="1" x14ac:dyDescent="0.3">
      <c r="A133" s="143"/>
      <c r="B133" s="148"/>
      <c r="C133" s="148"/>
      <c r="D133" s="149"/>
      <c r="E133" s="144"/>
      <c r="F133" s="152"/>
      <c r="G133" s="145"/>
      <c r="H133" s="146" t="str">
        <f t="shared" si="1"/>
        <v/>
      </c>
      <c r="I133" s="147"/>
    </row>
    <row r="134" spans="1:9" ht="24.75" customHeight="1" thickBot="1" x14ac:dyDescent="0.3">
      <c r="A134" s="143"/>
      <c r="B134" s="148"/>
      <c r="C134" s="148"/>
      <c r="D134" s="149"/>
      <c r="E134" s="144"/>
      <c r="F134" s="152"/>
      <c r="G134" s="145"/>
      <c r="H134" s="146" t="str">
        <f t="shared" si="1"/>
        <v/>
      </c>
      <c r="I134" s="147"/>
    </row>
    <row r="135" spans="1:9" ht="24.75" customHeight="1" thickBot="1" x14ac:dyDescent="0.3">
      <c r="A135" s="143"/>
      <c r="B135" s="148"/>
      <c r="C135" s="148"/>
      <c r="D135" s="149"/>
      <c r="E135" s="144"/>
      <c r="F135" s="152"/>
      <c r="G135" s="145"/>
      <c r="H135" s="146" t="str">
        <f t="shared" si="1"/>
        <v/>
      </c>
      <c r="I135" s="147"/>
    </row>
    <row r="136" spans="1:9" ht="24.75" customHeight="1" thickBot="1" x14ac:dyDescent="0.3">
      <c r="A136" s="143"/>
      <c r="B136" s="148"/>
      <c r="C136" s="148"/>
      <c r="D136" s="149"/>
      <c r="E136" s="144"/>
      <c r="F136" s="152"/>
      <c r="G136" s="145"/>
      <c r="H136" s="146" t="str">
        <f t="shared" si="1"/>
        <v/>
      </c>
      <c r="I136" s="147"/>
    </row>
    <row r="137" spans="1:9" ht="24.75" customHeight="1" thickBot="1" x14ac:dyDescent="0.3">
      <c r="A137" s="143"/>
      <c r="B137" s="148"/>
      <c r="C137" s="148"/>
      <c r="D137" s="149"/>
      <c r="E137" s="144"/>
      <c r="F137" s="152"/>
      <c r="G137" s="145"/>
      <c r="H137" s="146" t="str">
        <f t="shared" ref="H137:H200" si="2">IF($G137&lt;&gt;"",F137*G137,"")</f>
        <v/>
      </c>
      <c r="I137" s="147"/>
    </row>
    <row r="138" spans="1:9" ht="24.75" customHeight="1" thickBot="1" x14ac:dyDescent="0.3">
      <c r="A138" s="143"/>
      <c r="B138" s="148"/>
      <c r="C138" s="148"/>
      <c r="D138" s="149"/>
      <c r="E138" s="144"/>
      <c r="F138" s="152"/>
      <c r="G138" s="145"/>
      <c r="H138" s="146" t="str">
        <f t="shared" si="2"/>
        <v/>
      </c>
      <c r="I138" s="147"/>
    </row>
    <row r="139" spans="1:9" ht="24.75" customHeight="1" thickBot="1" x14ac:dyDescent="0.3">
      <c r="A139" s="143"/>
      <c r="B139" s="148"/>
      <c r="C139" s="148"/>
      <c r="D139" s="149"/>
      <c r="E139" s="144"/>
      <c r="F139" s="152"/>
      <c r="G139" s="145"/>
      <c r="H139" s="146" t="str">
        <f t="shared" si="2"/>
        <v/>
      </c>
      <c r="I139" s="147"/>
    </row>
    <row r="140" spans="1:9" ht="24.75" customHeight="1" thickBot="1" x14ac:dyDescent="0.3">
      <c r="A140" s="143"/>
      <c r="B140" s="148"/>
      <c r="C140" s="148"/>
      <c r="D140" s="149"/>
      <c r="E140" s="144"/>
      <c r="F140" s="152"/>
      <c r="G140" s="145"/>
      <c r="H140" s="146" t="str">
        <f t="shared" si="2"/>
        <v/>
      </c>
      <c r="I140" s="147"/>
    </row>
    <row r="141" spans="1:9" ht="24.75" customHeight="1" thickBot="1" x14ac:dyDescent="0.3">
      <c r="A141" s="143"/>
      <c r="B141" s="148"/>
      <c r="C141" s="148"/>
      <c r="D141" s="149"/>
      <c r="E141" s="144"/>
      <c r="F141" s="152"/>
      <c r="G141" s="145"/>
      <c r="H141" s="146" t="str">
        <f t="shared" si="2"/>
        <v/>
      </c>
      <c r="I141" s="147"/>
    </row>
    <row r="142" spans="1:9" ht="24.75" customHeight="1" thickBot="1" x14ac:dyDescent="0.3">
      <c r="A142" s="143"/>
      <c r="B142" s="148"/>
      <c r="C142" s="148"/>
      <c r="D142" s="149"/>
      <c r="E142" s="144"/>
      <c r="F142" s="152"/>
      <c r="G142" s="145"/>
      <c r="H142" s="146" t="str">
        <f t="shared" si="2"/>
        <v/>
      </c>
      <c r="I142" s="147"/>
    </row>
    <row r="143" spans="1:9" ht="24.75" customHeight="1" thickBot="1" x14ac:dyDescent="0.3">
      <c r="A143" s="143"/>
      <c r="B143" s="148"/>
      <c r="C143" s="148"/>
      <c r="D143" s="149"/>
      <c r="E143" s="144"/>
      <c r="F143" s="152"/>
      <c r="G143" s="145"/>
      <c r="H143" s="146" t="str">
        <f t="shared" si="2"/>
        <v/>
      </c>
      <c r="I143" s="147"/>
    </row>
    <row r="144" spans="1:9" ht="24.75" customHeight="1" thickBot="1" x14ac:dyDescent="0.3">
      <c r="A144" s="143"/>
      <c r="B144" s="148"/>
      <c r="C144" s="148"/>
      <c r="D144" s="149"/>
      <c r="E144" s="144"/>
      <c r="F144" s="152"/>
      <c r="G144" s="145"/>
      <c r="H144" s="146" t="str">
        <f t="shared" si="2"/>
        <v/>
      </c>
      <c r="I144" s="147"/>
    </row>
    <row r="145" spans="1:9" ht="24.75" customHeight="1" thickBot="1" x14ac:dyDescent="0.3">
      <c r="A145" s="143"/>
      <c r="B145" s="148"/>
      <c r="C145" s="148"/>
      <c r="D145" s="149"/>
      <c r="E145" s="144"/>
      <c r="F145" s="152"/>
      <c r="G145" s="145"/>
      <c r="H145" s="146" t="str">
        <f t="shared" si="2"/>
        <v/>
      </c>
      <c r="I145" s="147"/>
    </row>
    <row r="146" spans="1:9" ht="24.75" customHeight="1" thickBot="1" x14ac:dyDescent="0.3">
      <c r="A146" s="143"/>
      <c r="B146" s="148"/>
      <c r="C146" s="148"/>
      <c r="D146" s="149"/>
      <c r="E146" s="144"/>
      <c r="F146" s="152"/>
      <c r="G146" s="145"/>
      <c r="H146" s="146" t="str">
        <f t="shared" si="2"/>
        <v/>
      </c>
      <c r="I146" s="147"/>
    </row>
    <row r="147" spans="1:9" ht="24.75" customHeight="1" thickBot="1" x14ac:dyDescent="0.3">
      <c r="A147" s="143"/>
      <c r="B147" s="148"/>
      <c r="C147" s="148"/>
      <c r="D147" s="149"/>
      <c r="E147" s="144"/>
      <c r="F147" s="152"/>
      <c r="G147" s="145"/>
      <c r="H147" s="146" t="str">
        <f t="shared" si="2"/>
        <v/>
      </c>
      <c r="I147" s="147"/>
    </row>
    <row r="148" spans="1:9" ht="24.75" customHeight="1" thickBot="1" x14ac:dyDescent="0.3">
      <c r="A148" s="143"/>
      <c r="B148" s="148"/>
      <c r="C148" s="148"/>
      <c r="D148" s="149"/>
      <c r="E148" s="144"/>
      <c r="F148" s="152"/>
      <c r="G148" s="145"/>
      <c r="H148" s="146" t="str">
        <f t="shared" si="2"/>
        <v/>
      </c>
      <c r="I148" s="147"/>
    </row>
    <row r="149" spans="1:9" ht="24.75" customHeight="1" thickBot="1" x14ac:dyDescent="0.3">
      <c r="A149" s="143"/>
      <c r="B149" s="148"/>
      <c r="C149" s="148"/>
      <c r="D149" s="149"/>
      <c r="E149" s="144"/>
      <c r="F149" s="152"/>
      <c r="G149" s="145"/>
      <c r="H149" s="146" t="str">
        <f t="shared" si="2"/>
        <v/>
      </c>
      <c r="I149" s="147"/>
    </row>
    <row r="150" spans="1:9" ht="24.75" customHeight="1" thickBot="1" x14ac:dyDescent="0.3">
      <c r="A150" s="143"/>
      <c r="B150" s="148"/>
      <c r="C150" s="148"/>
      <c r="D150" s="149"/>
      <c r="E150" s="144"/>
      <c r="F150" s="152"/>
      <c r="G150" s="145"/>
      <c r="H150" s="146" t="str">
        <f t="shared" si="2"/>
        <v/>
      </c>
      <c r="I150" s="147"/>
    </row>
    <row r="151" spans="1:9" ht="24.75" customHeight="1" thickBot="1" x14ac:dyDescent="0.3">
      <c r="A151" s="143"/>
      <c r="B151" s="148"/>
      <c r="C151" s="148"/>
      <c r="D151" s="149"/>
      <c r="E151" s="144"/>
      <c r="F151" s="152"/>
      <c r="G151" s="145"/>
      <c r="H151" s="146" t="str">
        <f t="shared" si="2"/>
        <v/>
      </c>
      <c r="I151" s="147"/>
    </row>
    <row r="152" spans="1:9" ht="24.75" customHeight="1" thickBot="1" x14ac:dyDescent="0.3">
      <c r="A152" s="143"/>
      <c r="B152" s="148"/>
      <c r="C152" s="148"/>
      <c r="D152" s="149"/>
      <c r="E152" s="144"/>
      <c r="F152" s="152"/>
      <c r="G152" s="145"/>
      <c r="H152" s="146" t="str">
        <f t="shared" si="2"/>
        <v/>
      </c>
      <c r="I152" s="147"/>
    </row>
    <row r="153" spans="1:9" ht="24.75" customHeight="1" thickBot="1" x14ac:dyDescent="0.3">
      <c r="A153" s="143"/>
      <c r="B153" s="148"/>
      <c r="C153" s="148"/>
      <c r="D153" s="149"/>
      <c r="E153" s="144"/>
      <c r="F153" s="152"/>
      <c r="G153" s="145"/>
      <c r="H153" s="146" t="str">
        <f t="shared" si="2"/>
        <v/>
      </c>
      <c r="I153" s="147"/>
    </row>
    <row r="154" spans="1:9" ht="24.75" customHeight="1" thickBot="1" x14ac:dyDescent="0.3">
      <c r="A154" s="143"/>
      <c r="B154" s="148"/>
      <c r="C154" s="148"/>
      <c r="D154" s="149"/>
      <c r="E154" s="144"/>
      <c r="F154" s="152"/>
      <c r="G154" s="145"/>
      <c r="H154" s="146" t="str">
        <f t="shared" si="2"/>
        <v/>
      </c>
      <c r="I154" s="147"/>
    </row>
    <row r="155" spans="1:9" ht="24.75" customHeight="1" thickBot="1" x14ac:dyDescent="0.3">
      <c r="A155" s="143"/>
      <c r="B155" s="148"/>
      <c r="C155" s="148"/>
      <c r="D155" s="149"/>
      <c r="E155" s="144"/>
      <c r="F155" s="152"/>
      <c r="G155" s="145"/>
      <c r="H155" s="146" t="str">
        <f t="shared" si="2"/>
        <v/>
      </c>
      <c r="I155" s="147"/>
    </row>
    <row r="156" spans="1:9" ht="24.75" customHeight="1" thickBot="1" x14ac:dyDescent="0.3">
      <c r="A156" s="143"/>
      <c r="B156" s="148"/>
      <c r="C156" s="148"/>
      <c r="D156" s="149"/>
      <c r="E156" s="144"/>
      <c r="F156" s="152"/>
      <c r="G156" s="145"/>
      <c r="H156" s="146" t="str">
        <f t="shared" si="2"/>
        <v/>
      </c>
      <c r="I156" s="147"/>
    </row>
    <row r="157" spans="1:9" ht="24.75" customHeight="1" thickBot="1" x14ac:dyDescent="0.3">
      <c r="A157" s="143"/>
      <c r="B157" s="148"/>
      <c r="C157" s="148"/>
      <c r="D157" s="149"/>
      <c r="E157" s="144"/>
      <c r="F157" s="152"/>
      <c r="G157" s="145"/>
      <c r="H157" s="146" t="str">
        <f t="shared" si="2"/>
        <v/>
      </c>
      <c r="I157" s="147"/>
    </row>
    <row r="158" spans="1:9" ht="24.75" customHeight="1" thickBot="1" x14ac:dyDescent="0.3">
      <c r="A158" s="143"/>
      <c r="B158" s="148"/>
      <c r="C158" s="148"/>
      <c r="D158" s="149"/>
      <c r="E158" s="144"/>
      <c r="F158" s="152"/>
      <c r="G158" s="145"/>
      <c r="H158" s="146" t="str">
        <f t="shared" si="2"/>
        <v/>
      </c>
      <c r="I158" s="147"/>
    </row>
    <row r="159" spans="1:9" ht="24.75" customHeight="1" thickBot="1" x14ac:dyDescent="0.3">
      <c r="A159" s="143"/>
      <c r="B159" s="148"/>
      <c r="C159" s="148"/>
      <c r="D159" s="149"/>
      <c r="E159" s="144"/>
      <c r="F159" s="152"/>
      <c r="G159" s="145"/>
      <c r="H159" s="146" t="str">
        <f t="shared" si="2"/>
        <v/>
      </c>
      <c r="I159" s="147"/>
    </row>
    <row r="160" spans="1:9" ht="24.75" customHeight="1" thickBot="1" x14ac:dyDescent="0.3">
      <c r="A160" s="143"/>
      <c r="B160" s="148"/>
      <c r="C160" s="148"/>
      <c r="D160" s="149"/>
      <c r="E160" s="144"/>
      <c r="F160" s="152"/>
      <c r="G160" s="145"/>
      <c r="H160" s="146" t="str">
        <f t="shared" si="2"/>
        <v/>
      </c>
      <c r="I160" s="147"/>
    </row>
    <row r="161" spans="1:9" ht="24.75" customHeight="1" thickBot="1" x14ac:dyDescent="0.3">
      <c r="A161" s="143"/>
      <c r="B161" s="148"/>
      <c r="C161" s="148"/>
      <c r="D161" s="149"/>
      <c r="E161" s="144"/>
      <c r="F161" s="152"/>
      <c r="G161" s="145"/>
      <c r="H161" s="146" t="str">
        <f t="shared" si="2"/>
        <v/>
      </c>
      <c r="I161" s="147"/>
    </row>
    <row r="162" spans="1:9" ht="24.75" customHeight="1" thickBot="1" x14ac:dyDescent="0.3">
      <c r="A162" s="143"/>
      <c r="B162" s="148"/>
      <c r="C162" s="148"/>
      <c r="D162" s="149"/>
      <c r="E162" s="144"/>
      <c r="F162" s="152"/>
      <c r="G162" s="145"/>
      <c r="H162" s="146" t="str">
        <f t="shared" si="2"/>
        <v/>
      </c>
      <c r="I162" s="147"/>
    </row>
    <row r="163" spans="1:9" ht="24.75" customHeight="1" thickBot="1" x14ac:dyDescent="0.3">
      <c r="A163" s="143"/>
      <c r="B163" s="148"/>
      <c r="C163" s="148"/>
      <c r="D163" s="149"/>
      <c r="E163" s="144"/>
      <c r="F163" s="152"/>
      <c r="G163" s="145"/>
      <c r="H163" s="146" t="str">
        <f t="shared" si="2"/>
        <v/>
      </c>
      <c r="I163" s="147"/>
    </row>
    <row r="164" spans="1:9" ht="24.75" customHeight="1" thickBot="1" x14ac:dyDescent="0.3">
      <c r="A164" s="143"/>
      <c r="B164" s="148"/>
      <c r="C164" s="148"/>
      <c r="D164" s="149"/>
      <c r="E164" s="144"/>
      <c r="F164" s="152"/>
      <c r="G164" s="145"/>
      <c r="H164" s="146" t="str">
        <f t="shared" si="2"/>
        <v/>
      </c>
      <c r="I164" s="147"/>
    </row>
    <row r="165" spans="1:9" ht="24.75" customHeight="1" thickBot="1" x14ac:dyDescent="0.3">
      <c r="A165" s="143"/>
      <c r="B165" s="148"/>
      <c r="C165" s="148"/>
      <c r="D165" s="149"/>
      <c r="E165" s="144"/>
      <c r="F165" s="152"/>
      <c r="G165" s="145"/>
      <c r="H165" s="146" t="str">
        <f t="shared" si="2"/>
        <v/>
      </c>
      <c r="I165" s="147"/>
    </row>
    <row r="166" spans="1:9" ht="24.75" customHeight="1" thickBot="1" x14ac:dyDescent="0.3">
      <c r="A166" s="143"/>
      <c r="B166" s="148"/>
      <c r="C166" s="148"/>
      <c r="D166" s="149"/>
      <c r="E166" s="144"/>
      <c r="F166" s="152"/>
      <c r="G166" s="145"/>
      <c r="H166" s="146" t="str">
        <f t="shared" si="2"/>
        <v/>
      </c>
      <c r="I166" s="147"/>
    </row>
    <row r="167" spans="1:9" ht="24.75" customHeight="1" thickBot="1" x14ac:dyDescent="0.3">
      <c r="A167" s="143"/>
      <c r="B167" s="148"/>
      <c r="C167" s="148"/>
      <c r="D167" s="149"/>
      <c r="E167" s="144"/>
      <c r="F167" s="152"/>
      <c r="G167" s="145"/>
      <c r="H167" s="146" t="str">
        <f t="shared" si="2"/>
        <v/>
      </c>
      <c r="I167" s="147"/>
    </row>
    <row r="168" spans="1:9" ht="24.75" customHeight="1" thickBot="1" x14ac:dyDescent="0.3">
      <c r="A168" s="143"/>
      <c r="B168" s="148"/>
      <c r="C168" s="148"/>
      <c r="D168" s="149"/>
      <c r="E168" s="144"/>
      <c r="F168" s="152"/>
      <c r="G168" s="145"/>
      <c r="H168" s="146" t="str">
        <f t="shared" si="2"/>
        <v/>
      </c>
      <c r="I168" s="147"/>
    </row>
    <row r="169" spans="1:9" ht="24.75" customHeight="1" thickBot="1" x14ac:dyDescent="0.3">
      <c r="A169" s="143"/>
      <c r="B169" s="148"/>
      <c r="C169" s="148"/>
      <c r="D169" s="149"/>
      <c r="E169" s="144"/>
      <c r="F169" s="152"/>
      <c r="G169" s="145"/>
      <c r="H169" s="146" t="str">
        <f t="shared" si="2"/>
        <v/>
      </c>
      <c r="I169" s="147"/>
    </row>
    <row r="170" spans="1:9" ht="24.75" customHeight="1" thickBot="1" x14ac:dyDescent="0.3">
      <c r="A170" s="143"/>
      <c r="B170" s="148"/>
      <c r="C170" s="148"/>
      <c r="D170" s="149"/>
      <c r="E170" s="144"/>
      <c r="F170" s="152"/>
      <c r="G170" s="145"/>
      <c r="H170" s="146" t="str">
        <f t="shared" si="2"/>
        <v/>
      </c>
      <c r="I170" s="147"/>
    </row>
    <row r="171" spans="1:9" ht="24.75" customHeight="1" thickBot="1" x14ac:dyDescent="0.3">
      <c r="A171" s="143"/>
      <c r="B171" s="148"/>
      <c r="C171" s="148"/>
      <c r="D171" s="149"/>
      <c r="E171" s="144"/>
      <c r="F171" s="152"/>
      <c r="G171" s="145"/>
      <c r="H171" s="146" t="str">
        <f t="shared" si="2"/>
        <v/>
      </c>
      <c r="I171" s="147"/>
    </row>
    <row r="172" spans="1:9" ht="24.75" customHeight="1" thickBot="1" x14ac:dyDescent="0.3">
      <c r="A172" s="143"/>
      <c r="B172" s="148"/>
      <c r="C172" s="148"/>
      <c r="D172" s="149"/>
      <c r="E172" s="144"/>
      <c r="F172" s="152"/>
      <c r="G172" s="145"/>
      <c r="H172" s="146" t="str">
        <f t="shared" si="2"/>
        <v/>
      </c>
      <c r="I172" s="147"/>
    </row>
    <row r="173" spans="1:9" ht="24.75" customHeight="1" thickBot="1" x14ac:dyDescent="0.3">
      <c r="A173" s="143"/>
      <c r="B173" s="148"/>
      <c r="C173" s="148"/>
      <c r="D173" s="149"/>
      <c r="E173" s="144"/>
      <c r="F173" s="152"/>
      <c r="G173" s="145"/>
      <c r="H173" s="146" t="str">
        <f t="shared" si="2"/>
        <v/>
      </c>
      <c r="I173" s="147"/>
    </row>
    <row r="174" spans="1:9" ht="24.75" customHeight="1" thickBot="1" x14ac:dyDescent="0.3">
      <c r="A174" s="143"/>
      <c r="B174" s="148"/>
      <c r="C174" s="148"/>
      <c r="D174" s="149"/>
      <c r="E174" s="144"/>
      <c r="F174" s="152"/>
      <c r="G174" s="145"/>
      <c r="H174" s="146" t="str">
        <f t="shared" si="2"/>
        <v/>
      </c>
      <c r="I174" s="147"/>
    </row>
    <row r="175" spans="1:9" ht="24.75" customHeight="1" thickBot="1" x14ac:dyDescent="0.3">
      <c r="A175" s="143"/>
      <c r="B175" s="148"/>
      <c r="C175" s="148"/>
      <c r="D175" s="149"/>
      <c r="E175" s="144"/>
      <c r="F175" s="152"/>
      <c r="G175" s="145"/>
      <c r="H175" s="146" t="str">
        <f t="shared" si="2"/>
        <v/>
      </c>
      <c r="I175" s="147"/>
    </row>
    <row r="176" spans="1:9" ht="24.75" customHeight="1" thickBot="1" x14ac:dyDescent="0.3">
      <c r="A176" s="143"/>
      <c r="B176" s="148"/>
      <c r="C176" s="148"/>
      <c r="D176" s="149"/>
      <c r="E176" s="144"/>
      <c r="F176" s="152"/>
      <c r="G176" s="145"/>
      <c r="H176" s="146" t="str">
        <f t="shared" si="2"/>
        <v/>
      </c>
      <c r="I176" s="147"/>
    </row>
    <row r="177" spans="1:9" ht="24.75" customHeight="1" thickBot="1" x14ac:dyDescent="0.3">
      <c r="A177" s="143"/>
      <c r="B177" s="148"/>
      <c r="C177" s="148"/>
      <c r="D177" s="149"/>
      <c r="E177" s="144"/>
      <c r="F177" s="152"/>
      <c r="G177" s="145"/>
      <c r="H177" s="146" t="str">
        <f t="shared" si="2"/>
        <v/>
      </c>
      <c r="I177" s="147"/>
    </row>
    <row r="178" spans="1:9" ht="24.75" customHeight="1" thickBot="1" x14ac:dyDescent="0.3">
      <c r="A178" s="143"/>
      <c r="B178" s="148"/>
      <c r="C178" s="148"/>
      <c r="D178" s="149"/>
      <c r="E178" s="144"/>
      <c r="F178" s="152"/>
      <c r="G178" s="145"/>
      <c r="H178" s="146" t="str">
        <f t="shared" si="2"/>
        <v/>
      </c>
      <c r="I178" s="147"/>
    </row>
    <row r="179" spans="1:9" ht="24.75" customHeight="1" thickBot="1" x14ac:dyDescent="0.3">
      <c r="A179" s="143"/>
      <c r="B179" s="148"/>
      <c r="C179" s="148"/>
      <c r="D179" s="149"/>
      <c r="E179" s="144"/>
      <c r="F179" s="152"/>
      <c r="G179" s="145"/>
      <c r="H179" s="146" t="str">
        <f t="shared" si="2"/>
        <v/>
      </c>
      <c r="I179" s="147"/>
    </row>
    <row r="180" spans="1:9" ht="24.75" customHeight="1" thickBot="1" x14ac:dyDescent="0.3">
      <c r="A180" s="143"/>
      <c r="B180" s="148"/>
      <c r="C180" s="148"/>
      <c r="D180" s="149"/>
      <c r="E180" s="144"/>
      <c r="F180" s="152"/>
      <c r="G180" s="145"/>
      <c r="H180" s="146" t="str">
        <f t="shared" si="2"/>
        <v/>
      </c>
      <c r="I180" s="147"/>
    </row>
    <row r="181" spans="1:9" ht="24.75" customHeight="1" thickBot="1" x14ac:dyDescent="0.3">
      <c r="A181" s="143"/>
      <c r="B181" s="148"/>
      <c r="C181" s="148"/>
      <c r="D181" s="149"/>
      <c r="E181" s="144"/>
      <c r="F181" s="152"/>
      <c r="G181" s="145"/>
      <c r="H181" s="146" t="str">
        <f t="shared" si="2"/>
        <v/>
      </c>
      <c r="I181" s="147"/>
    </row>
    <row r="182" spans="1:9" ht="24.75" customHeight="1" thickBot="1" x14ac:dyDescent="0.3">
      <c r="A182" s="143"/>
      <c r="B182" s="148"/>
      <c r="C182" s="148"/>
      <c r="D182" s="149"/>
      <c r="E182" s="144"/>
      <c r="F182" s="152"/>
      <c r="G182" s="145"/>
      <c r="H182" s="146" t="str">
        <f t="shared" si="2"/>
        <v/>
      </c>
      <c r="I182" s="147"/>
    </row>
    <row r="183" spans="1:9" ht="24.75" customHeight="1" thickBot="1" x14ac:dyDescent="0.3">
      <c r="A183" s="143"/>
      <c r="B183" s="148"/>
      <c r="C183" s="148"/>
      <c r="D183" s="149"/>
      <c r="E183" s="144"/>
      <c r="F183" s="152"/>
      <c r="G183" s="145"/>
      <c r="H183" s="146" t="str">
        <f t="shared" si="2"/>
        <v/>
      </c>
      <c r="I183" s="147"/>
    </row>
    <row r="184" spans="1:9" ht="24.75" customHeight="1" thickBot="1" x14ac:dyDescent="0.3">
      <c r="A184" s="143"/>
      <c r="B184" s="148"/>
      <c r="C184" s="148"/>
      <c r="D184" s="149"/>
      <c r="E184" s="144"/>
      <c r="F184" s="152"/>
      <c r="G184" s="145"/>
      <c r="H184" s="146" t="str">
        <f t="shared" si="2"/>
        <v/>
      </c>
      <c r="I184" s="147"/>
    </row>
    <row r="185" spans="1:9" ht="24.75" customHeight="1" thickBot="1" x14ac:dyDescent="0.3">
      <c r="A185" s="143"/>
      <c r="B185" s="148"/>
      <c r="C185" s="148"/>
      <c r="D185" s="149"/>
      <c r="E185" s="144"/>
      <c r="F185" s="152"/>
      <c r="G185" s="145"/>
      <c r="H185" s="146" t="str">
        <f t="shared" si="2"/>
        <v/>
      </c>
      <c r="I185" s="147"/>
    </row>
    <row r="186" spans="1:9" ht="24.75" customHeight="1" thickBot="1" x14ac:dyDescent="0.3">
      <c r="A186" s="143"/>
      <c r="B186" s="148"/>
      <c r="C186" s="148"/>
      <c r="D186" s="149"/>
      <c r="E186" s="144"/>
      <c r="F186" s="152"/>
      <c r="G186" s="145"/>
      <c r="H186" s="146" t="str">
        <f t="shared" si="2"/>
        <v/>
      </c>
      <c r="I186" s="147"/>
    </row>
    <row r="187" spans="1:9" ht="24.75" customHeight="1" thickBot="1" x14ac:dyDescent="0.3">
      <c r="A187" s="143"/>
      <c r="B187" s="148"/>
      <c r="C187" s="148"/>
      <c r="D187" s="149"/>
      <c r="E187" s="144"/>
      <c r="F187" s="152"/>
      <c r="G187" s="145"/>
      <c r="H187" s="146" t="str">
        <f t="shared" si="2"/>
        <v/>
      </c>
      <c r="I187" s="147"/>
    </row>
    <row r="188" spans="1:9" ht="24.75" customHeight="1" thickBot="1" x14ac:dyDescent="0.3">
      <c r="A188" s="143"/>
      <c r="B188" s="148"/>
      <c r="C188" s="148"/>
      <c r="D188" s="149"/>
      <c r="E188" s="144"/>
      <c r="F188" s="152"/>
      <c r="G188" s="145"/>
      <c r="H188" s="146" t="str">
        <f t="shared" si="2"/>
        <v/>
      </c>
      <c r="I188" s="147"/>
    </row>
    <row r="189" spans="1:9" ht="24.75" customHeight="1" thickBot="1" x14ac:dyDescent="0.3">
      <c r="A189" s="143"/>
      <c r="B189" s="148"/>
      <c r="C189" s="148"/>
      <c r="D189" s="149"/>
      <c r="E189" s="144"/>
      <c r="F189" s="152"/>
      <c r="G189" s="145"/>
      <c r="H189" s="146" t="str">
        <f t="shared" si="2"/>
        <v/>
      </c>
      <c r="I189" s="147"/>
    </row>
    <row r="190" spans="1:9" ht="24.75" customHeight="1" thickBot="1" x14ac:dyDescent="0.3">
      <c r="A190" s="143"/>
      <c r="B190" s="148"/>
      <c r="C190" s="148"/>
      <c r="D190" s="149"/>
      <c r="E190" s="144"/>
      <c r="F190" s="152"/>
      <c r="G190" s="145"/>
      <c r="H190" s="146" t="str">
        <f t="shared" si="2"/>
        <v/>
      </c>
      <c r="I190" s="147"/>
    </row>
    <row r="191" spans="1:9" ht="24.75" customHeight="1" thickBot="1" x14ac:dyDescent="0.3">
      <c r="A191" s="143"/>
      <c r="B191" s="148"/>
      <c r="C191" s="148"/>
      <c r="D191" s="149"/>
      <c r="E191" s="144"/>
      <c r="F191" s="152"/>
      <c r="G191" s="145"/>
      <c r="H191" s="146" t="str">
        <f t="shared" si="2"/>
        <v/>
      </c>
      <c r="I191" s="147"/>
    </row>
    <row r="192" spans="1:9" ht="24.75" customHeight="1" thickBot="1" x14ac:dyDescent="0.3">
      <c r="A192" s="143"/>
      <c r="B192" s="148"/>
      <c r="C192" s="148"/>
      <c r="D192" s="149"/>
      <c r="E192" s="144"/>
      <c r="F192" s="152"/>
      <c r="G192" s="145"/>
      <c r="H192" s="146" t="str">
        <f t="shared" si="2"/>
        <v/>
      </c>
      <c r="I192" s="147"/>
    </row>
    <row r="193" spans="1:9" ht="24.75" customHeight="1" thickBot="1" x14ac:dyDescent="0.3">
      <c r="A193" s="143"/>
      <c r="B193" s="148"/>
      <c r="C193" s="148"/>
      <c r="D193" s="149"/>
      <c r="E193" s="144"/>
      <c r="F193" s="152"/>
      <c r="G193" s="145"/>
      <c r="H193" s="146" t="str">
        <f t="shared" si="2"/>
        <v/>
      </c>
      <c r="I193" s="147"/>
    </row>
    <row r="194" spans="1:9" ht="24.75" customHeight="1" thickBot="1" x14ac:dyDescent="0.3">
      <c r="A194" s="143"/>
      <c r="B194" s="148"/>
      <c r="C194" s="148"/>
      <c r="D194" s="149"/>
      <c r="E194" s="144"/>
      <c r="F194" s="152"/>
      <c r="G194" s="145"/>
      <c r="H194" s="146" t="str">
        <f t="shared" si="2"/>
        <v/>
      </c>
      <c r="I194" s="147"/>
    </row>
    <row r="195" spans="1:9" ht="24.75" customHeight="1" thickBot="1" x14ac:dyDescent="0.3">
      <c r="A195" s="143"/>
      <c r="B195" s="148"/>
      <c r="C195" s="148"/>
      <c r="D195" s="149"/>
      <c r="E195" s="144"/>
      <c r="F195" s="152"/>
      <c r="G195" s="145"/>
      <c r="H195" s="146" t="str">
        <f t="shared" si="2"/>
        <v/>
      </c>
      <c r="I195" s="147"/>
    </row>
    <row r="196" spans="1:9" ht="24.75" customHeight="1" thickBot="1" x14ac:dyDescent="0.3">
      <c r="A196" s="143"/>
      <c r="B196" s="148"/>
      <c r="C196" s="148"/>
      <c r="D196" s="149"/>
      <c r="E196" s="144"/>
      <c r="F196" s="152"/>
      <c r="G196" s="145"/>
      <c r="H196" s="146" t="str">
        <f t="shared" si="2"/>
        <v/>
      </c>
      <c r="I196" s="147"/>
    </row>
    <row r="197" spans="1:9" ht="24.75" customHeight="1" thickBot="1" x14ac:dyDescent="0.3">
      <c r="A197" s="143"/>
      <c r="B197" s="148"/>
      <c r="C197" s="148"/>
      <c r="D197" s="149"/>
      <c r="E197" s="144"/>
      <c r="F197" s="152"/>
      <c r="G197" s="145"/>
      <c r="H197" s="146" t="str">
        <f t="shared" si="2"/>
        <v/>
      </c>
      <c r="I197" s="147"/>
    </row>
    <row r="198" spans="1:9" ht="24.75" customHeight="1" thickBot="1" x14ac:dyDescent="0.3">
      <c r="A198" s="143"/>
      <c r="B198" s="148"/>
      <c r="C198" s="148"/>
      <c r="D198" s="149"/>
      <c r="E198" s="144"/>
      <c r="F198" s="152"/>
      <c r="G198" s="145"/>
      <c r="H198" s="146" t="str">
        <f t="shared" si="2"/>
        <v/>
      </c>
      <c r="I198" s="147"/>
    </row>
    <row r="199" spans="1:9" ht="24.75" customHeight="1" thickBot="1" x14ac:dyDescent="0.3">
      <c r="A199" s="143"/>
      <c r="B199" s="148"/>
      <c r="C199" s="148"/>
      <c r="D199" s="149"/>
      <c r="E199" s="144"/>
      <c r="F199" s="152"/>
      <c r="G199" s="145"/>
      <c r="H199" s="146" t="str">
        <f t="shared" si="2"/>
        <v/>
      </c>
      <c r="I199" s="147"/>
    </row>
    <row r="200" spans="1:9" ht="24.75" customHeight="1" thickBot="1" x14ac:dyDescent="0.3">
      <c r="A200" s="143"/>
      <c r="B200" s="148"/>
      <c r="C200" s="148"/>
      <c r="D200" s="149"/>
      <c r="E200" s="144"/>
      <c r="F200" s="152"/>
      <c r="G200" s="145"/>
      <c r="H200" s="146" t="str">
        <f t="shared" si="2"/>
        <v/>
      </c>
      <c r="I200" s="147"/>
    </row>
    <row r="201" spans="1:9" ht="24.75" customHeight="1" thickBot="1" x14ac:dyDescent="0.3">
      <c r="A201" s="143"/>
      <c r="B201" s="148"/>
      <c r="C201" s="148"/>
      <c r="D201" s="149"/>
      <c r="E201" s="144"/>
      <c r="F201" s="152"/>
      <c r="G201" s="145"/>
      <c r="H201" s="146" t="str">
        <f t="shared" ref="H201:H264" si="3">IF($G201&lt;&gt;"",F201*G201,"")</f>
        <v/>
      </c>
      <c r="I201" s="147"/>
    </row>
    <row r="202" spans="1:9" ht="24.75" customHeight="1" thickBot="1" x14ac:dyDescent="0.3">
      <c r="A202" s="143"/>
      <c r="B202" s="148"/>
      <c r="C202" s="148"/>
      <c r="D202" s="149"/>
      <c r="E202" s="144"/>
      <c r="F202" s="152"/>
      <c r="G202" s="145"/>
      <c r="H202" s="146" t="str">
        <f t="shared" si="3"/>
        <v/>
      </c>
      <c r="I202" s="147"/>
    </row>
    <row r="203" spans="1:9" ht="24.75" customHeight="1" thickBot="1" x14ac:dyDescent="0.3">
      <c r="A203" s="143"/>
      <c r="B203" s="148"/>
      <c r="C203" s="148"/>
      <c r="D203" s="149"/>
      <c r="E203" s="144"/>
      <c r="F203" s="152"/>
      <c r="G203" s="145"/>
      <c r="H203" s="146" t="str">
        <f t="shared" si="3"/>
        <v/>
      </c>
      <c r="I203" s="147"/>
    </row>
    <row r="204" spans="1:9" ht="24.75" customHeight="1" thickBot="1" x14ac:dyDescent="0.3">
      <c r="A204" s="143"/>
      <c r="B204" s="148"/>
      <c r="C204" s="148"/>
      <c r="D204" s="149"/>
      <c r="E204" s="144"/>
      <c r="F204" s="152"/>
      <c r="G204" s="145"/>
      <c r="H204" s="146" t="str">
        <f t="shared" si="3"/>
        <v/>
      </c>
      <c r="I204" s="147"/>
    </row>
    <row r="205" spans="1:9" ht="24.75" customHeight="1" thickBot="1" x14ac:dyDescent="0.3">
      <c r="A205" s="143"/>
      <c r="B205" s="148"/>
      <c r="C205" s="148"/>
      <c r="D205" s="149"/>
      <c r="E205" s="144"/>
      <c r="F205" s="152"/>
      <c r="G205" s="145"/>
      <c r="H205" s="146" t="str">
        <f t="shared" si="3"/>
        <v/>
      </c>
      <c r="I205" s="147"/>
    </row>
    <row r="206" spans="1:9" ht="24.75" customHeight="1" thickBot="1" x14ac:dyDescent="0.3">
      <c r="A206" s="143"/>
      <c r="B206" s="148"/>
      <c r="C206" s="148"/>
      <c r="D206" s="149"/>
      <c r="E206" s="144"/>
      <c r="F206" s="152"/>
      <c r="G206" s="145"/>
      <c r="H206" s="146" t="str">
        <f t="shared" si="3"/>
        <v/>
      </c>
      <c r="I206" s="147"/>
    </row>
    <row r="207" spans="1:9" ht="24.75" customHeight="1" thickBot="1" x14ac:dyDescent="0.3">
      <c r="A207" s="143"/>
      <c r="B207" s="148"/>
      <c r="C207" s="148"/>
      <c r="D207" s="149"/>
      <c r="E207" s="144"/>
      <c r="F207" s="152"/>
      <c r="G207" s="145"/>
      <c r="H207" s="146" t="str">
        <f t="shared" si="3"/>
        <v/>
      </c>
      <c r="I207" s="147"/>
    </row>
    <row r="208" spans="1:9" ht="24.75" customHeight="1" thickBot="1" x14ac:dyDescent="0.3">
      <c r="A208" s="143"/>
      <c r="B208" s="148"/>
      <c r="C208" s="148"/>
      <c r="D208" s="149"/>
      <c r="E208" s="144"/>
      <c r="F208" s="152"/>
      <c r="G208" s="145"/>
      <c r="H208" s="146" t="str">
        <f t="shared" si="3"/>
        <v/>
      </c>
      <c r="I208" s="147"/>
    </row>
    <row r="209" spans="1:9" ht="24.75" customHeight="1" thickBot="1" x14ac:dyDescent="0.3">
      <c r="A209" s="143"/>
      <c r="B209" s="148"/>
      <c r="C209" s="148"/>
      <c r="D209" s="149"/>
      <c r="E209" s="144"/>
      <c r="F209" s="152"/>
      <c r="G209" s="145"/>
      <c r="H209" s="146" t="str">
        <f t="shared" si="3"/>
        <v/>
      </c>
      <c r="I209" s="147"/>
    </row>
    <row r="210" spans="1:9" ht="24.75" customHeight="1" thickBot="1" x14ac:dyDescent="0.3">
      <c r="A210" s="143"/>
      <c r="B210" s="148"/>
      <c r="C210" s="148"/>
      <c r="D210" s="149"/>
      <c r="E210" s="144"/>
      <c r="F210" s="152"/>
      <c r="G210" s="145"/>
      <c r="H210" s="146" t="str">
        <f t="shared" si="3"/>
        <v/>
      </c>
      <c r="I210" s="147"/>
    </row>
    <row r="211" spans="1:9" ht="24.75" customHeight="1" thickBot="1" x14ac:dyDescent="0.3">
      <c r="A211" s="143"/>
      <c r="B211" s="148"/>
      <c r="C211" s="148"/>
      <c r="D211" s="149"/>
      <c r="E211" s="144"/>
      <c r="F211" s="152"/>
      <c r="G211" s="145"/>
      <c r="H211" s="146" t="str">
        <f t="shared" si="3"/>
        <v/>
      </c>
      <c r="I211" s="147"/>
    </row>
    <row r="212" spans="1:9" ht="24.75" customHeight="1" thickBot="1" x14ac:dyDescent="0.3">
      <c r="A212" s="143"/>
      <c r="B212" s="148"/>
      <c r="C212" s="148"/>
      <c r="D212" s="149"/>
      <c r="E212" s="144"/>
      <c r="F212" s="152"/>
      <c r="G212" s="145"/>
      <c r="H212" s="146" t="str">
        <f t="shared" si="3"/>
        <v/>
      </c>
      <c r="I212" s="147"/>
    </row>
    <row r="213" spans="1:9" ht="24.75" customHeight="1" thickBot="1" x14ac:dyDescent="0.3">
      <c r="A213" s="143"/>
      <c r="B213" s="148"/>
      <c r="C213" s="148"/>
      <c r="D213" s="149"/>
      <c r="E213" s="144"/>
      <c r="F213" s="152"/>
      <c r="G213" s="145"/>
      <c r="H213" s="146" t="str">
        <f t="shared" si="3"/>
        <v/>
      </c>
      <c r="I213" s="147"/>
    </row>
    <row r="214" spans="1:9" ht="24.75" customHeight="1" thickBot="1" x14ac:dyDescent="0.3">
      <c r="A214" s="143"/>
      <c r="B214" s="148"/>
      <c r="C214" s="148"/>
      <c r="D214" s="149"/>
      <c r="E214" s="144"/>
      <c r="F214" s="152"/>
      <c r="G214" s="145"/>
      <c r="H214" s="146" t="str">
        <f t="shared" si="3"/>
        <v/>
      </c>
      <c r="I214" s="147"/>
    </row>
    <row r="215" spans="1:9" ht="24.75" customHeight="1" thickBot="1" x14ac:dyDescent="0.3">
      <c r="A215" s="143"/>
      <c r="B215" s="148"/>
      <c r="C215" s="148"/>
      <c r="D215" s="149"/>
      <c r="E215" s="144"/>
      <c r="F215" s="152"/>
      <c r="G215" s="145"/>
      <c r="H215" s="146" t="str">
        <f t="shared" si="3"/>
        <v/>
      </c>
      <c r="I215" s="147"/>
    </row>
    <row r="216" spans="1:9" ht="24.75" customHeight="1" thickBot="1" x14ac:dyDescent="0.3">
      <c r="A216" s="143"/>
      <c r="B216" s="148"/>
      <c r="C216" s="148"/>
      <c r="D216" s="149"/>
      <c r="E216" s="144"/>
      <c r="F216" s="152"/>
      <c r="G216" s="145"/>
      <c r="H216" s="146" t="str">
        <f t="shared" si="3"/>
        <v/>
      </c>
      <c r="I216" s="147"/>
    </row>
    <row r="217" spans="1:9" ht="24.75" customHeight="1" thickBot="1" x14ac:dyDescent="0.3">
      <c r="A217" s="143"/>
      <c r="B217" s="148"/>
      <c r="C217" s="148"/>
      <c r="D217" s="149"/>
      <c r="E217" s="144"/>
      <c r="F217" s="152"/>
      <c r="G217" s="145"/>
      <c r="H217" s="146" t="str">
        <f t="shared" si="3"/>
        <v/>
      </c>
      <c r="I217" s="147"/>
    </row>
    <row r="218" spans="1:9" ht="24.75" customHeight="1" thickBot="1" x14ac:dyDescent="0.3">
      <c r="A218" s="143"/>
      <c r="B218" s="148"/>
      <c r="C218" s="148"/>
      <c r="D218" s="149"/>
      <c r="E218" s="144"/>
      <c r="F218" s="152"/>
      <c r="G218" s="145"/>
      <c r="H218" s="146" t="str">
        <f t="shared" si="3"/>
        <v/>
      </c>
      <c r="I218" s="147"/>
    </row>
    <row r="219" spans="1:9" ht="24.75" customHeight="1" thickBot="1" x14ac:dyDescent="0.3">
      <c r="A219" s="143"/>
      <c r="B219" s="148"/>
      <c r="C219" s="148"/>
      <c r="D219" s="149"/>
      <c r="E219" s="144"/>
      <c r="F219" s="152"/>
      <c r="G219" s="145"/>
      <c r="H219" s="146" t="str">
        <f t="shared" si="3"/>
        <v/>
      </c>
      <c r="I219" s="147"/>
    </row>
    <row r="220" spans="1:9" ht="24.75" customHeight="1" thickBot="1" x14ac:dyDescent="0.3">
      <c r="A220" s="143"/>
      <c r="B220" s="148"/>
      <c r="C220" s="148"/>
      <c r="D220" s="149"/>
      <c r="E220" s="144"/>
      <c r="F220" s="152"/>
      <c r="G220" s="145"/>
      <c r="H220" s="146" t="str">
        <f t="shared" si="3"/>
        <v/>
      </c>
      <c r="I220" s="147"/>
    </row>
    <row r="221" spans="1:9" ht="24.75" customHeight="1" thickBot="1" x14ac:dyDescent="0.3">
      <c r="A221" s="143"/>
      <c r="B221" s="148"/>
      <c r="C221" s="148"/>
      <c r="D221" s="149"/>
      <c r="E221" s="144"/>
      <c r="F221" s="152"/>
      <c r="G221" s="145"/>
      <c r="H221" s="146" t="str">
        <f t="shared" si="3"/>
        <v/>
      </c>
      <c r="I221" s="147"/>
    </row>
    <row r="222" spans="1:9" ht="24.75" customHeight="1" thickBot="1" x14ac:dyDescent="0.3">
      <c r="A222" s="143"/>
      <c r="B222" s="148"/>
      <c r="C222" s="148"/>
      <c r="D222" s="149"/>
      <c r="E222" s="144"/>
      <c r="F222" s="152"/>
      <c r="G222" s="145"/>
      <c r="H222" s="146" t="str">
        <f t="shared" si="3"/>
        <v/>
      </c>
      <c r="I222" s="147"/>
    </row>
    <row r="223" spans="1:9" ht="24.75" customHeight="1" thickBot="1" x14ac:dyDescent="0.3">
      <c r="A223" s="143"/>
      <c r="B223" s="148"/>
      <c r="C223" s="148"/>
      <c r="D223" s="149"/>
      <c r="E223" s="144"/>
      <c r="F223" s="152"/>
      <c r="G223" s="145"/>
      <c r="H223" s="146" t="str">
        <f t="shared" si="3"/>
        <v/>
      </c>
      <c r="I223" s="147"/>
    </row>
    <row r="224" spans="1:9" ht="24.75" customHeight="1" thickBot="1" x14ac:dyDescent="0.3">
      <c r="A224" s="143"/>
      <c r="B224" s="148"/>
      <c r="C224" s="148"/>
      <c r="D224" s="149"/>
      <c r="E224" s="144"/>
      <c r="F224" s="152"/>
      <c r="G224" s="145"/>
      <c r="H224" s="146" t="str">
        <f t="shared" si="3"/>
        <v/>
      </c>
      <c r="I224" s="147"/>
    </row>
    <row r="225" spans="1:9" ht="24.75" customHeight="1" thickBot="1" x14ac:dyDescent="0.3">
      <c r="A225" s="143"/>
      <c r="B225" s="148"/>
      <c r="C225" s="148"/>
      <c r="D225" s="149"/>
      <c r="E225" s="144"/>
      <c r="F225" s="152"/>
      <c r="G225" s="145"/>
      <c r="H225" s="146" t="str">
        <f t="shared" si="3"/>
        <v/>
      </c>
      <c r="I225" s="147"/>
    </row>
    <row r="226" spans="1:9" ht="24.75" customHeight="1" thickBot="1" x14ac:dyDescent="0.3">
      <c r="A226" s="143"/>
      <c r="B226" s="148"/>
      <c r="C226" s="148"/>
      <c r="D226" s="149"/>
      <c r="E226" s="144"/>
      <c r="F226" s="152"/>
      <c r="G226" s="145"/>
      <c r="H226" s="146" t="str">
        <f t="shared" si="3"/>
        <v/>
      </c>
      <c r="I226" s="147"/>
    </row>
    <row r="227" spans="1:9" ht="24.75" customHeight="1" thickBot="1" x14ac:dyDescent="0.3">
      <c r="A227" s="143"/>
      <c r="B227" s="148"/>
      <c r="C227" s="148"/>
      <c r="D227" s="149"/>
      <c r="E227" s="144"/>
      <c r="F227" s="152"/>
      <c r="G227" s="145"/>
      <c r="H227" s="146" t="str">
        <f t="shared" si="3"/>
        <v/>
      </c>
      <c r="I227" s="147"/>
    </row>
    <row r="228" spans="1:9" ht="24.75" customHeight="1" thickBot="1" x14ac:dyDescent="0.3">
      <c r="A228" s="143"/>
      <c r="B228" s="148"/>
      <c r="C228" s="148"/>
      <c r="D228" s="149"/>
      <c r="E228" s="144"/>
      <c r="F228" s="152"/>
      <c r="G228" s="145"/>
      <c r="H228" s="146" t="str">
        <f t="shared" si="3"/>
        <v/>
      </c>
      <c r="I228" s="147"/>
    </row>
    <row r="229" spans="1:9" ht="24.75" customHeight="1" thickBot="1" x14ac:dyDescent="0.3">
      <c r="A229" s="143"/>
      <c r="B229" s="148"/>
      <c r="C229" s="148"/>
      <c r="D229" s="149"/>
      <c r="E229" s="144"/>
      <c r="F229" s="152"/>
      <c r="G229" s="145"/>
      <c r="H229" s="146" t="str">
        <f t="shared" si="3"/>
        <v/>
      </c>
      <c r="I229" s="147"/>
    </row>
    <row r="230" spans="1:9" ht="24.75" customHeight="1" thickBot="1" x14ac:dyDescent="0.3">
      <c r="A230" s="143"/>
      <c r="B230" s="148"/>
      <c r="C230" s="148"/>
      <c r="D230" s="149"/>
      <c r="E230" s="144"/>
      <c r="F230" s="152"/>
      <c r="G230" s="145"/>
      <c r="H230" s="146" t="str">
        <f t="shared" si="3"/>
        <v/>
      </c>
      <c r="I230" s="147"/>
    </row>
    <row r="231" spans="1:9" ht="24.75" customHeight="1" thickBot="1" x14ac:dyDescent="0.3">
      <c r="A231" s="143"/>
      <c r="B231" s="148"/>
      <c r="C231" s="148"/>
      <c r="D231" s="149"/>
      <c r="E231" s="144"/>
      <c r="F231" s="152"/>
      <c r="G231" s="145"/>
      <c r="H231" s="146" t="str">
        <f t="shared" si="3"/>
        <v/>
      </c>
      <c r="I231" s="147"/>
    </row>
    <row r="232" spans="1:9" ht="24.75" customHeight="1" thickBot="1" x14ac:dyDescent="0.3">
      <c r="A232" s="143"/>
      <c r="B232" s="148"/>
      <c r="C232" s="148"/>
      <c r="D232" s="149"/>
      <c r="E232" s="144"/>
      <c r="F232" s="152"/>
      <c r="G232" s="145"/>
      <c r="H232" s="146" t="str">
        <f t="shared" si="3"/>
        <v/>
      </c>
      <c r="I232" s="147"/>
    </row>
    <row r="233" spans="1:9" ht="24.75" customHeight="1" thickBot="1" x14ac:dyDescent="0.3">
      <c r="A233" s="143"/>
      <c r="B233" s="148"/>
      <c r="C233" s="148"/>
      <c r="D233" s="149"/>
      <c r="E233" s="144"/>
      <c r="F233" s="152"/>
      <c r="G233" s="145"/>
      <c r="H233" s="146" t="str">
        <f t="shared" si="3"/>
        <v/>
      </c>
      <c r="I233" s="147"/>
    </row>
    <row r="234" spans="1:9" ht="24.75" customHeight="1" thickBot="1" x14ac:dyDescent="0.3">
      <c r="A234" s="143"/>
      <c r="B234" s="148"/>
      <c r="C234" s="148"/>
      <c r="D234" s="149"/>
      <c r="E234" s="144"/>
      <c r="F234" s="152"/>
      <c r="G234" s="145"/>
      <c r="H234" s="146" t="str">
        <f t="shared" si="3"/>
        <v/>
      </c>
      <c r="I234" s="147"/>
    </row>
    <row r="235" spans="1:9" ht="24.75" customHeight="1" thickBot="1" x14ac:dyDescent="0.3">
      <c r="A235" s="143"/>
      <c r="B235" s="148"/>
      <c r="C235" s="148"/>
      <c r="D235" s="149"/>
      <c r="E235" s="144"/>
      <c r="F235" s="152"/>
      <c r="G235" s="145"/>
      <c r="H235" s="146" t="str">
        <f t="shared" si="3"/>
        <v/>
      </c>
      <c r="I235" s="147"/>
    </row>
    <row r="236" spans="1:9" ht="24.75" customHeight="1" thickBot="1" x14ac:dyDescent="0.3">
      <c r="A236" s="143"/>
      <c r="B236" s="148"/>
      <c r="C236" s="148"/>
      <c r="D236" s="149"/>
      <c r="E236" s="144"/>
      <c r="F236" s="152"/>
      <c r="G236" s="145"/>
      <c r="H236" s="146" t="str">
        <f t="shared" si="3"/>
        <v/>
      </c>
      <c r="I236" s="147"/>
    </row>
    <row r="237" spans="1:9" ht="24.75" customHeight="1" thickBot="1" x14ac:dyDescent="0.3">
      <c r="A237" s="143"/>
      <c r="B237" s="148"/>
      <c r="C237" s="148"/>
      <c r="D237" s="149"/>
      <c r="E237" s="144"/>
      <c r="F237" s="152"/>
      <c r="G237" s="145"/>
      <c r="H237" s="146" t="str">
        <f t="shared" si="3"/>
        <v/>
      </c>
      <c r="I237" s="147"/>
    </row>
    <row r="238" spans="1:9" ht="24.75" customHeight="1" thickBot="1" x14ac:dyDescent="0.3">
      <c r="A238" s="143"/>
      <c r="B238" s="148"/>
      <c r="C238" s="148"/>
      <c r="D238" s="149"/>
      <c r="E238" s="144"/>
      <c r="F238" s="152"/>
      <c r="G238" s="145"/>
      <c r="H238" s="146" t="str">
        <f t="shared" si="3"/>
        <v/>
      </c>
      <c r="I238" s="147"/>
    </row>
    <row r="239" spans="1:9" ht="24.75" customHeight="1" thickBot="1" x14ac:dyDescent="0.3">
      <c r="A239" s="143"/>
      <c r="B239" s="148"/>
      <c r="C239" s="148"/>
      <c r="D239" s="149"/>
      <c r="E239" s="144"/>
      <c r="F239" s="152"/>
      <c r="G239" s="145"/>
      <c r="H239" s="146" t="str">
        <f t="shared" si="3"/>
        <v/>
      </c>
      <c r="I239" s="147"/>
    </row>
    <row r="240" spans="1:9" ht="24.75" customHeight="1" thickBot="1" x14ac:dyDescent="0.3">
      <c r="A240" s="143"/>
      <c r="B240" s="148"/>
      <c r="C240" s="148"/>
      <c r="D240" s="149"/>
      <c r="E240" s="144"/>
      <c r="F240" s="152"/>
      <c r="G240" s="145"/>
      <c r="H240" s="146" t="str">
        <f t="shared" si="3"/>
        <v/>
      </c>
      <c r="I240" s="147"/>
    </row>
    <row r="241" spans="1:9" ht="24.75" customHeight="1" thickBot="1" x14ac:dyDescent="0.3">
      <c r="A241" s="143"/>
      <c r="B241" s="148"/>
      <c r="C241" s="148"/>
      <c r="D241" s="149"/>
      <c r="E241" s="144"/>
      <c r="F241" s="152"/>
      <c r="G241" s="145"/>
      <c r="H241" s="146" t="str">
        <f t="shared" si="3"/>
        <v/>
      </c>
      <c r="I241" s="147"/>
    </row>
    <row r="242" spans="1:9" ht="24.75" customHeight="1" thickBot="1" x14ac:dyDescent="0.3">
      <c r="A242" s="143"/>
      <c r="B242" s="148"/>
      <c r="C242" s="148"/>
      <c r="D242" s="149"/>
      <c r="E242" s="144"/>
      <c r="F242" s="152"/>
      <c r="G242" s="145"/>
      <c r="H242" s="146" t="str">
        <f t="shared" si="3"/>
        <v/>
      </c>
      <c r="I242" s="147"/>
    </row>
    <row r="243" spans="1:9" ht="24.75" customHeight="1" thickBot="1" x14ac:dyDescent="0.3">
      <c r="A243" s="143"/>
      <c r="B243" s="148"/>
      <c r="C243" s="148"/>
      <c r="D243" s="149"/>
      <c r="E243" s="144"/>
      <c r="F243" s="152"/>
      <c r="G243" s="145"/>
      <c r="H243" s="146" t="str">
        <f t="shared" si="3"/>
        <v/>
      </c>
      <c r="I243" s="147"/>
    </row>
    <row r="244" spans="1:9" ht="24.75" customHeight="1" thickBot="1" x14ac:dyDescent="0.3">
      <c r="A244" s="143"/>
      <c r="B244" s="148"/>
      <c r="C244" s="148"/>
      <c r="D244" s="149"/>
      <c r="E244" s="144"/>
      <c r="F244" s="152"/>
      <c r="G244" s="145"/>
      <c r="H244" s="146" t="str">
        <f t="shared" si="3"/>
        <v/>
      </c>
      <c r="I244" s="147"/>
    </row>
    <row r="245" spans="1:9" ht="24.75" customHeight="1" thickBot="1" x14ac:dyDescent="0.3">
      <c r="A245" s="143"/>
      <c r="B245" s="148"/>
      <c r="C245" s="148"/>
      <c r="D245" s="149"/>
      <c r="E245" s="144"/>
      <c r="F245" s="152"/>
      <c r="G245" s="145"/>
      <c r="H245" s="146" t="str">
        <f t="shared" si="3"/>
        <v/>
      </c>
      <c r="I245" s="147"/>
    </row>
    <row r="246" spans="1:9" ht="24.75" customHeight="1" thickBot="1" x14ac:dyDescent="0.3">
      <c r="A246" s="143"/>
      <c r="B246" s="148"/>
      <c r="C246" s="148"/>
      <c r="D246" s="149"/>
      <c r="E246" s="144"/>
      <c r="F246" s="152"/>
      <c r="G246" s="145"/>
      <c r="H246" s="146" t="str">
        <f t="shared" si="3"/>
        <v/>
      </c>
      <c r="I246" s="147"/>
    </row>
    <row r="247" spans="1:9" ht="24.75" customHeight="1" thickBot="1" x14ac:dyDescent="0.3">
      <c r="A247" s="143"/>
      <c r="B247" s="148"/>
      <c r="C247" s="148"/>
      <c r="D247" s="149"/>
      <c r="E247" s="144"/>
      <c r="F247" s="152"/>
      <c r="G247" s="145"/>
      <c r="H247" s="146" t="str">
        <f t="shared" si="3"/>
        <v/>
      </c>
      <c r="I247" s="147"/>
    </row>
    <row r="248" spans="1:9" ht="24.75" customHeight="1" thickBot="1" x14ac:dyDescent="0.3">
      <c r="A248" s="143"/>
      <c r="B248" s="148"/>
      <c r="C248" s="148"/>
      <c r="D248" s="149"/>
      <c r="E248" s="144"/>
      <c r="F248" s="152"/>
      <c r="G248" s="145"/>
      <c r="H248" s="146" t="str">
        <f t="shared" si="3"/>
        <v/>
      </c>
      <c r="I248" s="147"/>
    </row>
    <row r="249" spans="1:9" ht="24.75" customHeight="1" thickBot="1" x14ac:dyDescent="0.3">
      <c r="A249" s="143"/>
      <c r="B249" s="148"/>
      <c r="C249" s="148"/>
      <c r="D249" s="149"/>
      <c r="E249" s="144"/>
      <c r="F249" s="152"/>
      <c r="G249" s="145"/>
      <c r="H249" s="146" t="str">
        <f t="shared" si="3"/>
        <v/>
      </c>
      <c r="I249" s="147"/>
    </row>
    <row r="250" spans="1:9" ht="24.75" customHeight="1" thickBot="1" x14ac:dyDescent="0.3">
      <c r="A250" s="143"/>
      <c r="B250" s="148"/>
      <c r="C250" s="148"/>
      <c r="D250" s="149"/>
      <c r="E250" s="144"/>
      <c r="F250" s="152"/>
      <c r="G250" s="145"/>
      <c r="H250" s="146" t="str">
        <f t="shared" si="3"/>
        <v/>
      </c>
      <c r="I250" s="147"/>
    </row>
    <row r="251" spans="1:9" ht="24.75" customHeight="1" thickBot="1" x14ac:dyDescent="0.3">
      <c r="A251" s="143"/>
      <c r="B251" s="148"/>
      <c r="C251" s="148"/>
      <c r="D251" s="149"/>
      <c r="E251" s="144"/>
      <c r="F251" s="152"/>
      <c r="G251" s="145"/>
      <c r="H251" s="146" t="str">
        <f t="shared" si="3"/>
        <v/>
      </c>
      <c r="I251" s="147"/>
    </row>
    <row r="252" spans="1:9" ht="24.75" customHeight="1" thickBot="1" x14ac:dyDescent="0.3">
      <c r="A252" s="143"/>
      <c r="B252" s="148"/>
      <c r="C252" s="148"/>
      <c r="D252" s="149"/>
      <c r="E252" s="144"/>
      <c r="F252" s="152"/>
      <c r="G252" s="145"/>
      <c r="H252" s="146" t="str">
        <f t="shared" si="3"/>
        <v/>
      </c>
      <c r="I252" s="147"/>
    </row>
    <row r="253" spans="1:9" ht="24.75" customHeight="1" thickBot="1" x14ac:dyDescent="0.3">
      <c r="A253" s="143"/>
      <c r="B253" s="148"/>
      <c r="C253" s="148"/>
      <c r="D253" s="149"/>
      <c r="E253" s="144"/>
      <c r="F253" s="152"/>
      <c r="G253" s="145"/>
      <c r="H253" s="146" t="str">
        <f t="shared" si="3"/>
        <v/>
      </c>
      <c r="I253" s="147"/>
    </row>
    <row r="254" spans="1:9" ht="24.75" customHeight="1" thickBot="1" x14ac:dyDescent="0.3">
      <c r="A254" s="143"/>
      <c r="B254" s="148"/>
      <c r="C254" s="148"/>
      <c r="D254" s="149"/>
      <c r="E254" s="144"/>
      <c r="F254" s="152"/>
      <c r="G254" s="145"/>
      <c r="H254" s="146" t="str">
        <f t="shared" si="3"/>
        <v/>
      </c>
      <c r="I254" s="147"/>
    </row>
    <row r="255" spans="1:9" ht="24.75" customHeight="1" thickBot="1" x14ac:dyDescent="0.3">
      <c r="A255" s="143"/>
      <c r="B255" s="148"/>
      <c r="C255" s="148"/>
      <c r="D255" s="149"/>
      <c r="E255" s="144"/>
      <c r="F255" s="152"/>
      <c r="G255" s="145"/>
      <c r="H255" s="146" t="str">
        <f t="shared" si="3"/>
        <v/>
      </c>
      <c r="I255" s="147"/>
    </row>
    <row r="256" spans="1:9" ht="24.75" customHeight="1" thickBot="1" x14ac:dyDescent="0.3">
      <c r="A256" s="143"/>
      <c r="B256" s="148"/>
      <c r="C256" s="148"/>
      <c r="D256" s="149"/>
      <c r="E256" s="144"/>
      <c r="F256" s="152"/>
      <c r="G256" s="145"/>
      <c r="H256" s="146" t="str">
        <f t="shared" si="3"/>
        <v/>
      </c>
      <c r="I256" s="147"/>
    </row>
    <row r="257" spans="1:9" ht="24.75" customHeight="1" thickBot="1" x14ac:dyDescent="0.3">
      <c r="A257" s="143"/>
      <c r="B257" s="148"/>
      <c r="C257" s="148"/>
      <c r="D257" s="149"/>
      <c r="E257" s="144"/>
      <c r="F257" s="152"/>
      <c r="G257" s="145"/>
      <c r="H257" s="146" t="str">
        <f t="shared" si="3"/>
        <v/>
      </c>
      <c r="I257" s="147"/>
    </row>
    <row r="258" spans="1:9" ht="24.75" customHeight="1" thickBot="1" x14ac:dyDescent="0.3">
      <c r="A258" s="143"/>
      <c r="B258" s="148"/>
      <c r="C258" s="148"/>
      <c r="D258" s="149"/>
      <c r="E258" s="144"/>
      <c r="F258" s="152"/>
      <c r="G258" s="145"/>
      <c r="H258" s="146" t="str">
        <f t="shared" si="3"/>
        <v/>
      </c>
      <c r="I258" s="147"/>
    </row>
    <row r="259" spans="1:9" ht="24.75" customHeight="1" thickBot="1" x14ac:dyDescent="0.3">
      <c r="A259" s="143"/>
      <c r="B259" s="148"/>
      <c r="C259" s="148"/>
      <c r="D259" s="149"/>
      <c r="E259" s="144"/>
      <c r="F259" s="152"/>
      <c r="G259" s="145"/>
      <c r="H259" s="146" t="str">
        <f t="shared" si="3"/>
        <v/>
      </c>
      <c r="I259" s="147"/>
    </row>
    <row r="260" spans="1:9" ht="24.75" customHeight="1" thickBot="1" x14ac:dyDescent="0.3">
      <c r="A260" s="143"/>
      <c r="B260" s="148"/>
      <c r="C260" s="148"/>
      <c r="D260" s="149"/>
      <c r="E260" s="144"/>
      <c r="F260" s="152"/>
      <c r="G260" s="145"/>
      <c r="H260" s="146" t="str">
        <f t="shared" si="3"/>
        <v/>
      </c>
      <c r="I260" s="147"/>
    </row>
    <row r="261" spans="1:9" ht="24.75" customHeight="1" thickBot="1" x14ac:dyDescent="0.3">
      <c r="A261" s="143"/>
      <c r="B261" s="148"/>
      <c r="C261" s="148"/>
      <c r="D261" s="149"/>
      <c r="E261" s="144"/>
      <c r="F261" s="152"/>
      <c r="G261" s="145"/>
      <c r="H261" s="146" t="str">
        <f t="shared" si="3"/>
        <v/>
      </c>
      <c r="I261" s="147"/>
    </row>
    <row r="262" spans="1:9" ht="24.75" customHeight="1" thickBot="1" x14ac:dyDescent="0.3">
      <c r="A262" s="143"/>
      <c r="B262" s="148"/>
      <c r="C262" s="148"/>
      <c r="D262" s="149"/>
      <c r="E262" s="144"/>
      <c r="F262" s="152"/>
      <c r="G262" s="145"/>
      <c r="H262" s="146" t="str">
        <f t="shared" si="3"/>
        <v/>
      </c>
      <c r="I262" s="147"/>
    </row>
    <row r="263" spans="1:9" ht="24.75" customHeight="1" thickBot="1" x14ac:dyDescent="0.3">
      <c r="A263" s="143"/>
      <c r="B263" s="148"/>
      <c r="C263" s="148"/>
      <c r="D263" s="149"/>
      <c r="E263" s="144"/>
      <c r="F263" s="152"/>
      <c r="G263" s="145"/>
      <c r="H263" s="146" t="str">
        <f t="shared" si="3"/>
        <v/>
      </c>
      <c r="I263" s="147"/>
    </row>
    <row r="264" spans="1:9" ht="24.75" customHeight="1" thickBot="1" x14ac:dyDescent="0.3">
      <c r="A264" s="143"/>
      <c r="B264" s="148"/>
      <c r="C264" s="148"/>
      <c r="D264" s="149"/>
      <c r="E264" s="144"/>
      <c r="F264" s="152"/>
      <c r="G264" s="145"/>
      <c r="H264" s="146" t="str">
        <f t="shared" si="3"/>
        <v/>
      </c>
      <c r="I264" s="147"/>
    </row>
    <row r="265" spans="1:9" ht="24.75" customHeight="1" thickBot="1" x14ac:dyDescent="0.3">
      <c r="A265" s="143"/>
      <c r="B265" s="148"/>
      <c r="C265" s="148"/>
      <c r="D265" s="149"/>
      <c r="E265" s="144"/>
      <c r="F265" s="152"/>
      <c r="G265" s="145"/>
      <c r="H265" s="146" t="str">
        <f t="shared" ref="H265:H328" si="4">IF($G265&lt;&gt;"",F265*G265,"")</f>
        <v/>
      </c>
      <c r="I265" s="147"/>
    </row>
    <row r="266" spans="1:9" ht="24.75" customHeight="1" thickBot="1" x14ac:dyDescent="0.3">
      <c r="A266" s="143"/>
      <c r="B266" s="148"/>
      <c r="C266" s="148"/>
      <c r="D266" s="149"/>
      <c r="E266" s="144"/>
      <c r="F266" s="152"/>
      <c r="G266" s="145"/>
      <c r="H266" s="146" t="str">
        <f t="shared" si="4"/>
        <v/>
      </c>
      <c r="I266" s="147"/>
    </row>
    <row r="267" spans="1:9" ht="24.75" customHeight="1" thickBot="1" x14ac:dyDescent="0.3">
      <c r="A267" s="143"/>
      <c r="B267" s="148"/>
      <c r="C267" s="148"/>
      <c r="D267" s="149"/>
      <c r="E267" s="144"/>
      <c r="F267" s="152"/>
      <c r="G267" s="145"/>
      <c r="H267" s="146" t="str">
        <f t="shared" si="4"/>
        <v/>
      </c>
      <c r="I267" s="147"/>
    </row>
    <row r="268" spans="1:9" ht="24.75" customHeight="1" thickBot="1" x14ac:dyDescent="0.3">
      <c r="A268" s="143"/>
      <c r="B268" s="148"/>
      <c r="C268" s="148"/>
      <c r="D268" s="149"/>
      <c r="E268" s="144"/>
      <c r="F268" s="152"/>
      <c r="G268" s="145"/>
      <c r="H268" s="146" t="str">
        <f t="shared" si="4"/>
        <v/>
      </c>
      <c r="I268" s="147"/>
    </row>
    <row r="269" spans="1:9" ht="24.75" customHeight="1" thickBot="1" x14ac:dyDescent="0.3">
      <c r="A269" s="143"/>
      <c r="B269" s="148"/>
      <c r="C269" s="148"/>
      <c r="D269" s="149"/>
      <c r="E269" s="144"/>
      <c r="F269" s="152"/>
      <c r="G269" s="145"/>
      <c r="H269" s="146" t="str">
        <f t="shared" si="4"/>
        <v/>
      </c>
      <c r="I269" s="147"/>
    </row>
    <row r="270" spans="1:9" ht="24.75" customHeight="1" thickBot="1" x14ac:dyDescent="0.3">
      <c r="A270" s="143"/>
      <c r="B270" s="148"/>
      <c r="C270" s="148"/>
      <c r="D270" s="149"/>
      <c r="E270" s="144"/>
      <c r="F270" s="152"/>
      <c r="G270" s="145"/>
      <c r="H270" s="146" t="str">
        <f t="shared" si="4"/>
        <v/>
      </c>
      <c r="I270" s="147"/>
    </row>
    <row r="271" spans="1:9" ht="24.75" customHeight="1" thickBot="1" x14ac:dyDescent="0.3">
      <c r="A271" s="143"/>
      <c r="B271" s="148"/>
      <c r="C271" s="148"/>
      <c r="D271" s="149"/>
      <c r="E271" s="144"/>
      <c r="F271" s="152"/>
      <c r="G271" s="145"/>
      <c r="H271" s="146" t="str">
        <f t="shared" si="4"/>
        <v/>
      </c>
      <c r="I271" s="147"/>
    </row>
    <row r="272" spans="1:9" ht="24.75" customHeight="1" thickBot="1" x14ac:dyDescent="0.3">
      <c r="A272" s="143"/>
      <c r="B272" s="148"/>
      <c r="C272" s="148"/>
      <c r="D272" s="149"/>
      <c r="E272" s="144"/>
      <c r="F272" s="152"/>
      <c r="G272" s="145"/>
      <c r="H272" s="146" t="str">
        <f t="shared" si="4"/>
        <v/>
      </c>
      <c r="I272" s="147"/>
    </row>
    <row r="273" spans="1:9" ht="24.75" customHeight="1" thickBot="1" x14ac:dyDescent="0.3">
      <c r="A273" s="143"/>
      <c r="B273" s="148"/>
      <c r="C273" s="148"/>
      <c r="D273" s="149"/>
      <c r="E273" s="144"/>
      <c r="F273" s="152"/>
      <c r="G273" s="145"/>
      <c r="H273" s="146" t="str">
        <f t="shared" si="4"/>
        <v/>
      </c>
      <c r="I273" s="147"/>
    </row>
    <row r="274" spans="1:9" ht="24.75" customHeight="1" thickBot="1" x14ac:dyDescent="0.3">
      <c r="A274" s="143"/>
      <c r="B274" s="148"/>
      <c r="C274" s="148"/>
      <c r="D274" s="149"/>
      <c r="E274" s="144"/>
      <c r="F274" s="152"/>
      <c r="G274" s="145"/>
      <c r="H274" s="146" t="str">
        <f t="shared" si="4"/>
        <v/>
      </c>
      <c r="I274" s="147"/>
    </row>
    <row r="275" spans="1:9" ht="24.75" customHeight="1" thickBot="1" x14ac:dyDescent="0.3">
      <c r="A275" s="143"/>
      <c r="B275" s="148"/>
      <c r="C275" s="148"/>
      <c r="D275" s="149"/>
      <c r="E275" s="144"/>
      <c r="F275" s="152"/>
      <c r="G275" s="145"/>
      <c r="H275" s="146" t="str">
        <f t="shared" si="4"/>
        <v/>
      </c>
      <c r="I275" s="147"/>
    </row>
    <row r="276" spans="1:9" ht="24.75" customHeight="1" thickBot="1" x14ac:dyDescent="0.3">
      <c r="A276" s="143"/>
      <c r="B276" s="148"/>
      <c r="C276" s="148"/>
      <c r="D276" s="149"/>
      <c r="E276" s="144"/>
      <c r="F276" s="152"/>
      <c r="G276" s="145"/>
      <c r="H276" s="146" t="str">
        <f t="shared" si="4"/>
        <v/>
      </c>
      <c r="I276" s="147"/>
    </row>
    <row r="277" spans="1:9" ht="24.75" customHeight="1" thickBot="1" x14ac:dyDescent="0.3">
      <c r="A277" s="143"/>
      <c r="B277" s="148"/>
      <c r="C277" s="148"/>
      <c r="D277" s="149"/>
      <c r="E277" s="144"/>
      <c r="F277" s="152"/>
      <c r="G277" s="145"/>
      <c r="H277" s="146" t="str">
        <f t="shared" si="4"/>
        <v/>
      </c>
      <c r="I277" s="147"/>
    </row>
    <row r="278" spans="1:9" ht="24.75" customHeight="1" thickBot="1" x14ac:dyDescent="0.3">
      <c r="A278" s="143"/>
      <c r="B278" s="148"/>
      <c r="C278" s="148"/>
      <c r="D278" s="149"/>
      <c r="E278" s="144"/>
      <c r="F278" s="152"/>
      <c r="G278" s="145"/>
      <c r="H278" s="146" t="str">
        <f t="shared" si="4"/>
        <v/>
      </c>
      <c r="I278" s="147"/>
    </row>
    <row r="279" spans="1:9" ht="24.75" customHeight="1" thickBot="1" x14ac:dyDescent="0.3">
      <c r="A279" s="143"/>
      <c r="B279" s="148"/>
      <c r="C279" s="148"/>
      <c r="D279" s="149"/>
      <c r="E279" s="144"/>
      <c r="F279" s="152"/>
      <c r="G279" s="145"/>
      <c r="H279" s="146" t="str">
        <f t="shared" si="4"/>
        <v/>
      </c>
      <c r="I279" s="147"/>
    </row>
    <row r="280" spans="1:9" ht="24.75" customHeight="1" thickBot="1" x14ac:dyDescent="0.3">
      <c r="A280" s="143"/>
      <c r="B280" s="148"/>
      <c r="C280" s="148"/>
      <c r="D280" s="149"/>
      <c r="E280" s="144"/>
      <c r="F280" s="152"/>
      <c r="G280" s="145"/>
      <c r="H280" s="146" t="str">
        <f t="shared" si="4"/>
        <v/>
      </c>
      <c r="I280" s="147"/>
    </row>
    <row r="281" spans="1:9" ht="24.75" customHeight="1" thickBot="1" x14ac:dyDescent="0.3">
      <c r="A281" s="143"/>
      <c r="B281" s="148"/>
      <c r="C281" s="148"/>
      <c r="D281" s="149"/>
      <c r="E281" s="144"/>
      <c r="F281" s="152"/>
      <c r="G281" s="145"/>
      <c r="H281" s="146" t="str">
        <f t="shared" si="4"/>
        <v/>
      </c>
      <c r="I281" s="147"/>
    </row>
    <row r="282" spans="1:9" ht="24.75" customHeight="1" thickBot="1" x14ac:dyDescent="0.3">
      <c r="A282" s="143"/>
      <c r="B282" s="148"/>
      <c r="C282" s="148"/>
      <c r="D282" s="149"/>
      <c r="E282" s="144"/>
      <c r="F282" s="152"/>
      <c r="G282" s="145"/>
      <c r="H282" s="146" t="str">
        <f t="shared" si="4"/>
        <v/>
      </c>
      <c r="I282" s="147"/>
    </row>
    <row r="283" spans="1:9" ht="24.75" customHeight="1" thickBot="1" x14ac:dyDescent="0.3">
      <c r="A283" s="143"/>
      <c r="B283" s="148"/>
      <c r="C283" s="148"/>
      <c r="D283" s="149"/>
      <c r="E283" s="144"/>
      <c r="F283" s="152"/>
      <c r="G283" s="145"/>
      <c r="H283" s="146" t="str">
        <f t="shared" si="4"/>
        <v/>
      </c>
      <c r="I283" s="147"/>
    </row>
    <row r="284" spans="1:9" ht="24.75" customHeight="1" thickBot="1" x14ac:dyDescent="0.3">
      <c r="A284" s="143"/>
      <c r="B284" s="148"/>
      <c r="C284" s="148"/>
      <c r="D284" s="149"/>
      <c r="E284" s="144"/>
      <c r="F284" s="152"/>
      <c r="G284" s="145"/>
      <c r="H284" s="146" t="str">
        <f t="shared" si="4"/>
        <v/>
      </c>
      <c r="I284" s="147"/>
    </row>
    <row r="285" spans="1:9" ht="24.75" customHeight="1" thickBot="1" x14ac:dyDescent="0.3">
      <c r="A285" s="143"/>
      <c r="B285" s="148"/>
      <c r="C285" s="148"/>
      <c r="D285" s="149"/>
      <c r="E285" s="144"/>
      <c r="F285" s="152"/>
      <c r="G285" s="145"/>
      <c r="H285" s="146" t="str">
        <f t="shared" si="4"/>
        <v/>
      </c>
      <c r="I285" s="147"/>
    </row>
    <row r="286" spans="1:9" ht="24.75" customHeight="1" thickBot="1" x14ac:dyDescent="0.3">
      <c r="A286" s="143"/>
      <c r="B286" s="148"/>
      <c r="C286" s="148"/>
      <c r="D286" s="149"/>
      <c r="E286" s="144"/>
      <c r="F286" s="152"/>
      <c r="G286" s="145"/>
      <c r="H286" s="146" t="str">
        <f t="shared" si="4"/>
        <v/>
      </c>
      <c r="I286" s="147"/>
    </row>
    <row r="287" spans="1:9" ht="24.75" customHeight="1" thickBot="1" x14ac:dyDescent="0.3">
      <c r="A287" s="143"/>
      <c r="B287" s="148"/>
      <c r="C287" s="148"/>
      <c r="D287" s="149"/>
      <c r="E287" s="144"/>
      <c r="F287" s="152"/>
      <c r="G287" s="145"/>
      <c r="H287" s="146" t="str">
        <f t="shared" si="4"/>
        <v/>
      </c>
      <c r="I287" s="147"/>
    </row>
    <row r="288" spans="1:9" ht="24.75" customHeight="1" thickBot="1" x14ac:dyDescent="0.3">
      <c r="A288" s="143"/>
      <c r="B288" s="148"/>
      <c r="C288" s="148"/>
      <c r="D288" s="149"/>
      <c r="E288" s="144"/>
      <c r="F288" s="152"/>
      <c r="G288" s="145"/>
      <c r="H288" s="146" t="str">
        <f t="shared" si="4"/>
        <v/>
      </c>
      <c r="I288" s="147"/>
    </row>
    <row r="289" spans="1:9" ht="24.75" customHeight="1" thickBot="1" x14ac:dyDescent="0.3">
      <c r="A289" s="143"/>
      <c r="B289" s="148"/>
      <c r="C289" s="148"/>
      <c r="D289" s="149"/>
      <c r="E289" s="144"/>
      <c r="F289" s="152"/>
      <c r="G289" s="145"/>
      <c r="H289" s="146" t="str">
        <f t="shared" si="4"/>
        <v/>
      </c>
      <c r="I289" s="147"/>
    </row>
    <row r="290" spans="1:9" ht="24.75" customHeight="1" thickBot="1" x14ac:dyDescent="0.3">
      <c r="A290" s="143"/>
      <c r="B290" s="148"/>
      <c r="C290" s="148"/>
      <c r="D290" s="149"/>
      <c r="E290" s="144"/>
      <c r="F290" s="152"/>
      <c r="G290" s="145"/>
      <c r="H290" s="146" t="str">
        <f t="shared" si="4"/>
        <v/>
      </c>
      <c r="I290" s="147"/>
    </row>
    <row r="291" spans="1:9" ht="24.75" customHeight="1" thickBot="1" x14ac:dyDescent="0.3">
      <c r="A291" s="143"/>
      <c r="B291" s="148"/>
      <c r="C291" s="148"/>
      <c r="D291" s="149"/>
      <c r="E291" s="144"/>
      <c r="F291" s="152"/>
      <c r="G291" s="145"/>
      <c r="H291" s="146" t="str">
        <f t="shared" si="4"/>
        <v/>
      </c>
      <c r="I291" s="147"/>
    </row>
    <row r="292" spans="1:9" ht="24.75" customHeight="1" thickBot="1" x14ac:dyDescent="0.3">
      <c r="A292" s="143"/>
      <c r="B292" s="148"/>
      <c r="C292" s="148"/>
      <c r="D292" s="149"/>
      <c r="E292" s="144"/>
      <c r="F292" s="152"/>
      <c r="G292" s="145"/>
      <c r="H292" s="146" t="str">
        <f t="shared" si="4"/>
        <v/>
      </c>
      <c r="I292" s="147"/>
    </row>
    <row r="293" spans="1:9" ht="24.75" customHeight="1" thickBot="1" x14ac:dyDescent="0.3">
      <c r="A293" s="143"/>
      <c r="B293" s="148"/>
      <c r="C293" s="148"/>
      <c r="D293" s="149"/>
      <c r="E293" s="144"/>
      <c r="F293" s="152"/>
      <c r="G293" s="145"/>
      <c r="H293" s="146" t="str">
        <f t="shared" si="4"/>
        <v/>
      </c>
      <c r="I293" s="147"/>
    </row>
    <row r="294" spans="1:9" ht="24.75" customHeight="1" thickBot="1" x14ac:dyDescent="0.3">
      <c r="A294" s="143"/>
      <c r="B294" s="148"/>
      <c r="C294" s="148"/>
      <c r="D294" s="149"/>
      <c r="E294" s="144"/>
      <c r="F294" s="152"/>
      <c r="G294" s="145"/>
      <c r="H294" s="146" t="str">
        <f t="shared" si="4"/>
        <v/>
      </c>
      <c r="I294" s="147"/>
    </row>
    <row r="295" spans="1:9" ht="24.75" customHeight="1" thickBot="1" x14ac:dyDescent="0.3">
      <c r="A295" s="143"/>
      <c r="B295" s="148"/>
      <c r="C295" s="148"/>
      <c r="D295" s="149"/>
      <c r="E295" s="144"/>
      <c r="F295" s="152"/>
      <c r="G295" s="145"/>
      <c r="H295" s="146" t="str">
        <f t="shared" si="4"/>
        <v/>
      </c>
      <c r="I295" s="147"/>
    </row>
    <row r="296" spans="1:9" ht="24.75" customHeight="1" thickBot="1" x14ac:dyDescent="0.3">
      <c r="A296" s="143"/>
      <c r="B296" s="148"/>
      <c r="C296" s="148"/>
      <c r="D296" s="149"/>
      <c r="E296" s="144"/>
      <c r="F296" s="152"/>
      <c r="G296" s="145"/>
      <c r="H296" s="146" t="str">
        <f t="shared" si="4"/>
        <v/>
      </c>
      <c r="I296" s="147"/>
    </row>
    <row r="297" spans="1:9" ht="24.75" customHeight="1" thickBot="1" x14ac:dyDescent="0.3">
      <c r="A297" s="143"/>
      <c r="B297" s="148"/>
      <c r="C297" s="148"/>
      <c r="D297" s="149"/>
      <c r="E297" s="144"/>
      <c r="F297" s="152"/>
      <c r="G297" s="145"/>
      <c r="H297" s="146" t="str">
        <f t="shared" si="4"/>
        <v/>
      </c>
      <c r="I297" s="147"/>
    </row>
    <row r="298" spans="1:9" ht="24.75" customHeight="1" thickBot="1" x14ac:dyDescent="0.3">
      <c r="A298" s="143"/>
      <c r="B298" s="148"/>
      <c r="C298" s="148"/>
      <c r="D298" s="149"/>
      <c r="E298" s="144"/>
      <c r="F298" s="152"/>
      <c r="G298" s="145"/>
      <c r="H298" s="146" t="str">
        <f t="shared" si="4"/>
        <v/>
      </c>
      <c r="I298" s="147"/>
    </row>
    <row r="299" spans="1:9" ht="24.75" customHeight="1" thickBot="1" x14ac:dyDescent="0.3">
      <c r="A299" s="143"/>
      <c r="B299" s="148"/>
      <c r="C299" s="148"/>
      <c r="D299" s="149"/>
      <c r="E299" s="144"/>
      <c r="F299" s="152"/>
      <c r="G299" s="145"/>
      <c r="H299" s="146" t="str">
        <f t="shared" si="4"/>
        <v/>
      </c>
      <c r="I299" s="147"/>
    </row>
    <row r="300" spans="1:9" ht="24.75" customHeight="1" thickBot="1" x14ac:dyDescent="0.3">
      <c r="A300" s="143"/>
      <c r="B300" s="148"/>
      <c r="C300" s="148"/>
      <c r="D300" s="149"/>
      <c r="E300" s="144"/>
      <c r="F300" s="152"/>
      <c r="G300" s="145"/>
      <c r="H300" s="146" t="str">
        <f t="shared" si="4"/>
        <v/>
      </c>
      <c r="I300" s="147"/>
    </row>
    <row r="301" spans="1:9" ht="24.75" customHeight="1" thickBot="1" x14ac:dyDescent="0.3">
      <c r="A301" s="143"/>
      <c r="B301" s="148"/>
      <c r="C301" s="148"/>
      <c r="D301" s="149"/>
      <c r="E301" s="144"/>
      <c r="F301" s="152"/>
      <c r="G301" s="145"/>
      <c r="H301" s="146" t="str">
        <f t="shared" si="4"/>
        <v/>
      </c>
      <c r="I301" s="147"/>
    </row>
    <row r="302" spans="1:9" ht="24.75" customHeight="1" thickBot="1" x14ac:dyDescent="0.3">
      <c r="A302" s="143"/>
      <c r="B302" s="148"/>
      <c r="C302" s="148"/>
      <c r="D302" s="149"/>
      <c r="E302" s="144"/>
      <c r="F302" s="152"/>
      <c r="G302" s="145"/>
      <c r="H302" s="146" t="str">
        <f t="shared" si="4"/>
        <v/>
      </c>
      <c r="I302" s="147"/>
    </row>
    <row r="303" spans="1:9" ht="24.75" customHeight="1" thickBot="1" x14ac:dyDescent="0.3">
      <c r="A303" s="143"/>
      <c r="B303" s="148"/>
      <c r="C303" s="148"/>
      <c r="D303" s="149"/>
      <c r="E303" s="144"/>
      <c r="F303" s="152"/>
      <c r="G303" s="145"/>
      <c r="H303" s="146" t="str">
        <f t="shared" si="4"/>
        <v/>
      </c>
      <c r="I303" s="147"/>
    </row>
    <row r="304" spans="1:9" ht="24.75" customHeight="1" thickBot="1" x14ac:dyDescent="0.3">
      <c r="A304" s="143"/>
      <c r="B304" s="148"/>
      <c r="C304" s="148"/>
      <c r="D304" s="149"/>
      <c r="E304" s="144"/>
      <c r="F304" s="152"/>
      <c r="G304" s="145"/>
      <c r="H304" s="146" t="str">
        <f t="shared" si="4"/>
        <v/>
      </c>
      <c r="I304" s="147"/>
    </row>
    <row r="305" spans="1:9" ht="24.75" customHeight="1" thickBot="1" x14ac:dyDescent="0.3">
      <c r="A305" s="143"/>
      <c r="B305" s="148"/>
      <c r="C305" s="148"/>
      <c r="D305" s="149"/>
      <c r="E305" s="144"/>
      <c r="F305" s="152"/>
      <c r="G305" s="145"/>
      <c r="H305" s="146" t="str">
        <f t="shared" si="4"/>
        <v/>
      </c>
      <c r="I305" s="147"/>
    </row>
    <row r="306" spans="1:9" ht="24.75" customHeight="1" thickBot="1" x14ac:dyDescent="0.3">
      <c r="A306" s="143"/>
      <c r="B306" s="148"/>
      <c r="C306" s="148"/>
      <c r="D306" s="149"/>
      <c r="E306" s="144"/>
      <c r="F306" s="152"/>
      <c r="G306" s="145"/>
      <c r="H306" s="146" t="str">
        <f t="shared" si="4"/>
        <v/>
      </c>
      <c r="I306" s="147"/>
    </row>
    <row r="307" spans="1:9" ht="24.75" customHeight="1" thickBot="1" x14ac:dyDescent="0.3">
      <c r="A307" s="143"/>
      <c r="B307" s="148"/>
      <c r="C307" s="148"/>
      <c r="D307" s="149"/>
      <c r="E307" s="144"/>
      <c r="F307" s="152"/>
      <c r="G307" s="145"/>
      <c r="H307" s="146" t="str">
        <f t="shared" si="4"/>
        <v/>
      </c>
      <c r="I307" s="147"/>
    </row>
    <row r="308" spans="1:9" ht="24.75" customHeight="1" thickBot="1" x14ac:dyDescent="0.3">
      <c r="A308" s="143"/>
      <c r="B308" s="148"/>
      <c r="C308" s="148"/>
      <c r="D308" s="149"/>
      <c r="E308" s="144"/>
      <c r="F308" s="152"/>
      <c r="G308" s="145"/>
      <c r="H308" s="146" t="str">
        <f t="shared" si="4"/>
        <v/>
      </c>
      <c r="I308" s="147"/>
    </row>
    <row r="309" spans="1:9" ht="24.75" customHeight="1" thickBot="1" x14ac:dyDescent="0.3">
      <c r="A309" s="143"/>
      <c r="B309" s="148"/>
      <c r="C309" s="148"/>
      <c r="D309" s="149"/>
      <c r="E309" s="144"/>
      <c r="F309" s="152"/>
      <c r="G309" s="145"/>
      <c r="H309" s="146" t="str">
        <f t="shared" si="4"/>
        <v/>
      </c>
      <c r="I309" s="147"/>
    </row>
    <row r="310" spans="1:9" ht="24.75" customHeight="1" thickBot="1" x14ac:dyDescent="0.3">
      <c r="A310" s="143"/>
      <c r="B310" s="148"/>
      <c r="C310" s="148"/>
      <c r="D310" s="149"/>
      <c r="E310" s="144"/>
      <c r="F310" s="152"/>
      <c r="G310" s="145"/>
      <c r="H310" s="146" t="str">
        <f t="shared" si="4"/>
        <v/>
      </c>
      <c r="I310" s="147"/>
    </row>
    <row r="311" spans="1:9" ht="24.75" customHeight="1" thickBot="1" x14ac:dyDescent="0.3">
      <c r="A311" s="143"/>
      <c r="B311" s="148"/>
      <c r="C311" s="148"/>
      <c r="D311" s="149"/>
      <c r="E311" s="144"/>
      <c r="F311" s="152"/>
      <c r="G311" s="145"/>
      <c r="H311" s="146" t="str">
        <f t="shared" si="4"/>
        <v/>
      </c>
      <c r="I311" s="147"/>
    </row>
    <row r="312" spans="1:9" ht="24.75" customHeight="1" thickBot="1" x14ac:dyDescent="0.3">
      <c r="A312" s="143"/>
      <c r="B312" s="148"/>
      <c r="C312" s="148"/>
      <c r="D312" s="149"/>
      <c r="E312" s="144"/>
      <c r="F312" s="152"/>
      <c r="G312" s="145"/>
      <c r="H312" s="146" t="str">
        <f t="shared" si="4"/>
        <v/>
      </c>
      <c r="I312" s="147"/>
    </row>
    <row r="313" spans="1:9" ht="24.75" customHeight="1" thickBot="1" x14ac:dyDescent="0.3">
      <c r="A313" s="143"/>
      <c r="B313" s="148"/>
      <c r="C313" s="148"/>
      <c r="D313" s="149"/>
      <c r="E313" s="144"/>
      <c r="F313" s="152"/>
      <c r="G313" s="145"/>
      <c r="H313" s="146" t="str">
        <f t="shared" si="4"/>
        <v/>
      </c>
      <c r="I313" s="147"/>
    </row>
    <row r="314" spans="1:9" ht="24.75" customHeight="1" thickBot="1" x14ac:dyDescent="0.3">
      <c r="A314" s="143"/>
      <c r="B314" s="148"/>
      <c r="C314" s="148"/>
      <c r="D314" s="149"/>
      <c r="E314" s="144"/>
      <c r="F314" s="152"/>
      <c r="G314" s="145"/>
      <c r="H314" s="146" t="str">
        <f t="shared" si="4"/>
        <v/>
      </c>
      <c r="I314" s="147"/>
    </row>
    <row r="315" spans="1:9" ht="24.75" customHeight="1" thickBot="1" x14ac:dyDescent="0.3">
      <c r="A315" s="143"/>
      <c r="B315" s="148"/>
      <c r="C315" s="148"/>
      <c r="D315" s="149"/>
      <c r="E315" s="144"/>
      <c r="F315" s="152"/>
      <c r="G315" s="145"/>
      <c r="H315" s="146" t="str">
        <f t="shared" si="4"/>
        <v/>
      </c>
      <c r="I315" s="147"/>
    </row>
    <row r="316" spans="1:9" ht="24.75" customHeight="1" thickBot="1" x14ac:dyDescent="0.3">
      <c r="A316" s="143"/>
      <c r="B316" s="148"/>
      <c r="C316" s="148"/>
      <c r="D316" s="149"/>
      <c r="E316" s="144"/>
      <c r="F316" s="152"/>
      <c r="G316" s="145"/>
      <c r="H316" s="146" t="str">
        <f t="shared" si="4"/>
        <v/>
      </c>
      <c r="I316" s="147"/>
    </row>
    <row r="317" spans="1:9" ht="24.75" customHeight="1" thickBot="1" x14ac:dyDescent="0.3">
      <c r="A317" s="143"/>
      <c r="B317" s="148"/>
      <c r="C317" s="148"/>
      <c r="D317" s="149"/>
      <c r="E317" s="144"/>
      <c r="F317" s="152"/>
      <c r="G317" s="145"/>
      <c r="H317" s="146" t="str">
        <f t="shared" si="4"/>
        <v/>
      </c>
      <c r="I317" s="147"/>
    </row>
    <row r="318" spans="1:9" ht="24.75" customHeight="1" thickBot="1" x14ac:dyDescent="0.3">
      <c r="A318" s="143"/>
      <c r="B318" s="148"/>
      <c r="C318" s="148"/>
      <c r="D318" s="149"/>
      <c r="E318" s="144"/>
      <c r="F318" s="152"/>
      <c r="G318" s="145"/>
      <c r="H318" s="146" t="str">
        <f t="shared" si="4"/>
        <v/>
      </c>
      <c r="I318" s="147"/>
    </row>
    <row r="319" spans="1:9" ht="24.75" customHeight="1" thickBot="1" x14ac:dyDescent="0.3">
      <c r="A319" s="143"/>
      <c r="B319" s="148"/>
      <c r="C319" s="148"/>
      <c r="D319" s="149"/>
      <c r="E319" s="144"/>
      <c r="F319" s="152"/>
      <c r="G319" s="145"/>
      <c r="H319" s="146" t="str">
        <f t="shared" si="4"/>
        <v/>
      </c>
      <c r="I319" s="147"/>
    </row>
    <row r="320" spans="1:9" ht="24.75" customHeight="1" thickBot="1" x14ac:dyDescent="0.3">
      <c r="A320" s="143"/>
      <c r="B320" s="148"/>
      <c r="C320" s="148"/>
      <c r="D320" s="149"/>
      <c r="E320" s="144"/>
      <c r="F320" s="152"/>
      <c r="G320" s="145"/>
      <c r="H320" s="146" t="str">
        <f t="shared" si="4"/>
        <v/>
      </c>
      <c r="I320" s="147"/>
    </row>
    <row r="321" spans="1:9" ht="24.75" customHeight="1" thickBot="1" x14ac:dyDescent="0.3">
      <c r="A321" s="143"/>
      <c r="B321" s="148"/>
      <c r="C321" s="148"/>
      <c r="D321" s="149"/>
      <c r="E321" s="144"/>
      <c r="F321" s="152"/>
      <c r="G321" s="145"/>
      <c r="H321" s="146" t="str">
        <f t="shared" si="4"/>
        <v/>
      </c>
      <c r="I321" s="147"/>
    </row>
    <row r="322" spans="1:9" ht="24.75" customHeight="1" thickBot="1" x14ac:dyDescent="0.3">
      <c r="A322" s="143"/>
      <c r="B322" s="148"/>
      <c r="C322" s="148"/>
      <c r="D322" s="149"/>
      <c r="E322" s="144"/>
      <c r="F322" s="152"/>
      <c r="G322" s="145"/>
      <c r="H322" s="146" t="str">
        <f t="shared" si="4"/>
        <v/>
      </c>
      <c r="I322" s="147"/>
    </row>
    <row r="323" spans="1:9" ht="24.75" customHeight="1" thickBot="1" x14ac:dyDescent="0.3">
      <c r="A323" s="143"/>
      <c r="B323" s="148"/>
      <c r="C323" s="148"/>
      <c r="D323" s="149"/>
      <c r="E323" s="144"/>
      <c r="F323" s="152"/>
      <c r="G323" s="145"/>
      <c r="H323" s="146" t="str">
        <f t="shared" si="4"/>
        <v/>
      </c>
      <c r="I323" s="147"/>
    </row>
    <row r="324" spans="1:9" ht="24.75" customHeight="1" thickBot="1" x14ac:dyDescent="0.3">
      <c r="A324" s="143"/>
      <c r="B324" s="148"/>
      <c r="C324" s="148"/>
      <c r="D324" s="149"/>
      <c r="E324" s="144"/>
      <c r="F324" s="152"/>
      <c r="G324" s="145"/>
      <c r="H324" s="146" t="str">
        <f t="shared" si="4"/>
        <v/>
      </c>
      <c r="I324" s="147"/>
    </row>
    <row r="325" spans="1:9" ht="24.75" customHeight="1" thickBot="1" x14ac:dyDescent="0.3">
      <c r="A325" s="143"/>
      <c r="B325" s="148"/>
      <c r="C325" s="148"/>
      <c r="D325" s="149"/>
      <c r="E325" s="144"/>
      <c r="F325" s="152"/>
      <c r="G325" s="145"/>
      <c r="H325" s="146" t="str">
        <f t="shared" si="4"/>
        <v/>
      </c>
      <c r="I325" s="147"/>
    </row>
    <row r="326" spans="1:9" ht="24.75" customHeight="1" thickBot="1" x14ac:dyDescent="0.3">
      <c r="A326" s="143"/>
      <c r="B326" s="148"/>
      <c r="C326" s="148"/>
      <c r="D326" s="149"/>
      <c r="E326" s="144"/>
      <c r="F326" s="152"/>
      <c r="G326" s="145"/>
      <c r="H326" s="146" t="str">
        <f t="shared" si="4"/>
        <v/>
      </c>
      <c r="I326" s="147"/>
    </row>
    <row r="327" spans="1:9" ht="24.75" customHeight="1" thickBot="1" x14ac:dyDescent="0.3">
      <c r="A327" s="143"/>
      <c r="B327" s="148"/>
      <c r="C327" s="148"/>
      <c r="D327" s="149"/>
      <c r="E327" s="144"/>
      <c r="F327" s="152"/>
      <c r="G327" s="145"/>
      <c r="H327" s="146" t="str">
        <f t="shared" si="4"/>
        <v/>
      </c>
      <c r="I327" s="147"/>
    </row>
    <row r="328" spans="1:9" ht="24.75" customHeight="1" thickBot="1" x14ac:dyDescent="0.3">
      <c r="A328" s="143"/>
      <c r="B328" s="148"/>
      <c r="C328" s="148"/>
      <c r="D328" s="149"/>
      <c r="E328" s="144"/>
      <c r="F328" s="152"/>
      <c r="G328" s="145"/>
      <c r="H328" s="146" t="str">
        <f t="shared" si="4"/>
        <v/>
      </c>
      <c r="I328" s="147"/>
    </row>
    <row r="329" spans="1:9" ht="24.75" customHeight="1" thickBot="1" x14ac:dyDescent="0.3">
      <c r="A329" s="143"/>
      <c r="B329" s="148"/>
      <c r="C329" s="148"/>
      <c r="D329" s="149"/>
      <c r="E329" s="144"/>
      <c r="F329" s="152"/>
      <c r="G329" s="145"/>
      <c r="H329" s="146" t="str">
        <f t="shared" ref="H329:H392" si="5">IF($G329&lt;&gt;"",F329*G329,"")</f>
        <v/>
      </c>
      <c r="I329" s="147"/>
    </row>
    <row r="330" spans="1:9" ht="24.75" customHeight="1" thickBot="1" x14ac:dyDescent="0.3">
      <c r="A330" s="143"/>
      <c r="B330" s="148"/>
      <c r="C330" s="148"/>
      <c r="D330" s="149"/>
      <c r="E330" s="144"/>
      <c r="F330" s="152"/>
      <c r="G330" s="145"/>
      <c r="H330" s="146" t="str">
        <f t="shared" si="5"/>
        <v/>
      </c>
      <c r="I330" s="147"/>
    </row>
    <row r="331" spans="1:9" ht="24.75" customHeight="1" thickBot="1" x14ac:dyDescent="0.3">
      <c r="A331" s="143"/>
      <c r="B331" s="148"/>
      <c r="C331" s="148"/>
      <c r="D331" s="149"/>
      <c r="E331" s="144"/>
      <c r="F331" s="152"/>
      <c r="G331" s="145"/>
      <c r="H331" s="146" t="str">
        <f t="shared" si="5"/>
        <v/>
      </c>
      <c r="I331" s="147"/>
    </row>
    <row r="332" spans="1:9" ht="24.75" customHeight="1" thickBot="1" x14ac:dyDescent="0.3">
      <c r="A332" s="143"/>
      <c r="B332" s="148"/>
      <c r="C332" s="148"/>
      <c r="D332" s="149"/>
      <c r="E332" s="144"/>
      <c r="F332" s="152"/>
      <c r="G332" s="145"/>
      <c r="H332" s="146" t="str">
        <f t="shared" si="5"/>
        <v/>
      </c>
      <c r="I332" s="147"/>
    </row>
    <row r="333" spans="1:9" ht="24.75" customHeight="1" thickBot="1" x14ac:dyDescent="0.3">
      <c r="A333" s="143"/>
      <c r="B333" s="148"/>
      <c r="C333" s="148"/>
      <c r="D333" s="149"/>
      <c r="E333" s="144"/>
      <c r="F333" s="152"/>
      <c r="G333" s="145"/>
      <c r="H333" s="146" t="str">
        <f t="shared" si="5"/>
        <v/>
      </c>
      <c r="I333" s="147"/>
    </row>
    <row r="334" spans="1:9" ht="24.75" customHeight="1" thickBot="1" x14ac:dyDescent="0.3">
      <c r="A334" s="143"/>
      <c r="B334" s="148"/>
      <c r="C334" s="148"/>
      <c r="D334" s="149"/>
      <c r="E334" s="144"/>
      <c r="F334" s="152"/>
      <c r="G334" s="145"/>
      <c r="H334" s="146" t="str">
        <f t="shared" si="5"/>
        <v/>
      </c>
      <c r="I334" s="147"/>
    </row>
    <row r="335" spans="1:9" ht="24.75" customHeight="1" thickBot="1" x14ac:dyDescent="0.3">
      <c r="A335" s="143"/>
      <c r="B335" s="148"/>
      <c r="C335" s="148"/>
      <c r="D335" s="149"/>
      <c r="E335" s="144"/>
      <c r="F335" s="152"/>
      <c r="G335" s="145"/>
      <c r="H335" s="146" t="str">
        <f t="shared" si="5"/>
        <v/>
      </c>
      <c r="I335" s="147"/>
    </row>
    <row r="336" spans="1:9" ht="24.75" customHeight="1" thickBot="1" x14ac:dyDescent="0.3">
      <c r="A336" s="143"/>
      <c r="B336" s="148"/>
      <c r="C336" s="148"/>
      <c r="D336" s="149"/>
      <c r="E336" s="144"/>
      <c r="F336" s="152"/>
      <c r="G336" s="145"/>
      <c r="H336" s="146" t="str">
        <f t="shared" si="5"/>
        <v/>
      </c>
      <c r="I336" s="147"/>
    </row>
    <row r="337" spans="1:9" ht="24.75" customHeight="1" thickBot="1" x14ac:dyDescent="0.3">
      <c r="A337" s="143"/>
      <c r="B337" s="148"/>
      <c r="C337" s="148"/>
      <c r="D337" s="149"/>
      <c r="E337" s="144"/>
      <c r="F337" s="152"/>
      <c r="G337" s="145"/>
      <c r="H337" s="146" t="str">
        <f t="shared" si="5"/>
        <v/>
      </c>
      <c r="I337" s="147"/>
    </row>
    <row r="338" spans="1:9" ht="24.75" customHeight="1" thickBot="1" x14ac:dyDescent="0.3">
      <c r="A338" s="143"/>
      <c r="B338" s="148"/>
      <c r="C338" s="148"/>
      <c r="D338" s="149"/>
      <c r="E338" s="144"/>
      <c r="F338" s="152"/>
      <c r="G338" s="145"/>
      <c r="H338" s="146" t="str">
        <f t="shared" si="5"/>
        <v/>
      </c>
      <c r="I338" s="147"/>
    </row>
    <row r="339" spans="1:9" ht="24.75" customHeight="1" thickBot="1" x14ac:dyDescent="0.3">
      <c r="A339" s="143"/>
      <c r="B339" s="148"/>
      <c r="C339" s="148"/>
      <c r="D339" s="149"/>
      <c r="E339" s="144"/>
      <c r="F339" s="152"/>
      <c r="G339" s="145"/>
      <c r="H339" s="146" t="str">
        <f t="shared" si="5"/>
        <v/>
      </c>
      <c r="I339" s="147"/>
    </row>
    <row r="340" spans="1:9" ht="24.75" customHeight="1" thickBot="1" x14ac:dyDescent="0.3">
      <c r="A340" s="143"/>
      <c r="B340" s="148"/>
      <c r="C340" s="148"/>
      <c r="D340" s="149"/>
      <c r="E340" s="144"/>
      <c r="F340" s="152"/>
      <c r="G340" s="145"/>
      <c r="H340" s="146" t="str">
        <f t="shared" si="5"/>
        <v/>
      </c>
      <c r="I340" s="147"/>
    </row>
    <row r="341" spans="1:9" ht="24.75" customHeight="1" thickBot="1" x14ac:dyDescent="0.3">
      <c r="A341" s="143"/>
      <c r="B341" s="148"/>
      <c r="C341" s="148"/>
      <c r="D341" s="149"/>
      <c r="E341" s="144"/>
      <c r="F341" s="152"/>
      <c r="G341" s="145"/>
      <c r="H341" s="146" t="str">
        <f t="shared" si="5"/>
        <v/>
      </c>
      <c r="I341" s="147"/>
    </row>
    <row r="342" spans="1:9" ht="24.75" customHeight="1" thickBot="1" x14ac:dyDescent="0.3">
      <c r="A342" s="143"/>
      <c r="B342" s="148"/>
      <c r="C342" s="148"/>
      <c r="D342" s="149"/>
      <c r="E342" s="144"/>
      <c r="F342" s="152"/>
      <c r="G342" s="145"/>
      <c r="H342" s="146" t="str">
        <f t="shared" si="5"/>
        <v/>
      </c>
      <c r="I342" s="147"/>
    </row>
    <row r="343" spans="1:9" ht="24.75" customHeight="1" thickBot="1" x14ac:dyDescent="0.3">
      <c r="A343" s="143"/>
      <c r="B343" s="148"/>
      <c r="C343" s="148"/>
      <c r="D343" s="149"/>
      <c r="E343" s="144"/>
      <c r="F343" s="152"/>
      <c r="G343" s="145"/>
      <c r="H343" s="146" t="str">
        <f t="shared" si="5"/>
        <v/>
      </c>
      <c r="I343" s="147"/>
    </row>
    <row r="344" spans="1:9" ht="24.75" customHeight="1" thickBot="1" x14ac:dyDescent="0.3">
      <c r="A344" s="143"/>
      <c r="B344" s="148"/>
      <c r="C344" s="148"/>
      <c r="D344" s="149"/>
      <c r="E344" s="144"/>
      <c r="F344" s="152"/>
      <c r="G344" s="145"/>
      <c r="H344" s="146" t="str">
        <f t="shared" si="5"/>
        <v/>
      </c>
      <c r="I344" s="147"/>
    </row>
    <row r="345" spans="1:9" ht="24.75" customHeight="1" thickBot="1" x14ac:dyDescent="0.3">
      <c r="A345" s="143"/>
      <c r="B345" s="148"/>
      <c r="C345" s="148"/>
      <c r="D345" s="149"/>
      <c r="E345" s="144"/>
      <c r="F345" s="152"/>
      <c r="G345" s="145"/>
      <c r="H345" s="146" t="str">
        <f t="shared" si="5"/>
        <v/>
      </c>
      <c r="I345" s="147"/>
    </row>
    <row r="346" spans="1:9" ht="24.75" customHeight="1" thickBot="1" x14ac:dyDescent="0.3">
      <c r="A346" s="143"/>
      <c r="B346" s="148"/>
      <c r="C346" s="148"/>
      <c r="D346" s="149"/>
      <c r="E346" s="144"/>
      <c r="F346" s="152"/>
      <c r="G346" s="145"/>
      <c r="H346" s="146" t="str">
        <f t="shared" si="5"/>
        <v/>
      </c>
      <c r="I346" s="147"/>
    </row>
    <row r="347" spans="1:9" ht="24.75" customHeight="1" thickBot="1" x14ac:dyDescent="0.3">
      <c r="A347" s="143"/>
      <c r="B347" s="148"/>
      <c r="C347" s="148"/>
      <c r="D347" s="149"/>
      <c r="E347" s="144"/>
      <c r="F347" s="152"/>
      <c r="G347" s="145"/>
      <c r="H347" s="146" t="str">
        <f t="shared" si="5"/>
        <v/>
      </c>
      <c r="I347" s="147"/>
    </row>
    <row r="348" spans="1:9" ht="24.75" customHeight="1" thickBot="1" x14ac:dyDescent="0.3">
      <c r="A348" s="143"/>
      <c r="B348" s="148"/>
      <c r="C348" s="148"/>
      <c r="D348" s="149"/>
      <c r="E348" s="144"/>
      <c r="F348" s="152"/>
      <c r="G348" s="145"/>
      <c r="H348" s="146" t="str">
        <f t="shared" si="5"/>
        <v/>
      </c>
      <c r="I348" s="147"/>
    </row>
    <row r="349" spans="1:9" ht="24.75" customHeight="1" thickBot="1" x14ac:dyDescent="0.3">
      <c r="A349" s="143"/>
      <c r="B349" s="148"/>
      <c r="C349" s="148"/>
      <c r="D349" s="149"/>
      <c r="E349" s="144"/>
      <c r="F349" s="152"/>
      <c r="G349" s="145"/>
      <c r="H349" s="146" t="str">
        <f t="shared" si="5"/>
        <v/>
      </c>
      <c r="I349" s="147"/>
    </row>
    <row r="350" spans="1:9" ht="24.75" customHeight="1" thickBot="1" x14ac:dyDescent="0.3">
      <c r="A350" s="143"/>
      <c r="B350" s="148"/>
      <c r="C350" s="148"/>
      <c r="D350" s="149"/>
      <c r="E350" s="144"/>
      <c r="F350" s="152"/>
      <c r="G350" s="145"/>
      <c r="H350" s="146" t="str">
        <f t="shared" si="5"/>
        <v/>
      </c>
      <c r="I350" s="147"/>
    </row>
    <row r="351" spans="1:9" ht="24.75" customHeight="1" thickBot="1" x14ac:dyDescent="0.3">
      <c r="A351" s="143"/>
      <c r="B351" s="148"/>
      <c r="C351" s="148"/>
      <c r="D351" s="149"/>
      <c r="E351" s="144"/>
      <c r="F351" s="152"/>
      <c r="G351" s="145"/>
      <c r="H351" s="146" t="str">
        <f t="shared" si="5"/>
        <v/>
      </c>
      <c r="I351" s="147"/>
    </row>
    <row r="352" spans="1:9" ht="24.75" customHeight="1" thickBot="1" x14ac:dyDescent="0.3">
      <c r="A352" s="143"/>
      <c r="B352" s="148"/>
      <c r="C352" s="148"/>
      <c r="D352" s="149"/>
      <c r="E352" s="144"/>
      <c r="F352" s="152"/>
      <c r="G352" s="145"/>
      <c r="H352" s="146" t="str">
        <f t="shared" si="5"/>
        <v/>
      </c>
      <c r="I352" s="147"/>
    </row>
    <row r="353" spans="1:9" ht="24.75" customHeight="1" thickBot="1" x14ac:dyDescent="0.3">
      <c r="A353" s="143"/>
      <c r="B353" s="148"/>
      <c r="C353" s="148"/>
      <c r="D353" s="149"/>
      <c r="E353" s="144"/>
      <c r="F353" s="152"/>
      <c r="G353" s="145"/>
      <c r="H353" s="146" t="str">
        <f t="shared" si="5"/>
        <v/>
      </c>
      <c r="I353" s="147"/>
    </row>
    <row r="354" spans="1:9" ht="24.75" customHeight="1" thickBot="1" x14ac:dyDescent="0.3">
      <c r="A354" s="143"/>
      <c r="B354" s="148"/>
      <c r="C354" s="148"/>
      <c r="D354" s="149"/>
      <c r="E354" s="144"/>
      <c r="F354" s="152"/>
      <c r="G354" s="145"/>
      <c r="H354" s="146" t="str">
        <f t="shared" si="5"/>
        <v/>
      </c>
      <c r="I354" s="147"/>
    </row>
    <row r="355" spans="1:9" ht="24.75" customHeight="1" thickBot="1" x14ac:dyDescent="0.3">
      <c r="A355" s="143"/>
      <c r="B355" s="148"/>
      <c r="C355" s="148"/>
      <c r="D355" s="149"/>
      <c r="E355" s="144"/>
      <c r="F355" s="152"/>
      <c r="G355" s="145"/>
      <c r="H355" s="146" t="str">
        <f t="shared" si="5"/>
        <v/>
      </c>
      <c r="I355" s="147"/>
    </row>
    <row r="356" spans="1:9" ht="24.75" customHeight="1" thickBot="1" x14ac:dyDescent="0.3">
      <c r="A356" s="143"/>
      <c r="B356" s="148"/>
      <c r="C356" s="148"/>
      <c r="D356" s="149"/>
      <c r="E356" s="144"/>
      <c r="F356" s="152"/>
      <c r="G356" s="145"/>
      <c r="H356" s="146" t="str">
        <f t="shared" si="5"/>
        <v/>
      </c>
      <c r="I356" s="147"/>
    </row>
    <row r="357" spans="1:9" ht="24.75" customHeight="1" thickBot="1" x14ac:dyDescent="0.3">
      <c r="A357" s="143"/>
      <c r="B357" s="148"/>
      <c r="C357" s="148"/>
      <c r="D357" s="149"/>
      <c r="E357" s="144"/>
      <c r="F357" s="152"/>
      <c r="G357" s="145"/>
      <c r="H357" s="146" t="str">
        <f t="shared" si="5"/>
        <v/>
      </c>
      <c r="I357" s="147"/>
    </row>
    <row r="358" spans="1:9" ht="24.75" customHeight="1" thickBot="1" x14ac:dyDescent="0.3">
      <c r="A358" s="143"/>
      <c r="B358" s="148"/>
      <c r="C358" s="148"/>
      <c r="D358" s="149"/>
      <c r="E358" s="144"/>
      <c r="F358" s="152"/>
      <c r="G358" s="145"/>
      <c r="H358" s="146" t="str">
        <f t="shared" si="5"/>
        <v/>
      </c>
      <c r="I358" s="147"/>
    </row>
    <row r="359" spans="1:9" ht="24.75" customHeight="1" thickBot="1" x14ac:dyDescent="0.3">
      <c r="A359" s="143"/>
      <c r="B359" s="148"/>
      <c r="C359" s="148"/>
      <c r="D359" s="149"/>
      <c r="E359" s="144"/>
      <c r="F359" s="152"/>
      <c r="G359" s="145"/>
      <c r="H359" s="146" t="str">
        <f t="shared" si="5"/>
        <v/>
      </c>
      <c r="I359" s="147"/>
    </row>
    <row r="360" spans="1:9" ht="24.75" customHeight="1" thickBot="1" x14ac:dyDescent="0.3">
      <c r="A360" s="143"/>
      <c r="B360" s="148"/>
      <c r="C360" s="148"/>
      <c r="D360" s="149"/>
      <c r="E360" s="144"/>
      <c r="F360" s="152"/>
      <c r="G360" s="145"/>
      <c r="H360" s="146" t="str">
        <f t="shared" si="5"/>
        <v/>
      </c>
      <c r="I360" s="147"/>
    </row>
    <row r="361" spans="1:9" ht="24.75" customHeight="1" thickBot="1" x14ac:dyDescent="0.3">
      <c r="A361" s="143"/>
      <c r="B361" s="148"/>
      <c r="C361" s="148"/>
      <c r="D361" s="149"/>
      <c r="E361" s="144"/>
      <c r="F361" s="152"/>
      <c r="G361" s="145"/>
      <c r="H361" s="146" t="str">
        <f t="shared" si="5"/>
        <v/>
      </c>
      <c r="I361" s="147"/>
    </row>
    <row r="362" spans="1:9" ht="24.75" customHeight="1" thickBot="1" x14ac:dyDescent="0.3">
      <c r="A362" s="143"/>
      <c r="B362" s="148"/>
      <c r="C362" s="148"/>
      <c r="D362" s="149"/>
      <c r="E362" s="144"/>
      <c r="F362" s="152"/>
      <c r="G362" s="145"/>
      <c r="H362" s="146" t="str">
        <f t="shared" si="5"/>
        <v/>
      </c>
      <c r="I362" s="147"/>
    </row>
    <row r="363" spans="1:9" ht="24.75" customHeight="1" thickBot="1" x14ac:dyDescent="0.3">
      <c r="A363" s="143"/>
      <c r="B363" s="148"/>
      <c r="C363" s="148"/>
      <c r="D363" s="149"/>
      <c r="E363" s="144"/>
      <c r="F363" s="152"/>
      <c r="G363" s="145"/>
      <c r="H363" s="146" t="str">
        <f t="shared" si="5"/>
        <v/>
      </c>
      <c r="I363" s="147"/>
    </row>
    <row r="364" spans="1:9" ht="24.75" customHeight="1" thickBot="1" x14ac:dyDescent="0.3">
      <c r="A364" s="143"/>
      <c r="B364" s="148"/>
      <c r="C364" s="148"/>
      <c r="D364" s="149"/>
      <c r="E364" s="144"/>
      <c r="F364" s="152"/>
      <c r="G364" s="145"/>
      <c r="H364" s="146" t="str">
        <f t="shared" si="5"/>
        <v/>
      </c>
      <c r="I364" s="147"/>
    </row>
    <row r="365" spans="1:9" ht="24.75" customHeight="1" thickBot="1" x14ac:dyDescent="0.3">
      <c r="A365" s="143"/>
      <c r="B365" s="148"/>
      <c r="C365" s="148"/>
      <c r="D365" s="149"/>
      <c r="E365" s="144"/>
      <c r="F365" s="152"/>
      <c r="G365" s="145"/>
      <c r="H365" s="146" t="str">
        <f t="shared" si="5"/>
        <v/>
      </c>
      <c r="I365" s="147"/>
    </row>
    <row r="366" spans="1:9" ht="24.75" customHeight="1" thickBot="1" x14ac:dyDescent="0.3">
      <c r="A366" s="143"/>
      <c r="B366" s="148"/>
      <c r="C366" s="148"/>
      <c r="D366" s="149"/>
      <c r="E366" s="144"/>
      <c r="F366" s="152"/>
      <c r="G366" s="145"/>
      <c r="H366" s="146" t="str">
        <f t="shared" si="5"/>
        <v/>
      </c>
      <c r="I366" s="147"/>
    </row>
    <row r="367" spans="1:9" ht="24.75" customHeight="1" thickBot="1" x14ac:dyDescent="0.3">
      <c r="A367" s="143"/>
      <c r="B367" s="148"/>
      <c r="C367" s="148"/>
      <c r="D367" s="149"/>
      <c r="E367" s="144"/>
      <c r="F367" s="152"/>
      <c r="G367" s="145"/>
      <c r="H367" s="146" t="str">
        <f t="shared" si="5"/>
        <v/>
      </c>
      <c r="I367" s="147"/>
    </row>
    <row r="368" spans="1:9" ht="24.75" customHeight="1" thickBot="1" x14ac:dyDescent="0.3">
      <c r="A368" s="143"/>
      <c r="B368" s="148"/>
      <c r="C368" s="148"/>
      <c r="D368" s="149"/>
      <c r="E368" s="144"/>
      <c r="F368" s="152"/>
      <c r="G368" s="145"/>
      <c r="H368" s="146" t="str">
        <f t="shared" si="5"/>
        <v/>
      </c>
      <c r="I368" s="147"/>
    </row>
    <row r="369" spans="1:9" ht="24.75" customHeight="1" thickBot="1" x14ac:dyDescent="0.3">
      <c r="A369" s="143"/>
      <c r="B369" s="148"/>
      <c r="C369" s="148"/>
      <c r="D369" s="149"/>
      <c r="E369" s="144"/>
      <c r="F369" s="152"/>
      <c r="G369" s="145"/>
      <c r="H369" s="146" t="str">
        <f t="shared" si="5"/>
        <v/>
      </c>
      <c r="I369" s="147"/>
    </row>
    <row r="370" spans="1:9" ht="24.75" customHeight="1" thickBot="1" x14ac:dyDescent="0.3">
      <c r="A370" s="143"/>
      <c r="B370" s="148"/>
      <c r="C370" s="148"/>
      <c r="D370" s="149"/>
      <c r="E370" s="144"/>
      <c r="F370" s="152"/>
      <c r="G370" s="145"/>
      <c r="H370" s="146" t="str">
        <f t="shared" si="5"/>
        <v/>
      </c>
      <c r="I370" s="147"/>
    </row>
    <row r="371" spans="1:9" ht="24.75" customHeight="1" thickBot="1" x14ac:dyDescent="0.3">
      <c r="A371" s="143"/>
      <c r="B371" s="148"/>
      <c r="C371" s="148"/>
      <c r="D371" s="149"/>
      <c r="E371" s="144"/>
      <c r="F371" s="152"/>
      <c r="G371" s="145"/>
      <c r="H371" s="146" t="str">
        <f t="shared" si="5"/>
        <v/>
      </c>
      <c r="I371" s="147"/>
    </row>
    <row r="372" spans="1:9" ht="24.75" customHeight="1" thickBot="1" x14ac:dyDescent="0.3">
      <c r="A372" s="143"/>
      <c r="B372" s="148"/>
      <c r="C372" s="148"/>
      <c r="D372" s="149"/>
      <c r="E372" s="144"/>
      <c r="F372" s="152"/>
      <c r="G372" s="145"/>
      <c r="H372" s="146" t="str">
        <f t="shared" si="5"/>
        <v/>
      </c>
      <c r="I372" s="147"/>
    </row>
    <row r="373" spans="1:9" ht="24.75" customHeight="1" thickBot="1" x14ac:dyDescent="0.3">
      <c r="A373" s="143"/>
      <c r="B373" s="148"/>
      <c r="C373" s="148"/>
      <c r="D373" s="149"/>
      <c r="E373" s="144"/>
      <c r="F373" s="152"/>
      <c r="G373" s="145"/>
      <c r="H373" s="146" t="str">
        <f t="shared" si="5"/>
        <v/>
      </c>
      <c r="I373" s="147"/>
    </row>
    <row r="374" spans="1:9" ht="24.75" customHeight="1" thickBot="1" x14ac:dyDescent="0.3">
      <c r="A374" s="143"/>
      <c r="B374" s="148"/>
      <c r="C374" s="148"/>
      <c r="D374" s="149"/>
      <c r="E374" s="144"/>
      <c r="F374" s="152"/>
      <c r="G374" s="145"/>
      <c r="H374" s="146" t="str">
        <f t="shared" si="5"/>
        <v/>
      </c>
      <c r="I374" s="147"/>
    </row>
    <row r="375" spans="1:9" ht="24.75" customHeight="1" thickBot="1" x14ac:dyDescent="0.3">
      <c r="A375" s="143"/>
      <c r="B375" s="148"/>
      <c r="C375" s="148"/>
      <c r="D375" s="149"/>
      <c r="E375" s="144"/>
      <c r="F375" s="152"/>
      <c r="G375" s="145"/>
      <c r="H375" s="146" t="str">
        <f t="shared" si="5"/>
        <v/>
      </c>
      <c r="I375" s="147"/>
    </row>
    <row r="376" spans="1:9" ht="24.75" customHeight="1" thickBot="1" x14ac:dyDescent="0.3">
      <c r="A376" s="143"/>
      <c r="B376" s="148"/>
      <c r="C376" s="148"/>
      <c r="D376" s="149"/>
      <c r="E376" s="144"/>
      <c r="F376" s="152"/>
      <c r="G376" s="145"/>
      <c r="H376" s="146" t="str">
        <f t="shared" si="5"/>
        <v/>
      </c>
      <c r="I376" s="147"/>
    </row>
    <row r="377" spans="1:9" ht="24.75" customHeight="1" thickBot="1" x14ac:dyDescent="0.3">
      <c r="A377" s="143"/>
      <c r="B377" s="148"/>
      <c r="C377" s="148"/>
      <c r="D377" s="149"/>
      <c r="E377" s="144"/>
      <c r="F377" s="152"/>
      <c r="G377" s="145"/>
      <c r="H377" s="146" t="str">
        <f t="shared" si="5"/>
        <v/>
      </c>
      <c r="I377" s="147"/>
    </row>
    <row r="378" spans="1:9" ht="24.75" customHeight="1" thickBot="1" x14ac:dyDescent="0.3">
      <c r="A378" s="143"/>
      <c r="B378" s="148"/>
      <c r="C378" s="148"/>
      <c r="D378" s="149"/>
      <c r="E378" s="144"/>
      <c r="F378" s="152"/>
      <c r="G378" s="145"/>
      <c r="H378" s="146" t="str">
        <f t="shared" si="5"/>
        <v/>
      </c>
      <c r="I378" s="147"/>
    </row>
    <row r="379" spans="1:9" ht="24.75" customHeight="1" thickBot="1" x14ac:dyDescent="0.3">
      <c r="A379" s="143"/>
      <c r="B379" s="148"/>
      <c r="C379" s="148"/>
      <c r="D379" s="149"/>
      <c r="E379" s="144"/>
      <c r="F379" s="152"/>
      <c r="G379" s="145"/>
      <c r="H379" s="146" t="str">
        <f t="shared" si="5"/>
        <v/>
      </c>
      <c r="I379" s="147"/>
    </row>
    <row r="380" spans="1:9" ht="24.75" customHeight="1" thickBot="1" x14ac:dyDescent="0.3">
      <c r="A380" s="143"/>
      <c r="B380" s="148"/>
      <c r="C380" s="148"/>
      <c r="D380" s="149"/>
      <c r="E380" s="144"/>
      <c r="F380" s="152"/>
      <c r="G380" s="145"/>
      <c r="H380" s="146" t="str">
        <f t="shared" si="5"/>
        <v/>
      </c>
      <c r="I380" s="147"/>
    </row>
    <row r="381" spans="1:9" ht="24.75" customHeight="1" thickBot="1" x14ac:dyDescent="0.3">
      <c r="A381" s="143"/>
      <c r="B381" s="148"/>
      <c r="C381" s="148"/>
      <c r="D381" s="149"/>
      <c r="E381" s="144"/>
      <c r="F381" s="152"/>
      <c r="G381" s="145"/>
      <c r="H381" s="146" t="str">
        <f t="shared" si="5"/>
        <v/>
      </c>
      <c r="I381" s="147"/>
    </row>
    <row r="382" spans="1:9" ht="24.75" customHeight="1" thickBot="1" x14ac:dyDescent="0.3">
      <c r="A382" s="143"/>
      <c r="B382" s="148"/>
      <c r="C382" s="148"/>
      <c r="D382" s="149"/>
      <c r="E382" s="144"/>
      <c r="F382" s="152"/>
      <c r="G382" s="145"/>
      <c r="H382" s="146" t="str">
        <f t="shared" si="5"/>
        <v/>
      </c>
      <c r="I382" s="147"/>
    </row>
    <row r="383" spans="1:9" ht="24.75" customHeight="1" thickBot="1" x14ac:dyDescent="0.3">
      <c r="A383" s="143"/>
      <c r="B383" s="148"/>
      <c r="C383" s="148"/>
      <c r="D383" s="149"/>
      <c r="E383" s="144"/>
      <c r="F383" s="152"/>
      <c r="G383" s="145"/>
      <c r="H383" s="146" t="str">
        <f t="shared" si="5"/>
        <v/>
      </c>
      <c r="I383" s="147"/>
    </row>
    <row r="384" spans="1:9" ht="24.75" customHeight="1" thickBot="1" x14ac:dyDescent="0.3">
      <c r="A384" s="143"/>
      <c r="B384" s="148"/>
      <c r="C384" s="148"/>
      <c r="D384" s="149"/>
      <c r="E384" s="144"/>
      <c r="F384" s="152"/>
      <c r="G384" s="145"/>
      <c r="H384" s="146" t="str">
        <f t="shared" si="5"/>
        <v/>
      </c>
      <c r="I384" s="147"/>
    </row>
    <row r="385" spans="1:9" ht="24.75" customHeight="1" thickBot="1" x14ac:dyDescent="0.3">
      <c r="A385" s="143"/>
      <c r="B385" s="148"/>
      <c r="C385" s="148"/>
      <c r="D385" s="149"/>
      <c r="E385" s="144"/>
      <c r="F385" s="152"/>
      <c r="G385" s="145"/>
      <c r="H385" s="146" t="str">
        <f t="shared" si="5"/>
        <v/>
      </c>
      <c r="I385" s="147"/>
    </row>
    <row r="386" spans="1:9" ht="24.75" customHeight="1" thickBot="1" x14ac:dyDescent="0.3">
      <c r="A386" s="143"/>
      <c r="B386" s="148"/>
      <c r="C386" s="148"/>
      <c r="D386" s="149"/>
      <c r="E386" s="144"/>
      <c r="F386" s="152"/>
      <c r="G386" s="145"/>
      <c r="H386" s="146" t="str">
        <f t="shared" si="5"/>
        <v/>
      </c>
      <c r="I386" s="147"/>
    </row>
    <row r="387" spans="1:9" ht="24.75" customHeight="1" thickBot="1" x14ac:dyDescent="0.3">
      <c r="A387" s="143"/>
      <c r="B387" s="148"/>
      <c r="C387" s="148"/>
      <c r="D387" s="149"/>
      <c r="E387" s="144"/>
      <c r="F387" s="152"/>
      <c r="G387" s="145"/>
      <c r="H387" s="146" t="str">
        <f t="shared" si="5"/>
        <v/>
      </c>
      <c r="I387" s="147"/>
    </row>
    <row r="388" spans="1:9" ht="24.75" customHeight="1" thickBot="1" x14ac:dyDescent="0.3">
      <c r="A388" s="143"/>
      <c r="B388" s="148"/>
      <c r="C388" s="148"/>
      <c r="D388" s="149"/>
      <c r="E388" s="144"/>
      <c r="F388" s="152"/>
      <c r="G388" s="145"/>
      <c r="H388" s="146" t="str">
        <f t="shared" si="5"/>
        <v/>
      </c>
      <c r="I388" s="147"/>
    </row>
    <row r="389" spans="1:9" ht="24.75" customHeight="1" thickBot="1" x14ac:dyDescent="0.3">
      <c r="A389" s="143"/>
      <c r="B389" s="148"/>
      <c r="C389" s="148"/>
      <c r="D389" s="149"/>
      <c r="E389" s="144"/>
      <c r="F389" s="152"/>
      <c r="G389" s="145"/>
      <c r="H389" s="146" t="str">
        <f t="shared" si="5"/>
        <v/>
      </c>
      <c r="I389" s="147"/>
    </row>
    <row r="390" spans="1:9" ht="24.75" customHeight="1" thickBot="1" x14ac:dyDescent="0.3">
      <c r="A390" s="143"/>
      <c r="B390" s="148"/>
      <c r="C390" s="148"/>
      <c r="D390" s="149"/>
      <c r="E390" s="144"/>
      <c r="F390" s="152"/>
      <c r="G390" s="145"/>
      <c r="H390" s="146" t="str">
        <f t="shared" si="5"/>
        <v/>
      </c>
      <c r="I390" s="147"/>
    </row>
    <row r="391" spans="1:9" ht="24.75" customHeight="1" thickBot="1" x14ac:dyDescent="0.3">
      <c r="A391" s="143"/>
      <c r="B391" s="148"/>
      <c r="C391" s="148"/>
      <c r="D391" s="149"/>
      <c r="E391" s="144"/>
      <c r="F391" s="152"/>
      <c r="G391" s="145"/>
      <c r="H391" s="146" t="str">
        <f t="shared" si="5"/>
        <v/>
      </c>
      <c r="I391" s="147"/>
    </row>
    <row r="392" spans="1:9" ht="24.75" customHeight="1" thickBot="1" x14ac:dyDescent="0.3">
      <c r="A392" s="143"/>
      <c r="B392" s="148"/>
      <c r="C392" s="148"/>
      <c r="D392" s="149"/>
      <c r="E392" s="144"/>
      <c r="F392" s="152"/>
      <c r="G392" s="145"/>
      <c r="H392" s="146" t="str">
        <f t="shared" si="5"/>
        <v/>
      </c>
      <c r="I392" s="147"/>
    </row>
    <row r="393" spans="1:9" ht="24.75" customHeight="1" thickBot="1" x14ac:dyDescent="0.3">
      <c r="A393" s="143"/>
      <c r="B393" s="148"/>
      <c r="C393" s="148"/>
      <c r="D393" s="149"/>
      <c r="E393" s="144"/>
      <c r="F393" s="152"/>
      <c r="G393" s="145"/>
      <c r="H393" s="146" t="str">
        <f t="shared" ref="H393:H400" si="6">IF($G393&lt;&gt;"",F393*G393,"")</f>
        <v/>
      </c>
      <c r="I393" s="147"/>
    </row>
    <row r="394" spans="1:9" ht="24.75" customHeight="1" thickBot="1" x14ac:dyDescent="0.3">
      <c r="A394" s="143"/>
      <c r="B394" s="148"/>
      <c r="C394" s="148"/>
      <c r="D394" s="149"/>
      <c r="E394" s="144"/>
      <c r="F394" s="152"/>
      <c r="G394" s="145"/>
      <c r="H394" s="146" t="str">
        <f t="shared" si="6"/>
        <v/>
      </c>
      <c r="I394" s="147"/>
    </row>
    <row r="395" spans="1:9" ht="24.75" customHeight="1" thickBot="1" x14ac:dyDescent="0.3">
      <c r="A395" s="143"/>
      <c r="B395" s="148"/>
      <c r="C395" s="148"/>
      <c r="D395" s="149"/>
      <c r="E395" s="144"/>
      <c r="F395" s="152"/>
      <c r="G395" s="145"/>
      <c r="H395" s="146" t="str">
        <f t="shared" si="6"/>
        <v/>
      </c>
      <c r="I395" s="147"/>
    </row>
    <row r="396" spans="1:9" ht="24.75" customHeight="1" thickBot="1" x14ac:dyDescent="0.3">
      <c r="A396" s="143"/>
      <c r="B396" s="148"/>
      <c r="C396" s="148"/>
      <c r="D396" s="149"/>
      <c r="E396" s="144"/>
      <c r="F396" s="152"/>
      <c r="G396" s="145"/>
      <c r="H396" s="146" t="str">
        <f t="shared" si="6"/>
        <v/>
      </c>
      <c r="I396" s="147"/>
    </row>
    <row r="397" spans="1:9" ht="24.75" customHeight="1" thickBot="1" x14ac:dyDescent="0.3">
      <c r="A397" s="143"/>
      <c r="B397" s="148"/>
      <c r="C397" s="148"/>
      <c r="D397" s="149"/>
      <c r="E397" s="144"/>
      <c r="F397" s="152"/>
      <c r="G397" s="145"/>
      <c r="H397" s="146" t="str">
        <f t="shared" si="6"/>
        <v/>
      </c>
      <c r="I397" s="147"/>
    </row>
    <row r="398" spans="1:9" ht="24.75" customHeight="1" thickBot="1" x14ac:dyDescent="0.3">
      <c r="A398" s="143"/>
      <c r="B398" s="148"/>
      <c r="C398" s="148"/>
      <c r="D398" s="149"/>
      <c r="E398" s="144"/>
      <c r="F398" s="152"/>
      <c r="G398" s="145"/>
      <c r="H398" s="146" t="str">
        <f t="shared" si="6"/>
        <v/>
      </c>
      <c r="I398" s="147"/>
    </row>
    <row r="399" spans="1:9" ht="24.75" customHeight="1" thickBot="1" x14ac:dyDescent="0.3">
      <c r="A399" s="143"/>
      <c r="B399" s="148"/>
      <c r="C399" s="148"/>
      <c r="D399" s="149"/>
      <c r="E399" s="144"/>
      <c r="F399" s="152"/>
      <c r="G399" s="145"/>
      <c r="H399" s="146" t="str">
        <f t="shared" si="6"/>
        <v/>
      </c>
      <c r="I399" s="147"/>
    </row>
    <row r="400" spans="1:9" ht="24.75" customHeight="1" thickBot="1" x14ac:dyDescent="0.3">
      <c r="A400" s="143"/>
      <c r="B400" s="148"/>
      <c r="C400" s="148"/>
      <c r="D400" s="149"/>
      <c r="E400" s="144"/>
      <c r="F400" s="152"/>
      <c r="G400" s="145"/>
      <c r="H400" s="146" t="str">
        <f t="shared" si="6"/>
        <v/>
      </c>
      <c r="I400" s="147"/>
    </row>
    <row r="401" spans="1:9" ht="24.75" customHeight="1" x14ac:dyDescent="0.25">
      <c r="A401" s="143"/>
      <c r="B401" s="148"/>
      <c r="C401" s="148"/>
      <c r="D401" s="149"/>
      <c r="E401" s="144"/>
      <c r="F401" s="152"/>
      <c r="G401" s="145"/>
      <c r="H401" s="146"/>
      <c r="I401" s="147"/>
    </row>
  </sheetData>
  <autoFilter ref="A7:I7"/>
  <mergeCells count="2">
    <mergeCell ref="A2:J2"/>
    <mergeCell ref="A4:J4"/>
  </mergeCells>
  <conditionalFormatting sqref="A8:I401">
    <cfRule type="expression" dxfId="1" priority="4">
      <formula>#REF!&lt;&gt;0</formula>
    </cfRule>
  </conditionalFormatting>
  <conditionalFormatting sqref="A8:I401">
    <cfRule type="expression" priority="6">
      <formula>ISBLANK(#REF!)</formula>
    </cfRule>
    <cfRule type="expression" dxfId="0" priority="7">
      <formula>AND(#REF!&lt;&gt;"",$J$5&gt;#REF!)</formula>
    </cfRule>
  </conditionalFormatting>
  <pageMargins left="0.7" right="0.7" top="0.75" bottom="0.75" header="0.3" footer="0.3"/>
  <pageSetup paperSize="9" scale="6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Mai 2015</vt:lpstr>
      <vt:lpstr>Juin 2015</vt:lpstr>
      <vt:lpstr>Juillet 2015</vt:lpstr>
      <vt:lpstr>BL</vt:lpstr>
      <vt:lpstr>'Juillet 2015'!Zone_d_impression</vt:lpstr>
      <vt:lpstr>'Juin 2015'!Zone_d_impression</vt:lpstr>
      <vt:lpstr>'Mai 2015'!Zone_d_impression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Zenyo CERQUEIRA</dc:creator>
  <cp:lastModifiedBy>ZAS TP</cp:lastModifiedBy>
  <cp:lastPrinted>2013-03-30T14:49:47Z</cp:lastPrinted>
  <dcterms:created xsi:type="dcterms:W3CDTF">2012-10-04T15:55:21Z</dcterms:created>
  <dcterms:modified xsi:type="dcterms:W3CDTF">2015-07-17T13:41:22Z</dcterms:modified>
</cp:coreProperties>
</file>