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activeX/activeX4.xml" ContentType="application/vnd.ms-office.activeX+xml"/>
  <Override PartName="/xl/activeX/activeX4.bin" ContentType="application/vnd.ms-office.activeX"/>
  <Override PartName="/xl/activeX/activeX5.xml" ContentType="application/vnd.ms-office.activeX+xml"/>
  <Override PartName="/xl/activeX/activeX5.bin" ContentType="application/vnd.ms-office.activeX"/>
  <Override PartName="/xl/activeX/activeX6.xml" ContentType="application/vnd.ms-office.activeX+xml"/>
  <Override PartName="/xl/activeX/activeX6.bin" ContentType="application/vnd.ms-office.activeX"/>
  <Override PartName="/xl/activeX/activeX7.xml" ContentType="application/vnd.ms-office.activeX+xml"/>
  <Override PartName="/xl/activeX/activeX7.bin" ContentType="application/vnd.ms-office.activeX"/>
  <Override PartName="/xl/activeX/activeX8.xml" ContentType="application/vnd.ms-office.activeX+xml"/>
  <Override PartName="/xl/activeX/activeX8.bin" ContentType="application/vnd.ms-office.activeX"/>
  <Override PartName="/xl/activeX/activeX9.xml" ContentType="application/vnd.ms-office.activeX+xml"/>
  <Override PartName="/xl/activeX/activeX9.bin" ContentType="application/vnd.ms-office.activeX"/>
  <Override PartName="/xl/activeX/activeX10.xml" ContentType="application/vnd.ms-office.activeX+xml"/>
  <Override PartName="/xl/activeX/activeX10.bin" ContentType="application/vnd.ms-office.activeX"/>
  <Override PartName="/xl/activeX/activeX11.xml" ContentType="application/vnd.ms-office.activeX+xml"/>
  <Override PartName="/xl/activeX/activeX11.bin" ContentType="application/vnd.ms-office.activeX"/>
  <Override PartName="/xl/activeX/activeX12.xml" ContentType="application/vnd.ms-office.activeX+xml"/>
  <Override PartName="/xl/activeX/activeX12.bin" ContentType="application/vnd.ms-office.activeX"/>
  <Override PartName="/xl/activeX/activeX13.xml" ContentType="application/vnd.ms-office.activeX+xml"/>
  <Override PartName="/xl/activeX/activeX13.bin" ContentType="application/vnd.ms-office.activeX"/>
  <Override PartName="/xl/activeX/activeX14.xml" ContentType="application/vnd.ms-office.activeX+xml"/>
  <Override PartName="/xl/activeX/activeX14.bin" ContentType="application/vnd.ms-office.activeX"/>
  <Override PartName="/xl/activeX/activeX15.xml" ContentType="application/vnd.ms-office.activeX+xml"/>
  <Override PartName="/xl/activeX/activeX15.bin" ContentType="application/vnd.ms-office.activeX"/>
  <Override PartName="/xl/activeX/activeX16.xml" ContentType="application/vnd.ms-office.activeX+xml"/>
  <Override PartName="/xl/activeX/activeX16.bin" ContentType="application/vnd.ms-office.activeX"/>
  <Override PartName="/xl/activeX/activeX17.xml" ContentType="application/vnd.ms-office.activeX+xml"/>
  <Override PartName="/xl/activeX/activeX17.bin" ContentType="application/vnd.ms-office.activeX"/>
  <Override PartName="/xl/activeX/activeX18.xml" ContentType="application/vnd.ms-office.activeX+xml"/>
  <Override PartName="/xl/activeX/activeX18.bin" ContentType="application/vnd.ms-office.activeX"/>
  <Override PartName="/xl/activeX/activeX19.xml" ContentType="application/vnd.ms-office.activeX+xml"/>
  <Override PartName="/xl/activeX/activeX19.bin" ContentType="application/vnd.ms-office.activeX"/>
  <Override PartName="/xl/activeX/activeX20.xml" ContentType="application/vnd.ms-office.activeX+xml"/>
  <Override PartName="/xl/activeX/activeX20.bin" ContentType="application/vnd.ms-office.activeX"/>
  <Override PartName="/xl/activeX/activeX21.xml" ContentType="application/vnd.ms-office.activeX+xml"/>
  <Override PartName="/xl/activeX/activeX21.bin" ContentType="application/vnd.ms-office.activeX"/>
  <Override PartName="/xl/activeX/activeX22.xml" ContentType="application/vnd.ms-office.activeX+xml"/>
  <Override PartName="/xl/activeX/activeX22.bin" ContentType="application/vnd.ms-office.activeX"/>
  <Override PartName="/xl/activeX/activeX23.xml" ContentType="application/vnd.ms-office.activeX+xml"/>
  <Override PartName="/xl/activeX/activeX23.bin" ContentType="application/vnd.ms-office.activeX"/>
  <Override PartName="/xl/activeX/activeX24.xml" ContentType="application/vnd.ms-office.activeX+xml"/>
  <Override PartName="/xl/activeX/activeX24.bin" ContentType="application/vnd.ms-office.activeX"/>
  <Override PartName="/xl/drawings/drawing2.xml" ContentType="application/vnd.openxmlformats-officedocument.drawing+xml"/>
  <Override PartName="/xl/activeX/activeX25.xml" ContentType="application/vnd.ms-office.activeX+xml"/>
  <Override PartName="/xl/activeX/activeX25.bin" ContentType="application/vnd.ms-office.activeX"/>
  <Override PartName="/xl/activeX/activeX26.xml" ContentType="application/vnd.ms-office.activeX+xml"/>
  <Override PartName="/xl/activeX/activeX26.bin" ContentType="application/vnd.ms-office.activeX"/>
  <Override PartName="/xl/activeX/activeX27.xml" ContentType="application/vnd.ms-office.activeX+xml"/>
  <Override PartName="/xl/activeX/activeX27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mwinling\Desktop\"/>
    </mc:Choice>
  </mc:AlternateContent>
  <bookViews>
    <workbookView xWindow="0" yWindow="0" windowWidth="10815" windowHeight="8055"/>
  </bookViews>
  <sheets>
    <sheet name="Feuil1" sheetId="1" r:id="rId1"/>
    <sheet name="Feuil2" sheetId="2" r:id="rId2"/>
    <sheet name="Feuil3" sheetId="3" r:id="rId3"/>
  </sheets>
  <definedNames>
    <definedName name="car">Feuil1!$AD$30:$AD$32</definedName>
    <definedName name="caro">Feuil3!$N$9:$N$11</definedName>
    <definedName name="carscisci">Feuil1!$AC$28:$AC$30</definedName>
    <definedName name="diam">Feuil1!$AB$91:$AB$120</definedName>
    <definedName name="tab">Feuil1!$AB$91:$AE$120</definedName>
    <definedName name="_xlnm.Print_Area" localSheetId="0">Feuil1!$A$1:$AA$90</definedName>
  </definedNames>
  <calcPr calcId="15251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D24" i="1" l="1"/>
  <c r="AD22" i="1"/>
  <c r="AD20" i="1"/>
  <c r="A27" i="1" s="1"/>
  <c r="A28" i="1"/>
  <c r="A29" i="1"/>
  <c r="A30" i="1"/>
  <c r="E8" i="3"/>
  <c r="E9" i="3"/>
  <c r="E10" i="3"/>
  <c r="E11" i="3"/>
  <c r="E12" i="3"/>
  <c r="E13" i="3"/>
  <c r="E14" i="3"/>
  <c r="E15" i="3"/>
  <c r="E16" i="3"/>
  <c r="E17" i="3"/>
  <c r="E18" i="3"/>
  <c r="K29" i="1"/>
  <c r="K30" i="1"/>
  <c r="K31" i="1"/>
  <c r="K32" i="1"/>
  <c r="K33" i="1"/>
  <c r="K34" i="1"/>
  <c r="K35" i="1"/>
  <c r="K36" i="1"/>
  <c r="K37" i="1"/>
  <c r="K38" i="1"/>
  <c r="K28" i="1"/>
  <c r="C8" i="3"/>
  <c r="B8" i="3"/>
  <c r="B11" i="3"/>
  <c r="B9" i="3"/>
  <c r="B10" i="3"/>
  <c r="B12" i="3"/>
  <c r="B13" i="3"/>
  <c r="B14" i="3"/>
  <c r="B15" i="3"/>
  <c r="B16" i="3"/>
  <c r="B17" i="3"/>
  <c r="B18" i="3"/>
  <c r="B7" i="3"/>
  <c r="E7" i="3" s="1"/>
  <c r="AD26" i="1" l="1"/>
  <c r="P35" i="1"/>
  <c r="Y37" i="1"/>
  <c r="Y38" i="1"/>
  <c r="Y36" i="1"/>
  <c r="T35" i="1"/>
  <c r="Y34" i="1" l="1"/>
  <c r="Y33" i="1"/>
  <c r="Y32" i="1"/>
  <c r="Y28" i="1" l="1"/>
  <c r="Y29" i="1"/>
  <c r="Y30" i="1"/>
  <c r="Y27" i="1"/>
  <c r="AB28" i="1" l="1"/>
  <c r="AB29" i="1"/>
  <c r="AB30" i="1"/>
  <c r="AB27" i="1"/>
</calcChain>
</file>

<file path=xl/sharedStrings.xml><?xml version="1.0" encoding="utf-8"?>
<sst xmlns="http://schemas.openxmlformats.org/spreadsheetml/2006/main" count="119" uniqueCount="82">
  <si>
    <t>Rangements</t>
  </si>
  <si>
    <t>Aspiration seule</t>
  </si>
  <si>
    <t>Bac</t>
  </si>
  <si>
    <t>Protection avec plastique</t>
  </si>
  <si>
    <t>Dispositif collecteur placé sous la dalle</t>
  </si>
  <si>
    <t>Nettoyage machine</t>
  </si>
  <si>
    <t>Installations supplémentaires</t>
  </si>
  <si>
    <t>Déplacements machines par étage</t>
  </si>
  <si>
    <t>Sciage en biais</t>
  </si>
  <si>
    <t>Echaufaudage</t>
  </si>
  <si>
    <t>Piquage</t>
  </si>
  <si>
    <t>h</t>
  </si>
  <si>
    <t>m²</t>
  </si>
  <si>
    <t>pcs</t>
  </si>
  <si>
    <t>Matériel externe :</t>
  </si>
  <si>
    <t>OUI</t>
  </si>
  <si>
    <t>NON</t>
  </si>
  <si>
    <t>Traçage</t>
  </si>
  <si>
    <t>Raison :</t>
  </si>
  <si>
    <t>Plaque d'accrochage</t>
  </si>
  <si>
    <t>Extraction des blocs</t>
  </si>
  <si>
    <t>Frais de recyclage</t>
  </si>
  <si>
    <t>Remarques matériel :</t>
  </si>
  <si>
    <t>Remarques chantier :</t>
  </si>
  <si>
    <t>Transport des déblais en décharge</t>
  </si>
  <si>
    <t>MONTAGES</t>
  </si>
  <si>
    <t>TRAVAUX PREPARATOIRES</t>
  </si>
  <si>
    <t>TRAVAUX SUPPLEMENTAIRES</t>
  </si>
  <si>
    <t>DIVERS</t>
  </si>
  <si>
    <t>SATISFACTION CLIENT</t>
  </si>
  <si>
    <t>Forage</t>
  </si>
  <si>
    <t>Prof. (cm)</t>
  </si>
  <si>
    <t>Etage</t>
  </si>
  <si>
    <t>Délai intervention :</t>
  </si>
  <si>
    <t>Travaux à réaliser :</t>
  </si>
  <si>
    <t>SCIAGE</t>
  </si>
  <si>
    <t>DIAMANT</t>
  </si>
  <si>
    <t>RAPPORT N°</t>
  </si>
  <si>
    <t>DATE :</t>
  </si>
  <si>
    <t>CLIENT :</t>
  </si>
  <si>
    <t>CHANTIER :</t>
  </si>
  <si>
    <t>N° AFFAIRE :</t>
  </si>
  <si>
    <t>Déplacement et installation</t>
  </si>
  <si>
    <t>TOTAL</t>
  </si>
  <si>
    <t>pcs/h</t>
  </si>
  <si>
    <t>kg</t>
  </si>
  <si>
    <t>U</t>
  </si>
  <si>
    <t>T</t>
  </si>
  <si>
    <t>Date</t>
  </si>
  <si>
    <t>SIGNATURES</t>
  </si>
  <si>
    <t>HEURES DE TRAVAIL</t>
  </si>
  <si>
    <t>CLIENT</t>
  </si>
  <si>
    <t>SCICADIAM</t>
  </si>
  <si>
    <t>Nom</t>
  </si>
  <si>
    <t>Départ</t>
  </si>
  <si>
    <t>Matin</t>
  </si>
  <si>
    <t>Après-midi</t>
  </si>
  <si>
    <t>Fourniture d'un groupe électrogène</t>
  </si>
  <si>
    <t>de ………..….   à ……..…….</t>
  </si>
  <si>
    <t>Nb</t>
  </si>
  <si>
    <t>Etayage</t>
  </si>
  <si>
    <t>Attente</t>
  </si>
  <si>
    <t>de ………..….     à ……..…….</t>
  </si>
  <si>
    <t>Déplacements machines plus de 50m</t>
  </si>
  <si>
    <t>CAROTTAGE</t>
  </si>
  <si>
    <t>Installation difficile</t>
  </si>
  <si>
    <t>Prix</t>
  </si>
  <si>
    <t>Prix €/cm</t>
  </si>
  <si>
    <t>Echaffaudage</t>
  </si>
  <si>
    <t>30</t>
  </si>
  <si>
    <t>Carottage</t>
  </si>
  <si>
    <t>Sciage thermique</t>
  </si>
  <si>
    <t>Sciage électrique</t>
  </si>
  <si>
    <t>Prix €/ml</t>
  </si>
  <si>
    <t>Ep. Dalle</t>
  </si>
  <si>
    <t>% de l'ép. de dalle</t>
  </si>
  <si>
    <t>Type de travaux</t>
  </si>
  <si>
    <t>Sciage de dalle</t>
  </si>
  <si>
    <t>Sciage dalle/enrobé</t>
  </si>
  <si>
    <t>L coupe (ml)</t>
  </si>
  <si>
    <t>L coupe (m)</t>
  </si>
  <si>
    <t>nbr carottages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</si>
</sst>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\ &quot;€&quot;"/>
  </numFmts>
  <fonts count="6" x14ac:knownFonts="1">
    <font>
      <sz val="11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8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5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rgb="FFC5D9F1"/>
        <bgColor indexed="64"/>
      </patternFill>
    </fill>
    <fill>
      <patternFill patternType="solid">
        <fgColor rgb="FFD9D9D9"/>
        <bgColor indexed="64"/>
      </patternFill>
    </fill>
  </fills>
  <borders count="65">
    <border>
      <left/>
      <right/>
      <top/>
      <bottom/>
      <diagonal/>
    </border>
    <border>
      <left/>
      <right/>
      <top/>
      <bottom style="hair">
        <color auto="1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hair">
        <color auto="1"/>
      </left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hair">
        <color auto="1"/>
      </bottom>
      <diagonal/>
    </border>
    <border>
      <left style="thin">
        <color indexed="64"/>
      </left>
      <right style="thin">
        <color indexed="64"/>
      </right>
      <top style="thin">
        <color auto="1"/>
      </top>
      <bottom style="hair">
        <color indexed="64"/>
      </bottom>
      <diagonal/>
    </border>
    <border>
      <left style="thin">
        <color auto="1"/>
      </left>
      <right/>
      <top style="thin">
        <color auto="1"/>
      </top>
      <bottom style="hair">
        <color indexed="64"/>
      </bottom>
      <diagonal/>
    </border>
    <border>
      <left/>
      <right style="thin">
        <color auto="1"/>
      </right>
      <top style="thin">
        <color auto="1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auto="1"/>
      </left>
      <right/>
      <top style="hair">
        <color indexed="64"/>
      </top>
      <bottom style="hair">
        <color indexed="64"/>
      </bottom>
      <diagonal/>
    </border>
    <border>
      <left/>
      <right/>
      <top style="hair">
        <color indexed="64"/>
      </top>
      <bottom style="hair">
        <color indexed="64"/>
      </bottom>
      <diagonal/>
    </border>
    <border>
      <left/>
      <right style="thin">
        <color auto="1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thin">
        <color auto="1"/>
      </bottom>
      <diagonal/>
    </border>
    <border>
      <left style="thin">
        <color auto="1"/>
      </left>
      <right/>
      <top style="hair">
        <color indexed="64"/>
      </top>
      <bottom style="thin">
        <color auto="1"/>
      </bottom>
      <diagonal/>
    </border>
    <border>
      <left/>
      <right/>
      <top style="hair">
        <color indexed="64"/>
      </top>
      <bottom style="thin">
        <color auto="1"/>
      </bottom>
      <diagonal/>
    </border>
    <border>
      <left/>
      <right style="thin">
        <color auto="1"/>
      </right>
      <top style="hair">
        <color indexed="64"/>
      </top>
      <bottom style="thin">
        <color auto="1"/>
      </bottom>
      <diagonal/>
    </border>
    <border>
      <left style="thin">
        <color auto="1"/>
      </left>
      <right style="hair">
        <color auto="1"/>
      </right>
      <top style="thin">
        <color auto="1"/>
      </top>
      <bottom style="hair">
        <color auto="1"/>
      </bottom>
      <diagonal/>
    </border>
    <border>
      <left style="hair">
        <color auto="1"/>
      </left>
      <right style="thin">
        <color auto="1"/>
      </right>
      <top style="thin">
        <color auto="1"/>
      </top>
      <bottom style="hair">
        <color auto="1"/>
      </bottom>
      <diagonal/>
    </border>
    <border>
      <left style="thin">
        <color auto="1"/>
      </left>
      <right style="hair">
        <color auto="1"/>
      </right>
      <top style="hair">
        <color auto="1"/>
      </top>
      <bottom style="thin">
        <color auto="1"/>
      </bottom>
      <diagonal/>
    </border>
    <border>
      <left style="hair">
        <color auto="1"/>
      </left>
      <right style="thin">
        <color auto="1"/>
      </right>
      <top style="hair">
        <color auto="1"/>
      </top>
      <bottom style="thin">
        <color auto="1"/>
      </bottom>
      <diagonal/>
    </border>
    <border>
      <left style="hair">
        <color auto="1"/>
      </left>
      <right style="hair">
        <color auto="1"/>
      </right>
      <top style="thin">
        <color auto="1"/>
      </top>
      <bottom style="hair">
        <color auto="1"/>
      </bottom>
      <diagonal/>
    </border>
    <border>
      <left/>
      <right/>
      <top style="hair">
        <color auto="1"/>
      </top>
      <bottom/>
      <diagonal/>
    </border>
    <border>
      <left style="thin">
        <color auto="1"/>
      </left>
      <right/>
      <top/>
      <bottom style="hair">
        <color auto="1"/>
      </bottom>
      <diagonal/>
    </border>
    <border>
      <left/>
      <right style="thin">
        <color auto="1"/>
      </right>
      <top/>
      <bottom style="hair">
        <color auto="1"/>
      </bottom>
      <diagonal/>
    </border>
    <border>
      <left style="thin">
        <color auto="1"/>
      </left>
      <right style="hair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hair">
        <color auto="1"/>
      </right>
      <top style="hair">
        <color indexed="64"/>
      </top>
      <bottom style="hair">
        <color indexed="64"/>
      </bottom>
      <diagonal/>
    </border>
    <border>
      <left style="thin">
        <color auto="1"/>
      </left>
      <right/>
      <top style="hair">
        <color auto="1"/>
      </top>
      <bottom/>
      <diagonal/>
    </border>
    <border>
      <left/>
      <right style="thin">
        <color auto="1"/>
      </right>
      <top style="hair">
        <color auto="1"/>
      </top>
      <bottom/>
      <diagonal/>
    </border>
    <border>
      <left style="thin">
        <color auto="1"/>
      </left>
      <right style="hair">
        <color auto="1"/>
      </right>
      <top style="thin">
        <color auto="1"/>
      </top>
      <bottom/>
      <diagonal/>
    </border>
    <border>
      <left style="thin">
        <color auto="1"/>
      </left>
      <right style="hair">
        <color auto="1"/>
      </right>
      <top style="hair">
        <color indexed="64"/>
      </top>
      <bottom/>
      <diagonal/>
    </border>
    <border>
      <left style="thin">
        <color auto="1"/>
      </left>
      <right/>
      <top style="thick">
        <color auto="1"/>
      </top>
      <bottom/>
      <diagonal/>
    </border>
    <border>
      <left/>
      <right/>
      <top style="thick">
        <color auto="1"/>
      </top>
      <bottom/>
      <diagonal/>
    </border>
    <border>
      <left/>
      <right style="thin">
        <color auto="1"/>
      </right>
      <top style="thick">
        <color auto="1"/>
      </top>
      <bottom/>
      <diagonal/>
    </border>
    <border>
      <left style="thin">
        <color auto="1"/>
      </left>
      <right style="hair">
        <color auto="1"/>
      </right>
      <top style="thick">
        <color auto="1"/>
      </top>
      <bottom style="hair">
        <color auto="1"/>
      </bottom>
      <diagonal/>
    </border>
    <border>
      <left style="thin">
        <color auto="1"/>
      </left>
      <right/>
      <top style="thick">
        <color auto="1"/>
      </top>
      <bottom style="hair">
        <color indexed="64"/>
      </bottom>
      <diagonal/>
    </border>
    <border>
      <left/>
      <right/>
      <top style="thick">
        <color auto="1"/>
      </top>
      <bottom style="hair">
        <color indexed="64"/>
      </bottom>
      <diagonal/>
    </border>
    <border>
      <left/>
      <right style="thin">
        <color auto="1"/>
      </right>
      <top style="thick">
        <color auto="1"/>
      </top>
      <bottom style="hair">
        <color indexed="64"/>
      </bottom>
      <diagonal/>
    </border>
    <border>
      <left style="thin">
        <color auto="1"/>
      </left>
      <right/>
      <top/>
      <bottom style="thick">
        <color auto="1"/>
      </bottom>
      <diagonal/>
    </border>
    <border>
      <left/>
      <right/>
      <top/>
      <bottom style="thick">
        <color auto="1"/>
      </bottom>
      <diagonal/>
    </border>
    <border>
      <left/>
      <right style="thin">
        <color auto="1"/>
      </right>
      <top/>
      <bottom style="thick">
        <color auto="1"/>
      </bottom>
      <diagonal/>
    </border>
    <border>
      <left style="thin">
        <color auto="1"/>
      </left>
      <right/>
      <top style="hair">
        <color indexed="64"/>
      </top>
      <bottom style="thick">
        <color auto="1"/>
      </bottom>
      <diagonal/>
    </border>
    <border>
      <left/>
      <right/>
      <top style="hair">
        <color indexed="64"/>
      </top>
      <bottom style="thick">
        <color auto="1"/>
      </bottom>
      <diagonal/>
    </border>
    <border>
      <left/>
      <right style="thin">
        <color auto="1"/>
      </right>
      <top style="hair">
        <color indexed="64"/>
      </top>
      <bottom style="thick">
        <color auto="1"/>
      </bottom>
      <diagonal/>
    </border>
    <border>
      <left style="thin">
        <color auto="1"/>
      </left>
      <right/>
      <top style="thin">
        <color auto="1"/>
      </top>
      <bottom style="thick">
        <color auto="1"/>
      </bottom>
      <diagonal/>
    </border>
    <border>
      <left/>
      <right style="thin">
        <color auto="1"/>
      </right>
      <top style="thin">
        <color auto="1"/>
      </top>
      <bottom style="thick">
        <color auto="1"/>
      </bottom>
      <diagonal/>
    </border>
    <border>
      <left style="thin">
        <color auto="1"/>
      </left>
      <right style="hair">
        <color auto="1"/>
      </right>
      <top style="hair">
        <color auto="1"/>
      </top>
      <bottom style="thick">
        <color auto="1"/>
      </bottom>
      <diagonal/>
    </border>
    <border>
      <left/>
      <right/>
      <top style="thin">
        <color auto="1"/>
      </top>
      <bottom style="thick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ck">
        <color auto="1"/>
      </bottom>
      <diagonal/>
    </border>
    <border>
      <left style="thin">
        <color auto="1"/>
      </left>
      <right style="hair">
        <color auto="1"/>
      </right>
      <top style="thick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ck">
        <color auto="1"/>
      </top>
      <bottom style="thin">
        <color auto="1"/>
      </bottom>
      <diagonal/>
    </border>
    <border>
      <left style="thin">
        <color auto="1"/>
      </left>
      <right/>
      <top style="thick">
        <color auto="1"/>
      </top>
      <bottom style="thin">
        <color auto="1"/>
      </bottom>
      <diagonal/>
    </border>
    <border>
      <left/>
      <right style="thin">
        <color auto="1"/>
      </right>
      <top style="thick">
        <color auto="1"/>
      </top>
      <bottom style="thin">
        <color auto="1"/>
      </bottom>
      <diagonal/>
    </border>
  </borders>
  <cellStyleXfs count="1">
    <xf numFmtId="0" fontId="0" fillId="0" borderId="0"/>
  </cellStyleXfs>
  <cellXfs count="187">
    <xf numFmtId="0" fontId="0" fillId="0" borderId="0" xfId="0"/>
    <xf numFmtId="0" fontId="1" fillId="0" borderId="0" xfId="0" applyFont="1" applyAlignment="1">
      <alignment vertical="center"/>
    </xf>
    <xf numFmtId="0" fontId="1" fillId="0" borderId="2" xfId="0" applyFont="1" applyBorder="1" applyAlignment="1">
      <alignment vertical="center"/>
    </xf>
    <xf numFmtId="0" fontId="1" fillId="0" borderId="1" xfId="0" applyFont="1" applyBorder="1" applyAlignment="1">
      <alignment vertical="center"/>
    </xf>
    <xf numFmtId="0" fontId="1" fillId="0" borderId="0" xfId="0" applyFont="1" applyBorder="1" applyAlignment="1">
      <alignment vertical="center"/>
    </xf>
    <xf numFmtId="0" fontId="1" fillId="0" borderId="1" xfId="0" applyFont="1" applyBorder="1" applyAlignment="1">
      <alignment horizontal="left" vertical="center"/>
    </xf>
    <xf numFmtId="0" fontId="1" fillId="0" borderId="3" xfId="0" applyFont="1" applyBorder="1" applyAlignment="1">
      <alignment vertical="center"/>
    </xf>
    <xf numFmtId="0" fontId="1" fillId="0" borderId="1" xfId="0" applyFont="1" applyBorder="1" applyAlignment="1">
      <alignment horizontal="right" vertical="center"/>
    </xf>
    <xf numFmtId="0" fontId="1" fillId="0" borderId="0" xfId="0" applyFont="1" applyBorder="1" applyAlignment="1">
      <alignment horizontal="right" vertical="center"/>
    </xf>
    <xf numFmtId="0" fontId="1" fillId="0" borderId="8" xfId="0" applyFont="1" applyBorder="1" applyAlignment="1">
      <alignment vertical="center" textRotation="90"/>
    </xf>
    <xf numFmtId="0" fontId="1" fillId="0" borderId="9" xfId="0" applyFont="1" applyBorder="1" applyAlignment="1">
      <alignment vertical="center"/>
    </xf>
    <xf numFmtId="0" fontId="1" fillId="0" borderId="0" xfId="0" applyFont="1" applyBorder="1" applyAlignment="1">
      <alignment horizontal="left" vertical="center"/>
    </xf>
    <xf numFmtId="0" fontId="1" fillId="0" borderId="10" xfId="0" applyFont="1" applyBorder="1" applyAlignment="1">
      <alignment vertical="center"/>
    </xf>
    <xf numFmtId="0" fontId="1" fillId="0" borderId="11" xfId="0" applyFont="1" applyBorder="1" applyAlignment="1">
      <alignment vertical="center"/>
    </xf>
    <xf numFmtId="0" fontId="1" fillId="0" borderId="12" xfId="0" applyFont="1" applyBorder="1" applyAlignment="1">
      <alignment vertical="center"/>
    </xf>
    <xf numFmtId="0" fontId="1" fillId="0" borderId="8" xfId="0" applyFont="1" applyBorder="1" applyAlignment="1">
      <alignment vertical="center"/>
    </xf>
    <xf numFmtId="0" fontId="1" fillId="0" borderId="10" xfId="0" applyFont="1" applyBorder="1" applyAlignment="1">
      <alignment vertical="center" textRotation="90"/>
    </xf>
    <xf numFmtId="0" fontId="1" fillId="0" borderId="11" xfId="0" applyFont="1" applyBorder="1" applyAlignment="1">
      <alignment horizontal="right" vertical="center"/>
    </xf>
    <xf numFmtId="0" fontId="1" fillId="0" borderId="5" xfId="0" applyFont="1" applyBorder="1" applyAlignment="1">
      <alignment vertical="center"/>
    </xf>
    <xf numFmtId="0" fontId="1" fillId="0" borderId="6" xfId="0" applyFont="1" applyBorder="1" applyAlignment="1">
      <alignment vertical="center"/>
    </xf>
    <xf numFmtId="0" fontId="1" fillId="0" borderId="7" xfId="0" applyFont="1" applyBorder="1" applyAlignment="1">
      <alignment vertical="center"/>
    </xf>
    <xf numFmtId="0" fontId="3" fillId="0" borderId="0" xfId="0" applyFont="1" applyBorder="1" applyAlignment="1">
      <alignment vertical="center"/>
    </xf>
    <xf numFmtId="0" fontId="2" fillId="0" borderId="0" xfId="0" applyFont="1" applyBorder="1" applyAlignment="1">
      <alignment vertical="center"/>
    </xf>
    <xf numFmtId="0" fontId="2" fillId="2" borderId="36" xfId="0" applyFont="1" applyFill="1" applyBorder="1" applyAlignment="1">
      <alignment horizontal="center" vertical="center"/>
    </xf>
    <xf numFmtId="0" fontId="0" fillId="3" borderId="0" xfId="0" applyFill="1"/>
    <xf numFmtId="164" fontId="0" fillId="4" borderId="0" xfId="0" applyNumberFormat="1" applyFill="1"/>
    <xf numFmtId="164" fontId="0" fillId="3" borderId="0" xfId="0" applyNumberFormat="1" applyFill="1"/>
    <xf numFmtId="0" fontId="1" fillId="4" borderId="28" xfId="0" applyFont="1" applyFill="1" applyBorder="1" applyAlignment="1">
      <alignment vertical="center"/>
    </xf>
    <xf numFmtId="0" fontId="1" fillId="4" borderId="40" xfId="0" applyFont="1" applyFill="1" applyBorder="1" applyAlignment="1">
      <alignment vertical="center"/>
    </xf>
    <xf numFmtId="0" fontId="1" fillId="0" borderId="28" xfId="0" applyFont="1" applyFill="1" applyBorder="1" applyAlignment="1">
      <alignment vertical="center"/>
    </xf>
    <xf numFmtId="0" fontId="1" fillId="0" borderId="37" xfId="0" applyFont="1" applyFill="1" applyBorder="1" applyAlignment="1">
      <alignment vertical="center"/>
    </xf>
    <xf numFmtId="0" fontId="1" fillId="0" borderId="40" xfId="0" applyFont="1" applyFill="1" applyBorder="1" applyAlignment="1">
      <alignment vertical="center"/>
    </xf>
    <xf numFmtId="0" fontId="1" fillId="0" borderId="41" xfId="0" applyFont="1" applyFill="1" applyBorder="1" applyAlignment="1">
      <alignment vertical="center"/>
    </xf>
    <xf numFmtId="0" fontId="1" fillId="0" borderId="57" xfId="0" applyFont="1" applyFill="1" applyBorder="1" applyAlignment="1">
      <alignment vertical="center"/>
    </xf>
    <xf numFmtId="0" fontId="1" fillId="0" borderId="59" xfId="0" applyFont="1" applyFill="1" applyBorder="1" applyAlignment="1">
      <alignment horizontal="right" vertical="center"/>
    </xf>
    <xf numFmtId="0" fontId="1" fillId="0" borderId="61" xfId="0" applyFont="1" applyFill="1" applyBorder="1" applyAlignment="1">
      <alignment horizontal="right" vertical="center"/>
    </xf>
    <xf numFmtId="0" fontId="1" fillId="0" borderId="4" xfId="0" applyFont="1" applyFill="1" applyBorder="1" applyAlignment="1">
      <alignment horizontal="right" vertical="center"/>
    </xf>
    <xf numFmtId="0" fontId="2" fillId="4" borderId="45" xfId="0" applyFont="1" applyFill="1" applyBorder="1" applyAlignment="1">
      <alignment horizontal="center" vertical="center"/>
    </xf>
    <xf numFmtId="0" fontId="2" fillId="4" borderId="60" xfId="0" applyFont="1" applyFill="1" applyBorder="1" applyAlignment="1">
      <alignment horizontal="center" vertical="center"/>
    </xf>
    <xf numFmtId="0" fontId="1" fillId="4" borderId="45" xfId="0" applyFont="1" applyFill="1" applyBorder="1" applyAlignment="1">
      <alignment vertical="center"/>
    </xf>
    <xf numFmtId="0" fontId="1" fillId="4" borderId="59" xfId="0" applyFont="1" applyFill="1" applyBorder="1" applyAlignment="1">
      <alignment vertical="center"/>
    </xf>
    <xf numFmtId="0" fontId="2" fillId="2" borderId="13" xfId="0" applyFont="1" applyFill="1" applyBorder="1" applyAlignment="1">
      <alignment horizontal="center" vertical="center" wrapText="1"/>
    </xf>
    <xf numFmtId="0" fontId="2" fillId="2" borderId="15" xfId="0" applyFont="1" applyFill="1" applyBorder="1" applyAlignment="1">
      <alignment horizontal="center" vertical="center" wrapText="1"/>
    </xf>
    <xf numFmtId="0" fontId="2" fillId="2" borderId="4" xfId="0" applyFont="1" applyFill="1" applyBorder="1" applyAlignment="1">
      <alignment horizontal="center" vertical="center"/>
    </xf>
    <xf numFmtId="0" fontId="2" fillId="2" borderId="36" xfId="0" applyFont="1" applyFill="1" applyBorder="1" applyAlignment="1">
      <alignment horizontal="center" vertical="center"/>
    </xf>
    <xf numFmtId="0" fontId="1" fillId="0" borderId="5" xfId="0" applyFont="1" applyFill="1" applyBorder="1" applyAlignment="1">
      <alignment horizontal="center" vertical="center"/>
    </xf>
    <xf numFmtId="0" fontId="1" fillId="0" borderId="6" xfId="0" applyFont="1" applyFill="1" applyBorder="1" applyAlignment="1">
      <alignment horizontal="center" vertical="center"/>
    </xf>
    <xf numFmtId="0" fontId="1" fillId="0" borderId="7" xfId="0" applyFont="1" applyFill="1" applyBorder="1" applyAlignment="1">
      <alignment horizontal="center" vertical="center"/>
    </xf>
    <xf numFmtId="0" fontId="1" fillId="0" borderId="18" xfId="0" applyFont="1" applyFill="1" applyBorder="1" applyAlignment="1">
      <alignment horizontal="center" vertical="center"/>
    </xf>
    <xf numFmtId="0" fontId="1" fillId="0" borderId="19" xfId="0" applyFont="1" applyFill="1" applyBorder="1" applyAlignment="1">
      <alignment horizontal="center" vertical="center"/>
    </xf>
    <xf numFmtId="164" fontId="1" fillId="0" borderId="18" xfId="0" applyNumberFormat="1" applyFont="1" applyFill="1" applyBorder="1" applyAlignment="1">
      <alignment horizontal="center" vertical="center"/>
    </xf>
    <xf numFmtId="164" fontId="1" fillId="0" borderId="16" xfId="0" applyNumberFormat="1" applyFont="1" applyFill="1" applyBorder="1" applyAlignment="1">
      <alignment horizontal="center" vertical="center"/>
    </xf>
    <xf numFmtId="164" fontId="1" fillId="0" borderId="19" xfId="0" applyNumberFormat="1" applyFont="1" applyFill="1" applyBorder="1" applyAlignment="1">
      <alignment horizontal="center" vertical="center"/>
    </xf>
    <xf numFmtId="0" fontId="1" fillId="4" borderId="18" xfId="0" applyFont="1" applyFill="1" applyBorder="1" applyAlignment="1">
      <alignment horizontal="center" vertical="center"/>
    </xf>
    <xf numFmtId="0" fontId="1" fillId="4" borderId="16" xfId="0" applyFont="1" applyFill="1" applyBorder="1" applyAlignment="1">
      <alignment horizontal="center" vertical="center"/>
    </xf>
    <xf numFmtId="0" fontId="1" fillId="4" borderId="19" xfId="0" applyFont="1" applyFill="1" applyBorder="1" applyAlignment="1">
      <alignment horizontal="center" vertical="center"/>
    </xf>
    <xf numFmtId="0" fontId="1" fillId="4" borderId="21" xfId="0" applyFont="1" applyFill="1" applyBorder="1" applyAlignment="1">
      <alignment horizontal="center" vertical="center"/>
    </xf>
    <xf numFmtId="0" fontId="1" fillId="4" borderId="22" xfId="0" applyFont="1" applyFill="1" applyBorder="1" applyAlignment="1">
      <alignment horizontal="center" vertical="center"/>
    </xf>
    <xf numFmtId="0" fontId="1" fillId="4" borderId="23" xfId="0" applyFont="1" applyFill="1" applyBorder="1" applyAlignment="1">
      <alignment horizontal="center" vertical="center"/>
    </xf>
    <xf numFmtId="0" fontId="2" fillId="4" borderId="42" xfId="0" applyFont="1" applyFill="1" applyBorder="1" applyAlignment="1">
      <alignment horizontal="left" vertical="center"/>
    </xf>
    <xf numFmtId="0" fontId="2" fillId="4" borderId="43" xfId="0" applyFont="1" applyFill="1" applyBorder="1" applyAlignment="1">
      <alignment horizontal="left" vertical="center"/>
    </xf>
    <xf numFmtId="0" fontId="2" fillId="4" borderId="44" xfId="0" applyFont="1" applyFill="1" applyBorder="1" applyAlignment="1">
      <alignment horizontal="left" vertical="center"/>
    </xf>
    <xf numFmtId="0" fontId="1" fillId="0" borderId="8" xfId="0" applyFont="1" applyFill="1" applyBorder="1" applyAlignment="1">
      <alignment horizontal="center" vertical="center"/>
    </xf>
    <xf numFmtId="0" fontId="1" fillId="0" borderId="0" xfId="0" applyFont="1" applyFill="1" applyBorder="1" applyAlignment="1">
      <alignment horizontal="center" vertical="center"/>
    </xf>
    <xf numFmtId="0" fontId="1" fillId="0" borderId="9" xfId="0" applyFont="1" applyFill="1" applyBorder="1" applyAlignment="1">
      <alignment horizontal="center" vertical="center"/>
    </xf>
    <xf numFmtId="164" fontId="2" fillId="4" borderId="46" xfId="0" applyNumberFormat="1" applyFont="1" applyFill="1" applyBorder="1" applyAlignment="1">
      <alignment horizontal="center" vertical="center"/>
    </xf>
    <xf numFmtId="164" fontId="2" fillId="4" borderId="47" xfId="0" applyNumberFormat="1" applyFont="1" applyFill="1" applyBorder="1" applyAlignment="1">
      <alignment horizontal="center" vertical="center"/>
    </xf>
    <xf numFmtId="164" fontId="2" fillId="4" borderId="48" xfId="0" applyNumberFormat="1" applyFont="1" applyFill="1" applyBorder="1" applyAlignment="1">
      <alignment horizontal="center" vertical="center"/>
    </xf>
    <xf numFmtId="164" fontId="1" fillId="0" borderId="55" xfId="0" applyNumberFormat="1" applyFont="1" applyFill="1" applyBorder="1" applyAlignment="1">
      <alignment horizontal="center" vertical="center"/>
    </xf>
    <xf numFmtId="164" fontId="1" fillId="0" borderId="58" xfId="0" applyNumberFormat="1" applyFont="1" applyFill="1" applyBorder="1" applyAlignment="1">
      <alignment horizontal="center" vertical="center"/>
    </xf>
    <xf numFmtId="164" fontId="1" fillId="0" borderId="56" xfId="0" applyNumberFormat="1" applyFont="1" applyFill="1" applyBorder="1" applyAlignment="1">
      <alignment horizontal="center" vertical="center"/>
    </xf>
    <xf numFmtId="0" fontId="1" fillId="0" borderId="49" xfId="0" applyFont="1" applyFill="1" applyBorder="1" applyAlignment="1">
      <alignment horizontal="center" vertical="center"/>
    </xf>
    <xf numFmtId="0" fontId="1" fillId="0" borderId="50" xfId="0" applyFont="1" applyFill="1" applyBorder="1" applyAlignment="1">
      <alignment horizontal="center" vertical="center"/>
    </xf>
    <xf numFmtId="0" fontId="1" fillId="0" borderId="51" xfId="0" applyFont="1" applyFill="1" applyBorder="1" applyAlignment="1">
      <alignment horizontal="center" vertical="center"/>
    </xf>
    <xf numFmtId="164" fontId="1" fillId="0" borderId="5" xfId="0" applyNumberFormat="1" applyFont="1" applyFill="1" applyBorder="1" applyAlignment="1">
      <alignment horizontal="center" vertical="center"/>
    </xf>
    <xf numFmtId="164" fontId="1" fillId="0" borderId="6" xfId="0" applyNumberFormat="1" applyFont="1" applyFill="1" applyBorder="1" applyAlignment="1">
      <alignment horizontal="center" vertical="center"/>
    </xf>
    <xf numFmtId="164" fontId="1" fillId="0" borderId="7" xfId="0" applyNumberFormat="1" applyFont="1" applyFill="1" applyBorder="1" applyAlignment="1">
      <alignment horizontal="center" vertical="center"/>
    </xf>
    <xf numFmtId="164" fontId="1" fillId="0" borderId="13" xfId="0" applyNumberFormat="1" applyFont="1" applyFill="1" applyBorder="1" applyAlignment="1">
      <alignment horizontal="center" vertical="center"/>
    </xf>
    <xf numFmtId="164" fontId="1" fillId="0" borderId="14" xfId="0" applyNumberFormat="1" applyFont="1" applyFill="1" applyBorder="1" applyAlignment="1">
      <alignment horizontal="center" vertical="center"/>
    </xf>
    <xf numFmtId="164" fontId="1" fillId="0" borderId="15" xfId="0" applyNumberFormat="1" applyFont="1" applyFill="1" applyBorder="1" applyAlignment="1">
      <alignment horizontal="center" vertical="center"/>
    </xf>
    <xf numFmtId="0" fontId="2" fillId="4" borderId="62" xfId="0" applyFont="1" applyFill="1" applyBorder="1" applyAlignment="1">
      <alignment horizontal="center" vertical="center"/>
    </xf>
    <xf numFmtId="0" fontId="1" fillId="0" borderId="55" xfId="0" applyFont="1" applyFill="1" applyBorder="1" applyAlignment="1">
      <alignment horizontal="center" vertical="center"/>
    </xf>
    <xf numFmtId="0" fontId="1" fillId="0" borderId="56" xfId="0" applyFont="1" applyFill="1" applyBorder="1" applyAlignment="1">
      <alignment horizontal="center" vertical="center"/>
    </xf>
    <xf numFmtId="0" fontId="1" fillId="0" borderId="52" xfId="0" applyFont="1" applyFill="1" applyBorder="1" applyAlignment="1">
      <alignment horizontal="center" vertical="center"/>
    </xf>
    <xf numFmtId="0" fontId="1" fillId="0" borderId="54" xfId="0" applyFont="1" applyFill="1" applyBorder="1" applyAlignment="1">
      <alignment horizontal="center" vertical="center"/>
    </xf>
    <xf numFmtId="0" fontId="1" fillId="0" borderId="21" xfId="0" applyFont="1" applyFill="1" applyBorder="1" applyAlignment="1">
      <alignment horizontal="center" vertical="center"/>
    </xf>
    <xf numFmtId="0" fontId="1" fillId="0" borderId="23" xfId="0" applyFont="1" applyFill="1" applyBorder="1" applyAlignment="1">
      <alignment horizontal="center" vertical="center"/>
    </xf>
    <xf numFmtId="0" fontId="5" fillId="4" borderId="63" xfId="0" applyFont="1" applyFill="1" applyBorder="1" applyAlignment="1">
      <alignment horizontal="center" vertical="center" wrapText="1"/>
    </xf>
    <xf numFmtId="0" fontId="5" fillId="4" borderId="64" xfId="0" applyFont="1" applyFill="1" applyBorder="1" applyAlignment="1">
      <alignment horizontal="center" vertical="center" wrapText="1"/>
    </xf>
    <xf numFmtId="0" fontId="1" fillId="0" borderId="38" xfId="0" applyFont="1" applyFill="1" applyBorder="1" applyAlignment="1">
      <alignment horizontal="center" vertical="center"/>
    </xf>
    <xf numFmtId="0" fontId="1" fillId="0" borderId="39" xfId="0" applyFont="1" applyFill="1" applyBorder="1" applyAlignment="1">
      <alignment horizontal="center" vertical="center"/>
    </xf>
    <xf numFmtId="0" fontId="1" fillId="4" borderId="38" xfId="0" applyFont="1" applyFill="1" applyBorder="1" applyAlignment="1">
      <alignment horizontal="center" vertical="center"/>
    </xf>
    <xf numFmtId="0" fontId="1" fillId="4" borderId="39" xfId="0" applyFont="1" applyFill="1" applyBorder="1" applyAlignment="1">
      <alignment horizontal="center" vertical="center"/>
    </xf>
    <xf numFmtId="0" fontId="1" fillId="4" borderId="46" xfId="0" applyFont="1" applyFill="1" applyBorder="1" applyAlignment="1">
      <alignment horizontal="center" vertical="center"/>
    </xf>
    <xf numFmtId="0" fontId="1" fillId="4" borderId="48" xfId="0" applyFont="1" applyFill="1" applyBorder="1" applyAlignment="1">
      <alignment horizontal="center" vertical="center"/>
    </xf>
    <xf numFmtId="0" fontId="1" fillId="4" borderId="5" xfId="0" applyFont="1" applyFill="1" applyBorder="1" applyAlignment="1">
      <alignment horizontal="center" vertical="center"/>
    </xf>
    <xf numFmtId="0" fontId="1" fillId="4" borderId="7" xfId="0" applyFont="1" applyFill="1" applyBorder="1" applyAlignment="1">
      <alignment horizontal="center" vertical="center"/>
    </xf>
    <xf numFmtId="0" fontId="1" fillId="4" borderId="52" xfId="0" applyFont="1" applyFill="1" applyBorder="1" applyAlignment="1">
      <alignment horizontal="center" vertical="center"/>
    </xf>
    <xf numFmtId="0" fontId="1" fillId="4" borderId="53" xfId="0" applyFont="1" applyFill="1" applyBorder="1" applyAlignment="1">
      <alignment horizontal="center" vertical="center"/>
    </xf>
    <xf numFmtId="0" fontId="1" fillId="4" borderId="54" xfId="0" applyFont="1" applyFill="1" applyBorder="1" applyAlignment="1">
      <alignment horizontal="center" vertical="center"/>
    </xf>
    <xf numFmtId="0" fontId="1" fillId="4" borderId="55" xfId="0" applyFont="1" applyFill="1" applyBorder="1" applyAlignment="1">
      <alignment horizontal="center" vertical="center"/>
    </xf>
    <xf numFmtId="0" fontId="1" fillId="4" borderId="56" xfId="0" applyFont="1" applyFill="1" applyBorder="1" applyAlignment="1">
      <alignment horizontal="center" vertical="center"/>
    </xf>
    <xf numFmtId="0" fontId="1" fillId="4" borderId="33" xfId="0" applyFont="1" applyFill="1" applyBorder="1" applyAlignment="1">
      <alignment horizontal="center" vertical="center"/>
    </xf>
    <xf numFmtId="0" fontId="1" fillId="4" borderId="47" xfId="0" applyFont="1" applyFill="1" applyBorder="1" applyAlignment="1">
      <alignment horizontal="center" vertical="center"/>
    </xf>
    <xf numFmtId="0" fontId="2" fillId="0" borderId="4" xfId="0" applyFont="1" applyBorder="1" applyAlignment="1">
      <alignment horizontal="center" vertical="center" textRotation="90"/>
    </xf>
    <xf numFmtId="0" fontId="1" fillId="0" borderId="4" xfId="0" applyFont="1" applyBorder="1" applyAlignment="1">
      <alignment horizontal="center" vertical="center"/>
    </xf>
    <xf numFmtId="0" fontId="1" fillId="0" borderId="24" xfId="0" applyFont="1" applyBorder="1" applyAlignment="1">
      <alignment horizontal="center" vertical="center"/>
    </xf>
    <xf numFmtId="0" fontId="1" fillId="0" borderId="20" xfId="0" applyFont="1" applyBorder="1" applyAlignment="1">
      <alignment horizontal="center" vertical="center"/>
    </xf>
    <xf numFmtId="0" fontId="1" fillId="0" borderId="17" xfId="0" applyFont="1" applyBorder="1" applyAlignment="1">
      <alignment horizontal="center" vertical="center"/>
    </xf>
    <xf numFmtId="0" fontId="1" fillId="0" borderId="5" xfId="0" applyFont="1" applyBorder="1" applyAlignment="1">
      <alignment horizontal="center" vertical="center"/>
    </xf>
    <xf numFmtId="0" fontId="1" fillId="0" borderId="6" xfId="0" applyFont="1" applyBorder="1" applyAlignment="1">
      <alignment horizontal="center" vertical="center"/>
    </xf>
    <xf numFmtId="0" fontId="1" fillId="0" borderId="7" xfId="0" applyFont="1" applyBorder="1" applyAlignment="1">
      <alignment horizontal="center" vertical="center"/>
    </xf>
    <xf numFmtId="0" fontId="1" fillId="0" borderId="10" xfId="0" applyFont="1" applyBorder="1" applyAlignment="1">
      <alignment horizontal="center" vertical="center"/>
    </xf>
    <xf numFmtId="0" fontId="1" fillId="0" borderId="11" xfId="0" applyFont="1" applyBorder="1" applyAlignment="1">
      <alignment horizontal="center" vertical="center"/>
    </xf>
    <xf numFmtId="0" fontId="1" fillId="0" borderId="12" xfId="0" applyFont="1" applyBorder="1" applyAlignment="1">
      <alignment horizontal="center" vertical="center"/>
    </xf>
    <xf numFmtId="0" fontId="1" fillId="0" borderId="25" xfId="0" applyFont="1" applyBorder="1" applyAlignment="1">
      <alignment horizontal="center" vertical="center"/>
    </xf>
    <xf numFmtId="0" fontId="1" fillId="0" borderId="26" xfId="0" applyFont="1" applyBorder="1" applyAlignment="1">
      <alignment horizontal="center" vertical="center"/>
    </xf>
    <xf numFmtId="0" fontId="1" fillId="0" borderId="27" xfId="0" applyFont="1" applyBorder="1" applyAlignment="1">
      <alignment horizontal="center" vertical="center"/>
    </xf>
    <xf numFmtId="0" fontId="1" fillId="0" borderId="21" xfId="0" applyFont="1" applyBorder="1" applyAlignment="1">
      <alignment horizontal="center" vertical="center"/>
    </xf>
    <xf numFmtId="0" fontId="1" fillId="0" borderId="22" xfId="0" applyFont="1" applyBorder="1" applyAlignment="1">
      <alignment horizontal="center" vertical="center"/>
    </xf>
    <xf numFmtId="0" fontId="1" fillId="0" borderId="23" xfId="0" applyFont="1" applyBorder="1" applyAlignment="1">
      <alignment horizontal="center" vertical="center"/>
    </xf>
    <xf numFmtId="0" fontId="1" fillId="0" borderId="10" xfId="0" applyFont="1" applyBorder="1" applyAlignment="1">
      <alignment horizontal="right" vertical="center"/>
    </xf>
    <xf numFmtId="0" fontId="1" fillId="0" borderId="11" xfId="0" applyFont="1" applyBorder="1" applyAlignment="1">
      <alignment horizontal="right" vertical="center"/>
    </xf>
    <xf numFmtId="0" fontId="1" fillId="0" borderId="12" xfId="0" applyFont="1" applyBorder="1" applyAlignment="1">
      <alignment horizontal="right" vertical="center"/>
    </xf>
    <xf numFmtId="0" fontId="2" fillId="0" borderId="15" xfId="0" applyFont="1" applyBorder="1" applyAlignment="1">
      <alignment horizontal="center" vertical="center" textRotation="90"/>
    </xf>
    <xf numFmtId="0" fontId="1" fillId="0" borderId="18" xfId="0" applyFont="1" applyBorder="1" applyAlignment="1">
      <alignment horizontal="center" vertical="center"/>
    </xf>
    <xf numFmtId="0" fontId="1" fillId="0" borderId="16" xfId="0" applyFont="1" applyBorder="1" applyAlignment="1">
      <alignment horizontal="center" vertical="center"/>
    </xf>
    <xf numFmtId="0" fontId="1" fillId="0" borderId="19" xfId="0" applyFont="1" applyBorder="1" applyAlignment="1">
      <alignment horizontal="center" vertical="center"/>
    </xf>
    <xf numFmtId="0" fontId="1" fillId="0" borderId="25" xfId="0" applyFont="1" applyBorder="1" applyAlignment="1">
      <alignment horizontal="left" vertical="center"/>
    </xf>
    <xf numFmtId="0" fontId="1" fillId="0" borderId="26" xfId="0" applyFont="1" applyBorder="1" applyAlignment="1">
      <alignment horizontal="left" vertical="center"/>
    </xf>
    <xf numFmtId="0" fontId="1" fillId="0" borderId="27" xfId="0" applyFont="1" applyBorder="1" applyAlignment="1">
      <alignment horizontal="left" vertical="center"/>
    </xf>
    <xf numFmtId="0" fontId="1" fillId="0" borderId="30" xfId="0" applyFont="1" applyBorder="1" applyAlignment="1">
      <alignment horizontal="left" vertical="center"/>
    </xf>
    <xf numFmtId="0" fontId="1" fillId="0" borderId="31" xfId="0" applyFont="1" applyBorder="1" applyAlignment="1">
      <alignment horizontal="left" vertical="center"/>
    </xf>
    <xf numFmtId="0" fontId="1" fillId="0" borderId="28" xfId="0" applyFont="1" applyBorder="1" applyAlignment="1">
      <alignment horizontal="center" vertical="center"/>
    </xf>
    <xf numFmtId="0" fontId="1" fillId="0" borderId="29" xfId="0" applyFont="1" applyBorder="1" applyAlignment="1">
      <alignment horizontal="center" vertical="center"/>
    </xf>
    <xf numFmtId="0" fontId="1" fillId="0" borderId="32" xfId="0" applyFont="1" applyBorder="1" applyAlignment="1">
      <alignment horizontal="center" vertical="center"/>
    </xf>
    <xf numFmtId="164" fontId="2" fillId="0" borderId="13" xfId="0" applyNumberFormat="1" applyFont="1" applyBorder="1" applyAlignment="1">
      <alignment horizontal="center" vertical="center"/>
    </xf>
    <xf numFmtId="0" fontId="2" fillId="0" borderId="14" xfId="0" applyFont="1" applyBorder="1" applyAlignment="1">
      <alignment horizontal="center" vertical="center"/>
    </xf>
    <xf numFmtId="0" fontId="2" fillId="0" borderId="15" xfId="0" applyFont="1" applyBorder="1" applyAlignment="1">
      <alignment horizontal="center" vertical="center"/>
    </xf>
    <xf numFmtId="164" fontId="1" fillId="0" borderId="13" xfId="0" applyNumberFormat="1" applyFont="1" applyBorder="1" applyAlignment="1">
      <alignment horizontal="center" vertical="center"/>
    </xf>
    <xf numFmtId="164" fontId="1" fillId="0" borderId="14" xfId="0" applyNumberFormat="1" applyFont="1" applyBorder="1" applyAlignment="1">
      <alignment horizontal="center" vertical="center"/>
    </xf>
    <xf numFmtId="164" fontId="1" fillId="0" borderId="15" xfId="0" applyNumberFormat="1" applyFont="1" applyBorder="1" applyAlignment="1">
      <alignment horizontal="center" vertical="center"/>
    </xf>
    <xf numFmtId="164" fontId="1" fillId="0" borderId="10" xfId="0" applyNumberFormat="1" applyFont="1" applyBorder="1" applyAlignment="1">
      <alignment horizontal="center" vertical="center"/>
    </xf>
    <xf numFmtId="164" fontId="1" fillId="0" borderId="11" xfId="0" applyNumberFormat="1" applyFont="1" applyBorder="1" applyAlignment="1">
      <alignment horizontal="center" vertical="center"/>
    </xf>
    <xf numFmtId="164" fontId="1" fillId="0" borderId="12" xfId="0" applyNumberFormat="1" applyFont="1" applyBorder="1" applyAlignment="1">
      <alignment horizontal="center" vertical="center"/>
    </xf>
    <xf numFmtId="0" fontId="2" fillId="2" borderId="10" xfId="0" applyFont="1" applyFill="1" applyBorder="1" applyAlignment="1">
      <alignment horizontal="center" vertical="center"/>
    </xf>
    <xf numFmtId="0" fontId="2" fillId="2" borderId="0" xfId="0" applyFont="1" applyFill="1" applyBorder="1" applyAlignment="1">
      <alignment horizontal="center" vertical="center"/>
    </xf>
    <xf numFmtId="0" fontId="2" fillId="2" borderId="9" xfId="0" applyFont="1" applyFill="1" applyBorder="1" applyAlignment="1">
      <alignment horizontal="center" vertical="center"/>
    </xf>
    <xf numFmtId="0" fontId="2" fillId="2" borderId="13" xfId="0" applyFont="1" applyFill="1" applyBorder="1" applyAlignment="1">
      <alignment horizontal="center" vertical="center"/>
    </xf>
    <xf numFmtId="0" fontId="2" fillId="2" borderId="14" xfId="0" applyFont="1" applyFill="1" applyBorder="1" applyAlignment="1">
      <alignment horizontal="center" vertical="center"/>
    </xf>
    <xf numFmtId="0" fontId="2" fillId="2" borderId="15" xfId="0" applyFont="1" applyFill="1" applyBorder="1" applyAlignment="1">
      <alignment horizontal="center" vertical="center"/>
    </xf>
    <xf numFmtId="0" fontId="2" fillId="0" borderId="13" xfId="0" applyFont="1" applyBorder="1" applyAlignment="1">
      <alignment horizontal="right" vertical="center"/>
    </xf>
    <xf numFmtId="0" fontId="2" fillId="0" borderId="14" xfId="0" applyFont="1" applyBorder="1" applyAlignment="1">
      <alignment horizontal="right" vertical="center"/>
    </xf>
    <xf numFmtId="0" fontId="2" fillId="0" borderId="15" xfId="0" applyFont="1" applyBorder="1" applyAlignment="1">
      <alignment horizontal="right" vertical="center"/>
    </xf>
    <xf numFmtId="0" fontId="1" fillId="0" borderId="13" xfId="0" applyFont="1" applyBorder="1" applyAlignment="1">
      <alignment horizontal="right" vertical="center"/>
    </xf>
    <xf numFmtId="0" fontId="1" fillId="0" borderId="14" xfId="0" applyFont="1" applyBorder="1" applyAlignment="1">
      <alignment horizontal="right" vertical="center"/>
    </xf>
    <xf numFmtId="0" fontId="1" fillId="0" borderId="15" xfId="0" applyFont="1" applyBorder="1" applyAlignment="1">
      <alignment horizontal="right" vertical="center"/>
    </xf>
    <xf numFmtId="0" fontId="1" fillId="0" borderId="10" xfId="0" applyFont="1" applyFill="1" applyBorder="1" applyAlignment="1">
      <alignment horizontal="center" vertical="center"/>
    </xf>
    <xf numFmtId="0" fontId="1" fillId="0" borderId="11" xfId="0" applyFont="1" applyFill="1" applyBorder="1" applyAlignment="1">
      <alignment horizontal="center" vertical="center"/>
    </xf>
    <xf numFmtId="0" fontId="1" fillId="0" borderId="12" xfId="0" applyFont="1" applyFill="1" applyBorder="1" applyAlignment="1">
      <alignment horizontal="center" vertical="center"/>
    </xf>
    <xf numFmtId="0" fontId="4" fillId="2" borderId="8" xfId="0" applyFont="1" applyFill="1" applyBorder="1" applyAlignment="1">
      <alignment horizontal="left" vertical="center"/>
    </xf>
    <xf numFmtId="0" fontId="4" fillId="2" borderId="9" xfId="0" applyFont="1" applyFill="1" applyBorder="1" applyAlignment="1">
      <alignment horizontal="left" vertical="center"/>
    </xf>
    <xf numFmtId="0" fontId="4" fillId="2" borderId="10" xfId="0" applyFont="1" applyFill="1" applyBorder="1" applyAlignment="1">
      <alignment horizontal="left" vertical="center"/>
    </xf>
    <xf numFmtId="0" fontId="4" fillId="2" borderId="12" xfId="0" applyFont="1" applyFill="1" applyBorder="1" applyAlignment="1">
      <alignment horizontal="left" vertical="center"/>
    </xf>
    <xf numFmtId="0" fontId="4" fillId="2" borderId="5" xfId="0" applyFont="1" applyFill="1" applyBorder="1" applyAlignment="1">
      <alignment horizontal="center" vertical="center"/>
    </xf>
    <xf numFmtId="0" fontId="4" fillId="2" borderId="7" xfId="0" applyFont="1" applyFill="1" applyBorder="1" applyAlignment="1">
      <alignment horizontal="center" vertical="center"/>
    </xf>
    <xf numFmtId="0" fontId="4" fillId="2" borderId="8" xfId="0" applyFont="1" applyFill="1" applyBorder="1" applyAlignment="1">
      <alignment horizontal="center" vertical="center"/>
    </xf>
    <xf numFmtId="0" fontId="4" fillId="2" borderId="9" xfId="0" applyFont="1" applyFill="1" applyBorder="1" applyAlignment="1">
      <alignment horizontal="center" vertical="center"/>
    </xf>
    <xf numFmtId="0" fontId="4" fillId="2" borderId="10" xfId="0" applyFont="1" applyFill="1" applyBorder="1" applyAlignment="1">
      <alignment horizontal="center" vertical="center"/>
    </xf>
    <xf numFmtId="0" fontId="4" fillId="2" borderId="12" xfId="0" applyFont="1" applyFill="1" applyBorder="1" applyAlignment="1">
      <alignment horizontal="center" vertical="center"/>
    </xf>
    <xf numFmtId="0" fontId="3" fillId="0" borderId="0" xfId="0" applyFont="1" applyBorder="1" applyAlignment="1">
      <alignment horizontal="center" vertical="center"/>
    </xf>
    <xf numFmtId="0" fontId="1" fillId="0" borderId="0" xfId="0" applyFont="1" applyBorder="1" applyAlignment="1">
      <alignment horizontal="left" vertical="center"/>
    </xf>
    <xf numFmtId="0" fontId="4" fillId="2" borderId="5" xfId="0" applyFont="1" applyFill="1" applyBorder="1" applyAlignment="1">
      <alignment horizontal="left" vertical="center"/>
    </xf>
    <xf numFmtId="0" fontId="4" fillId="2" borderId="7" xfId="0" applyFont="1" applyFill="1" applyBorder="1" applyAlignment="1">
      <alignment horizontal="left" vertical="center"/>
    </xf>
    <xf numFmtId="0" fontId="4" fillId="2" borderId="34" xfId="0" applyFont="1" applyFill="1" applyBorder="1" applyAlignment="1">
      <alignment horizontal="left" vertical="center"/>
    </xf>
    <xf numFmtId="0" fontId="4" fillId="2" borderId="35" xfId="0" applyFont="1" applyFill="1" applyBorder="1" applyAlignment="1">
      <alignment horizontal="left" vertical="center"/>
    </xf>
    <xf numFmtId="0" fontId="1" fillId="0" borderId="1" xfId="0" applyFont="1" applyBorder="1" applyAlignment="1">
      <alignment horizontal="center" vertical="center"/>
    </xf>
    <xf numFmtId="0" fontId="2" fillId="0" borderId="0" xfId="0" applyFont="1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1" fillId="0" borderId="33" xfId="0" applyFont="1" applyBorder="1" applyAlignment="1">
      <alignment horizontal="center" vertical="center"/>
    </xf>
    <xf numFmtId="0" fontId="1" fillId="0" borderId="8" xfId="0" applyFont="1" applyBorder="1" applyAlignment="1">
      <alignment horizontal="center" vertical="center"/>
    </xf>
    <xf numFmtId="0" fontId="1" fillId="0" borderId="0" xfId="0" applyFont="1" applyBorder="1" applyAlignment="1">
      <alignment horizontal="center" vertical="center"/>
    </xf>
    <xf numFmtId="0" fontId="1" fillId="0" borderId="9" xfId="0" applyFont="1" applyBorder="1" applyAlignment="1">
      <alignment horizontal="center" vertical="center"/>
    </xf>
    <xf numFmtId="0" fontId="1" fillId="0" borderId="34" xfId="0" applyFont="1" applyBorder="1" applyAlignment="1">
      <alignment horizontal="center" vertical="center"/>
    </xf>
    <xf numFmtId="0" fontId="1" fillId="0" borderId="35" xfId="0" applyFont="1" applyBorder="1" applyAlignment="1">
      <alignment horizontal="center" vertical="center"/>
    </xf>
    <xf numFmtId="0" fontId="1" fillId="0" borderId="38" xfId="0" applyFont="1" applyBorder="1" applyAlignment="1">
      <alignment horizontal="center" vertical="center"/>
    </xf>
    <xf numFmtId="0" fontId="1" fillId="0" borderId="39" xfId="0" applyFont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D9D9D9"/>
      <color rgb="FFC5D9F1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_rels/activeX5.xml.rels><?xml version="1.0" encoding="UTF-8" standalone="yes"?>
<Relationships xmlns="http://schemas.openxmlformats.org/package/2006/relationships"><Relationship Id="rId1" Type="http://schemas.microsoft.com/office/2006/relationships/activeXControlBinary" Target="activeX5.bin"/></Relationships>
</file>

<file path=xl/activeX/_rels/activeX6.xml.rels><?xml version="1.0" encoding="UTF-8" standalone="yes"?>
<Relationships xmlns="http://schemas.openxmlformats.org/package/2006/relationships"><Relationship Id="rId1" Type="http://schemas.microsoft.com/office/2006/relationships/activeXControlBinary" Target="activeX6.bin"/></Relationships>
</file>

<file path=xl/activeX/_rels/activeX7.xml.rels><?xml version="1.0" encoding="UTF-8" standalone="yes"?>
<Relationships xmlns="http://schemas.openxmlformats.org/package/2006/relationships"><Relationship Id="rId1" Type="http://schemas.microsoft.com/office/2006/relationships/activeXControlBinary" Target="activeX7.bin"/></Relationships>
</file>

<file path=xl/activeX/_rels/activeX8.xml.rels><?xml version="1.0" encoding="UTF-8" standalone="yes"?>
<Relationships xmlns="http://schemas.openxmlformats.org/package/2006/relationships"><Relationship Id="rId1" Type="http://schemas.microsoft.com/office/2006/relationships/activeXControlBinary" Target="activeX8.bin"/></Relationships>
</file>

<file path=xl/activeX/_rels/activeX9.xml.rels><?xml version="1.0" encoding="UTF-8" standalone="yes"?>
<Relationships xmlns="http://schemas.openxmlformats.org/package/2006/relationships"><Relationship Id="rId1" Type="http://schemas.microsoft.com/office/2006/relationships/activeXControlBinary" Target="activeX9.bin"/></Relationships>
</file>

<file path=xl/activeX/_rels/activeX10.xml.rels><?xml version="1.0" encoding="UTF-8" standalone="yes"?>
<Relationships xmlns="http://schemas.openxmlformats.org/package/2006/relationships"><Relationship Id="rId1" Type="http://schemas.microsoft.com/office/2006/relationships/activeXControlBinary" Target="activeX10.bin"/></Relationships>
</file>

<file path=xl/activeX/_rels/activeX11.xml.rels><?xml version="1.0" encoding="UTF-8" standalone="yes"?>
<Relationships xmlns="http://schemas.openxmlformats.org/package/2006/relationships"><Relationship Id="rId1" Type="http://schemas.microsoft.com/office/2006/relationships/activeXControlBinary" Target="activeX11.bin"/></Relationships>
</file>

<file path=xl/activeX/_rels/activeX12.xml.rels><?xml version="1.0" encoding="UTF-8" standalone="yes"?>
<Relationships xmlns="http://schemas.openxmlformats.org/package/2006/relationships"><Relationship Id="rId1" Type="http://schemas.microsoft.com/office/2006/relationships/activeXControlBinary" Target="activeX12.bin"/></Relationships>
</file>

<file path=xl/activeX/_rels/activeX13.xml.rels><?xml version="1.0" encoding="UTF-8" standalone="yes"?>
<Relationships xmlns="http://schemas.openxmlformats.org/package/2006/relationships"><Relationship Id="rId1" Type="http://schemas.microsoft.com/office/2006/relationships/activeXControlBinary" Target="activeX13.bin"/></Relationships>
</file>

<file path=xl/activeX/_rels/activeX14.xml.rels><?xml version="1.0" encoding="UTF-8" standalone="yes"?>
<Relationships xmlns="http://schemas.openxmlformats.org/package/2006/relationships"><Relationship Id="rId1" Type="http://schemas.microsoft.com/office/2006/relationships/activeXControlBinary" Target="activeX14.bin"/></Relationships>
</file>

<file path=xl/activeX/_rels/activeX15.xml.rels><?xml version="1.0" encoding="UTF-8" standalone="yes"?>
<Relationships xmlns="http://schemas.openxmlformats.org/package/2006/relationships"><Relationship Id="rId1" Type="http://schemas.microsoft.com/office/2006/relationships/activeXControlBinary" Target="activeX15.bin"/></Relationships>
</file>

<file path=xl/activeX/_rels/activeX16.xml.rels><?xml version="1.0" encoding="UTF-8" standalone="yes"?>
<Relationships xmlns="http://schemas.openxmlformats.org/package/2006/relationships"><Relationship Id="rId1" Type="http://schemas.microsoft.com/office/2006/relationships/activeXControlBinary" Target="activeX16.bin"/></Relationships>
</file>

<file path=xl/activeX/_rels/activeX17.xml.rels><?xml version="1.0" encoding="UTF-8" standalone="yes"?>
<Relationships xmlns="http://schemas.openxmlformats.org/package/2006/relationships"><Relationship Id="rId1" Type="http://schemas.microsoft.com/office/2006/relationships/activeXControlBinary" Target="activeX17.bin"/></Relationships>
</file>

<file path=xl/activeX/_rels/activeX18.xml.rels><?xml version="1.0" encoding="UTF-8" standalone="yes"?>
<Relationships xmlns="http://schemas.openxmlformats.org/package/2006/relationships"><Relationship Id="rId1" Type="http://schemas.microsoft.com/office/2006/relationships/activeXControlBinary" Target="activeX18.bin"/></Relationships>
</file>

<file path=xl/activeX/_rels/activeX19.xml.rels><?xml version="1.0" encoding="UTF-8" standalone="yes"?>
<Relationships xmlns="http://schemas.openxmlformats.org/package/2006/relationships"><Relationship Id="rId1" Type="http://schemas.microsoft.com/office/2006/relationships/activeXControlBinary" Target="activeX19.bin"/></Relationships>
</file>

<file path=xl/activeX/_rels/activeX20.xml.rels><?xml version="1.0" encoding="UTF-8" standalone="yes"?>
<Relationships xmlns="http://schemas.openxmlformats.org/package/2006/relationships"><Relationship Id="rId1" Type="http://schemas.microsoft.com/office/2006/relationships/activeXControlBinary" Target="activeX20.bin"/></Relationships>
</file>

<file path=xl/activeX/_rels/activeX21.xml.rels><?xml version="1.0" encoding="UTF-8" standalone="yes"?>
<Relationships xmlns="http://schemas.openxmlformats.org/package/2006/relationships"><Relationship Id="rId1" Type="http://schemas.microsoft.com/office/2006/relationships/activeXControlBinary" Target="activeX21.bin"/></Relationships>
</file>

<file path=xl/activeX/_rels/activeX22.xml.rels><?xml version="1.0" encoding="UTF-8" standalone="yes"?>
<Relationships xmlns="http://schemas.openxmlformats.org/package/2006/relationships"><Relationship Id="rId1" Type="http://schemas.microsoft.com/office/2006/relationships/activeXControlBinary" Target="activeX22.bin"/></Relationships>
</file>

<file path=xl/activeX/_rels/activeX23.xml.rels><?xml version="1.0" encoding="UTF-8" standalone="yes"?>
<Relationships xmlns="http://schemas.openxmlformats.org/package/2006/relationships"><Relationship Id="rId1" Type="http://schemas.microsoft.com/office/2006/relationships/activeXControlBinary" Target="activeX23.bin"/></Relationships>
</file>

<file path=xl/activeX/_rels/activeX24.xml.rels><?xml version="1.0" encoding="UTF-8" standalone="yes"?>
<Relationships xmlns="http://schemas.openxmlformats.org/package/2006/relationships"><Relationship Id="rId1" Type="http://schemas.microsoft.com/office/2006/relationships/activeXControlBinary" Target="activeX24.bin"/></Relationships>
</file>

<file path=xl/activeX/_rels/activeX25.xml.rels><?xml version="1.0" encoding="UTF-8" standalone="yes"?>
<Relationships xmlns="http://schemas.openxmlformats.org/package/2006/relationships"><Relationship Id="rId1" Type="http://schemas.microsoft.com/office/2006/relationships/activeXControlBinary" Target="activeX25.bin"/></Relationships>
</file>

<file path=xl/activeX/_rels/activeX26.xml.rels><?xml version="1.0" encoding="UTF-8" standalone="yes"?>
<Relationships xmlns="http://schemas.openxmlformats.org/package/2006/relationships"><Relationship Id="rId1" Type="http://schemas.microsoft.com/office/2006/relationships/activeXControlBinary" Target="activeX26.bin"/></Relationships>
</file>

<file path=xl/activeX/_rels/activeX27.xml.rels><?xml version="1.0" encoding="UTF-8" standalone="yes"?>
<Relationships xmlns="http://schemas.openxmlformats.org/package/2006/relationships"><Relationship Id="rId1" Type="http://schemas.microsoft.com/office/2006/relationships/activeXControlBinary" Target="activeX27.bin"/></Relationships>
</file>

<file path=xl/activeX/activeX1.xml><?xml version="1.0" encoding="utf-8"?>
<ax:ocx xmlns:ax="http://schemas.microsoft.com/office/2006/activeX" xmlns:r="http://schemas.openxmlformats.org/officeDocument/2006/relationships" ax:classid="{DFD181E0-5E2F-11CE-A449-00AA004A803D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DFD181E0-5E2F-11CE-A449-00AA004A803D}" ax:persistence="persistStreamInit" r:id="rId1"/>
</file>

<file path=xl/activeX/activeX5.xml><?xml version="1.0" encoding="utf-8"?>
<ax:ocx xmlns:ax="http://schemas.microsoft.com/office/2006/activeX" xmlns:r="http://schemas.openxmlformats.org/officeDocument/2006/relationships" ax:classid="{DFD181E0-5E2F-11CE-A449-00AA004A803D}" ax:persistence="persistStreamInit" r:id="rId1"/>
</file>

<file path=xl/activeX/activeX6.xml><?xml version="1.0" encoding="utf-8"?>
<ax:ocx xmlns:ax="http://schemas.microsoft.com/office/2006/activeX" xmlns:r="http://schemas.openxmlformats.org/officeDocument/2006/relationships" ax:classid="{DFD181E0-5E2F-11CE-A449-00AA004A803D}" ax:persistence="persistStreamInit" r:id="rId1"/>
</file>

<file path=xl/activeX/activeX7.xml><?xml version="1.0" encoding="utf-8"?>
<ax:ocx xmlns:ax="http://schemas.microsoft.com/office/2006/activeX" xmlns:r="http://schemas.openxmlformats.org/officeDocument/2006/relationships" ax:classid="{DFD181E0-5E2F-11CE-A449-00AA004A803D}" ax:persistence="persistStreamInit" r:id="rId1"/>
</file>

<file path=xl/activeX/activeX8.xml><?xml version="1.0" encoding="utf-8"?>
<ax:ocx xmlns:ax="http://schemas.microsoft.com/office/2006/activeX" xmlns:r="http://schemas.openxmlformats.org/officeDocument/2006/relationships" ax:classid="{DFD181E0-5E2F-11CE-A449-00AA004A803D}" ax:persistence="persistStreamInit" r:id="rId1"/>
</file>

<file path=xl/activeX/activeX9.xml><?xml version="1.0" encoding="utf-8"?>
<ax:ocx xmlns:ax="http://schemas.microsoft.com/office/2006/activeX" xmlns:r="http://schemas.openxmlformats.org/officeDocument/2006/relationships" ax:classid="{DFD181E0-5E2F-11CE-A449-00AA004A803D}" ax:persistence="persistStreamInit" r:id="rId1"/>
</file>

<file path=xl/activeX/activeX10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11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12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13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14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15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16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17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18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19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20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21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22.xml><?xml version="1.0" encoding="utf-8"?>
<ax:ocx xmlns:ax="http://schemas.microsoft.com/office/2006/activeX" xmlns:r="http://schemas.openxmlformats.org/officeDocument/2006/relationships" ax:classid="{79176FB0-B7F2-11CE-97EF-00AA006D2776}" ax:persistence="persistStreamInit" r:id="rId1"/>
</file>

<file path=xl/activeX/activeX23.xml><?xml version="1.0" encoding="utf-8"?>
<ax:ocx xmlns:ax="http://schemas.microsoft.com/office/2006/activeX" xmlns:r="http://schemas.openxmlformats.org/officeDocument/2006/relationships" ax:classid="{79176FB0-B7F2-11CE-97EF-00AA006D2776}" ax:persistence="persistStreamInit" r:id="rId1"/>
</file>

<file path=xl/activeX/activeX24.xml><?xml version="1.0" encoding="utf-8"?>
<ax:ocx xmlns:ax="http://schemas.microsoft.com/office/2006/activeX" xmlns:r="http://schemas.openxmlformats.org/officeDocument/2006/relationships" ax:classid="{79176FB0-B7F2-11CE-97EF-00AA006D2776}" ax:persistence="persistStreamInit" r:id="rId1"/>
</file>

<file path=xl/activeX/activeX25.xml><?xml version="1.0" encoding="utf-8"?>
<ax:ocx xmlns:ax="http://schemas.microsoft.com/office/2006/activeX" xmlns:r="http://schemas.openxmlformats.org/officeDocument/2006/relationships" ax:classid="{DFD181E0-5E2F-11CE-A449-00AA004A803D}" ax:persistence="persistStreamInit" r:id="rId1"/>
</file>

<file path=xl/activeX/activeX26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27.xml><?xml version="1.0" encoding="utf-8"?>
<ax:ocx xmlns:ax="http://schemas.microsoft.com/office/2006/activeX" xmlns:r="http://schemas.openxmlformats.org/officeDocument/2006/relationships" ax:classid="{79176FB0-B7F2-11CE-97EF-00AA006D2776}" ax:persistence="persistStreamInit" r:id="rId1"/>
</file>

<file path=xl/drawings/_rels/vmlDrawing1.vml.rels><?xml version="1.0" encoding="UTF-8" standalone="yes"?>
<Relationships xmlns="http://schemas.openxmlformats.org/package/2006/relationships"><Relationship Id="rId8" Type="http://schemas.openxmlformats.org/officeDocument/2006/relationships/image" Target="../media/image11.emf"/><Relationship Id="rId13" Type="http://schemas.openxmlformats.org/officeDocument/2006/relationships/image" Target="../media/image6.emf"/><Relationship Id="rId18" Type="http://schemas.openxmlformats.org/officeDocument/2006/relationships/image" Target="../media/image1.emf"/><Relationship Id="rId3" Type="http://schemas.openxmlformats.org/officeDocument/2006/relationships/image" Target="../media/image16.emf"/><Relationship Id="rId7" Type="http://schemas.openxmlformats.org/officeDocument/2006/relationships/image" Target="../media/image12.emf"/><Relationship Id="rId12" Type="http://schemas.openxmlformats.org/officeDocument/2006/relationships/image" Target="../media/image7.emf"/><Relationship Id="rId17" Type="http://schemas.openxmlformats.org/officeDocument/2006/relationships/image" Target="../media/image2.emf"/><Relationship Id="rId2" Type="http://schemas.openxmlformats.org/officeDocument/2006/relationships/image" Target="../media/image17.emf"/><Relationship Id="rId16" Type="http://schemas.openxmlformats.org/officeDocument/2006/relationships/image" Target="../media/image3.emf"/><Relationship Id="rId1" Type="http://schemas.openxmlformats.org/officeDocument/2006/relationships/image" Target="../media/image18.emf"/><Relationship Id="rId6" Type="http://schemas.openxmlformats.org/officeDocument/2006/relationships/image" Target="../media/image13.emf"/><Relationship Id="rId11" Type="http://schemas.openxmlformats.org/officeDocument/2006/relationships/image" Target="../media/image8.emf"/><Relationship Id="rId5" Type="http://schemas.openxmlformats.org/officeDocument/2006/relationships/image" Target="../media/image14.emf"/><Relationship Id="rId15" Type="http://schemas.openxmlformats.org/officeDocument/2006/relationships/image" Target="../media/image4.emf"/><Relationship Id="rId10" Type="http://schemas.openxmlformats.org/officeDocument/2006/relationships/image" Target="../media/image9.emf"/><Relationship Id="rId19" Type="http://schemas.openxmlformats.org/officeDocument/2006/relationships/image" Target="../media/image19.emf"/><Relationship Id="rId4" Type="http://schemas.openxmlformats.org/officeDocument/2006/relationships/image" Target="../media/image15.emf"/><Relationship Id="rId9" Type="http://schemas.openxmlformats.org/officeDocument/2006/relationships/image" Target="../media/image10.emf"/><Relationship Id="rId14" Type="http://schemas.openxmlformats.org/officeDocument/2006/relationships/image" Target="../media/image5.emf"/></Relationships>
</file>

<file path=xl/drawings/_rels/vmlDrawing2.vml.rels><?xml version="1.0" encoding="UTF-8" standalone="yes"?>
<Relationships xmlns="http://schemas.openxmlformats.org/package/2006/relationships"><Relationship Id="rId3" Type="http://schemas.openxmlformats.org/officeDocument/2006/relationships/image" Target="../media/image22.emf"/><Relationship Id="rId2" Type="http://schemas.openxmlformats.org/officeDocument/2006/relationships/image" Target="../media/image21.emf"/><Relationship Id="rId1" Type="http://schemas.openxmlformats.org/officeDocument/2006/relationships/image" Target="../media/image20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15</xdr:col>
      <xdr:colOff>373675</xdr:colOff>
      <xdr:row>80</xdr:row>
      <xdr:rowOff>146538</xdr:rowOff>
    </xdr:from>
    <xdr:to>
      <xdr:col>15</xdr:col>
      <xdr:colOff>381000</xdr:colOff>
      <xdr:row>90</xdr:row>
      <xdr:rowOff>0</xdr:rowOff>
    </xdr:to>
    <xdr:cxnSp macro="">
      <xdr:nvCxnSpPr>
        <xdr:cNvPr id="4" name="Connecteur droit 3"/>
        <xdr:cNvCxnSpPr/>
      </xdr:nvCxnSpPr>
      <xdr:spPr>
        <a:xfrm>
          <a:off x="3568213" y="9385788"/>
          <a:ext cx="7325" cy="1758462"/>
        </a:xfrm>
        <a:prstGeom prst="line">
          <a:avLst/>
        </a:prstGeom>
        <a:ln w="3175">
          <a:solidFill>
            <a:sysClr val="windowText" lastClr="000000"/>
          </a:solidFill>
          <a:prstDash val="soli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17</xdr:col>
      <xdr:colOff>410307</xdr:colOff>
      <xdr:row>81</xdr:row>
      <xdr:rowOff>1</xdr:rowOff>
    </xdr:from>
    <xdr:to>
      <xdr:col>17</xdr:col>
      <xdr:colOff>417634</xdr:colOff>
      <xdr:row>90</xdr:row>
      <xdr:rowOff>0</xdr:rowOff>
    </xdr:to>
    <xdr:cxnSp macro="">
      <xdr:nvCxnSpPr>
        <xdr:cNvPr id="6" name="Connecteur droit 5"/>
        <xdr:cNvCxnSpPr/>
      </xdr:nvCxnSpPr>
      <xdr:spPr>
        <a:xfrm>
          <a:off x="4637942" y="9385789"/>
          <a:ext cx="7327" cy="1758461"/>
        </a:xfrm>
        <a:prstGeom prst="line">
          <a:avLst/>
        </a:prstGeom>
        <a:ln w="3175">
          <a:solidFill>
            <a:sysClr val="windowText" lastClr="000000"/>
          </a:solidFill>
          <a:prstDash val="soli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17</xdr:col>
          <xdr:colOff>9525</xdr:colOff>
          <xdr:row>26</xdr:row>
          <xdr:rowOff>9525</xdr:rowOff>
        </xdr:from>
        <xdr:to>
          <xdr:col>19</xdr:col>
          <xdr:colOff>0</xdr:colOff>
          <xdr:row>27</xdr:row>
          <xdr:rowOff>9525</xdr:rowOff>
        </xdr:to>
        <xdr:sp macro="" textlink="">
          <xdr:nvSpPr>
            <xdr:cNvPr id="1025" name="ComboBox2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19050</xdr:colOff>
          <xdr:row>26</xdr:row>
          <xdr:rowOff>9525</xdr:rowOff>
        </xdr:from>
        <xdr:to>
          <xdr:col>15</xdr:col>
          <xdr:colOff>895350</xdr:colOff>
          <xdr:row>26</xdr:row>
          <xdr:rowOff>180975</xdr:rowOff>
        </xdr:to>
        <xdr:sp macro="" textlink="">
          <xdr:nvSpPr>
            <xdr:cNvPr id="1026" name="CheckBox21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17</xdr:col>
          <xdr:colOff>9525</xdr:colOff>
          <xdr:row>27</xdr:row>
          <xdr:rowOff>9525</xdr:rowOff>
        </xdr:from>
        <xdr:to>
          <xdr:col>19</xdr:col>
          <xdr:colOff>0</xdr:colOff>
          <xdr:row>28</xdr:row>
          <xdr:rowOff>9525</xdr:rowOff>
        </xdr:to>
        <xdr:sp macro="" textlink="">
          <xdr:nvSpPr>
            <xdr:cNvPr id="1038" name="ComboBox22" hidden="1">
              <a:extLst>
                <a:ext uri="{63B3BB69-23CF-44E3-9099-C40C66FF867C}">
                  <a14:compatExt spid="_x0000_s103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17</xdr:col>
          <xdr:colOff>9525</xdr:colOff>
          <xdr:row>28</xdr:row>
          <xdr:rowOff>9525</xdr:rowOff>
        </xdr:from>
        <xdr:to>
          <xdr:col>19</xdr:col>
          <xdr:colOff>0</xdr:colOff>
          <xdr:row>29</xdr:row>
          <xdr:rowOff>28575</xdr:rowOff>
        </xdr:to>
        <xdr:sp macro="" textlink="">
          <xdr:nvSpPr>
            <xdr:cNvPr id="1039" name="ComboBox23" hidden="1">
              <a:extLst>
                <a:ext uri="{63B3BB69-23CF-44E3-9099-C40C66FF867C}">
                  <a14:compatExt spid="_x0000_s103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17</xdr:col>
          <xdr:colOff>9525</xdr:colOff>
          <xdr:row>29</xdr:row>
          <xdr:rowOff>9525</xdr:rowOff>
        </xdr:from>
        <xdr:to>
          <xdr:col>19</xdr:col>
          <xdr:colOff>0</xdr:colOff>
          <xdr:row>30</xdr:row>
          <xdr:rowOff>19050</xdr:rowOff>
        </xdr:to>
        <xdr:sp macro="" textlink="">
          <xdr:nvSpPr>
            <xdr:cNvPr id="1040" name="ComboBox24" hidden="1">
              <a:extLst>
                <a:ext uri="{63B3BB69-23CF-44E3-9099-C40C66FF867C}">
                  <a14:compatExt spid="_x0000_s104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19050</xdr:colOff>
          <xdr:row>27</xdr:row>
          <xdr:rowOff>9525</xdr:rowOff>
        </xdr:from>
        <xdr:to>
          <xdr:col>15</xdr:col>
          <xdr:colOff>895350</xdr:colOff>
          <xdr:row>27</xdr:row>
          <xdr:rowOff>180975</xdr:rowOff>
        </xdr:to>
        <xdr:sp macro="" textlink="">
          <xdr:nvSpPr>
            <xdr:cNvPr id="1049" name="CheckBox22" hidden="1">
              <a:extLst>
                <a:ext uri="{63B3BB69-23CF-44E3-9099-C40C66FF867C}">
                  <a14:compatExt spid="_x0000_s104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19050</xdr:colOff>
          <xdr:row>28</xdr:row>
          <xdr:rowOff>9525</xdr:rowOff>
        </xdr:from>
        <xdr:to>
          <xdr:col>15</xdr:col>
          <xdr:colOff>895350</xdr:colOff>
          <xdr:row>28</xdr:row>
          <xdr:rowOff>180975</xdr:rowOff>
        </xdr:to>
        <xdr:sp macro="" textlink="">
          <xdr:nvSpPr>
            <xdr:cNvPr id="1050" name="CheckBox23" hidden="1">
              <a:extLst>
                <a:ext uri="{63B3BB69-23CF-44E3-9099-C40C66FF867C}">
                  <a14:compatExt spid="_x0000_s105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19050</xdr:colOff>
          <xdr:row>29</xdr:row>
          <xdr:rowOff>9525</xdr:rowOff>
        </xdr:from>
        <xdr:to>
          <xdr:col>15</xdr:col>
          <xdr:colOff>895350</xdr:colOff>
          <xdr:row>29</xdr:row>
          <xdr:rowOff>180975</xdr:rowOff>
        </xdr:to>
        <xdr:sp macro="" textlink="">
          <xdr:nvSpPr>
            <xdr:cNvPr id="1051" name="CheckBox24" hidden="1">
              <a:extLst>
                <a:ext uri="{63B3BB69-23CF-44E3-9099-C40C66FF867C}">
                  <a14:compatExt spid="_x0000_s105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9525</xdr:colOff>
          <xdr:row>38</xdr:row>
          <xdr:rowOff>47625</xdr:rowOff>
        </xdr:from>
        <xdr:to>
          <xdr:col>17</xdr:col>
          <xdr:colOff>9525</xdr:colOff>
          <xdr:row>38</xdr:row>
          <xdr:rowOff>180975</xdr:rowOff>
        </xdr:to>
        <xdr:sp macro="" textlink="">
          <xdr:nvSpPr>
            <xdr:cNvPr id="1060" name="CheckBox213" hidden="1">
              <a:extLst>
                <a:ext uri="{63B3BB69-23CF-44E3-9099-C40C66FF867C}">
                  <a14:compatExt spid="_x0000_s106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142875</xdr:colOff>
          <xdr:row>39</xdr:row>
          <xdr:rowOff>9525</xdr:rowOff>
        </xdr:from>
        <xdr:to>
          <xdr:col>15</xdr:col>
          <xdr:colOff>542925</xdr:colOff>
          <xdr:row>39</xdr:row>
          <xdr:rowOff>180975</xdr:rowOff>
        </xdr:to>
        <xdr:sp macro="" textlink="">
          <xdr:nvSpPr>
            <xdr:cNvPr id="1061" name="OptionButton21" hidden="1">
              <a:extLst>
                <a:ext uri="{63B3BB69-23CF-44E3-9099-C40C66FF867C}">
                  <a14:compatExt spid="_x0000_s106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533400</xdr:colOff>
          <xdr:row>39</xdr:row>
          <xdr:rowOff>19050</xdr:rowOff>
        </xdr:from>
        <xdr:to>
          <xdr:col>17</xdr:col>
          <xdr:colOff>28575</xdr:colOff>
          <xdr:row>40</xdr:row>
          <xdr:rowOff>0</xdr:rowOff>
        </xdr:to>
        <xdr:sp macro="" textlink="">
          <xdr:nvSpPr>
            <xdr:cNvPr id="1062" name="OptionButton22" hidden="1">
              <a:extLst>
                <a:ext uri="{63B3BB69-23CF-44E3-9099-C40C66FF867C}">
                  <a14:compatExt spid="_x0000_s106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17</xdr:col>
          <xdr:colOff>19050</xdr:colOff>
          <xdr:row>39</xdr:row>
          <xdr:rowOff>9525</xdr:rowOff>
        </xdr:from>
        <xdr:to>
          <xdr:col>19</xdr:col>
          <xdr:colOff>47625</xdr:colOff>
          <xdr:row>39</xdr:row>
          <xdr:rowOff>180975</xdr:rowOff>
        </xdr:to>
        <xdr:sp macro="" textlink="">
          <xdr:nvSpPr>
            <xdr:cNvPr id="1063" name="OptionButton23" hidden="1">
              <a:extLst>
                <a:ext uri="{63B3BB69-23CF-44E3-9099-C40C66FF867C}">
                  <a14:compatExt spid="_x0000_s106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28575</xdr:colOff>
          <xdr:row>31</xdr:row>
          <xdr:rowOff>28575</xdr:rowOff>
        </xdr:from>
        <xdr:to>
          <xdr:col>15</xdr:col>
          <xdr:colOff>542925</xdr:colOff>
          <xdr:row>31</xdr:row>
          <xdr:rowOff>180975</xdr:rowOff>
        </xdr:to>
        <xdr:sp macro="" textlink="">
          <xdr:nvSpPr>
            <xdr:cNvPr id="1077" name="ScrollBar22" hidden="1">
              <a:extLst>
                <a:ext uri="{63B3BB69-23CF-44E3-9099-C40C66FF867C}">
                  <a14:compatExt spid="_x0000_s107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28575</xdr:colOff>
          <xdr:row>32</xdr:row>
          <xdr:rowOff>28575</xdr:rowOff>
        </xdr:from>
        <xdr:to>
          <xdr:col>15</xdr:col>
          <xdr:colOff>542925</xdr:colOff>
          <xdr:row>32</xdr:row>
          <xdr:rowOff>180975</xdr:rowOff>
        </xdr:to>
        <xdr:sp macro="" textlink="">
          <xdr:nvSpPr>
            <xdr:cNvPr id="1078" name="ScrollBar23" hidden="1">
              <a:extLst>
                <a:ext uri="{63B3BB69-23CF-44E3-9099-C40C66FF867C}">
                  <a14:compatExt spid="_x0000_s107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28575</xdr:colOff>
          <xdr:row>33</xdr:row>
          <xdr:rowOff>28575</xdr:rowOff>
        </xdr:from>
        <xdr:to>
          <xdr:col>15</xdr:col>
          <xdr:colOff>542925</xdr:colOff>
          <xdr:row>33</xdr:row>
          <xdr:rowOff>180975</xdr:rowOff>
        </xdr:to>
        <xdr:sp macro="" textlink="">
          <xdr:nvSpPr>
            <xdr:cNvPr id="1079" name="ScrollBar24" hidden="1">
              <a:extLst>
                <a:ext uri="{63B3BB69-23CF-44E3-9099-C40C66FF867C}">
                  <a14:compatExt spid="_x0000_s107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28575</xdr:colOff>
          <xdr:row>35</xdr:row>
          <xdr:rowOff>28575</xdr:rowOff>
        </xdr:from>
        <xdr:to>
          <xdr:col>15</xdr:col>
          <xdr:colOff>542925</xdr:colOff>
          <xdr:row>35</xdr:row>
          <xdr:rowOff>180975</xdr:rowOff>
        </xdr:to>
        <xdr:sp macro="" textlink="">
          <xdr:nvSpPr>
            <xdr:cNvPr id="1081" name="ScrollBar26" hidden="1">
              <a:extLst>
                <a:ext uri="{63B3BB69-23CF-44E3-9099-C40C66FF867C}">
                  <a14:compatExt spid="_x0000_s108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28575</xdr:colOff>
          <xdr:row>36</xdr:row>
          <xdr:rowOff>28575</xdr:rowOff>
        </xdr:from>
        <xdr:to>
          <xdr:col>15</xdr:col>
          <xdr:colOff>542925</xdr:colOff>
          <xdr:row>36</xdr:row>
          <xdr:rowOff>180975</xdr:rowOff>
        </xdr:to>
        <xdr:sp macro="" textlink="">
          <xdr:nvSpPr>
            <xdr:cNvPr id="1082" name="ScrollBar27" hidden="1">
              <a:extLst>
                <a:ext uri="{63B3BB69-23CF-44E3-9099-C40C66FF867C}">
                  <a14:compatExt spid="_x0000_s108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28575</xdr:colOff>
          <xdr:row>37</xdr:row>
          <xdr:rowOff>28575</xdr:rowOff>
        </xdr:from>
        <xdr:to>
          <xdr:col>15</xdr:col>
          <xdr:colOff>542925</xdr:colOff>
          <xdr:row>37</xdr:row>
          <xdr:rowOff>180975</xdr:rowOff>
        </xdr:to>
        <xdr:sp macro="" textlink="">
          <xdr:nvSpPr>
            <xdr:cNvPr id="1083" name="ScrollBar28" hidden="1">
              <a:extLst>
                <a:ext uri="{63B3BB69-23CF-44E3-9099-C40C66FF867C}">
                  <a14:compatExt spid="_x0000_s108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552450</xdr:colOff>
          <xdr:row>34</xdr:row>
          <xdr:rowOff>19050</xdr:rowOff>
        </xdr:from>
        <xdr:to>
          <xdr:col>5</xdr:col>
          <xdr:colOff>152400</xdr:colOff>
          <xdr:row>34</xdr:row>
          <xdr:rowOff>180975</xdr:rowOff>
        </xdr:to>
        <xdr:sp macro="" textlink="">
          <xdr:nvSpPr>
            <xdr:cNvPr id="1084" name="OptionButton24" hidden="1">
              <a:extLst>
                <a:ext uri="{63B3BB69-23CF-44E3-9099-C40C66FF867C}">
                  <a14:compatExt spid="_x0000_s108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228600</xdr:colOff>
          <xdr:row>34</xdr:row>
          <xdr:rowOff>19050</xdr:rowOff>
        </xdr:from>
        <xdr:to>
          <xdr:col>7</xdr:col>
          <xdr:colOff>285750</xdr:colOff>
          <xdr:row>35</xdr:row>
          <xdr:rowOff>0</xdr:rowOff>
        </xdr:to>
        <xdr:sp macro="" textlink="">
          <xdr:nvSpPr>
            <xdr:cNvPr id="1085" name="OptionButton25" hidden="1">
              <a:extLst>
                <a:ext uri="{63B3BB69-23CF-44E3-9099-C40C66FF867C}">
                  <a14:compatExt spid="_x0000_s108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27</xdr:col>
          <xdr:colOff>66675</xdr:colOff>
          <xdr:row>18</xdr:row>
          <xdr:rowOff>19050</xdr:rowOff>
        </xdr:from>
        <xdr:to>
          <xdr:col>28</xdr:col>
          <xdr:colOff>352425</xdr:colOff>
          <xdr:row>20</xdr:row>
          <xdr:rowOff>0</xdr:rowOff>
        </xdr:to>
        <xdr:sp macro="" textlink="">
          <xdr:nvSpPr>
            <xdr:cNvPr id="1089" name="ScrollBar21" hidden="1">
              <a:extLst>
                <a:ext uri="{63B3BB69-23CF-44E3-9099-C40C66FF867C}">
                  <a14:compatExt spid="_x0000_s108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9525</xdr:colOff>
          <xdr:row>18</xdr:row>
          <xdr:rowOff>19050</xdr:rowOff>
        </xdr:from>
        <xdr:to>
          <xdr:col>7</xdr:col>
          <xdr:colOff>123825</xdr:colOff>
          <xdr:row>19</xdr:row>
          <xdr:rowOff>171450</xdr:rowOff>
        </xdr:to>
        <xdr:sp macro="" textlink="">
          <xdr:nvSpPr>
            <xdr:cNvPr id="1090" name="SpinButton21" hidden="1">
              <a:extLst>
                <a:ext uri="{63B3BB69-23CF-44E3-9099-C40C66FF867C}">
                  <a14:compatExt spid="_x0000_s109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20</xdr:row>
          <xdr:rowOff>19050</xdr:rowOff>
        </xdr:from>
        <xdr:to>
          <xdr:col>7</xdr:col>
          <xdr:colOff>114300</xdr:colOff>
          <xdr:row>21</xdr:row>
          <xdr:rowOff>171450</xdr:rowOff>
        </xdr:to>
        <xdr:sp macro="" textlink="">
          <xdr:nvSpPr>
            <xdr:cNvPr id="1091" name="SpinButton22" hidden="1">
              <a:extLst>
                <a:ext uri="{63B3BB69-23CF-44E3-9099-C40C66FF867C}">
                  <a14:compatExt spid="_x0000_s109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22</xdr:row>
          <xdr:rowOff>28575</xdr:rowOff>
        </xdr:from>
        <xdr:to>
          <xdr:col>7</xdr:col>
          <xdr:colOff>114300</xdr:colOff>
          <xdr:row>24</xdr:row>
          <xdr:rowOff>0</xdr:rowOff>
        </xdr:to>
        <xdr:sp macro="" textlink="">
          <xdr:nvSpPr>
            <xdr:cNvPr id="1092" name="SpinButton23" hidden="1">
              <a:extLst>
                <a:ext uri="{63B3BB69-23CF-44E3-9099-C40C66FF867C}">
                  <a14:compatExt spid="_x0000_s109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38100</xdr:colOff>
          <xdr:row>2</xdr:row>
          <xdr:rowOff>0</xdr:rowOff>
        </xdr:from>
        <xdr:to>
          <xdr:col>4</xdr:col>
          <xdr:colOff>0</xdr:colOff>
          <xdr:row>4</xdr:row>
          <xdr:rowOff>0</xdr:rowOff>
        </xdr:to>
        <xdr:sp macro="" textlink="">
          <xdr:nvSpPr>
            <xdr:cNvPr id="2049" name="ScrollBar2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57150</xdr:colOff>
          <xdr:row>2</xdr:row>
          <xdr:rowOff>19050</xdr:rowOff>
        </xdr:from>
        <xdr:to>
          <xdr:col>6</xdr:col>
          <xdr:colOff>742950</xdr:colOff>
          <xdr:row>3</xdr:row>
          <xdr:rowOff>171450</xdr:rowOff>
        </xdr:to>
        <xdr:sp macro="" textlink="">
          <xdr:nvSpPr>
            <xdr:cNvPr id="2050" name="ComboBox21" hidden="1">
              <a:extLst>
                <a:ext uri="{63B3BB69-23CF-44E3-9099-C40C66FF867C}">
                  <a14:compatExt spid="_x0000_s205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57150</xdr:colOff>
          <xdr:row>1</xdr:row>
          <xdr:rowOff>180975</xdr:rowOff>
        </xdr:from>
        <xdr:to>
          <xdr:col>11</xdr:col>
          <xdr:colOff>38100</xdr:colOff>
          <xdr:row>3</xdr:row>
          <xdr:rowOff>19050</xdr:rowOff>
        </xdr:to>
        <xdr:sp macro="" textlink="">
          <xdr:nvSpPr>
            <xdr:cNvPr id="2052" name="SpinButton21" hidden="1">
              <a:extLst>
                <a:ext uri="{63B3BB69-23CF-44E3-9099-C40C66FF867C}">
                  <a14:compatExt spid="_x0000_s205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image" Target="../media/image5.emf"/><Relationship Id="rId18" Type="http://schemas.openxmlformats.org/officeDocument/2006/relationships/control" Target="../activeX/activeX9.xml"/><Relationship Id="rId26" Type="http://schemas.openxmlformats.org/officeDocument/2006/relationships/image" Target="../media/image10.emf"/><Relationship Id="rId39" Type="http://schemas.openxmlformats.org/officeDocument/2006/relationships/control" Target="../activeX/activeX20.xml"/><Relationship Id="rId21" Type="http://schemas.openxmlformats.org/officeDocument/2006/relationships/control" Target="../activeX/activeX11.xml"/><Relationship Id="rId34" Type="http://schemas.openxmlformats.org/officeDocument/2006/relationships/image" Target="../media/image14.emf"/><Relationship Id="rId42" Type="http://schemas.openxmlformats.org/officeDocument/2006/relationships/image" Target="../media/image18.emf"/><Relationship Id="rId7" Type="http://schemas.openxmlformats.org/officeDocument/2006/relationships/image" Target="../media/image2.emf"/><Relationship Id="rId2" Type="http://schemas.openxmlformats.org/officeDocument/2006/relationships/drawing" Target="../drawings/drawing1.xml"/><Relationship Id="rId16" Type="http://schemas.openxmlformats.org/officeDocument/2006/relationships/image" Target="../media/image6.emf"/><Relationship Id="rId29" Type="http://schemas.openxmlformats.org/officeDocument/2006/relationships/control" Target="../activeX/activeX15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11" Type="http://schemas.openxmlformats.org/officeDocument/2006/relationships/image" Target="../media/image4.emf"/><Relationship Id="rId24" Type="http://schemas.openxmlformats.org/officeDocument/2006/relationships/image" Target="../media/image9.emf"/><Relationship Id="rId32" Type="http://schemas.openxmlformats.org/officeDocument/2006/relationships/image" Target="../media/image13.emf"/><Relationship Id="rId37" Type="http://schemas.openxmlformats.org/officeDocument/2006/relationships/control" Target="../activeX/activeX19.xml"/><Relationship Id="rId40" Type="http://schemas.openxmlformats.org/officeDocument/2006/relationships/image" Target="../media/image17.emf"/><Relationship Id="rId45" Type="http://schemas.openxmlformats.org/officeDocument/2006/relationships/control" Target="../activeX/activeX23.xml"/><Relationship Id="rId5" Type="http://schemas.openxmlformats.org/officeDocument/2006/relationships/image" Target="../media/image1.emf"/><Relationship Id="rId15" Type="http://schemas.openxmlformats.org/officeDocument/2006/relationships/control" Target="../activeX/activeX7.xml"/><Relationship Id="rId23" Type="http://schemas.openxmlformats.org/officeDocument/2006/relationships/control" Target="../activeX/activeX12.xml"/><Relationship Id="rId28" Type="http://schemas.openxmlformats.org/officeDocument/2006/relationships/image" Target="../media/image11.emf"/><Relationship Id="rId36" Type="http://schemas.openxmlformats.org/officeDocument/2006/relationships/image" Target="../media/image15.emf"/><Relationship Id="rId10" Type="http://schemas.openxmlformats.org/officeDocument/2006/relationships/control" Target="../activeX/activeX4.xml"/><Relationship Id="rId19" Type="http://schemas.openxmlformats.org/officeDocument/2006/relationships/control" Target="../activeX/activeX10.xml"/><Relationship Id="rId31" Type="http://schemas.openxmlformats.org/officeDocument/2006/relationships/control" Target="../activeX/activeX16.xml"/><Relationship Id="rId44" Type="http://schemas.openxmlformats.org/officeDocument/2006/relationships/image" Target="../media/image19.emf"/><Relationship Id="rId4" Type="http://schemas.openxmlformats.org/officeDocument/2006/relationships/control" Target="../activeX/activeX1.xml"/><Relationship Id="rId9" Type="http://schemas.openxmlformats.org/officeDocument/2006/relationships/image" Target="../media/image3.emf"/><Relationship Id="rId14" Type="http://schemas.openxmlformats.org/officeDocument/2006/relationships/control" Target="../activeX/activeX6.xml"/><Relationship Id="rId22" Type="http://schemas.openxmlformats.org/officeDocument/2006/relationships/image" Target="../media/image8.emf"/><Relationship Id="rId27" Type="http://schemas.openxmlformats.org/officeDocument/2006/relationships/control" Target="../activeX/activeX14.xml"/><Relationship Id="rId30" Type="http://schemas.openxmlformats.org/officeDocument/2006/relationships/image" Target="../media/image12.emf"/><Relationship Id="rId35" Type="http://schemas.openxmlformats.org/officeDocument/2006/relationships/control" Target="../activeX/activeX18.xml"/><Relationship Id="rId43" Type="http://schemas.openxmlformats.org/officeDocument/2006/relationships/control" Target="../activeX/activeX22.xml"/><Relationship Id="rId8" Type="http://schemas.openxmlformats.org/officeDocument/2006/relationships/control" Target="../activeX/activeX3.xml"/><Relationship Id="rId3" Type="http://schemas.openxmlformats.org/officeDocument/2006/relationships/vmlDrawing" Target="../drawings/vmlDrawing1.vml"/><Relationship Id="rId12" Type="http://schemas.openxmlformats.org/officeDocument/2006/relationships/control" Target="../activeX/activeX5.xml"/><Relationship Id="rId17" Type="http://schemas.openxmlformats.org/officeDocument/2006/relationships/control" Target="../activeX/activeX8.xml"/><Relationship Id="rId25" Type="http://schemas.openxmlformats.org/officeDocument/2006/relationships/control" Target="../activeX/activeX13.xml"/><Relationship Id="rId33" Type="http://schemas.openxmlformats.org/officeDocument/2006/relationships/control" Target="../activeX/activeX17.xml"/><Relationship Id="rId38" Type="http://schemas.openxmlformats.org/officeDocument/2006/relationships/image" Target="../media/image16.emf"/><Relationship Id="rId46" Type="http://schemas.openxmlformats.org/officeDocument/2006/relationships/control" Target="../activeX/activeX24.xml"/><Relationship Id="rId20" Type="http://schemas.openxmlformats.org/officeDocument/2006/relationships/image" Target="../media/image7.emf"/><Relationship Id="rId41" Type="http://schemas.openxmlformats.org/officeDocument/2006/relationships/control" Target="../activeX/activeX2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8" Type="http://schemas.openxmlformats.org/officeDocument/2006/relationships/image" Target="../media/image22.emf"/><Relationship Id="rId3" Type="http://schemas.openxmlformats.org/officeDocument/2006/relationships/control" Target="../activeX/activeX25.xml"/><Relationship Id="rId7" Type="http://schemas.openxmlformats.org/officeDocument/2006/relationships/control" Target="../activeX/activeX27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2.xml"/><Relationship Id="rId6" Type="http://schemas.openxmlformats.org/officeDocument/2006/relationships/image" Target="../media/image21.emf"/><Relationship Id="rId5" Type="http://schemas.openxmlformats.org/officeDocument/2006/relationships/control" Target="../activeX/activeX26.xml"/><Relationship Id="rId4" Type="http://schemas.openxmlformats.org/officeDocument/2006/relationships/image" Target="../media/image20.emf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AE120"/>
  <sheetViews>
    <sheetView tabSelected="1" view="pageLayout" topLeftCell="A7" zoomScale="130" zoomScaleNormal="130" zoomScalePageLayoutView="130" workbookViewId="0">
      <selection activeCell="B12" sqref="B12:D13"/>
    </sheetView>
  </sheetViews>
  <sheetFormatPr baseColWidth="10" defaultRowHeight="11.25" x14ac:dyDescent="0.25"/>
  <cols>
    <col min="1" max="1" width="0.85546875" style="1" customWidth="1"/>
    <col min="2" max="2" width="2.140625" style="1" customWidth="1"/>
    <col min="3" max="3" width="2.28515625" style="1" customWidth="1"/>
    <col min="4" max="4" width="10.7109375" style="1" customWidth="1"/>
    <col min="5" max="5" width="1.7109375" style="1" customWidth="1"/>
    <col min="6" max="6" width="6.7109375" style="1" customWidth="1"/>
    <col min="7" max="7" width="1.7109375" style="1" customWidth="1"/>
    <col min="8" max="8" width="4.7109375" style="1" customWidth="1"/>
    <col min="9" max="9" width="2.7109375" style="1" customWidth="1"/>
    <col min="10" max="10" width="0.85546875" style="1" customWidth="1"/>
    <col min="11" max="11" width="6.7109375" style="1" customWidth="1"/>
    <col min="12" max="13" width="0.85546875" style="1" customWidth="1"/>
    <col min="14" max="14" width="2.140625" style="1" customWidth="1"/>
    <col min="15" max="15" width="2.28515625" style="1" customWidth="1"/>
    <col min="16" max="16" width="12.7109375" style="1" customWidth="1"/>
    <col min="17" max="17" width="2.140625" style="1" customWidth="1"/>
    <col min="18" max="18" width="6.7109375" style="1" customWidth="1"/>
    <col min="19" max="19" width="0.85546875" style="1" customWidth="1"/>
    <col min="20" max="20" width="6.7109375" style="1" customWidth="1"/>
    <col min="21" max="21" width="4.5703125" style="1" customWidth="1"/>
    <col min="22" max="22" width="1.7109375" style="1" customWidth="1"/>
    <col min="23" max="23" width="2.140625" style="1" customWidth="1"/>
    <col min="24" max="24" width="3.7109375" style="1" customWidth="1"/>
    <col min="25" max="25" width="2.28515625" style="1" customWidth="1"/>
    <col min="26" max="26" width="4.85546875" style="1" customWidth="1"/>
    <col min="27" max="27" width="0.85546875" style="1" customWidth="1"/>
    <col min="28" max="16384" width="11.42578125" style="1"/>
  </cols>
  <sheetData>
    <row r="1" spans="1:27" ht="3.95" customHeight="1" x14ac:dyDescent="0.25">
      <c r="A1" s="18"/>
      <c r="B1" s="19"/>
      <c r="C1" s="19"/>
      <c r="D1" s="19"/>
      <c r="E1" s="19"/>
      <c r="F1" s="19"/>
      <c r="G1" s="19"/>
      <c r="H1" s="19"/>
      <c r="I1" s="19"/>
      <c r="J1" s="19"/>
      <c r="K1" s="19"/>
      <c r="L1" s="19"/>
      <c r="M1" s="20"/>
    </row>
    <row r="2" spans="1:27" ht="8.1" customHeight="1" x14ac:dyDescent="0.25">
      <c r="A2" s="15"/>
      <c r="B2" s="4"/>
      <c r="C2" s="4"/>
      <c r="D2" s="4"/>
      <c r="E2" s="4"/>
      <c r="F2" s="4"/>
      <c r="G2" s="4"/>
      <c r="H2" s="4"/>
      <c r="I2" s="4"/>
      <c r="J2" s="4"/>
      <c r="K2" s="4"/>
      <c r="L2" s="4"/>
      <c r="M2" s="10"/>
      <c r="P2" s="164" t="s">
        <v>37</v>
      </c>
      <c r="Q2" s="165"/>
      <c r="R2" s="109"/>
      <c r="S2" s="110"/>
      <c r="T2" s="110"/>
      <c r="U2" s="110"/>
      <c r="V2" s="110"/>
      <c r="W2" s="110"/>
      <c r="X2" s="110"/>
      <c r="Y2" s="110"/>
      <c r="Z2" s="110"/>
      <c r="AA2" s="111"/>
    </row>
    <row r="3" spans="1:27" ht="8.1" customHeight="1" x14ac:dyDescent="0.25">
      <c r="A3" s="15"/>
      <c r="B3" s="4"/>
      <c r="C3" s="4"/>
      <c r="D3" s="4"/>
      <c r="E3" s="4"/>
      <c r="F3" s="4"/>
      <c r="G3" s="4"/>
      <c r="H3" s="4"/>
      <c r="I3" s="4"/>
      <c r="J3" s="4"/>
      <c r="K3" s="4"/>
      <c r="L3" s="4"/>
      <c r="M3" s="10"/>
      <c r="P3" s="166"/>
      <c r="Q3" s="167"/>
      <c r="R3" s="180"/>
      <c r="S3" s="181"/>
      <c r="T3" s="181"/>
      <c r="U3" s="181"/>
      <c r="V3" s="181"/>
      <c r="W3" s="181"/>
      <c r="X3" s="181"/>
      <c r="Y3" s="181"/>
      <c r="Z3" s="181"/>
      <c r="AA3" s="182"/>
    </row>
    <row r="4" spans="1:27" ht="8.1" customHeight="1" x14ac:dyDescent="0.25">
      <c r="A4" s="15"/>
      <c r="B4" s="4"/>
      <c r="C4" s="4"/>
      <c r="D4" s="4"/>
      <c r="E4" s="4"/>
      <c r="F4" s="4"/>
      <c r="G4" s="4"/>
      <c r="H4" s="4"/>
      <c r="I4" s="4"/>
      <c r="J4" s="4"/>
      <c r="K4" s="4"/>
      <c r="L4" s="4"/>
      <c r="M4" s="10"/>
      <c r="P4" s="168"/>
      <c r="Q4" s="169"/>
      <c r="R4" s="112"/>
      <c r="S4" s="113"/>
      <c r="T4" s="113"/>
      <c r="U4" s="113"/>
      <c r="V4" s="113"/>
      <c r="W4" s="113"/>
      <c r="X4" s="113"/>
      <c r="Y4" s="113"/>
      <c r="Z4" s="113"/>
      <c r="AA4" s="114"/>
    </row>
    <row r="5" spans="1:27" ht="8.1" customHeight="1" x14ac:dyDescent="0.25">
      <c r="A5" s="15"/>
      <c r="B5" s="4"/>
      <c r="C5" s="4"/>
      <c r="D5" s="4"/>
      <c r="E5" s="4"/>
      <c r="F5" s="4"/>
      <c r="G5" s="21"/>
      <c r="H5" s="21"/>
      <c r="I5" s="21"/>
      <c r="J5" s="21"/>
      <c r="K5" s="21"/>
      <c r="L5" s="4"/>
      <c r="M5" s="10"/>
      <c r="P5" s="13"/>
      <c r="Q5" s="13"/>
      <c r="R5" s="13"/>
      <c r="S5" s="13"/>
      <c r="T5" s="13"/>
      <c r="U5" s="13"/>
      <c r="V5" s="13"/>
      <c r="W5" s="13"/>
      <c r="X5" s="13"/>
      <c r="Y5" s="13"/>
      <c r="Z5" s="13"/>
      <c r="AA5" s="13"/>
    </row>
    <row r="6" spans="1:27" ht="8.1" customHeight="1" x14ac:dyDescent="0.25">
      <c r="A6" s="15"/>
      <c r="B6" s="171"/>
      <c r="C6" s="171"/>
      <c r="D6" s="171"/>
      <c r="E6" s="4"/>
      <c r="F6" s="4"/>
      <c r="G6" s="170" t="s">
        <v>35</v>
      </c>
      <c r="H6" s="170"/>
      <c r="I6" s="170"/>
      <c r="J6" s="170"/>
      <c r="K6" s="170"/>
      <c r="L6" s="4"/>
      <c r="M6" s="10"/>
      <c r="P6" s="172" t="s">
        <v>38</v>
      </c>
      <c r="Q6" s="173"/>
      <c r="R6" s="109"/>
      <c r="S6" s="110"/>
      <c r="T6" s="110"/>
      <c r="U6" s="110"/>
      <c r="V6" s="110"/>
      <c r="W6" s="110"/>
      <c r="X6" s="110"/>
      <c r="Y6" s="110"/>
      <c r="Z6" s="110"/>
      <c r="AA6" s="111"/>
    </row>
    <row r="7" spans="1:27" ht="8.1" customHeight="1" x14ac:dyDescent="0.25">
      <c r="A7" s="15"/>
      <c r="B7" s="171"/>
      <c r="C7" s="171"/>
      <c r="D7" s="171"/>
      <c r="E7" s="4"/>
      <c r="F7" s="4"/>
      <c r="G7" s="170"/>
      <c r="H7" s="170"/>
      <c r="I7" s="170"/>
      <c r="J7" s="170"/>
      <c r="K7" s="170"/>
      <c r="L7" s="4"/>
      <c r="M7" s="10"/>
      <c r="P7" s="174"/>
      <c r="Q7" s="175"/>
      <c r="R7" s="183"/>
      <c r="S7" s="176"/>
      <c r="T7" s="176"/>
      <c r="U7" s="176"/>
      <c r="V7" s="176"/>
      <c r="W7" s="176"/>
      <c r="X7" s="176"/>
      <c r="Y7" s="176"/>
      <c r="Z7" s="176"/>
      <c r="AA7" s="184"/>
    </row>
    <row r="8" spans="1:27" ht="8.1" customHeight="1" x14ac:dyDescent="0.25">
      <c r="A8" s="15"/>
      <c r="B8" s="171"/>
      <c r="C8" s="171"/>
      <c r="D8" s="171"/>
      <c r="E8" s="4"/>
      <c r="F8" s="4"/>
      <c r="G8" s="21"/>
      <c r="H8" s="21"/>
      <c r="I8" s="21"/>
      <c r="J8" s="21"/>
      <c r="K8" s="21"/>
      <c r="L8" s="4"/>
      <c r="M8" s="10"/>
      <c r="P8" s="160" t="s">
        <v>41</v>
      </c>
      <c r="Q8" s="161"/>
      <c r="R8" s="185"/>
      <c r="S8" s="179"/>
      <c r="T8" s="179"/>
      <c r="U8" s="179"/>
      <c r="V8" s="179"/>
      <c r="W8" s="179"/>
      <c r="X8" s="179"/>
      <c r="Y8" s="179"/>
      <c r="Z8" s="179"/>
      <c r="AA8" s="186"/>
    </row>
    <row r="9" spans="1:27" ht="8.1" customHeight="1" x14ac:dyDescent="0.25">
      <c r="A9" s="15"/>
      <c r="B9" s="171"/>
      <c r="C9" s="171"/>
      <c r="D9" s="171"/>
      <c r="E9" s="4"/>
      <c r="F9" s="4"/>
      <c r="G9" s="170" t="s">
        <v>64</v>
      </c>
      <c r="H9" s="170"/>
      <c r="I9" s="170"/>
      <c r="J9" s="170"/>
      <c r="K9" s="170"/>
      <c r="L9" s="4"/>
      <c r="M9" s="10"/>
      <c r="P9" s="174"/>
      <c r="Q9" s="175"/>
      <c r="R9" s="183"/>
      <c r="S9" s="176"/>
      <c r="T9" s="176"/>
      <c r="U9" s="176"/>
      <c r="V9" s="176"/>
      <c r="W9" s="176"/>
      <c r="X9" s="176"/>
      <c r="Y9" s="176"/>
      <c r="Z9" s="176"/>
      <c r="AA9" s="184"/>
    </row>
    <row r="10" spans="1:27" ht="8.1" customHeight="1" x14ac:dyDescent="0.25">
      <c r="A10" s="15"/>
      <c r="B10" s="171"/>
      <c r="C10" s="171"/>
      <c r="D10" s="171"/>
      <c r="E10" s="4"/>
      <c r="F10" s="4"/>
      <c r="G10" s="170"/>
      <c r="H10" s="170"/>
      <c r="I10" s="170"/>
      <c r="J10" s="170"/>
      <c r="K10" s="170"/>
      <c r="L10" s="4"/>
      <c r="M10" s="10"/>
      <c r="P10" s="160" t="s">
        <v>39</v>
      </c>
      <c r="Q10" s="161"/>
      <c r="R10" s="185"/>
      <c r="S10" s="179"/>
      <c r="T10" s="179"/>
      <c r="U10" s="179"/>
      <c r="V10" s="179"/>
      <c r="W10" s="179"/>
      <c r="X10" s="179"/>
      <c r="Y10" s="179"/>
      <c r="Z10" s="179"/>
      <c r="AA10" s="186"/>
    </row>
    <row r="11" spans="1:27" ht="8.1" customHeight="1" x14ac:dyDescent="0.25">
      <c r="A11" s="15"/>
      <c r="B11" s="171"/>
      <c r="C11" s="171"/>
      <c r="D11" s="171"/>
      <c r="E11" s="4"/>
      <c r="F11" s="4"/>
      <c r="G11" s="21"/>
      <c r="H11" s="21"/>
      <c r="I11" s="21"/>
      <c r="J11" s="21"/>
      <c r="K11" s="21"/>
      <c r="L11" s="4"/>
      <c r="M11" s="10"/>
      <c r="P11" s="174"/>
      <c r="Q11" s="175"/>
      <c r="R11" s="183"/>
      <c r="S11" s="176"/>
      <c r="T11" s="176"/>
      <c r="U11" s="176"/>
      <c r="V11" s="176"/>
      <c r="W11" s="176"/>
      <c r="X11" s="176"/>
      <c r="Y11" s="176"/>
      <c r="Z11" s="176"/>
      <c r="AA11" s="184"/>
    </row>
    <row r="12" spans="1:27" ht="8.1" customHeight="1" x14ac:dyDescent="0.25">
      <c r="A12" s="15"/>
      <c r="B12" s="171"/>
      <c r="C12" s="171"/>
      <c r="D12" s="171"/>
      <c r="E12" s="4"/>
      <c r="F12" s="4"/>
      <c r="G12" s="170" t="s">
        <v>36</v>
      </c>
      <c r="H12" s="170"/>
      <c r="I12" s="170"/>
      <c r="J12" s="170"/>
      <c r="K12" s="170"/>
      <c r="L12" s="4"/>
      <c r="M12" s="10"/>
      <c r="P12" s="160" t="s">
        <v>40</v>
      </c>
      <c r="Q12" s="161"/>
      <c r="R12" s="185"/>
      <c r="S12" s="179"/>
      <c r="T12" s="179"/>
      <c r="U12" s="179"/>
      <c r="V12" s="179"/>
      <c r="W12" s="179"/>
      <c r="X12" s="179"/>
      <c r="Y12" s="179"/>
      <c r="Z12" s="179"/>
      <c r="AA12" s="186"/>
    </row>
    <row r="13" spans="1:27" ht="8.1" customHeight="1" x14ac:dyDescent="0.25">
      <c r="A13" s="15"/>
      <c r="B13" s="171"/>
      <c r="C13" s="171"/>
      <c r="D13" s="171"/>
      <c r="E13" s="4"/>
      <c r="F13" s="4"/>
      <c r="G13" s="170"/>
      <c r="H13" s="170"/>
      <c r="I13" s="170"/>
      <c r="J13" s="170"/>
      <c r="K13" s="170"/>
      <c r="L13" s="4"/>
      <c r="M13" s="10"/>
      <c r="P13" s="162"/>
      <c r="Q13" s="163"/>
      <c r="R13" s="112"/>
      <c r="S13" s="113"/>
      <c r="T13" s="113"/>
      <c r="U13" s="113"/>
      <c r="V13" s="113"/>
      <c r="W13" s="113"/>
      <c r="X13" s="113"/>
      <c r="Y13" s="113"/>
      <c r="Z13" s="113"/>
      <c r="AA13" s="114"/>
    </row>
    <row r="14" spans="1:27" ht="3.95" customHeight="1" x14ac:dyDescent="0.25">
      <c r="A14" s="12"/>
      <c r="B14" s="13"/>
      <c r="C14" s="13"/>
      <c r="D14" s="13"/>
      <c r="E14" s="13"/>
      <c r="F14" s="13"/>
      <c r="G14" s="13"/>
      <c r="H14" s="13"/>
      <c r="I14" s="13"/>
      <c r="J14" s="13"/>
      <c r="K14" s="13"/>
      <c r="L14" s="13"/>
      <c r="M14" s="14"/>
    </row>
    <row r="15" spans="1:27" ht="3.95" customHeight="1" x14ac:dyDescent="0.25"/>
    <row r="16" spans="1:27" ht="3.95" customHeight="1" x14ac:dyDescent="0.25">
      <c r="A16" s="18"/>
      <c r="B16" s="19"/>
      <c r="C16" s="19"/>
      <c r="D16" s="19"/>
      <c r="E16" s="110"/>
      <c r="F16" s="110"/>
      <c r="G16" s="110"/>
      <c r="H16" s="110"/>
      <c r="I16" s="110"/>
      <c r="J16" s="110"/>
      <c r="K16" s="110"/>
      <c r="L16" s="110"/>
      <c r="M16" s="110"/>
      <c r="N16" s="110"/>
      <c r="O16" s="110"/>
      <c r="P16" s="110"/>
      <c r="Q16" s="110"/>
      <c r="R16" s="110"/>
      <c r="S16" s="110"/>
      <c r="T16" s="110"/>
      <c r="U16" s="110"/>
      <c r="V16" s="110"/>
      <c r="W16" s="110"/>
      <c r="X16" s="110"/>
      <c r="Y16" s="110"/>
      <c r="Z16" s="110"/>
      <c r="AA16" s="20"/>
    </row>
    <row r="17" spans="1:30" ht="15" customHeight="1" x14ac:dyDescent="0.25">
      <c r="A17" s="15"/>
      <c r="B17" s="22" t="s">
        <v>33</v>
      </c>
      <c r="C17" s="4"/>
      <c r="D17" s="4"/>
      <c r="E17" s="176"/>
      <c r="F17" s="176"/>
      <c r="G17" s="176"/>
      <c r="H17" s="176"/>
      <c r="I17" s="176"/>
      <c r="J17" s="176"/>
      <c r="K17" s="176"/>
      <c r="L17" s="176"/>
      <c r="M17" s="176"/>
      <c r="N17" s="176"/>
      <c r="O17" s="176"/>
      <c r="P17" s="176"/>
      <c r="Q17" s="176"/>
      <c r="R17" s="176"/>
      <c r="S17" s="176"/>
      <c r="T17" s="176"/>
      <c r="U17" s="176"/>
      <c r="V17" s="176"/>
      <c r="W17" s="176"/>
      <c r="X17" s="176"/>
      <c r="Y17" s="176"/>
      <c r="Z17" s="176"/>
      <c r="AA17" s="10"/>
    </row>
    <row r="18" spans="1:30" ht="3.95" customHeight="1" x14ac:dyDescent="0.25">
      <c r="A18" s="15"/>
      <c r="B18" s="4"/>
      <c r="C18" s="4"/>
      <c r="D18" s="4"/>
      <c r="E18" s="4"/>
      <c r="F18" s="4"/>
      <c r="G18" s="4"/>
      <c r="H18" s="4"/>
      <c r="I18" s="4"/>
      <c r="J18" s="4"/>
      <c r="K18" s="4"/>
      <c r="L18" s="4"/>
      <c r="M18" s="4"/>
      <c r="N18" s="4"/>
      <c r="O18" s="4"/>
      <c r="P18" s="4"/>
      <c r="Q18" s="4"/>
      <c r="R18" s="4"/>
      <c r="S18" s="4"/>
      <c r="T18" s="4"/>
      <c r="U18" s="4"/>
      <c r="V18" s="4"/>
      <c r="W18" s="4"/>
      <c r="X18" s="4"/>
      <c r="Y18" s="4"/>
      <c r="Z18" s="4"/>
      <c r="AA18" s="10"/>
    </row>
    <row r="19" spans="1:30" ht="3.95" customHeight="1" x14ac:dyDescent="0.25">
      <c r="A19" s="18"/>
      <c r="B19" s="19"/>
      <c r="C19" s="19"/>
      <c r="D19" s="19"/>
      <c r="E19" s="110"/>
      <c r="F19" s="110"/>
      <c r="G19" s="110"/>
      <c r="H19" s="110"/>
      <c r="I19" s="110"/>
      <c r="J19" s="110"/>
      <c r="K19" s="110"/>
      <c r="L19" s="110"/>
      <c r="M19" s="110"/>
      <c r="N19" s="110"/>
      <c r="O19" s="110"/>
      <c r="P19" s="110"/>
      <c r="Q19" s="110"/>
      <c r="R19" s="110"/>
      <c r="S19" s="110"/>
      <c r="T19" s="110"/>
      <c r="U19" s="110"/>
      <c r="V19" s="110"/>
      <c r="W19" s="110"/>
      <c r="X19" s="110"/>
      <c r="Y19" s="110"/>
      <c r="Z19" s="110"/>
      <c r="AA19" s="20"/>
    </row>
    <row r="20" spans="1:30" ht="15" customHeight="1" x14ac:dyDescent="0.25">
      <c r="A20" s="15"/>
      <c r="B20" s="22" t="s">
        <v>34</v>
      </c>
      <c r="C20" s="4"/>
      <c r="D20" s="4"/>
      <c r="E20" s="176"/>
      <c r="F20" s="176">
        <v>1</v>
      </c>
      <c r="G20" s="176"/>
      <c r="H20" s="176"/>
      <c r="I20" s="176"/>
      <c r="J20" s="176"/>
      <c r="K20" s="176"/>
      <c r="L20" s="176"/>
      <c r="M20" s="176"/>
      <c r="N20" s="176"/>
      <c r="O20" s="176"/>
      <c r="P20" s="176"/>
      <c r="Q20" s="176"/>
      <c r="R20" s="176"/>
      <c r="S20" s="176"/>
      <c r="T20" s="176"/>
      <c r="U20" s="176"/>
      <c r="V20" s="176"/>
      <c r="W20" s="176"/>
      <c r="X20" s="176"/>
      <c r="Y20" s="176"/>
      <c r="Z20" s="176"/>
      <c r="AA20" s="10"/>
      <c r="AD20" s="1">
        <f>$F$20</f>
        <v>1</v>
      </c>
    </row>
    <row r="21" spans="1:30" ht="3.95" customHeight="1" x14ac:dyDescent="0.25">
      <c r="A21" s="15"/>
      <c r="B21" s="177"/>
      <c r="C21" s="177"/>
      <c r="D21" s="177"/>
      <c r="E21" s="177"/>
      <c r="F21" s="177"/>
      <c r="G21" s="177"/>
      <c r="H21" s="177"/>
      <c r="I21" s="177"/>
      <c r="J21" s="177"/>
      <c r="K21" s="177"/>
      <c r="L21" s="177"/>
      <c r="M21" s="177"/>
      <c r="N21" s="177"/>
      <c r="O21" s="177"/>
      <c r="P21" s="177"/>
      <c r="Q21" s="177"/>
      <c r="R21" s="177"/>
      <c r="S21" s="177"/>
      <c r="T21" s="177"/>
      <c r="U21" s="177"/>
      <c r="V21" s="177"/>
      <c r="W21" s="177"/>
      <c r="X21" s="177"/>
      <c r="Y21" s="177"/>
      <c r="Z21" s="177"/>
      <c r="AA21" s="10"/>
    </row>
    <row r="22" spans="1:30" ht="15" customHeight="1" x14ac:dyDescent="0.25">
      <c r="A22" s="15"/>
      <c r="B22" s="178"/>
      <c r="C22" s="178"/>
      <c r="D22" s="178"/>
      <c r="E22" s="178"/>
      <c r="F22" s="178">
        <v>0</v>
      </c>
      <c r="G22" s="178"/>
      <c r="H22" s="178"/>
      <c r="I22" s="178"/>
      <c r="J22" s="178"/>
      <c r="K22" s="178"/>
      <c r="L22" s="178"/>
      <c r="M22" s="178"/>
      <c r="N22" s="178"/>
      <c r="O22" s="178"/>
      <c r="P22" s="178"/>
      <c r="Q22" s="178"/>
      <c r="R22" s="178"/>
      <c r="S22" s="178"/>
      <c r="T22" s="178"/>
      <c r="U22" s="178"/>
      <c r="V22" s="178"/>
      <c r="W22" s="178"/>
      <c r="X22" s="178"/>
      <c r="Y22" s="178"/>
      <c r="Z22" s="178"/>
      <c r="AA22" s="10"/>
      <c r="AB22" s="1">
        <v>10</v>
      </c>
      <c r="AD22" s="1">
        <f>$F$22</f>
        <v>0</v>
      </c>
    </row>
    <row r="23" spans="1:30" ht="3.95" customHeight="1" x14ac:dyDescent="0.25">
      <c r="A23" s="15"/>
      <c r="B23" s="179"/>
      <c r="C23" s="179"/>
      <c r="D23" s="179"/>
      <c r="E23" s="179"/>
      <c r="F23" s="179"/>
      <c r="G23" s="179"/>
      <c r="H23" s="179"/>
      <c r="I23" s="179"/>
      <c r="J23" s="179"/>
      <c r="K23" s="179"/>
      <c r="L23" s="179"/>
      <c r="M23" s="179"/>
      <c r="N23" s="179"/>
      <c r="O23" s="179"/>
      <c r="P23" s="179"/>
      <c r="Q23" s="179"/>
      <c r="R23" s="179"/>
      <c r="S23" s="179"/>
      <c r="T23" s="179"/>
      <c r="U23" s="179"/>
      <c r="V23" s="179"/>
      <c r="W23" s="179"/>
      <c r="X23" s="179"/>
      <c r="Y23" s="179"/>
      <c r="Z23" s="179"/>
      <c r="AA23" s="10"/>
    </row>
    <row r="24" spans="1:30" ht="14.25" customHeight="1" x14ac:dyDescent="0.25">
      <c r="A24" s="15"/>
      <c r="B24" s="176"/>
      <c r="C24" s="176"/>
      <c r="D24" s="176"/>
      <c r="E24" s="176"/>
      <c r="F24" s="176">
        <v>0</v>
      </c>
      <c r="G24" s="176"/>
      <c r="H24" s="176"/>
      <c r="I24" s="176"/>
      <c r="J24" s="176"/>
      <c r="K24" s="176"/>
      <c r="L24" s="176"/>
      <c r="M24" s="176"/>
      <c r="N24" s="176"/>
      <c r="O24" s="176"/>
      <c r="P24" s="176"/>
      <c r="Q24" s="176"/>
      <c r="R24" s="176"/>
      <c r="S24" s="176"/>
      <c r="T24" s="176"/>
      <c r="U24" s="176"/>
      <c r="V24" s="176"/>
      <c r="W24" s="176"/>
      <c r="X24" s="176"/>
      <c r="Y24" s="176"/>
      <c r="Z24" s="176"/>
      <c r="AA24" s="10"/>
      <c r="AD24" s="1">
        <f>$F$24</f>
        <v>0</v>
      </c>
    </row>
    <row r="25" spans="1:30" ht="3.95" customHeight="1" x14ac:dyDescent="0.25">
      <c r="A25" s="12"/>
      <c r="B25" s="13"/>
      <c r="C25" s="13"/>
      <c r="D25" s="13"/>
      <c r="E25" s="13"/>
      <c r="F25" s="13"/>
      <c r="G25" s="13"/>
      <c r="H25" s="13"/>
      <c r="I25" s="13"/>
      <c r="J25" s="13"/>
      <c r="K25" s="13"/>
      <c r="L25" s="13"/>
      <c r="M25" s="13"/>
      <c r="N25" s="13"/>
      <c r="O25" s="13"/>
      <c r="P25" s="13"/>
      <c r="Q25" s="13"/>
      <c r="R25" s="13"/>
      <c r="S25" s="13"/>
      <c r="T25" s="13"/>
      <c r="U25" s="13"/>
      <c r="V25" s="13"/>
      <c r="W25" s="13"/>
      <c r="X25" s="13"/>
      <c r="Y25" s="13"/>
      <c r="Z25" s="13"/>
      <c r="AA25" s="14"/>
    </row>
    <row r="26" spans="1:30" ht="24" customHeight="1" x14ac:dyDescent="0.25">
      <c r="A26" s="43" t="s">
        <v>76</v>
      </c>
      <c r="B26" s="43"/>
      <c r="C26" s="43"/>
      <c r="D26" s="43"/>
      <c r="E26" s="43"/>
      <c r="F26" s="43"/>
      <c r="G26" s="43"/>
      <c r="H26" s="43"/>
      <c r="I26" s="43"/>
      <c r="J26" s="148"/>
      <c r="K26" s="23"/>
      <c r="L26" s="43" t="s">
        <v>32</v>
      </c>
      <c r="M26" s="43"/>
      <c r="N26" s="43"/>
      <c r="O26" s="44"/>
      <c r="P26" s="23" t="s">
        <v>68</v>
      </c>
      <c r="Q26" s="23" t="s">
        <v>59</v>
      </c>
      <c r="R26" s="43" t="s">
        <v>30</v>
      </c>
      <c r="S26" s="44"/>
      <c r="T26" s="23" t="s">
        <v>31</v>
      </c>
      <c r="U26" s="41"/>
      <c r="V26" s="42"/>
      <c r="W26" s="43" t="s">
        <v>67</v>
      </c>
      <c r="X26" s="44"/>
      <c r="Y26" s="43" t="s">
        <v>66</v>
      </c>
      <c r="Z26" s="43"/>
      <c r="AA26" s="43"/>
      <c r="AD26" s="1">
        <f>SUM(AD20,AD22,AD24)</f>
        <v>1</v>
      </c>
    </row>
    <row r="27" spans="1:30" ht="15" customHeight="1" x14ac:dyDescent="0.25">
      <c r="A27" s="45" t="str">
        <f>IF($AD$20&gt;=AC27,$AD$30,IF($AD$22&gt;=AC27,$AD$31,$AD$32))</f>
        <v>Carottage</v>
      </c>
      <c r="B27" s="46"/>
      <c r="C27" s="46"/>
      <c r="D27" s="46"/>
      <c r="E27" s="46"/>
      <c r="F27" s="46"/>
      <c r="G27" s="46"/>
      <c r="H27" s="46"/>
      <c r="I27" s="46"/>
      <c r="J27" s="47"/>
      <c r="K27" s="29"/>
      <c r="L27" s="53"/>
      <c r="M27" s="54"/>
      <c r="N27" s="54"/>
      <c r="O27" s="55"/>
      <c r="P27" s="29" t="b">
        <v>1</v>
      </c>
      <c r="Q27" s="29">
        <v>17</v>
      </c>
      <c r="R27" s="48" t="s">
        <v>69</v>
      </c>
      <c r="S27" s="49"/>
      <c r="T27" s="29">
        <v>22</v>
      </c>
      <c r="U27" s="53"/>
      <c r="V27" s="55"/>
      <c r="W27" s="48"/>
      <c r="X27" s="49"/>
      <c r="Y27" s="50" t="str">
        <f>IF($K27=TRUE,IF(P27=TRUE,Q27*T27*W27*1.2,Q27*T27*W27),"")</f>
        <v/>
      </c>
      <c r="Z27" s="51"/>
      <c r="AA27" s="52"/>
      <c r="AB27" s="1">
        <f>R27+1-1</f>
        <v>30</v>
      </c>
      <c r="AC27" s="1">
        <v>1</v>
      </c>
    </row>
    <row r="28" spans="1:30" ht="15" customHeight="1" x14ac:dyDescent="0.25">
      <c r="A28" s="45" t="str">
        <f t="shared" ref="A28:A30" si="0">IF($F$20&gt;0,$AD$30,IF($F$22&gt;0,$AD$31,$AD$32))</f>
        <v>Carottage</v>
      </c>
      <c r="B28" s="46"/>
      <c r="C28" s="46"/>
      <c r="D28" s="46"/>
      <c r="E28" s="46"/>
      <c r="F28" s="46"/>
      <c r="G28" s="46"/>
      <c r="H28" s="46"/>
      <c r="I28" s="46"/>
      <c r="J28" s="47"/>
      <c r="K28" s="29">
        <f>IF($AB$22&gt;=AC28,1,0)</f>
        <v>1</v>
      </c>
      <c r="L28" s="56"/>
      <c r="M28" s="57"/>
      <c r="N28" s="57"/>
      <c r="O28" s="58"/>
      <c r="P28" s="29" t="b">
        <v>1</v>
      </c>
      <c r="Q28" s="29">
        <v>17</v>
      </c>
      <c r="R28" s="48" t="s">
        <v>69</v>
      </c>
      <c r="S28" s="49"/>
      <c r="T28" s="30">
        <v>22</v>
      </c>
      <c r="U28" s="56"/>
      <c r="V28" s="58"/>
      <c r="W28" s="48"/>
      <c r="X28" s="49"/>
      <c r="Y28" s="50" t="str">
        <f t="shared" ref="Y28:Y30" si="1">IF($K28=TRUE,IF(P28=TRUE,Q28*T28*W28*1.2,Q28*T28*W28),"")</f>
        <v/>
      </c>
      <c r="Z28" s="51"/>
      <c r="AA28" s="52"/>
      <c r="AB28" s="1">
        <f t="shared" ref="AB28:AB30" si="2">R28+1-1</f>
        <v>30</v>
      </c>
      <c r="AC28" s="1">
        <v>2</v>
      </c>
    </row>
    <row r="29" spans="1:30" ht="15" customHeight="1" x14ac:dyDescent="0.25">
      <c r="A29" s="45" t="str">
        <f t="shared" si="0"/>
        <v>Carottage</v>
      </c>
      <c r="B29" s="46"/>
      <c r="C29" s="46"/>
      <c r="D29" s="46"/>
      <c r="E29" s="46"/>
      <c r="F29" s="46"/>
      <c r="G29" s="46"/>
      <c r="H29" s="46"/>
      <c r="I29" s="46"/>
      <c r="J29" s="47"/>
      <c r="K29" s="29">
        <f t="shared" ref="K29:K38" si="3">IF($AB$22&gt;=AC29,1,0)</f>
        <v>1</v>
      </c>
      <c r="L29" s="56"/>
      <c r="M29" s="57"/>
      <c r="N29" s="57"/>
      <c r="O29" s="58"/>
      <c r="P29" s="29" t="b">
        <v>1</v>
      </c>
      <c r="Q29" s="29">
        <v>17</v>
      </c>
      <c r="R29" s="48" t="s">
        <v>69</v>
      </c>
      <c r="S29" s="49"/>
      <c r="T29" s="30">
        <v>22</v>
      </c>
      <c r="U29" s="56"/>
      <c r="V29" s="58"/>
      <c r="W29" s="48"/>
      <c r="X29" s="49"/>
      <c r="Y29" s="50" t="str">
        <f t="shared" si="1"/>
        <v/>
      </c>
      <c r="Z29" s="51"/>
      <c r="AA29" s="52"/>
      <c r="AB29" s="1">
        <f t="shared" si="2"/>
        <v>30</v>
      </c>
      <c r="AC29" s="1">
        <v>3</v>
      </c>
    </row>
    <row r="30" spans="1:30" ht="15" customHeight="1" thickBot="1" x14ac:dyDescent="0.3">
      <c r="A30" s="45" t="str">
        <f t="shared" si="0"/>
        <v>Carottage</v>
      </c>
      <c r="B30" s="46"/>
      <c r="C30" s="46"/>
      <c r="D30" s="46"/>
      <c r="E30" s="46"/>
      <c r="F30" s="46"/>
      <c r="G30" s="46"/>
      <c r="H30" s="46"/>
      <c r="I30" s="46"/>
      <c r="J30" s="47"/>
      <c r="K30" s="29">
        <f t="shared" si="3"/>
        <v>1</v>
      </c>
      <c r="L30" s="91"/>
      <c r="M30" s="102"/>
      <c r="N30" s="102"/>
      <c r="O30" s="92"/>
      <c r="P30" s="31" t="b">
        <v>1</v>
      </c>
      <c r="Q30" s="31">
        <v>17</v>
      </c>
      <c r="R30" s="45" t="s">
        <v>69</v>
      </c>
      <c r="S30" s="47"/>
      <c r="T30" s="32">
        <v>22</v>
      </c>
      <c r="U30" s="91"/>
      <c r="V30" s="92"/>
      <c r="W30" s="45"/>
      <c r="X30" s="47"/>
      <c r="Y30" s="74" t="str">
        <f t="shared" si="1"/>
        <v/>
      </c>
      <c r="Z30" s="75"/>
      <c r="AA30" s="76"/>
      <c r="AB30" s="1">
        <f t="shared" si="2"/>
        <v>30</v>
      </c>
      <c r="AC30" s="1">
        <v>4</v>
      </c>
      <c r="AD30" s="1" t="s">
        <v>70</v>
      </c>
    </row>
    <row r="31" spans="1:30" ht="15" customHeight="1" thickTop="1" x14ac:dyDescent="0.25">
      <c r="A31" s="59" t="s">
        <v>77</v>
      </c>
      <c r="B31" s="60"/>
      <c r="C31" s="60"/>
      <c r="D31" s="60"/>
      <c r="E31" s="60"/>
      <c r="F31" s="60"/>
      <c r="G31" s="60"/>
      <c r="H31" s="60"/>
      <c r="I31" s="60"/>
      <c r="J31" s="61"/>
      <c r="K31" s="29">
        <f t="shared" si="3"/>
        <v>1</v>
      </c>
      <c r="L31" s="93"/>
      <c r="M31" s="103"/>
      <c r="N31" s="103"/>
      <c r="O31" s="94"/>
      <c r="P31" s="38" t="s">
        <v>75</v>
      </c>
      <c r="Q31" s="39"/>
      <c r="R31" s="93"/>
      <c r="S31" s="94"/>
      <c r="T31" s="37" t="s">
        <v>74</v>
      </c>
      <c r="U31" s="87" t="s">
        <v>79</v>
      </c>
      <c r="V31" s="88"/>
      <c r="W31" s="80" t="s">
        <v>73</v>
      </c>
      <c r="X31" s="80"/>
      <c r="Y31" s="65" t="s">
        <v>66</v>
      </c>
      <c r="Z31" s="66"/>
      <c r="AA31" s="67"/>
      <c r="AC31" s="1">
        <v>5</v>
      </c>
      <c r="AD31" s="1" t="s">
        <v>71</v>
      </c>
    </row>
    <row r="32" spans="1:30" ht="15" customHeight="1" x14ac:dyDescent="0.25">
      <c r="A32" s="62" t="s">
        <v>71</v>
      </c>
      <c r="B32" s="63"/>
      <c r="C32" s="63"/>
      <c r="D32" s="63"/>
      <c r="E32" s="63"/>
      <c r="F32" s="63"/>
      <c r="G32" s="63"/>
      <c r="H32" s="63"/>
      <c r="I32" s="63"/>
      <c r="J32" s="64"/>
      <c r="K32" s="29">
        <f t="shared" si="3"/>
        <v>1</v>
      </c>
      <c r="L32" s="56"/>
      <c r="M32" s="57"/>
      <c r="N32" s="57"/>
      <c r="O32" s="58"/>
      <c r="P32" s="35">
        <v>20</v>
      </c>
      <c r="Q32" s="27"/>
      <c r="R32" s="53"/>
      <c r="S32" s="55"/>
      <c r="T32" s="30">
        <v>20</v>
      </c>
      <c r="U32" s="85">
        <v>2.5</v>
      </c>
      <c r="V32" s="86"/>
      <c r="W32" s="48"/>
      <c r="X32" s="49"/>
      <c r="Y32" s="77" t="str">
        <f>IF($K32=TRUE,$U32*$W32,"")</f>
        <v/>
      </c>
      <c r="Z32" s="78"/>
      <c r="AA32" s="79"/>
      <c r="AC32" s="1">
        <v>6</v>
      </c>
      <c r="AD32" s="1" t="s">
        <v>72</v>
      </c>
    </row>
    <row r="33" spans="1:29" ht="15" customHeight="1" x14ac:dyDescent="0.25">
      <c r="A33" s="62" t="s">
        <v>71</v>
      </c>
      <c r="B33" s="63"/>
      <c r="C33" s="63"/>
      <c r="D33" s="63"/>
      <c r="E33" s="63"/>
      <c r="F33" s="63"/>
      <c r="G33" s="63"/>
      <c r="H33" s="63"/>
      <c r="I33" s="63"/>
      <c r="J33" s="64"/>
      <c r="K33" s="29">
        <f t="shared" si="3"/>
        <v>1</v>
      </c>
      <c r="L33" s="56"/>
      <c r="M33" s="57"/>
      <c r="N33" s="57"/>
      <c r="O33" s="58"/>
      <c r="P33" s="35">
        <v>20</v>
      </c>
      <c r="Q33" s="27"/>
      <c r="R33" s="53"/>
      <c r="S33" s="55"/>
      <c r="T33" s="30">
        <v>22</v>
      </c>
      <c r="U33" s="85">
        <v>3</v>
      </c>
      <c r="V33" s="86"/>
      <c r="W33" s="48"/>
      <c r="X33" s="49"/>
      <c r="Y33" s="77" t="str">
        <f t="shared" ref="Y33:Y34" si="4">IF($K33=TRUE,$U33*$W33,"")</f>
        <v/>
      </c>
      <c r="Z33" s="78"/>
      <c r="AA33" s="79"/>
      <c r="AC33" s="1">
        <v>7</v>
      </c>
    </row>
    <row r="34" spans="1:29" ht="15" customHeight="1" thickBot="1" x14ac:dyDescent="0.3">
      <c r="A34" s="62" t="s">
        <v>71</v>
      </c>
      <c r="B34" s="63"/>
      <c r="C34" s="63"/>
      <c r="D34" s="63"/>
      <c r="E34" s="63"/>
      <c r="F34" s="63"/>
      <c r="G34" s="63"/>
      <c r="H34" s="63"/>
      <c r="I34" s="63"/>
      <c r="J34" s="64"/>
      <c r="K34" s="29">
        <f t="shared" si="3"/>
        <v>1</v>
      </c>
      <c r="L34" s="91"/>
      <c r="M34" s="102"/>
      <c r="N34" s="102"/>
      <c r="O34" s="92"/>
      <c r="P34" s="34">
        <v>20</v>
      </c>
      <c r="Q34" s="28"/>
      <c r="R34" s="95"/>
      <c r="S34" s="96"/>
      <c r="T34" s="32">
        <v>22</v>
      </c>
      <c r="U34" s="89">
        <v>3.5</v>
      </c>
      <c r="V34" s="90"/>
      <c r="W34" s="48"/>
      <c r="X34" s="49"/>
      <c r="Y34" s="77" t="str">
        <f t="shared" si="4"/>
        <v/>
      </c>
      <c r="Z34" s="78"/>
      <c r="AA34" s="79"/>
      <c r="AC34" s="1">
        <v>8</v>
      </c>
    </row>
    <row r="35" spans="1:29" ht="15" customHeight="1" thickTop="1" x14ac:dyDescent="0.25">
      <c r="A35" s="59" t="s">
        <v>78</v>
      </c>
      <c r="B35" s="60"/>
      <c r="C35" s="60"/>
      <c r="D35" s="60"/>
      <c r="E35" s="60" t="b">
        <v>0</v>
      </c>
      <c r="F35" s="60"/>
      <c r="G35" s="60" t="b">
        <v>1</v>
      </c>
      <c r="H35" s="60"/>
      <c r="I35" s="60"/>
      <c r="J35" s="61"/>
      <c r="K35" s="29">
        <f t="shared" si="3"/>
        <v>1</v>
      </c>
      <c r="L35" s="93"/>
      <c r="M35" s="103"/>
      <c r="N35" s="103"/>
      <c r="O35" s="94"/>
      <c r="P35" s="38" t="str">
        <f>IF($E$35=TRUE,"% de l'ép. de dalle","Prix en €/ml d'enrobé")</f>
        <v>Prix en €/ml d'enrobé</v>
      </c>
      <c r="Q35" s="39"/>
      <c r="R35" s="93"/>
      <c r="S35" s="94"/>
      <c r="T35" s="37" t="str">
        <f>IF($E$35=TRUE,"Ep. Dalle","Ep. Enrobé")</f>
        <v>Ep. Enrobé</v>
      </c>
      <c r="U35" s="87" t="s">
        <v>80</v>
      </c>
      <c r="V35" s="88"/>
      <c r="W35" s="80" t="s">
        <v>73</v>
      </c>
      <c r="X35" s="80"/>
      <c r="Y35" s="65" t="s">
        <v>66</v>
      </c>
      <c r="Z35" s="66"/>
      <c r="AA35" s="67"/>
      <c r="AC35" s="1">
        <v>9</v>
      </c>
    </row>
    <row r="36" spans="1:29" ht="15" customHeight="1" x14ac:dyDescent="0.25">
      <c r="A36" s="62" t="s">
        <v>72</v>
      </c>
      <c r="B36" s="63"/>
      <c r="C36" s="63"/>
      <c r="D36" s="63"/>
      <c r="E36" s="63"/>
      <c r="F36" s="63"/>
      <c r="G36" s="63"/>
      <c r="H36" s="63"/>
      <c r="I36" s="63"/>
      <c r="J36" s="64"/>
      <c r="K36" s="29">
        <f t="shared" si="3"/>
        <v>1</v>
      </c>
      <c r="L36" s="56"/>
      <c r="M36" s="57"/>
      <c r="N36" s="57"/>
      <c r="O36" s="58"/>
      <c r="P36" s="36">
        <v>14</v>
      </c>
      <c r="Q36" s="27"/>
      <c r="R36" s="53"/>
      <c r="S36" s="55"/>
      <c r="T36" s="30">
        <v>22</v>
      </c>
      <c r="U36" s="85">
        <v>20</v>
      </c>
      <c r="V36" s="86"/>
      <c r="W36" s="48"/>
      <c r="X36" s="49"/>
      <c r="Y36" s="50" t="str">
        <f>IF($K$36=TRUE,$U36*$W36,"")</f>
        <v/>
      </c>
      <c r="Z36" s="51"/>
      <c r="AA36" s="52"/>
      <c r="AC36" s="1">
        <v>10</v>
      </c>
    </row>
    <row r="37" spans="1:29" ht="15" customHeight="1" x14ac:dyDescent="0.25">
      <c r="A37" s="62" t="s">
        <v>72</v>
      </c>
      <c r="B37" s="63"/>
      <c r="C37" s="63"/>
      <c r="D37" s="63"/>
      <c r="E37" s="63"/>
      <c r="F37" s="63"/>
      <c r="G37" s="63"/>
      <c r="H37" s="63"/>
      <c r="I37" s="63"/>
      <c r="J37" s="64"/>
      <c r="K37" s="29">
        <f t="shared" si="3"/>
        <v>0</v>
      </c>
      <c r="L37" s="56"/>
      <c r="M37" s="57"/>
      <c r="N37" s="57"/>
      <c r="O37" s="58"/>
      <c r="P37" s="36">
        <v>15</v>
      </c>
      <c r="Q37" s="27"/>
      <c r="R37" s="53"/>
      <c r="S37" s="55"/>
      <c r="T37" s="30">
        <v>22</v>
      </c>
      <c r="U37" s="85">
        <v>20</v>
      </c>
      <c r="V37" s="86"/>
      <c r="W37" s="48"/>
      <c r="X37" s="49"/>
      <c r="Y37" s="50" t="str">
        <f t="shared" ref="Y37:Y38" si="5">IF($K$36=TRUE,$U37*$W37,"")</f>
        <v/>
      </c>
      <c r="Z37" s="51"/>
      <c r="AA37" s="52"/>
      <c r="AC37" s="1">
        <v>11</v>
      </c>
    </row>
    <row r="38" spans="1:29" ht="15" customHeight="1" thickBot="1" x14ac:dyDescent="0.3">
      <c r="A38" s="71" t="s">
        <v>72</v>
      </c>
      <c r="B38" s="72"/>
      <c r="C38" s="72"/>
      <c r="D38" s="72"/>
      <c r="E38" s="72"/>
      <c r="F38" s="72"/>
      <c r="G38" s="72"/>
      <c r="H38" s="72"/>
      <c r="I38" s="72"/>
      <c r="J38" s="73"/>
      <c r="K38" s="29">
        <f t="shared" si="3"/>
        <v>0</v>
      </c>
      <c r="L38" s="97"/>
      <c r="M38" s="98"/>
      <c r="N38" s="98"/>
      <c r="O38" s="99"/>
      <c r="P38" s="34">
        <v>13</v>
      </c>
      <c r="Q38" s="40"/>
      <c r="R38" s="100"/>
      <c r="S38" s="101"/>
      <c r="T38" s="33">
        <v>22</v>
      </c>
      <c r="U38" s="83">
        <v>20</v>
      </c>
      <c r="V38" s="84"/>
      <c r="W38" s="81"/>
      <c r="X38" s="82"/>
      <c r="Y38" s="68" t="str">
        <f t="shared" si="5"/>
        <v/>
      </c>
      <c r="Z38" s="69"/>
      <c r="AA38" s="70"/>
      <c r="AC38" s="1">
        <v>12</v>
      </c>
    </row>
    <row r="39" spans="1:29" ht="15" customHeight="1" thickTop="1" x14ac:dyDescent="0.25">
      <c r="A39" s="62"/>
      <c r="B39" s="63"/>
      <c r="C39" s="63"/>
      <c r="D39" s="63"/>
      <c r="E39" s="63"/>
      <c r="F39" s="63"/>
      <c r="G39" s="63"/>
      <c r="H39" s="63"/>
      <c r="I39" s="63"/>
      <c r="J39" s="64"/>
      <c r="K39" s="121" t="s">
        <v>57</v>
      </c>
      <c r="L39" s="122"/>
      <c r="M39" s="122"/>
      <c r="N39" s="122"/>
      <c r="O39" s="122"/>
      <c r="P39" s="122"/>
      <c r="Q39" s="122" t="b">
        <v>1</v>
      </c>
      <c r="R39" s="122"/>
      <c r="S39" s="122"/>
      <c r="T39" s="122"/>
      <c r="U39" s="122"/>
      <c r="V39" s="122"/>
      <c r="W39" s="122"/>
      <c r="X39" s="123"/>
      <c r="Y39" s="142"/>
      <c r="Z39" s="143"/>
      <c r="AA39" s="144"/>
    </row>
    <row r="40" spans="1:29" ht="15" customHeight="1" x14ac:dyDescent="0.25">
      <c r="A40" s="62"/>
      <c r="B40" s="63"/>
      <c r="C40" s="63"/>
      <c r="D40" s="63"/>
      <c r="E40" s="63"/>
      <c r="F40" s="63"/>
      <c r="G40" s="63"/>
      <c r="H40" s="63"/>
      <c r="I40" s="63"/>
      <c r="J40" s="64"/>
      <c r="K40" s="154" t="s">
        <v>42</v>
      </c>
      <c r="L40" s="155"/>
      <c r="M40" s="155"/>
      <c r="N40" s="155"/>
      <c r="O40" s="155"/>
      <c r="P40" s="155" t="b">
        <v>0</v>
      </c>
      <c r="Q40" s="155" t="b">
        <v>0</v>
      </c>
      <c r="R40" s="155" t="b">
        <v>0</v>
      </c>
      <c r="S40" s="155"/>
      <c r="T40" s="155"/>
      <c r="U40" s="155"/>
      <c r="V40" s="155"/>
      <c r="W40" s="155"/>
      <c r="X40" s="156"/>
      <c r="Y40" s="139"/>
      <c r="Z40" s="140"/>
      <c r="AA40" s="141"/>
    </row>
    <row r="41" spans="1:29" ht="15" customHeight="1" x14ac:dyDescent="0.25">
      <c r="A41" s="157"/>
      <c r="B41" s="158"/>
      <c r="C41" s="158"/>
      <c r="D41" s="158"/>
      <c r="E41" s="158"/>
      <c r="F41" s="158"/>
      <c r="G41" s="158"/>
      <c r="H41" s="158"/>
      <c r="I41" s="158"/>
      <c r="J41" s="159"/>
      <c r="K41" s="151" t="s">
        <v>43</v>
      </c>
      <c r="L41" s="152"/>
      <c r="M41" s="152"/>
      <c r="N41" s="152"/>
      <c r="O41" s="152"/>
      <c r="P41" s="152"/>
      <c r="Q41" s="152"/>
      <c r="R41" s="152"/>
      <c r="S41" s="152"/>
      <c r="T41" s="152"/>
      <c r="U41" s="152"/>
      <c r="V41" s="152"/>
      <c r="W41" s="152"/>
      <c r="X41" s="153"/>
      <c r="Y41" s="136"/>
      <c r="Z41" s="137"/>
      <c r="AA41" s="138"/>
    </row>
    <row r="42" spans="1:29" x14ac:dyDescent="0.25">
      <c r="A42" s="148" t="s">
        <v>26</v>
      </c>
      <c r="B42" s="149"/>
      <c r="C42" s="149"/>
      <c r="D42" s="149"/>
      <c r="E42" s="149"/>
      <c r="F42" s="149"/>
      <c r="G42" s="149"/>
      <c r="H42" s="149"/>
      <c r="I42" s="149"/>
      <c r="J42" s="149"/>
      <c r="K42" s="149"/>
      <c r="L42" s="150"/>
      <c r="M42" s="148" t="s">
        <v>27</v>
      </c>
      <c r="N42" s="149"/>
      <c r="O42" s="149"/>
      <c r="P42" s="149"/>
      <c r="Q42" s="149"/>
      <c r="R42" s="149"/>
      <c r="S42" s="149"/>
      <c r="T42" s="149"/>
      <c r="U42" s="149"/>
      <c r="V42" s="149"/>
      <c r="W42" s="149"/>
      <c r="X42" s="149"/>
      <c r="Y42" s="149"/>
      <c r="Z42" s="149"/>
      <c r="AA42" s="150"/>
    </row>
    <row r="43" spans="1:29" ht="2.1" customHeight="1" x14ac:dyDescent="0.25">
      <c r="A43" s="9"/>
      <c r="B43" s="4"/>
      <c r="C43" s="4"/>
      <c r="D43" s="4"/>
      <c r="E43" s="4"/>
      <c r="F43" s="4"/>
      <c r="G43" s="4"/>
      <c r="H43" s="4"/>
      <c r="I43" s="4"/>
      <c r="J43" s="4"/>
      <c r="K43" s="4"/>
      <c r="L43" s="10"/>
      <c r="M43" s="15"/>
      <c r="N43" s="4"/>
      <c r="O43" s="4"/>
      <c r="P43" s="4"/>
      <c r="Q43" s="4"/>
      <c r="R43" s="4"/>
      <c r="S43" s="4"/>
      <c r="T43" s="4"/>
      <c r="U43" s="4"/>
      <c r="V43" s="4"/>
      <c r="W43" s="4"/>
      <c r="X43" s="4"/>
      <c r="Y43" s="4"/>
      <c r="Z43" s="4"/>
      <c r="AA43" s="10"/>
    </row>
    <row r="44" spans="1:29" ht="11.25" customHeight="1" x14ac:dyDescent="0.25">
      <c r="A44" s="9"/>
      <c r="B44" s="2"/>
      <c r="C44" s="4">
        <v>1</v>
      </c>
      <c r="D44" s="4" t="s">
        <v>0</v>
      </c>
      <c r="E44" s="4"/>
      <c r="F44" s="4"/>
      <c r="G44" s="4"/>
      <c r="H44" s="4"/>
      <c r="I44" s="8" t="s">
        <v>11</v>
      </c>
      <c r="J44" s="4"/>
      <c r="K44" s="3"/>
      <c r="L44" s="10"/>
      <c r="M44" s="15"/>
      <c r="N44" s="2"/>
      <c r="O44" s="4">
        <v>11</v>
      </c>
      <c r="P44" s="4" t="s">
        <v>9</v>
      </c>
      <c r="Q44" s="11" t="s">
        <v>11</v>
      </c>
      <c r="R44" s="3"/>
      <c r="S44" s="4"/>
      <c r="T44" s="4" t="s">
        <v>14</v>
      </c>
      <c r="U44" s="4"/>
      <c r="V44" s="4"/>
      <c r="W44" s="2"/>
      <c r="X44" s="11" t="s">
        <v>15</v>
      </c>
      <c r="Y44" s="2"/>
      <c r="Z44" s="11" t="s">
        <v>16</v>
      </c>
      <c r="AA44" s="10"/>
    </row>
    <row r="45" spans="1:29" ht="2.1" customHeight="1" x14ac:dyDescent="0.25">
      <c r="A45" s="9"/>
      <c r="B45" s="4"/>
      <c r="C45" s="4"/>
      <c r="D45" s="4"/>
      <c r="E45" s="4"/>
      <c r="F45" s="4"/>
      <c r="G45" s="4"/>
      <c r="H45" s="4"/>
      <c r="I45" s="8"/>
      <c r="J45" s="4"/>
      <c r="K45" s="4"/>
      <c r="L45" s="10"/>
      <c r="M45" s="15"/>
      <c r="N45" s="4"/>
      <c r="O45" s="4"/>
      <c r="P45" s="4"/>
      <c r="Q45" s="11"/>
      <c r="R45" s="4"/>
      <c r="S45" s="4"/>
      <c r="T45" s="4"/>
      <c r="U45" s="4"/>
      <c r="V45" s="4"/>
      <c r="W45" s="4"/>
      <c r="X45" s="4"/>
      <c r="Y45" s="4"/>
      <c r="Z45" s="4"/>
      <c r="AA45" s="10"/>
    </row>
    <row r="46" spans="1:29" x14ac:dyDescent="0.25">
      <c r="A46" s="9"/>
      <c r="B46" s="2"/>
      <c r="C46" s="4">
        <v>2</v>
      </c>
      <c r="D46" s="4" t="s">
        <v>1</v>
      </c>
      <c r="E46" s="4"/>
      <c r="F46" s="4"/>
      <c r="G46" s="4"/>
      <c r="H46" s="4"/>
      <c r="I46" s="8" t="s">
        <v>11</v>
      </c>
      <c r="J46" s="4"/>
      <c r="K46" s="3"/>
      <c r="L46" s="10"/>
      <c r="M46" s="15"/>
      <c r="N46" s="2"/>
      <c r="O46" s="4">
        <v>12</v>
      </c>
      <c r="P46" s="4" t="s">
        <v>60</v>
      </c>
      <c r="Q46" s="11" t="s">
        <v>11</v>
      </c>
      <c r="R46" s="3"/>
      <c r="S46" s="4"/>
      <c r="T46" s="4" t="s">
        <v>14</v>
      </c>
      <c r="U46" s="4"/>
      <c r="V46" s="4"/>
      <c r="W46" s="2"/>
      <c r="X46" s="11" t="s">
        <v>15</v>
      </c>
      <c r="Y46" s="2"/>
      <c r="Z46" s="11" t="s">
        <v>16</v>
      </c>
      <c r="AA46" s="10"/>
    </row>
    <row r="47" spans="1:29" ht="2.1" customHeight="1" x14ac:dyDescent="0.25">
      <c r="A47" s="9"/>
      <c r="B47" s="4"/>
      <c r="C47" s="4"/>
      <c r="D47" s="4"/>
      <c r="E47" s="4"/>
      <c r="F47" s="4"/>
      <c r="G47" s="4"/>
      <c r="H47" s="4"/>
      <c r="I47" s="8"/>
      <c r="J47" s="4"/>
      <c r="K47" s="4"/>
      <c r="L47" s="10"/>
      <c r="M47" s="15"/>
      <c r="N47" s="4"/>
      <c r="O47" s="4"/>
      <c r="P47" s="4"/>
      <c r="Q47" s="11"/>
      <c r="R47" s="4"/>
      <c r="S47" s="4"/>
      <c r="T47" s="4"/>
      <c r="U47" s="4"/>
      <c r="V47" s="4"/>
      <c r="W47" s="4"/>
      <c r="X47" s="4"/>
      <c r="Y47" s="4"/>
      <c r="Z47" s="4"/>
      <c r="AA47" s="10"/>
    </row>
    <row r="48" spans="1:29" x14ac:dyDescent="0.25">
      <c r="A48" s="9"/>
      <c r="B48" s="2"/>
      <c r="C48" s="4">
        <v>3</v>
      </c>
      <c r="D48" s="4" t="s">
        <v>2</v>
      </c>
      <c r="E48" s="4"/>
      <c r="F48" s="4"/>
      <c r="G48" s="4"/>
      <c r="H48" s="4"/>
      <c r="I48" s="8" t="s">
        <v>12</v>
      </c>
      <c r="J48" s="4"/>
      <c r="K48" s="3"/>
      <c r="L48" s="10"/>
      <c r="M48" s="15"/>
      <c r="N48" s="2"/>
      <c r="O48" s="4">
        <v>13</v>
      </c>
      <c r="P48" s="4" t="s">
        <v>10</v>
      </c>
      <c r="Q48" s="11" t="s">
        <v>11</v>
      </c>
      <c r="R48" s="3"/>
      <c r="S48" s="4"/>
      <c r="T48" s="4"/>
      <c r="U48" s="4"/>
      <c r="V48" s="4"/>
      <c r="W48" s="4"/>
      <c r="X48" s="4"/>
      <c r="Y48" s="4"/>
      <c r="Z48" s="4"/>
      <c r="AA48" s="10"/>
    </row>
    <row r="49" spans="1:27" ht="2.1" customHeight="1" x14ac:dyDescent="0.25">
      <c r="A49" s="9"/>
      <c r="B49" s="4"/>
      <c r="C49" s="4"/>
      <c r="D49" s="4"/>
      <c r="E49" s="4"/>
      <c r="F49" s="4"/>
      <c r="G49" s="4"/>
      <c r="H49" s="4"/>
      <c r="I49" s="8"/>
      <c r="J49" s="4"/>
      <c r="K49" s="4"/>
      <c r="L49" s="10"/>
      <c r="M49" s="15"/>
      <c r="N49" s="4"/>
      <c r="O49" s="4"/>
      <c r="P49" s="4"/>
      <c r="Q49" s="11"/>
      <c r="R49" s="4"/>
      <c r="S49" s="4"/>
      <c r="T49" s="4"/>
      <c r="U49" s="4"/>
      <c r="V49" s="4"/>
      <c r="W49" s="4"/>
      <c r="X49" s="4"/>
      <c r="Y49" s="4"/>
      <c r="Z49" s="4"/>
      <c r="AA49" s="10"/>
    </row>
    <row r="50" spans="1:27" x14ac:dyDescent="0.25">
      <c r="A50" s="9"/>
      <c r="B50" s="2"/>
      <c r="C50" s="4">
        <v>4</v>
      </c>
      <c r="D50" s="4" t="s">
        <v>3</v>
      </c>
      <c r="E50" s="4"/>
      <c r="F50" s="4"/>
      <c r="G50" s="4"/>
      <c r="H50" s="4"/>
      <c r="I50" s="8" t="s">
        <v>12</v>
      </c>
      <c r="J50" s="4"/>
      <c r="K50" s="3"/>
      <c r="L50" s="10"/>
      <c r="M50" s="15"/>
      <c r="N50" s="2"/>
      <c r="O50" s="4">
        <v>14</v>
      </c>
      <c r="P50" s="4" t="s">
        <v>17</v>
      </c>
      <c r="Q50" s="4" t="s">
        <v>11</v>
      </c>
      <c r="R50" s="3"/>
      <c r="S50" s="4"/>
      <c r="T50" s="4"/>
      <c r="U50" s="4"/>
      <c r="V50" s="4"/>
      <c r="W50" s="4"/>
      <c r="X50" s="4"/>
      <c r="Y50" s="4"/>
      <c r="Z50" s="4"/>
      <c r="AA50" s="10"/>
    </row>
    <row r="51" spans="1:27" ht="2.1" customHeight="1" x14ac:dyDescent="0.25">
      <c r="A51" s="9"/>
      <c r="B51" s="4"/>
      <c r="C51" s="4"/>
      <c r="D51" s="4"/>
      <c r="E51" s="4"/>
      <c r="F51" s="4"/>
      <c r="G51" s="4"/>
      <c r="H51" s="4"/>
      <c r="I51" s="8"/>
      <c r="J51" s="4"/>
      <c r="K51" s="4"/>
      <c r="L51" s="10"/>
      <c r="M51" s="15"/>
      <c r="N51" s="4"/>
      <c r="O51" s="4"/>
      <c r="P51" s="4"/>
      <c r="Q51" s="4"/>
      <c r="R51" s="4"/>
      <c r="S51" s="4"/>
      <c r="T51" s="4"/>
      <c r="U51" s="4"/>
      <c r="V51" s="4"/>
      <c r="W51" s="4"/>
      <c r="X51" s="4"/>
      <c r="Y51" s="4"/>
      <c r="Z51" s="4"/>
      <c r="AA51" s="10"/>
    </row>
    <row r="52" spans="1:27" x14ac:dyDescent="0.25">
      <c r="A52" s="9"/>
      <c r="B52" s="2"/>
      <c r="C52" s="4">
        <v>5</v>
      </c>
      <c r="D52" s="4" t="s">
        <v>4</v>
      </c>
      <c r="E52" s="4"/>
      <c r="F52" s="4"/>
      <c r="G52" s="4"/>
      <c r="H52" s="4"/>
      <c r="I52" s="8" t="s">
        <v>13</v>
      </c>
      <c r="J52" s="4"/>
      <c r="K52" s="3"/>
      <c r="L52" s="10"/>
      <c r="M52" s="15"/>
      <c r="N52" s="2"/>
      <c r="O52" s="4">
        <v>15</v>
      </c>
      <c r="P52" s="4" t="s">
        <v>61</v>
      </c>
      <c r="Q52" s="4" t="s">
        <v>11</v>
      </c>
      <c r="R52" s="3"/>
      <c r="S52" s="4"/>
      <c r="T52" s="4"/>
      <c r="U52" s="4"/>
      <c r="V52" s="4"/>
      <c r="W52" s="4"/>
      <c r="X52" s="4"/>
      <c r="Y52" s="4"/>
      <c r="Z52" s="4"/>
      <c r="AA52" s="10"/>
    </row>
    <row r="53" spans="1:27" ht="2.1" customHeight="1" x14ac:dyDescent="0.25">
      <c r="A53" s="9"/>
      <c r="B53" s="4"/>
      <c r="C53" s="4"/>
      <c r="D53" s="4"/>
      <c r="E53" s="4"/>
      <c r="F53" s="4"/>
      <c r="G53" s="4"/>
      <c r="H53" s="4"/>
      <c r="I53" s="8"/>
      <c r="J53" s="4"/>
      <c r="K53" s="4"/>
      <c r="L53" s="10"/>
      <c r="M53" s="15"/>
      <c r="N53" s="4"/>
      <c r="O53" s="4"/>
      <c r="P53" s="4"/>
      <c r="Q53" s="4"/>
      <c r="R53" s="4"/>
      <c r="S53" s="4"/>
      <c r="T53" s="4"/>
      <c r="U53" s="4"/>
      <c r="V53" s="4"/>
      <c r="W53" s="4"/>
      <c r="X53" s="4"/>
      <c r="Y53" s="4"/>
      <c r="Z53" s="4"/>
      <c r="AA53" s="10"/>
    </row>
    <row r="54" spans="1:27" x14ac:dyDescent="0.25">
      <c r="A54" s="9"/>
      <c r="B54" s="2"/>
      <c r="C54" s="4">
        <v>6</v>
      </c>
      <c r="D54" s="4" t="s">
        <v>5</v>
      </c>
      <c r="E54" s="4"/>
      <c r="F54" s="4"/>
      <c r="G54" s="4"/>
      <c r="H54" s="4"/>
      <c r="I54" s="8" t="s">
        <v>13</v>
      </c>
      <c r="J54" s="4"/>
      <c r="K54" s="3"/>
      <c r="L54" s="10"/>
      <c r="M54" s="15"/>
      <c r="N54" s="4"/>
      <c r="O54" s="4"/>
      <c r="P54" s="4" t="s">
        <v>18</v>
      </c>
      <c r="Q54" s="3"/>
      <c r="R54" s="3"/>
      <c r="S54" s="3"/>
      <c r="T54" s="3"/>
      <c r="U54" s="3"/>
      <c r="V54" s="3"/>
      <c r="W54" s="3"/>
      <c r="X54" s="3"/>
      <c r="Y54" s="3"/>
      <c r="Z54" s="3"/>
      <c r="AA54" s="10"/>
    </row>
    <row r="55" spans="1:27" ht="2.1" customHeight="1" x14ac:dyDescent="0.25">
      <c r="A55" s="9"/>
      <c r="B55" s="4"/>
      <c r="C55" s="4"/>
      <c r="D55" s="4"/>
      <c r="E55" s="4"/>
      <c r="F55" s="4"/>
      <c r="G55" s="4"/>
      <c r="H55" s="4"/>
      <c r="I55" s="8"/>
      <c r="J55" s="4"/>
      <c r="K55" s="4"/>
      <c r="L55" s="10"/>
      <c r="M55" s="15"/>
      <c r="N55" s="4"/>
      <c r="O55" s="4"/>
      <c r="P55" s="4"/>
      <c r="Q55" s="4"/>
      <c r="R55" s="4"/>
      <c r="S55" s="4"/>
      <c r="T55" s="4"/>
      <c r="U55" s="4"/>
      <c r="V55" s="4"/>
      <c r="W55" s="4"/>
      <c r="X55" s="4"/>
      <c r="Y55" s="4"/>
      <c r="Z55" s="4"/>
      <c r="AA55" s="10"/>
    </row>
    <row r="56" spans="1:27" x14ac:dyDescent="0.25">
      <c r="A56" s="148" t="s">
        <v>25</v>
      </c>
      <c r="B56" s="149"/>
      <c r="C56" s="149"/>
      <c r="D56" s="149"/>
      <c r="E56" s="149"/>
      <c r="F56" s="149"/>
      <c r="G56" s="149"/>
      <c r="H56" s="149"/>
      <c r="I56" s="149"/>
      <c r="J56" s="149"/>
      <c r="K56" s="149"/>
      <c r="L56" s="150"/>
      <c r="M56" s="15"/>
      <c r="N56" s="4"/>
      <c r="O56" s="4"/>
      <c r="P56" s="4"/>
      <c r="Q56" s="3"/>
      <c r="R56" s="3"/>
      <c r="S56" s="3"/>
      <c r="T56" s="3"/>
      <c r="U56" s="3"/>
      <c r="V56" s="3"/>
      <c r="W56" s="3"/>
      <c r="X56" s="3"/>
      <c r="Y56" s="3"/>
      <c r="Z56" s="3"/>
      <c r="AA56" s="10"/>
    </row>
    <row r="57" spans="1:27" ht="2.1" customHeight="1" x14ac:dyDescent="0.25">
      <c r="A57" s="9"/>
      <c r="B57" s="4"/>
      <c r="C57" s="4"/>
      <c r="D57" s="4"/>
      <c r="E57" s="4"/>
      <c r="F57" s="4"/>
      <c r="G57" s="4"/>
      <c r="H57" s="4"/>
      <c r="I57" s="8"/>
      <c r="J57" s="4"/>
      <c r="K57" s="4"/>
      <c r="L57" s="10"/>
      <c r="M57" s="15"/>
      <c r="N57" s="4"/>
      <c r="O57" s="4"/>
      <c r="P57" s="4"/>
      <c r="Q57" s="4"/>
      <c r="R57" s="4"/>
      <c r="S57" s="4"/>
      <c r="T57" s="4"/>
      <c r="U57" s="4"/>
      <c r="V57" s="4"/>
      <c r="W57" s="4"/>
      <c r="X57" s="4"/>
      <c r="Y57" s="4"/>
      <c r="Z57" s="4"/>
      <c r="AA57" s="10"/>
    </row>
    <row r="58" spans="1:27" x14ac:dyDescent="0.25">
      <c r="A58" s="9"/>
      <c r="B58" s="2"/>
      <c r="C58" s="4">
        <v>7</v>
      </c>
      <c r="D58" s="4" t="s">
        <v>6</v>
      </c>
      <c r="E58" s="4"/>
      <c r="F58" s="4"/>
      <c r="G58" s="4"/>
      <c r="H58" s="4"/>
      <c r="I58" s="8" t="s">
        <v>11</v>
      </c>
      <c r="J58" s="4"/>
      <c r="K58" s="3"/>
      <c r="L58" s="10"/>
      <c r="M58" s="15"/>
      <c r="N58" s="2"/>
      <c r="O58" s="4">
        <v>16</v>
      </c>
      <c r="P58" s="4" t="s">
        <v>19</v>
      </c>
      <c r="Q58" s="4"/>
      <c r="R58" s="8" t="s">
        <v>44</v>
      </c>
      <c r="S58" s="4"/>
      <c r="T58" s="3"/>
      <c r="U58" s="4"/>
      <c r="V58" s="4"/>
      <c r="W58" s="4"/>
      <c r="X58" s="4"/>
      <c r="Y58" s="4"/>
      <c r="Z58" s="4"/>
      <c r="AA58" s="10"/>
    </row>
    <row r="59" spans="1:27" ht="2.1" customHeight="1" x14ac:dyDescent="0.25">
      <c r="A59" s="9"/>
      <c r="B59" s="4"/>
      <c r="C59" s="4"/>
      <c r="D59" s="4"/>
      <c r="E59" s="4"/>
      <c r="F59" s="4"/>
      <c r="G59" s="4"/>
      <c r="H59" s="4"/>
      <c r="I59" s="8"/>
      <c r="J59" s="4"/>
      <c r="K59" s="4"/>
      <c r="L59" s="10"/>
      <c r="M59" s="15"/>
      <c r="N59" s="4"/>
      <c r="O59" s="4"/>
      <c r="P59" s="4"/>
      <c r="Q59" s="4"/>
      <c r="R59" s="4"/>
      <c r="S59" s="4"/>
      <c r="T59" s="4"/>
      <c r="U59" s="4"/>
      <c r="V59" s="4"/>
      <c r="W59" s="4"/>
      <c r="X59" s="4"/>
      <c r="Y59" s="4"/>
      <c r="Z59" s="4"/>
      <c r="AA59" s="10"/>
    </row>
    <row r="60" spans="1:27" x14ac:dyDescent="0.25">
      <c r="A60" s="9"/>
      <c r="B60" s="2"/>
      <c r="C60" s="4">
        <v>8</v>
      </c>
      <c r="D60" s="4" t="s">
        <v>63</v>
      </c>
      <c r="E60" s="4"/>
      <c r="F60" s="4"/>
      <c r="G60" s="4"/>
      <c r="H60" s="4"/>
      <c r="I60" s="8" t="s">
        <v>13</v>
      </c>
      <c r="J60" s="4"/>
      <c r="K60" s="3"/>
      <c r="L60" s="10"/>
      <c r="M60" s="15"/>
      <c r="N60" s="2"/>
      <c r="O60" s="4">
        <v>17</v>
      </c>
      <c r="P60" s="4" t="s">
        <v>65</v>
      </c>
      <c r="Q60" s="4"/>
      <c r="R60" s="8" t="s">
        <v>44</v>
      </c>
      <c r="S60" s="4"/>
      <c r="T60" s="3"/>
      <c r="U60" s="4"/>
      <c r="V60" s="4"/>
      <c r="W60" s="4"/>
      <c r="X60" s="4"/>
      <c r="Y60" s="4"/>
      <c r="Z60" s="4"/>
      <c r="AA60" s="10"/>
    </row>
    <row r="61" spans="1:27" ht="2.1" customHeight="1" x14ac:dyDescent="0.25">
      <c r="A61" s="9"/>
      <c r="B61" s="4"/>
      <c r="C61" s="4"/>
      <c r="D61" s="4"/>
      <c r="E61" s="4"/>
      <c r="F61" s="4"/>
      <c r="G61" s="4"/>
      <c r="H61" s="4"/>
      <c r="I61" s="8"/>
      <c r="J61" s="4"/>
      <c r="K61" s="4"/>
      <c r="L61" s="10"/>
      <c r="M61" s="15"/>
      <c r="N61" s="4"/>
      <c r="O61" s="4"/>
      <c r="P61" s="4"/>
      <c r="Q61" s="4"/>
      <c r="R61" s="4"/>
      <c r="S61" s="4"/>
      <c r="T61" s="4"/>
      <c r="U61" s="4"/>
      <c r="V61" s="4"/>
      <c r="W61" s="4"/>
      <c r="X61" s="4"/>
      <c r="Y61" s="4"/>
      <c r="Z61" s="4"/>
      <c r="AA61" s="10"/>
    </row>
    <row r="62" spans="1:27" x14ac:dyDescent="0.25">
      <c r="A62" s="9"/>
      <c r="B62" s="2"/>
      <c r="C62" s="4">
        <v>9</v>
      </c>
      <c r="D62" s="4" t="s">
        <v>7</v>
      </c>
      <c r="E62" s="4"/>
      <c r="F62" s="4"/>
      <c r="G62" s="4"/>
      <c r="H62" s="4"/>
      <c r="I62" s="8" t="s">
        <v>13</v>
      </c>
      <c r="J62" s="4"/>
      <c r="K62" s="3"/>
      <c r="L62" s="10"/>
      <c r="M62" s="15"/>
      <c r="N62" s="2"/>
      <c r="O62" s="4">
        <v>18</v>
      </c>
      <c r="P62" s="4" t="s">
        <v>20</v>
      </c>
      <c r="Q62" s="4"/>
      <c r="R62" s="8"/>
      <c r="S62" s="4"/>
      <c r="T62" s="8" t="s">
        <v>45</v>
      </c>
      <c r="U62" s="3"/>
      <c r="V62" s="7"/>
      <c r="W62" s="8"/>
      <c r="X62" s="4" t="s">
        <v>44</v>
      </c>
      <c r="Y62" s="3"/>
      <c r="Z62" s="3"/>
      <c r="AA62" s="10"/>
    </row>
    <row r="63" spans="1:27" ht="2.1" customHeight="1" x14ac:dyDescent="0.25">
      <c r="A63" s="9"/>
      <c r="B63" s="4"/>
      <c r="C63" s="4"/>
      <c r="D63" s="4"/>
      <c r="E63" s="4"/>
      <c r="F63" s="4"/>
      <c r="G63" s="4"/>
      <c r="H63" s="4"/>
      <c r="I63" s="8"/>
      <c r="J63" s="4"/>
      <c r="K63" s="4"/>
      <c r="L63" s="10"/>
      <c r="M63" s="15"/>
      <c r="N63" s="4"/>
      <c r="O63" s="4"/>
      <c r="P63" s="4"/>
      <c r="Q63" s="4"/>
      <c r="R63" s="4"/>
      <c r="S63" s="4"/>
      <c r="T63" s="4"/>
      <c r="U63" s="4"/>
      <c r="V63" s="4"/>
      <c r="W63" s="4"/>
      <c r="X63" s="4"/>
      <c r="Y63" s="4"/>
      <c r="Z63" s="4"/>
      <c r="AA63" s="10"/>
    </row>
    <row r="64" spans="1:27" x14ac:dyDescent="0.25">
      <c r="A64" s="9"/>
      <c r="B64" s="2"/>
      <c r="C64" s="4">
        <v>10</v>
      </c>
      <c r="D64" s="4" t="s">
        <v>8</v>
      </c>
      <c r="E64" s="4"/>
      <c r="F64" s="4"/>
      <c r="G64" s="4"/>
      <c r="H64" s="4"/>
      <c r="I64" s="8" t="s">
        <v>13</v>
      </c>
      <c r="J64" s="4"/>
      <c r="K64" s="3"/>
      <c r="L64" s="10"/>
      <c r="M64" s="15"/>
      <c r="N64" s="2"/>
      <c r="O64" s="4">
        <v>19</v>
      </c>
      <c r="P64" s="4" t="s">
        <v>24</v>
      </c>
      <c r="Q64" s="4"/>
      <c r="R64" s="4"/>
      <c r="S64" s="4"/>
      <c r="T64" s="8" t="s">
        <v>46</v>
      </c>
      <c r="U64" s="3"/>
      <c r="V64" s="7"/>
      <c r="W64" s="8"/>
      <c r="X64" s="4" t="s">
        <v>44</v>
      </c>
      <c r="Y64" s="3"/>
      <c r="Z64" s="3"/>
      <c r="AA64" s="10"/>
    </row>
    <row r="65" spans="1:27" ht="2.1" customHeight="1" x14ac:dyDescent="0.25">
      <c r="A65" s="16"/>
      <c r="B65" s="13"/>
      <c r="C65" s="13"/>
      <c r="D65" s="13"/>
      <c r="E65" s="13"/>
      <c r="F65" s="13"/>
      <c r="G65" s="13"/>
      <c r="H65" s="13"/>
      <c r="I65" s="17"/>
      <c r="J65" s="13"/>
      <c r="K65" s="13"/>
      <c r="L65" s="14"/>
      <c r="M65" s="15"/>
      <c r="N65" s="4"/>
      <c r="O65" s="4"/>
      <c r="P65" s="4"/>
      <c r="Q65" s="4"/>
      <c r="R65" s="4"/>
      <c r="S65" s="4"/>
      <c r="T65" s="4"/>
      <c r="U65" s="4"/>
      <c r="V65" s="4"/>
      <c r="W65" s="4"/>
      <c r="X65" s="4"/>
      <c r="Y65" s="4"/>
      <c r="Z65" s="4"/>
      <c r="AA65" s="10"/>
    </row>
    <row r="66" spans="1:27" x14ac:dyDescent="0.25">
      <c r="A66" s="148" t="s">
        <v>28</v>
      </c>
      <c r="B66" s="149"/>
      <c r="C66" s="149"/>
      <c r="D66" s="149"/>
      <c r="E66" s="149"/>
      <c r="F66" s="149"/>
      <c r="G66" s="149"/>
      <c r="H66" s="149"/>
      <c r="I66" s="149"/>
      <c r="J66" s="149"/>
      <c r="K66" s="149"/>
      <c r="L66" s="150"/>
      <c r="M66" s="15"/>
      <c r="N66" s="2"/>
      <c r="O66" s="4">
        <v>20</v>
      </c>
      <c r="P66" s="4" t="s">
        <v>21</v>
      </c>
      <c r="Q66" s="4" t="s">
        <v>47</v>
      </c>
      <c r="R66" s="3"/>
      <c r="S66" s="4"/>
      <c r="T66" s="4"/>
      <c r="U66" s="4"/>
      <c r="V66" s="4"/>
      <c r="W66" s="4"/>
      <c r="X66" s="4"/>
      <c r="Y66" s="4"/>
      <c r="Z66" s="4"/>
      <c r="AA66" s="10"/>
    </row>
    <row r="67" spans="1:27" ht="2.1" customHeight="1" x14ac:dyDescent="0.25">
      <c r="A67" s="9"/>
      <c r="B67" s="4"/>
      <c r="C67" s="4"/>
      <c r="D67" s="4"/>
      <c r="E67" s="4"/>
      <c r="F67" s="4"/>
      <c r="G67" s="4"/>
      <c r="H67" s="4"/>
      <c r="I67" s="8"/>
      <c r="J67" s="4"/>
      <c r="K67" s="4"/>
      <c r="L67" s="10"/>
      <c r="M67" s="15"/>
      <c r="N67" s="4"/>
      <c r="O67" s="4"/>
      <c r="P67" s="4"/>
      <c r="Q67" s="4"/>
      <c r="R67" s="4"/>
      <c r="S67" s="4"/>
      <c r="T67" s="4"/>
      <c r="U67" s="4"/>
      <c r="V67" s="4"/>
      <c r="W67" s="4"/>
      <c r="X67" s="4"/>
      <c r="Y67" s="4"/>
      <c r="Z67" s="4"/>
      <c r="AA67" s="10"/>
    </row>
    <row r="68" spans="1:27" ht="11.25" customHeight="1" x14ac:dyDescent="0.25">
      <c r="A68" s="9"/>
      <c r="B68" s="2"/>
      <c r="C68" s="4">
        <v>21</v>
      </c>
      <c r="D68" s="4" t="s">
        <v>22</v>
      </c>
      <c r="E68" s="4"/>
      <c r="F68" s="4"/>
      <c r="G68" s="4"/>
      <c r="H68" s="4"/>
      <c r="I68" s="8"/>
      <c r="J68" s="4"/>
      <c r="K68" s="4"/>
      <c r="L68" s="10"/>
      <c r="M68" s="148" t="s">
        <v>29</v>
      </c>
      <c r="N68" s="149"/>
      <c r="O68" s="149"/>
      <c r="P68" s="149"/>
      <c r="Q68" s="149"/>
      <c r="R68" s="149"/>
      <c r="S68" s="149"/>
      <c r="T68" s="149"/>
      <c r="U68" s="149"/>
      <c r="V68" s="149"/>
      <c r="W68" s="149"/>
      <c r="X68" s="149"/>
      <c r="Y68" s="149"/>
      <c r="Z68" s="149"/>
      <c r="AA68" s="150"/>
    </row>
    <row r="69" spans="1:27" ht="2.1" customHeight="1" x14ac:dyDescent="0.25">
      <c r="A69" s="9"/>
      <c r="B69" s="4"/>
      <c r="C69" s="4"/>
      <c r="D69" s="4"/>
      <c r="E69" s="4"/>
      <c r="F69" s="4"/>
      <c r="G69" s="4"/>
      <c r="H69" s="4"/>
      <c r="I69" s="8"/>
      <c r="J69" s="4"/>
      <c r="K69" s="4"/>
      <c r="L69" s="10"/>
      <c r="M69" s="15"/>
      <c r="N69" s="4"/>
      <c r="O69" s="4"/>
      <c r="P69" s="4"/>
      <c r="Q69" s="4"/>
      <c r="R69" s="4"/>
      <c r="S69" s="4"/>
      <c r="T69" s="4"/>
      <c r="U69" s="4"/>
      <c r="V69" s="4"/>
      <c r="W69" s="4"/>
      <c r="X69" s="4"/>
      <c r="Y69" s="4"/>
      <c r="Z69" s="4"/>
      <c r="AA69" s="10"/>
    </row>
    <row r="70" spans="1:27" ht="11.25" customHeight="1" x14ac:dyDescent="0.25">
      <c r="A70" s="9"/>
      <c r="B70" s="4"/>
      <c r="C70" s="4"/>
      <c r="D70" s="3"/>
      <c r="E70" s="3"/>
      <c r="F70" s="3"/>
      <c r="G70" s="3"/>
      <c r="H70" s="3"/>
      <c r="I70" s="7"/>
      <c r="J70" s="3"/>
      <c r="K70" s="3"/>
      <c r="L70" s="10"/>
      <c r="M70" s="15"/>
      <c r="N70" s="2"/>
      <c r="O70" s="6" t="s">
        <v>15</v>
      </c>
      <c r="P70" s="4"/>
      <c r="Q70" s="2"/>
      <c r="R70" s="6" t="s">
        <v>16</v>
      </c>
      <c r="S70" s="4"/>
      <c r="T70" s="4"/>
      <c r="U70" s="4"/>
      <c r="V70" s="4"/>
      <c r="W70" s="4"/>
      <c r="X70" s="4"/>
      <c r="Y70" s="4"/>
      <c r="Z70" s="4"/>
      <c r="AA70" s="10"/>
    </row>
    <row r="71" spans="1:27" ht="2.1" customHeight="1" x14ac:dyDescent="0.25">
      <c r="A71" s="9"/>
      <c r="B71" s="4"/>
      <c r="C71" s="4"/>
      <c r="D71" s="4"/>
      <c r="E71" s="4"/>
      <c r="F71" s="4"/>
      <c r="G71" s="4"/>
      <c r="H71" s="4"/>
      <c r="I71" s="8"/>
      <c r="J71" s="4"/>
      <c r="K71" s="4"/>
      <c r="L71" s="10"/>
      <c r="M71" s="15"/>
      <c r="N71" s="4"/>
      <c r="O71" s="4"/>
      <c r="P71" s="4"/>
      <c r="Q71" s="4"/>
      <c r="R71" s="4"/>
      <c r="S71" s="4"/>
      <c r="T71" s="4"/>
      <c r="U71" s="4"/>
      <c r="V71" s="4"/>
      <c r="W71" s="4"/>
      <c r="X71" s="4"/>
      <c r="Y71" s="4"/>
      <c r="Z71" s="4"/>
      <c r="AA71" s="10"/>
    </row>
    <row r="72" spans="1:27" ht="11.25" customHeight="1" x14ac:dyDescent="0.25">
      <c r="A72" s="9"/>
      <c r="B72" s="4"/>
      <c r="C72" s="4"/>
      <c r="D72" s="3"/>
      <c r="E72" s="3"/>
      <c r="F72" s="3"/>
      <c r="G72" s="3"/>
      <c r="H72" s="3"/>
      <c r="I72" s="7"/>
      <c r="J72" s="3"/>
      <c r="K72" s="3"/>
      <c r="L72" s="10"/>
      <c r="M72" s="15"/>
      <c r="N72" s="3"/>
      <c r="O72" s="3"/>
      <c r="P72" s="3"/>
      <c r="Q72" s="3"/>
      <c r="R72" s="3"/>
      <c r="S72" s="3"/>
      <c r="T72" s="3"/>
      <c r="U72" s="3"/>
      <c r="V72" s="3"/>
      <c r="W72" s="3"/>
      <c r="X72" s="3"/>
      <c r="Y72" s="3"/>
      <c r="Z72" s="3"/>
      <c r="AA72" s="10"/>
    </row>
    <row r="73" spans="1:27" ht="2.1" customHeight="1" x14ac:dyDescent="0.25">
      <c r="A73" s="9"/>
      <c r="B73" s="4"/>
      <c r="C73" s="4"/>
      <c r="D73" s="4"/>
      <c r="E73" s="4"/>
      <c r="F73" s="4"/>
      <c r="G73" s="4"/>
      <c r="H73" s="4"/>
      <c r="I73" s="8"/>
      <c r="J73" s="4"/>
      <c r="K73" s="4"/>
      <c r="L73" s="10"/>
      <c r="M73" s="15"/>
      <c r="N73" s="4"/>
      <c r="O73" s="4"/>
      <c r="P73" s="4"/>
      <c r="Q73" s="4"/>
      <c r="R73" s="4"/>
      <c r="S73" s="4"/>
      <c r="T73" s="4"/>
      <c r="U73" s="4"/>
      <c r="V73" s="4"/>
      <c r="W73" s="4"/>
      <c r="X73" s="4"/>
      <c r="Y73" s="4"/>
      <c r="Z73" s="4"/>
      <c r="AA73" s="10"/>
    </row>
    <row r="74" spans="1:27" ht="11.25" customHeight="1" x14ac:dyDescent="0.25">
      <c r="A74" s="9"/>
      <c r="B74" s="2"/>
      <c r="C74" s="4">
        <v>22</v>
      </c>
      <c r="D74" s="4" t="s">
        <v>23</v>
      </c>
      <c r="E74" s="11"/>
      <c r="F74" s="4"/>
      <c r="G74" s="4"/>
      <c r="H74" s="4"/>
      <c r="I74" s="8"/>
      <c r="J74" s="4"/>
      <c r="K74" s="4"/>
      <c r="L74" s="10"/>
      <c r="M74" s="15"/>
      <c r="N74" s="3"/>
      <c r="O74" s="3"/>
      <c r="P74" s="3"/>
      <c r="Q74" s="3"/>
      <c r="R74" s="3"/>
      <c r="S74" s="3"/>
      <c r="T74" s="3"/>
      <c r="U74" s="3"/>
      <c r="V74" s="3"/>
      <c r="W74" s="3"/>
      <c r="X74" s="3"/>
      <c r="Y74" s="3"/>
      <c r="Z74" s="3"/>
      <c r="AA74" s="10"/>
    </row>
    <row r="75" spans="1:27" ht="2.1" customHeight="1" x14ac:dyDescent="0.25">
      <c r="A75" s="9"/>
      <c r="B75" s="4"/>
      <c r="C75" s="4"/>
      <c r="D75" s="4"/>
      <c r="E75" s="11"/>
      <c r="F75" s="4"/>
      <c r="G75" s="4"/>
      <c r="H75" s="4"/>
      <c r="I75" s="8"/>
      <c r="J75" s="4"/>
      <c r="K75" s="4"/>
      <c r="L75" s="10"/>
      <c r="M75" s="15"/>
      <c r="N75" s="4"/>
      <c r="O75" s="4"/>
      <c r="P75" s="4"/>
      <c r="Q75" s="4"/>
      <c r="R75" s="4"/>
      <c r="S75" s="4"/>
      <c r="T75" s="4"/>
      <c r="U75" s="4"/>
      <c r="V75" s="4"/>
      <c r="W75" s="4"/>
      <c r="X75" s="4"/>
      <c r="Y75" s="4"/>
      <c r="Z75" s="4"/>
      <c r="AA75" s="10"/>
    </row>
    <row r="76" spans="1:27" ht="11.25" customHeight="1" x14ac:dyDescent="0.25">
      <c r="A76" s="9"/>
      <c r="B76" s="4"/>
      <c r="C76" s="4"/>
      <c r="D76" s="3"/>
      <c r="E76" s="5"/>
      <c r="F76" s="3"/>
      <c r="G76" s="3"/>
      <c r="H76" s="3"/>
      <c r="I76" s="3"/>
      <c r="J76" s="3"/>
      <c r="K76" s="3"/>
      <c r="L76" s="10"/>
      <c r="M76" s="15"/>
      <c r="N76" s="3"/>
      <c r="O76" s="3"/>
      <c r="P76" s="3"/>
      <c r="Q76" s="3"/>
      <c r="R76" s="3"/>
      <c r="S76" s="3"/>
      <c r="T76" s="3"/>
      <c r="U76" s="3"/>
      <c r="V76" s="3"/>
      <c r="W76" s="3"/>
      <c r="X76" s="3"/>
      <c r="Y76" s="3"/>
      <c r="Z76" s="3"/>
      <c r="AA76" s="10"/>
    </row>
    <row r="77" spans="1:27" ht="2.1" customHeight="1" x14ac:dyDescent="0.25">
      <c r="A77" s="9"/>
      <c r="B77" s="4"/>
      <c r="C77" s="4"/>
      <c r="D77" s="4"/>
      <c r="E77" s="11"/>
      <c r="F77" s="4"/>
      <c r="G77" s="4"/>
      <c r="H77" s="4"/>
      <c r="I77" s="4"/>
      <c r="J77" s="4"/>
      <c r="K77" s="4"/>
      <c r="L77" s="10"/>
      <c r="M77" s="15"/>
      <c r="N77" s="4"/>
      <c r="O77" s="4"/>
      <c r="P77" s="4"/>
      <c r="Q77" s="4"/>
      <c r="R77" s="4"/>
      <c r="S77" s="4"/>
      <c r="T77" s="4"/>
      <c r="U77" s="4"/>
      <c r="V77" s="4"/>
      <c r="W77" s="4"/>
      <c r="X77" s="4"/>
      <c r="Y77" s="4"/>
      <c r="Z77" s="4"/>
      <c r="AA77" s="10"/>
    </row>
    <row r="78" spans="1:27" ht="11.25" customHeight="1" x14ac:dyDescent="0.25">
      <c r="A78" s="9"/>
      <c r="B78" s="4"/>
      <c r="C78" s="4"/>
      <c r="D78" s="3"/>
      <c r="E78" s="5"/>
      <c r="F78" s="3"/>
      <c r="G78" s="3"/>
      <c r="H78" s="3"/>
      <c r="I78" s="3"/>
      <c r="J78" s="3"/>
      <c r="K78" s="3"/>
      <c r="L78" s="10"/>
      <c r="M78" s="15"/>
      <c r="N78" s="3"/>
      <c r="O78" s="3"/>
      <c r="P78" s="3"/>
      <c r="Q78" s="3"/>
      <c r="R78" s="3"/>
      <c r="S78" s="3"/>
      <c r="T78" s="3"/>
      <c r="U78" s="3"/>
      <c r="V78" s="3"/>
      <c r="W78" s="3"/>
      <c r="X78" s="3"/>
      <c r="Y78" s="3"/>
      <c r="Z78" s="3"/>
      <c r="AA78" s="10"/>
    </row>
    <row r="79" spans="1:27" ht="3.95" customHeight="1" x14ac:dyDescent="0.25">
      <c r="A79" s="12"/>
      <c r="B79" s="13"/>
      <c r="C79" s="13"/>
      <c r="D79" s="13"/>
      <c r="E79" s="13"/>
      <c r="F79" s="13"/>
      <c r="G79" s="13"/>
      <c r="H79" s="13"/>
      <c r="I79" s="13"/>
      <c r="J79" s="13"/>
      <c r="K79" s="13"/>
      <c r="L79" s="14"/>
      <c r="M79" s="12"/>
      <c r="N79" s="13"/>
      <c r="O79" s="13"/>
      <c r="P79" s="13"/>
      <c r="Q79" s="13"/>
      <c r="R79" s="13"/>
      <c r="S79" s="13"/>
      <c r="T79" s="13"/>
      <c r="U79" s="13"/>
      <c r="V79" s="13"/>
      <c r="W79" s="13"/>
      <c r="X79" s="13"/>
      <c r="Y79" s="13"/>
      <c r="Z79" s="13"/>
      <c r="AA79" s="14"/>
    </row>
    <row r="80" spans="1:27" x14ac:dyDescent="0.25">
      <c r="A80" s="148" t="s">
        <v>50</v>
      </c>
      <c r="B80" s="149"/>
      <c r="C80" s="149"/>
      <c r="D80" s="149"/>
      <c r="E80" s="149"/>
      <c r="F80" s="149"/>
      <c r="G80" s="149"/>
      <c r="H80" s="149"/>
      <c r="I80" s="149"/>
      <c r="J80" s="149"/>
      <c r="K80" s="149"/>
      <c r="L80" s="149"/>
      <c r="M80" s="149"/>
      <c r="N80" s="149"/>
      <c r="O80" s="149"/>
      <c r="P80" s="149"/>
      <c r="Q80" s="149"/>
      <c r="R80" s="149"/>
      <c r="S80" s="149"/>
      <c r="T80" s="150"/>
      <c r="U80" s="145" t="s">
        <v>49</v>
      </c>
      <c r="V80" s="146"/>
      <c r="W80" s="146"/>
      <c r="X80" s="146"/>
      <c r="Y80" s="146"/>
      <c r="Z80" s="146"/>
      <c r="AA80" s="147"/>
    </row>
    <row r="81" spans="1:31" ht="8.25" customHeight="1" x14ac:dyDescent="0.25">
      <c r="A81" s="109" t="s">
        <v>48</v>
      </c>
      <c r="B81" s="110"/>
      <c r="C81" s="110"/>
      <c r="D81" s="111"/>
      <c r="E81" s="109" t="s">
        <v>53</v>
      </c>
      <c r="F81" s="110"/>
      <c r="G81" s="110"/>
      <c r="H81" s="110"/>
      <c r="I81" s="110"/>
      <c r="J81" s="111"/>
      <c r="K81" s="109" t="s">
        <v>54</v>
      </c>
      <c r="L81" s="110"/>
      <c r="M81" s="110"/>
      <c r="N81" s="111"/>
      <c r="O81" s="133" t="s">
        <v>55</v>
      </c>
      <c r="P81" s="134"/>
      <c r="Q81" s="133" t="s">
        <v>56</v>
      </c>
      <c r="R81" s="135"/>
      <c r="S81" s="135"/>
      <c r="T81" s="134"/>
      <c r="U81" s="124" t="s">
        <v>51</v>
      </c>
      <c r="V81" s="105"/>
      <c r="W81" s="105"/>
      <c r="X81" s="105"/>
      <c r="Y81" s="105"/>
      <c r="Z81" s="105"/>
      <c r="AA81" s="105"/>
    </row>
    <row r="82" spans="1:31" ht="8.25" customHeight="1" x14ac:dyDescent="0.25">
      <c r="A82" s="112"/>
      <c r="B82" s="113"/>
      <c r="C82" s="113"/>
      <c r="D82" s="114"/>
      <c r="E82" s="112"/>
      <c r="F82" s="113"/>
      <c r="G82" s="113"/>
      <c r="H82" s="113"/>
      <c r="I82" s="113"/>
      <c r="J82" s="114"/>
      <c r="K82" s="112"/>
      <c r="L82" s="113"/>
      <c r="M82" s="113"/>
      <c r="N82" s="113"/>
      <c r="O82" s="131" t="s">
        <v>58</v>
      </c>
      <c r="P82" s="132"/>
      <c r="Q82" s="128" t="s">
        <v>62</v>
      </c>
      <c r="R82" s="129"/>
      <c r="S82" s="129"/>
      <c r="T82" s="130"/>
      <c r="U82" s="124"/>
      <c r="V82" s="105"/>
      <c r="W82" s="105"/>
      <c r="X82" s="105"/>
      <c r="Y82" s="105"/>
      <c r="Z82" s="105"/>
      <c r="AA82" s="105"/>
    </row>
    <row r="83" spans="1:31" ht="15.2" customHeight="1" x14ac:dyDescent="0.25">
      <c r="A83" s="108"/>
      <c r="B83" s="108"/>
      <c r="C83" s="108"/>
      <c r="D83" s="108"/>
      <c r="E83" s="108"/>
      <c r="F83" s="108"/>
      <c r="G83" s="108"/>
      <c r="H83" s="108"/>
      <c r="I83" s="108"/>
      <c r="J83" s="108"/>
      <c r="K83" s="108"/>
      <c r="L83" s="108"/>
      <c r="M83" s="108"/>
      <c r="N83" s="108"/>
      <c r="O83" s="108"/>
      <c r="P83" s="108"/>
      <c r="Q83" s="125"/>
      <c r="R83" s="126"/>
      <c r="S83" s="126"/>
      <c r="T83" s="127"/>
      <c r="U83" s="104"/>
      <c r="V83" s="105"/>
      <c r="W83" s="105"/>
      <c r="X83" s="105"/>
      <c r="Y83" s="105"/>
      <c r="Z83" s="105"/>
      <c r="AA83" s="105"/>
    </row>
    <row r="84" spans="1:31" ht="15.2" customHeight="1" x14ac:dyDescent="0.25">
      <c r="A84" s="107"/>
      <c r="B84" s="107"/>
      <c r="C84" s="107"/>
      <c r="D84" s="107"/>
      <c r="E84" s="107"/>
      <c r="F84" s="107"/>
      <c r="G84" s="107"/>
      <c r="H84" s="107"/>
      <c r="I84" s="107"/>
      <c r="J84" s="107"/>
      <c r="K84" s="107"/>
      <c r="L84" s="107"/>
      <c r="M84" s="107"/>
      <c r="N84" s="107"/>
      <c r="O84" s="107"/>
      <c r="P84" s="107"/>
      <c r="Q84" s="118"/>
      <c r="R84" s="119"/>
      <c r="S84" s="119"/>
      <c r="T84" s="120"/>
      <c r="U84" s="104"/>
      <c r="V84" s="105"/>
      <c r="W84" s="105"/>
      <c r="X84" s="105"/>
      <c r="Y84" s="105"/>
      <c r="Z84" s="105"/>
      <c r="AA84" s="105"/>
    </row>
    <row r="85" spans="1:31" ht="15.2" customHeight="1" x14ac:dyDescent="0.25">
      <c r="A85" s="107"/>
      <c r="B85" s="107"/>
      <c r="C85" s="107"/>
      <c r="D85" s="107"/>
      <c r="E85" s="107"/>
      <c r="F85" s="107"/>
      <c r="G85" s="107"/>
      <c r="H85" s="107"/>
      <c r="I85" s="107"/>
      <c r="J85" s="107"/>
      <c r="K85" s="107"/>
      <c r="L85" s="107"/>
      <c r="M85" s="107"/>
      <c r="N85" s="107"/>
      <c r="O85" s="107"/>
      <c r="P85" s="107"/>
      <c r="Q85" s="118"/>
      <c r="R85" s="119"/>
      <c r="S85" s="119"/>
      <c r="T85" s="120"/>
      <c r="U85" s="104"/>
      <c r="V85" s="105"/>
      <c r="W85" s="105"/>
      <c r="X85" s="105"/>
      <c r="Y85" s="105"/>
      <c r="Z85" s="105"/>
      <c r="AA85" s="105"/>
    </row>
    <row r="86" spans="1:31" ht="15.2" customHeight="1" x14ac:dyDescent="0.25">
      <c r="A86" s="107"/>
      <c r="B86" s="107"/>
      <c r="C86" s="107"/>
      <c r="D86" s="107"/>
      <c r="E86" s="107"/>
      <c r="F86" s="107"/>
      <c r="G86" s="107"/>
      <c r="H86" s="107"/>
      <c r="I86" s="107"/>
      <c r="J86" s="107"/>
      <c r="K86" s="107"/>
      <c r="L86" s="107"/>
      <c r="M86" s="107"/>
      <c r="N86" s="107"/>
      <c r="O86" s="107"/>
      <c r="P86" s="107"/>
      <c r="Q86" s="118"/>
      <c r="R86" s="119"/>
      <c r="S86" s="119"/>
      <c r="T86" s="120"/>
      <c r="U86" s="104" t="s">
        <v>52</v>
      </c>
      <c r="V86" s="105"/>
      <c r="W86" s="105"/>
      <c r="X86" s="105"/>
      <c r="Y86" s="105"/>
      <c r="Z86" s="105"/>
      <c r="AA86" s="105"/>
    </row>
    <row r="87" spans="1:31" ht="15.2" customHeight="1" x14ac:dyDescent="0.25">
      <c r="A87" s="107"/>
      <c r="B87" s="107"/>
      <c r="C87" s="107"/>
      <c r="D87" s="107"/>
      <c r="E87" s="107"/>
      <c r="F87" s="107"/>
      <c r="G87" s="107"/>
      <c r="H87" s="107"/>
      <c r="I87" s="107"/>
      <c r="J87" s="107"/>
      <c r="K87" s="107"/>
      <c r="L87" s="107"/>
      <c r="M87" s="107"/>
      <c r="N87" s="107"/>
      <c r="O87" s="107"/>
      <c r="P87" s="107"/>
      <c r="Q87" s="118"/>
      <c r="R87" s="119"/>
      <c r="S87" s="119"/>
      <c r="T87" s="120"/>
      <c r="U87" s="104"/>
      <c r="V87" s="105"/>
      <c r="W87" s="105"/>
      <c r="X87" s="105"/>
      <c r="Y87" s="105"/>
      <c r="Z87" s="105"/>
      <c r="AA87" s="105"/>
    </row>
    <row r="88" spans="1:31" ht="15.2" customHeight="1" x14ac:dyDescent="0.25">
      <c r="A88" s="107"/>
      <c r="B88" s="107"/>
      <c r="C88" s="107"/>
      <c r="D88" s="107"/>
      <c r="E88" s="107"/>
      <c r="F88" s="107"/>
      <c r="G88" s="107"/>
      <c r="H88" s="107"/>
      <c r="I88" s="107"/>
      <c r="J88" s="107"/>
      <c r="K88" s="107"/>
      <c r="L88" s="107"/>
      <c r="M88" s="107"/>
      <c r="N88" s="107"/>
      <c r="O88" s="107"/>
      <c r="P88" s="107"/>
      <c r="Q88" s="118"/>
      <c r="R88" s="119"/>
      <c r="S88" s="119"/>
      <c r="T88" s="120"/>
      <c r="U88" s="104"/>
      <c r="V88" s="105"/>
      <c r="W88" s="105"/>
      <c r="X88" s="105"/>
      <c r="Y88" s="105"/>
      <c r="Z88" s="105"/>
      <c r="AA88" s="105"/>
    </row>
    <row r="89" spans="1:31" ht="15.2" customHeight="1" x14ac:dyDescent="0.25">
      <c r="A89" s="107"/>
      <c r="B89" s="107"/>
      <c r="C89" s="107"/>
      <c r="D89" s="107"/>
      <c r="E89" s="107"/>
      <c r="F89" s="107"/>
      <c r="G89" s="107"/>
      <c r="H89" s="107"/>
      <c r="I89" s="107"/>
      <c r="J89" s="107"/>
      <c r="K89" s="107"/>
      <c r="L89" s="107"/>
      <c r="M89" s="107"/>
      <c r="N89" s="107"/>
      <c r="O89" s="107"/>
      <c r="P89" s="107"/>
      <c r="Q89" s="118"/>
      <c r="R89" s="119"/>
      <c r="S89" s="119"/>
      <c r="T89" s="120"/>
      <c r="U89" s="104"/>
      <c r="V89" s="105"/>
      <c r="W89" s="105"/>
      <c r="X89" s="105"/>
      <c r="Y89" s="105"/>
      <c r="Z89" s="105"/>
      <c r="AA89" s="105"/>
    </row>
    <row r="90" spans="1:31" ht="15.2" customHeight="1" x14ac:dyDescent="0.25">
      <c r="A90" s="106"/>
      <c r="B90" s="106"/>
      <c r="C90" s="106"/>
      <c r="D90" s="106"/>
      <c r="E90" s="106"/>
      <c r="F90" s="106"/>
      <c r="G90" s="106"/>
      <c r="H90" s="106"/>
      <c r="I90" s="106"/>
      <c r="J90" s="106"/>
      <c r="K90" s="106"/>
      <c r="L90" s="106"/>
      <c r="M90" s="106"/>
      <c r="N90" s="106"/>
      <c r="O90" s="106"/>
      <c r="P90" s="106"/>
      <c r="Q90" s="115"/>
      <c r="R90" s="116"/>
      <c r="S90" s="116"/>
      <c r="T90" s="117"/>
      <c r="U90" s="104"/>
      <c r="V90" s="105"/>
      <c r="W90" s="105"/>
      <c r="X90" s="105"/>
      <c r="Y90" s="105"/>
      <c r="Z90" s="105"/>
      <c r="AA90" s="105"/>
    </row>
    <row r="91" spans="1:31" ht="15" x14ac:dyDescent="0.25">
      <c r="AB91" s="24">
        <v>30</v>
      </c>
      <c r="AC91" s="25">
        <v>1.2</v>
      </c>
      <c r="AD91" s="26">
        <v>1.08</v>
      </c>
      <c r="AE91" s="25">
        <v>0.96</v>
      </c>
    </row>
    <row r="92" spans="1:31" ht="15" x14ac:dyDescent="0.25">
      <c r="AB92" s="24">
        <v>40</v>
      </c>
      <c r="AC92" s="25">
        <v>1.3</v>
      </c>
      <c r="AD92" s="26">
        <v>1.17</v>
      </c>
      <c r="AE92" s="25">
        <v>1.04</v>
      </c>
    </row>
    <row r="93" spans="1:31" ht="15" x14ac:dyDescent="0.25">
      <c r="AB93" s="24">
        <v>50</v>
      </c>
      <c r="AC93" s="25">
        <v>1.4</v>
      </c>
      <c r="AD93" s="26">
        <v>1.26</v>
      </c>
      <c r="AE93" s="25">
        <v>1.1200000000000001</v>
      </c>
    </row>
    <row r="94" spans="1:31" ht="15" x14ac:dyDescent="0.25">
      <c r="AB94" s="24">
        <v>60</v>
      </c>
      <c r="AC94" s="25">
        <v>1.4</v>
      </c>
      <c r="AD94" s="26">
        <v>1.26</v>
      </c>
      <c r="AE94" s="25">
        <v>1.1200000000000001</v>
      </c>
    </row>
    <row r="95" spans="1:31" ht="15" x14ac:dyDescent="0.25">
      <c r="AB95" s="24">
        <v>70</v>
      </c>
      <c r="AC95" s="25">
        <v>1.5</v>
      </c>
      <c r="AD95" s="26">
        <v>1.35</v>
      </c>
      <c r="AE95" s="25">
        <v>1.2</v>
      </c>
    </row>
    <row r="96" spans="1:31" ht="15" x14ac:dyDescent="0.25">
      <c r="AB96" s="24">
        <v>80</v>
      </c>
      <c r="AC96" s="25">
        <v>1.6</v>
      </c>
      <c r="AD96" s="26">
        <v>1.44</v>
      </c>
      <c r="AE96" s="25">
        <v>1.28</v>
      </c>
    </row>
    <row r="97" spans="28:31" ht="15" x14ac:dyDescent="0.25">
      <c r="AB97" s="24">
        <v>90</v>
      </c>
      <c r="AC97" s="25">
        <v>1.6</v>
      </c>
      <c r="AD97" s="26">
        <v>1.44</v>
      </c>
      <c r="AE97" s="25">
        <v>1.28</v>
      </c>
    </row>
    <row r="98" spans="28:31" ht="15" x14ac:dyDescent="0.25">
      <c r="AB98" s="24">
        <v>100</v>
      </c>
      <c r="AC98" s="25">
        <v>1.7</v>
      </c>
      <c r="AD98" s="26">
        <v>1.53</v>
      </c>
      <c r="AE98" s="25">
        <v>1.36</v>
      </c>
    </row>
    <row r="99" spans="28:31" ht="15" x14ac:dyDescent="0.25">
      <c r="AB99" s="24">
        <v>110</v>
      </c>
      <c r="AC99" s="25">
        <v>1.7</v>
      </c>
      <c r="AD99" s="26">
        <v>1.53</v>
      </c>
      <c r="AE99" s="25">
        <v>1.36</v>
      </c>
    </row>
    <row r="100" spans="28:31" ht="15" x14ac:dyDescent="0.25">
      <c r="AB100" s="24">
        <v>120</v>
      </c>
      <c r="AC100" s="25">
        <v>1.8</v>
      </c>
      <c r="AD100" s="26">
        <v>1.62</v>
      </c>
      <c r="AE100" s="25">
        <v>1.44</v>
      </c>
    </row>
    <row r="101" spans="28:31" ht="15" x14ac:dyDescent="0.25">
      <c r="AB101" s="24">
        <v>130</v>
      </c>
      <c r="AC101" s="25">
        <v>1.9</v>
      </c>
      <c r="AD101" s="26">
        <v>1.71</v>
      </c>
      <c r="AE101" s="25">
        <v>1.52</v>
      </c>
    </row>
    <row r="102" spans="28:31" ht="15" x14ac:dyDescent="0.25">
      <c r="AB102" s="24">
        <v>140</v>
      </c>
      <c r="AC102" s="25">
        <v>1.9</v>
      </c>
      <c r="AD102" s="26">
        <v>1.71</v>
      </c>
      <c r="AE102" s="25">
        <v>1.52</v>
      </c>
    </row>
    <row r="103" spans="28:31" ht="15" x14ac:dyDescent="0.25">
      <c r="AB103" s="24">
        <v>150</v>
      </c>
      <c r="AC103" s="25">
        <v>2</v>
      </c>
      <c r="AD103" s="26">
        <v>1.8</v>
      </c>
      <c r="AE103" s="25">
        <v>1.6</v>
      </c>
    </row>
    <row r="104" spans="28:31" ht="15" x14ac:dyDescent="0.25">
      <c r="AB104" s="24">
        <v>160</v>
      </c>
      <c r="AC104" s="25">
        <v>2.1</v>
      </c>
      <c r="AD104" s="26">
        <v>1.89</v>
      </c>
      <c r="AE104" s="25">
        <v>1.68</v>
      </c>
    </row>
    <row r="105" spans="28:31" ht="15" x14ac:dyDescent="0.25">
      <c r="AB105" s="24">
        <v>170</v>
      </c>
      <c r="AC105" s="25">
        <v>2.1</v>
      </c>
      <c r="AD105" s="26">
        <v>1.89</v>
      </c>
      <c r="AE105" s="25">
        <v>1.68</v>
      </c>
    </row>
    <row r="106" spans="28:31" ht="15" x14ac:dyDescent="0.25">
      <c r="AB106" s="24">
        <v>180</v>
      </c>
      <c r="AC106" s="25">
        <v>2.2000000000000002</v>
      </c>
      <c r="AD106" s="26">
        <v>1.98</v>
      </c>
      <c r="AE106" s="25">
        <v>1.76</v>
      </c>
    </row>
    <row r="107" spans="28:31" ht="15" x14ac:dyDescent="0.25">
      <c r="AB107" s="24">
        <v>190</v>
      </c>
      <c r="AC107" s="25">
        <v>2.5</v>
      </c>
      <c r="AD107" s="26">
        <v>2.25</v>
      </c>
      <c r="AE107" s="25">
        <v>2</v>
      </c>
    </row>
    <row r="108" spans="28:31" ht="15" x14ac:dyDescent="0.25">
      <c r="AB108" s="24">
        <v>200</v>
      </c>
      <c r="AC108" s="25">
        <v>2.8</v>
      </c>
      <c r="AD108" s="26">
        <v>2.52</v>
      </c>
      <c r="AE108" s="25">
        <v>2.2400000000000002</v>
      </c>
    </row>
    <row r="109" spans="28:31" ht="15" x14ac:dyDescent="0.25">
      <c r="AB109" s="24">
        <v>210</v>
      </c>
      <c r="AC109" s="25">
        <v>3</v>
      </c>
      <c r="AD109" s="26">
        <v>2.7</v>
      </c>
      <c r="AE109" s="25">
        <v>2.4</v>
      </c>
    </row>
    <row r="110" spans="28:31" ht="15" x14ac:dyDescent="0.25">
      <c r="AB110" s="24">
        <v>240</v>
      </c>
      <c r="AC110" s="25">
        <v>3.2</v>
      </c>
      <c r="AD110" s="26">
        <v>2.88</v>
      </c>
      <c r="AE110" s="25">
        <v>2.56</v>
      </c>
    </row>
    <row r="111" spans="28:31" ht="15" x14ac:dyDescent="0.25">
      <c r="AB111" s="24">
        <v>250</v>
      </c>
      <c r="AC111" s="25">
        <v>3.8</v>
      </c>
      <c r="AD111" s="26">
        <v>3.42</v>
      </c>
      <c r="AE111" s="25">
        <v>3.04</v>
      </c>
    </row>
    <row r="112" spans="28:31" ht="15" x14ac:dyDescent="0.25">
      <c r="AB112" s="24">
        <v>280</v>
      </c>
      <c r="AC112" s="25">
        <v>3.8</v>
      </c>
      <c r="AD112" s="26">
        <v>3.42</v>
      </c>
      <c r="AE112" s="25">
        <v>3.04</v>
      </c>
    </row>
    <row r="113" spans="28:31" ht="15" x14ac:dyDescent="0.25">
      <c r="AB113" s="24">
        <v>300</v>
      </c>
      <c r="AC113" s="25">
        <v>4.2</v>
      </c>
      <c r="AD113" s="26">
        <v>3.78</v>
      </c>
      <c r="AE113" s="25">
        <v>3.36</v>
      </c>
    </row>
    <row r="114" spans="28:31" ht="15" x14ac:dyDescent="0.25">
      <c r="AB114" s="24">
        <v>350</v>
      </c>
      <c r="AC114" s="25">
        <v>4.7</v>
      </c>
      <c r="AD114" s="26">
        <v>4.2300000000000004</v>
      </c>
      <c r="AE114" s="25">
        <v>3.76</v>
      </c>
    </row>
    <row r="115" spans="28:31" ht="15" x14ac:dyDescent="0.25">
      <c r="AB115" s="24">
        <v>400</v>
      </c>
      <c r="AC115" s="25">
        <v>5.5</v>
      </c>
      <c r="AD115" s="26">
        <v>4.95</v>
      </c>
      <c r="AE115" s="25">
        <v>4.4000000000000004</v>
      </c>
    </row>
    <row r="116" spans="28:31" ht="15" x14ac:dyDescent="0.25">
      <c r="AB116" s="24">
        <v>450</v>
      </c>
      <c r="AC116" s="25">
        <v>6</v>
      </c>
      <c r="AD116" s="26">
        <v>5.4</v>
      </c>
      <c r="AE116" s="25">
        <v>4.8</v>
      </c>
    </row>
    <row r="117" spans="28:31" ht="15" x14ac:dyDescent="0.25">
      <c r="AB117" s="24">
        <v>500</v>
      </c>
      <c r="AC117" s="25">
        <v>7</v>
      </c>
      <c r="AD117" s="26">
        <v>6.3</v>
      </c>
      <c r="AE117" s="25">
        <v>5.6</v>
      </c>
    </row>
    <row r="118" spans="28:31" ht="15" x14ac:dyDescent="0.25">
      <c r="AB118" s="24">
        <v>600</v>
      </c>
      <c r="AC118" s="25">
        <v>9</v>
      </c>
      <c r="AD118" s="26">
        <v>8.1</v>
      </c>
      <c r="AE118" s="25">
        <v>7.2</v>
      </c>
    </row>
    <row r="119" spans="28:31" ht="15" x14ac:dyDescent="0.25">
      <c r="AB119" s="24">
        <v>700</v>
      </c>
      <c r="AC119" s="25">
        <v>10</v>
      </c>
      <c r="AD119" s="26">
        <v>9</v>
      </c>
      <c r="AE119" s="25">
        <v>8</v>
      </c>
    </row>
    <row r="120" spans="28:31" ht="15" x14ac:dyDescent="0.25">
      <c r="AB120" s="24">
        <v>800</v>
      </c>
      <c r="AC120" s="25">
        <v>12</v>
      </c>
      <c r="AD120" s="26">
        <v>10.8</v>
      </c>
      <c r="AE120" s="25">
        <v>9.6</v>
      </c>
    </row>
  </sheetData>
  <mergeCells count="166">
    <mergeCell ref="P12:Q13"/>
    <mergeCell ref="P2:Q4"/>
    <mergeCell ref="G9:K10"/>
    <mergeCell ref="G6:K7"/>
    <mergeCell ref="A26:J26"/>
    <mergeCell ref="B10:D11"/>
    <mergeCell ref="B12:D13"/>
    <mergeCell ref="G12:K13"/>
    <mergeCell ref="B8:D9"/>
    <mergeCell ref="B6:D7"/>
    <mergeCell ref="P6:Q7"/>
    <mergeCell ref="P8:Q9"/>
    <mergeCell ref="P10:Q11"/>
    <mergeCell ref="E16:Z17"/>
    <mergeCell ref="E19:Z20"/>
    <mergeCell ref="B21:Z22"/>
    <mergeCell ref="B23:Z24"/>
    <mergeCell ref="R2:AA4"/>
    <mergeCell ref="R6:AA7"/>
    <mergeCell ref="R8:AA9"/>
    <mergeCell ref="R10:AA11"/>
    <mergeCell ref="R12:AA13"/>
    <mergeCell ref="Y26:AA26"/>
    <mergeCell ref="W26:X26"/>
    <mergeCell ref="Y41:AA41"/>
    <mergeCell ref="Y40:AA40"/>
    <mergeCell ref="Y39:AA39"/>
    <mergeCell ref="U80:AA80"/>
    <mergeCell ref="A80:T80"/>
    <mergeCell ref="K41:X41"/>
    <mergeCell ref="K40:X40"/>
    <mergeCell ref="A39:J39"/>
    <mergeCell ref="A40:J40"/>
    <mergeCell ref="A41:J41"/>
    <mergeCell ref="M68:AA68"/>
    <mergeCell ref="A56:L56"/>
    <mergeCell ref="A66:L66"/>
    <mergeCell ref="A42:L42"/>
    <mergeCell ref="M42:AA42"/>
    <mergeCell ref="E85:J85"/>
    <mergeCell ref="K85:N85"/>
    <mergeCell ref="O85:P85"/>
    <mergeCell ref="Q85:T85"/>
    <mergeCell ref="Q84:T84"/>
    <mergeCell ref="E84:J84"/>
    <mergeCell ref="K84:N84"/>
    <mergeCell ref="O84:P84"/>
    <mergeCell ref="K39:X39"/>
    <mergeCell ref="U81:U85"/>
    <mergeCell ref="O83:P83"/>
    <mergeCell ref="K83:N83"/>
    <mergeCell ref="E83:J83"/>
    <mergeCell ref="Q83:T83"/>
    <mergeCell ref="Q82:T82"/>
    <mergeCell ref="O82:P82"/>
    <mergeCell ref="E81:J82"/>
    <mergeCell ref="O81:P81"/>
    <mergeCell ref="K81:N82"/>
    <mergeCell ref="Q81:T81"/>
    <mergeCell ref="O88:P88"/>
    <mergeCell ref="Q88:T88"/>
    <mergeCell ref="Q87:T87"/>
    <mergeCell ref="E87:J87"/>
    <mergeCell ref="K87:N87"/>
    <mergeCell ref="O87:P87"/>
    <mergeCell ref="E86:J86"/>
    <mergeCell ref="K86:N86"/>
    <mergeCell ref="O86:P86"/>
    <mergeCell ref="Q86:T86"/>
    <mergeCell ref="L30:O30"/>
    <mergeCell ref="L31:O31"/>
    <mergeCell ref="U86:U90"/>
    <mergeCell ref="V86:AA90"/>
    <mergeCell ref="V81:AA85"/>
    <mergeCell ref="A90:D90"/>
    <mergeCell ref="A89:D89"/>
    <mergeCell ref="A88:D88"/>
    <mergeCell ref="A87:D87"/>
    <mergeCell ref="A86:D86"/>
    <mergeCell ref="A85:D85"/>
    <mergeCell ref="A84:D84"/>
    <mergeCell ref="A83:D83"/>
    <mergeCell ref="A81:D82"/>
    <mergeCell ref="E90:J90"/>
    <mergeCell ref="K90:N90"/>
    <mergeCell ref="O90:P90"/>
    <mergeCell ref="Q90:T90"/>
    <mergeCell ref="Q89:T89"/>
    <mergeCell ref="E89:J89"/>
    <mergeCell ref="K89:N89"/>
    <mergeCell ref="O89:P89"/>
    <mergeCell ref="E88:J88"/>
    <mergeCell ref="K88:N88"/>
    <mergeCell ref="L37:O37"/>
    <mergeCell ref="L38:O38"/>
    <mergeCell ref="R38:S38"/>
    <mergeCell ref="R37:S37"/>
    <mergeCell ref="R36:S36"/>
    <mergeCell ref="L32:O32"/>
    <mergeCell ref="L33:O33"/>
    <mergeCell ref="L34:O34"/>
    <mergeCell ref="L35:O35"/>
    <mergeCell ref="L36:O36"/>
    <mergeCell ref="W36:X36"/>
    <mergeCell ref="W35:X35"/>
    <mergeCell ref="W34:X34"/>
    <mergeCell ref="R30:S30"/>
    <mergeCell ref="R29:S29"/>
    <mergeCell ref="R28:S28"/>
    <mergeCell ref="R27:S27"/>
    <mergeCell ref="U38:V38"/>
    <mergeCell ref="U37:V37"/>
    <mergeCell ref="U36:V36"/>
    <mergeCell ref="U35:V35"/>
    <mergeCell ref="U34:V34"/>
    <mergeCell ref="U33:V33"/>
    <mergeCell ref="U32:V32"/>
    <mergeCell ref="U31:V31"/>
    <mergeCell ref="U30:V30"/>
    <mergeCell ref="U29:V29"/>
    <mergeCell ref="U28:V28"/>
    <mergeCell ref="U27:V27"/>
    <mergeCell ref="R35:S35"/>
    <mergeCell ref="R34:S34"/>
    <mergeCell ref="R33:S33"/>
    <mergeCell ref="R32:S32"/>
    <mergeCell ref="R31:S31"/>
    <mergeCell ref="A31:J31"/>
    <mergeCell ref="A32:J32"/>
    <mergeCell ref="Y35:AA35"/>
    <mergeCell ref="Y36:AA36"/>
    <mergeCell ref="Y37:AA37"/>
    <mergeCell ref="Y38:AA38"/>
    <mergeCell ref="A30:J30"/>
    <mergeCell ref="A33:J33"/>
    <mergeCell ref="A34:J34"/>
    <mergeCell ref="A35:J35"/>
    <mergeCell ref="A36:J36"/>
    <mergeCell ref="A37:J37"/>
    <mergeCell ref="A38:J38"/>
    <mergeCell ref="Y30:AA30"/>
    <mergeCell ref="Y31:AA31"/>
    <mergeCell ref="Y33:AA33"/>
    <mergeCell ref="Y32:AA32"/>
    <mergeCell ref="Y34:AA34"/>
    <mergeCell ref="W33:X33"/>
    <mergeCell ref="W32:X32"/>
    <mergeCell ref="W31:X31"/>
    <mergeCell ref="W30:X30"/>
    <mergeCell ref="W38:X38"/>
    <mergeCell ref="W37:X37"/>
    <mergeCell ref="U26:V26"/>
    <mergeCell ref="R26:S26"/>
    <mergeCell ref="L26:O26"/>
    <mergeCell ref="A29:J29"/>
    <mergeCell ref="A28:J28"/>
    <mergeCell ref="A27:J27"/>
    <mergeCell ref="W28:X28"/>
    <mergeCell ref="W27:X27"/>
    <mergeCell ref="Y27:AA27"/>
    <mergeCell ref="Y28:AA28"/>
    <mergeCell ref="Y29:AA29"/>
    <mergeCell ref="W29:X29"/>
    <mergeCell ref="L27:O27"/>
    <mergeCell ref="L28:O28"/>
    <mergeCell ref="L29:O29"/>
  </mergeCells>
  <conditionalFormatting sqref="A31:J34">
    <cfRule type="dataBar" priority="2">
      <dataBar>
        <cfvo type="min"/>
        <cfvo type="max"/>
        <color rgb="FF008AEF"/>
      </dataBar>
      <extLst>
        <ext xmlns:x14="http://schemas.microsoft.com/office/spreadsheetml/2009/9/main" uri="{B025F937-C7B1-47D3-B67F-A62EFF666E3E}">
          <x14:id>{AF4FB125-34AA-4D33-A5EF-1C4509B9A478}</x14:id>
        </ext>
      </extLst>
    </cfRule>
  </conditionalFormatting>
  <conditionalFormatting sqref="A35:J35">
    <cfRule type="dataBar" priority="1">
      <dataBar>
        <cfvo type="min"/>
        <cfvo type="max"/>
        <color rgb="FF008AEF"/>
      </dataBar>
      <extLst>
        <ext xmlns:x14="http://schemas.microsoft.com/office/spreadsheetml/2009/9/main" uri="{B025F937-C7B1-47D3-B67F-A62EFF666E3E}">
          <x14:id>{96AE052D-8A2E-4D1F-884B-BDD79E51CA44}</x14:id>
        </ext>
      </extLst>
    </cfRule>
  </conditionalFormatting>
  <pageMargins left="0.47244094488188981" right="0.19685039370078741" top="0.19685039370078741" bottom="0.19685039370078741" header="0.31496062992125984" footer="7.874015748031496E-2"/>
  <pageSetup paperSize="9" orientation="portrait" r:id="rId1"/>
  <headerFooter>
    <oddFooter>&amp;L&amp;6Feuillet 1 : Exemplaire Client&amp;C&amp;6Feuillet 2 : Exemplaire SCICADIAM Travaux&amp;R&amp;6Feuillet 3 : Exemplaire SCICADIAM Direction</oddFooter>
  </headerFooter>
  <drawing r:id="rId2"/>
  <legacyDrawing r:id="rId3"/>
  <controls>
    <mc:AlternateContent xmlns:mc="http://schemas.openxmlformats.org/markup-compatibility/2006">
      <mc:Choice Requires="x14">
        <control shapeId="1089" r:id="rId4" name="ScrollBar21">
          <controlPr defaultSize="0" autoLine="0" linkedCell="$AB$22" r:id="rId5">
            <anchor moveWithCells="1">
              <from>
                <xdr:col>27</xdr:col>
                <xdr:colOff>66675</xdr:colOff>
                <xdr:row>18</xdr:row>
                <xdr:rowOff>19050</xdr:rowOff>
              </from>
              <to>
                <xdr:col>28</xdr:col>
                <xdr:colOff>352425</xdr:colOff>
                <xdr:row>20</xdr:row>
                <xdr:rowOff>0</xdr:rowOff>
              </to>
            </anchor>
          </controlPr>
        </control>
      </mc:Choice>
      <mc:Fallback>
        <control shapeId="1089" r:id="rId4" name="ScrollBar21"/>
      </mc:Fallback>
    </mc:AlternateContent>
    <mc:AlternateContent xmlns:mc="http://schemas.openxmlformats.org/markup-compatibility/2006">
      <mc:Choice Requires="x14">
        <control shapeId="1085" r:id="rId6" name="OptionButton25">
          <controlPr defaultSize="0" autoLine="0" linkedCell="$G$35" r:id="rId7">
            <anchor moveWithCells="1">
              <from>
                <xdr:col>5</xdr:col>
                <xdr:colOff>228600</xdr:colOff>
                <xdr:row>34</xdr:row>
                <xdr:rowOff>19050</xdr:rowOff>
              </from>
              <to>
                <xdr:col>7</xdr:col>
                <xdr:colOff>285750</xdr:colOff>
                <xdr:row>35</xdr:row>
                <xdr:rowOff>0</xdr:rowOff>
              </to>
            </anchor>
          </controlPr>
        </control>
      </mc:Choice>
      <mc:Fallback>
        <control shapeId="1085" r:id="rId6" name="OptionButton25"/>
      </mc:Fallback>
    </mc:AlternateContent>
    <mc:AlternateContent xmlns:mc="http://schemas.openxmlformats.org/markup-compatibility/2006">
      <mc:Choice Requires="x14">
        <control shapeId="1084" r:id="rId8" name="OptionButton24">
          <controlPr defaultSize="0" autoLine="0" linkedCell="$E$35" r:id="rId9">
            <anchor moveWithCells="1">
              <from>
                <xdr:col>3</xdr:col>
                <xdr:colOff>552450</xdr:colOff>
                <xdr:row>34</xdr:row>
                <xdr:rowOff>19050</xdr:rowOff>
              </from>
              <to>
                <xdr:col>5</xdr:col>
                <xdr:colOff>152400</xdr:colOff>
                <xdr:row>34</xdr:row>
                <xdr:rowOff>180975</xdr:rowOff>
              </to>
            </anchor>
          </controlPr>
        </control>
      </mc:Choice>
      <mc:Fallback>
        <control shapeId="1084" r:id="rId8" name="OptionButton24"/>
      </mc:Fallback>
    </mc:AlternateContent>
    <mc:AlternateContent xmlns:mc="http://schemas.openxmlformats.org/markup-compatibility/2006">
      <mc:Choice Requires="x14">
        <control shapeId="1083" r:id="rId10" name="ScrollBar28">
          <controlPr defaultSize="0" autoLine="0" linkedCell="$P$38" r:id="rId11">
            <anchor moveWithCells="1">
              <from>
                <xdr:col>15</xdr:col>
                <xdr:colOff>28575</xdr:colOff>
                <xdr:row>37</xdr:row>
                <xdr:rowOff>28575</xdr:rowOff>
              </from>
              <to>
                <xdr:col>15</xdr:col>
                <xdr:colOff>542925</xdr:colOff>
                <xdr:row>37</xdr:row>
                <xdr:rowOff>180975</xdr:rowOff>
              </to>
            </anchor>
          </controlPr>
        </control>
      </mc:Choice>
      <mc:Fallback>
        <control shapeId="1083" r:id="rId10" name="ScrollBar28"/>
      </mc:Fallback>
    </mc:AlternateContent>
    <mc:AlternateContent xmlns:mc="http://schemas.openxmlformats.org/markup-compatibility/2006">
      <mc:Choice Requires="x14">
        <control shapeId="1082" r:id="rId12" name="ScrollBar27">
          <controlPr defaultSize="0" autoLine="0" linkedCell="$P$37" r:id="rId13">
            <anchor moveWithCells="1">
              <from>
                <xdr:col>15</xdr:col>
                <xdr:colOff>28575</xdr:colOff>
                <xdr:row>36</xdr:row>
                <xdr:rowOff>28575</xdr:rowOff>
              </from>
              <to>
                <xdr:col>15</xdr:col>
                <xdr:colOff>542925</xdr:colOff>
                <xdr:row>36</xdr:row>
                <xdr:rowOff>180975</xdr:rowOff>
              </to>
            </anchor>
          </controlPr>
        </control>
      </mc:Choice>
      <mc:Fallback>
        <control shapeId="1082" r:id="rId12" name="ScrollBar27"/>
      </mc:Fallback>
    </mc:AlternateContent>
    <mc:AlternateContent xmlns:mc="http://schemas.openxmlformats.org/markup-compatibility/2006">
      <mc:Choice Requires="x14">
        <control shapeId="1081" r:id="rId14" name="ScrollBar26">
          <controlPr defaultSize="0" autoLine="0" linkedCell="$P$36" r:id="rId13">
            <anchor moveWithCells="1">
              <from>
                <xdr:col>15</xdr:col>
                <xdr:colOff>28575</xdr:colOff>
                <xdr:row>35</xdr:row>
                <xdr:rowOff>28575</xdr:rowOff>
              </from>
              <to>
                <xdr:col>15</xdr:col>
                <xdr:colOff>542925</xdr:colOff>
                <xdr:row>35</xdr:row>
                <xdr:rowOff>180975</xdr:rowOff>
              </to>
            </anchor>
          </controlPr>
        </control>
      </mc:Choice>
      <mc:Fallback>
        <control shapeId="1081" r:id="rId14" name="ScrollBar26"/>
      </mc:Fallback>
    </mc:AlternateContent>
    <mc:AlternateContent xmlns:mc="http://schemas.openxmlformats.org/markup-compatibility/2006">
      <mc:Choice Requires="x14">
        <control shapeId="1079" r:id="rId15" name="ScrollBar24">
          <controlPr defaultSize="0" autoLine="0" linkedCell="$P$34" r:id="rId16">
            <anchor moveWithCells="1">
              <from>
                <xdr:col>15</xdr:col>
                <xdr:colOff>28575</xdr:colOff>
                <xdr:row>33</xdr:row>
                <xdr:rowOff>28575</xdr:rowOff>
              </from>
              <to>
                <xdr:col>15</xdr:col>
                <xdr:colOff>542925</xdr:colOff>
                <xdr:row>33</xdr:row>
                <xdr:rowOff>180975</xdr:rowOff>
              </to>
            </anchor>
          </controlPr>
        </control>
      </mc:Choice>
      <mc:Fallback>
        <control shapeId="1079" r:id="rId15" name="ScrollBar24"/>
      </mc:Fallback>
    </mc:AlternateContent>
    <mc:AlternateContent xmlns:mc="http://schemas.openxmlformats.org/markup-compatibility/2006">
      <mc:Choice Requires="x14">
        <control shapeId="1078" r:id="rId17" name="ScrollBar23">
          <controlPr defaultSize="0" autoLine="0" linkedCell="$P$33" r:id="rId16">
            <anchor moveWithCells="1">
              <from>
                <xdr:col>15</xdr:col>
                <xdr:colOff>28575</xdr:colOff>
                <xdr:row>32</xdr:row>
                <xdr:rowOff>28575</xdr:rowOff>
              </from>
              <to>
                <xdr:col>15</xdr:col>
                <xdr:colOff>542925</xdr:colOff>
                <xdr:row>32</xdr:row>
                <xdr:rowOff>180975</xdr:rowOff>
              </to>
            </anchor>
          </controlPr>
        </control>
      </mc:Choice>
      <mc:Fallback>
        <control shapeId="1078" r:id="rId17" name="ScrollBar23"/>
      </mc:Fallback>
    </mc:AlternateContent>
    <mc:AlternateContent xmlns:mc="http://schemas.openxmlformats.org/markup-compatibility/2006">
      <mc:Choice Requires="x14">
        <control shapeId="1077" r:id="rId18" name="ScrollBar22">
          <controlPr defaultSize="0" autoLine="0" linkedCell="$P$32" r:id="rId16">
            <anchor moveWithCells="1">
              <from>
                <xdr:col>15</xdr:col>
                <xdr:colOff>28575</xdr:colOff>
                <xdr:row>31</xdr:row>
                <xdr:rowOff>28575</xdr:rowOff>
              </from>
              <to>
                <xdr:col>15</xdr:col>
                <xdr:colOff>542925</xdr:colOff>
                <xdr:row>31</xdr:row>
                <xdr:rowOff>180975</xdr:rowOff>
              </to>
            </anchor>
          </controlPr>
        </control>
      </mc:Choice>
      <mc:Fallback>
        <control shapeId="1077" r:id="rId18" name="ScrollBar22"/>
      </mc:Fallback>
    </mc:AlternateContent>
    <mc:AlternateContent xmlns:mc="http://schemas.openxmlformats.org/markup-compatibility/2006">
      <mc:Choice Requires="x14">
        <control shapeId="1063" r:id="rId19" name="OptionButton23">
          <controlPr defaultSize="0" autoLine="0" autoPict="0" linkedCell="$R$40" r:id="rId20">
            <anchor moveWithCells="1">
              <from>
                <xdr:col>17</xdr:col>
                <xdr:colOff>19050</xdr:colOff>
                <xdr:row>39</xdr:row>
                <xdr:rowOff>9525</xdr:rowOff>
              </from>
              <to>
                <xdr:col>19</xdr:col>
                <xdr:colOff>47625</xdr:colOff>
                <xdr:row>39</xdr:row>
                <xdr:rowOff>180975</xdr:rowOff>
              </to>
            </anchor>
          </controlPr>
        </control>
      </mc:Choice>
      <mc:Fallback>
        <control shapeId="1063" r:id="rId19" name="OptionButton23"/>
      </mc:Fallback>
    </mc:AlternateContent>
    <mc:AlternateContent xmlns:mc="http://schemas.openxmlformats.org/markup-compatibility/2006">
      <mc:Choice Requires="x14">
        <control shapeId="1062" r:id="rId21" name="OptionButton22">
          <controlPr defaultSize="0" autoLine="0" linkedCell="$Q$40" r:id="rId22">
            <anchor moveWithCells="1">
              <from>
                <xdr:col>15</xdr:col>
                <xdr:colOff>533400</xdr:colOff>
                <xdr:row>39</xdr:row>
                <xdr:rowOff>19050</xdr:rowOff>
              </from>
              <to>
                <xdr:col>17</xdr:col>
                <xdr:colOff>28575</xdr:colOff>
                <xdr:row>40</xdr:row>
                <xdr:rowOff>0</xdr:rowOff>
              </to>
            </anchor>
          </controlPr>
        </control>
      </mc:Choice>
      <mc:Fallback>
        <control shapeId="1062" r:id="rId21" name="OptionButton22"/>
      </mc:Fallback>
    </mc:AlternateContent>
    <mc:AlternateContent xmlns:mc="http://schemas.openxmlformats.org/markup-compatibility/2006">
      <mc:Choice Requires="x14">
        <control shapeId="1061" r:id="rId23" name="OptionButton21">
          <controlPr defaultSize="0" autoLine="0" linkedCell="$P$40" r:id="rId24">
            <anchor moveWithCells="1">
              <from>
                <xdr:col>14</xdr:col>
                <xdr:colOff>142875</xdr:colOff>
                <xdr:row>39</xdr:row>
                <xdr:rowOff>9525</xdr:rowOff>
              </from>
              <to>
                <xdr:col>15</xdr:col>
                <xdr:colOff>542925</xdr:colOff>
                <xdr:row>39</xdr:row>
                <xdr:rowOff>180975</xdr:rowOff>
              </to>
            </anchor>
          </controlPr>
        </control>
      </mc:Choice>
      <mc:Fallback>
        <control shapeId="1061" r:id="rId23" name="OptionButton21"/>
      </mc:Fallback>
    </mc:AlternateContent>
    <mc:AlternateContent xmlns:mc="http://schemas.openxmlformats.org/markup-compatibility/2006">
      <mc:Choice Requires="x14">
        <control shapeId="1060" r:id="rId25" name="CheckBox213">
          <controlPr defaultSize="0" autoLine="0" linkedCell="$Q$39" r:id="rId26">
            <anchor moveWithCells="1">
              <from>
                <xdr:col>16</xdr:col>
                <xdr:colOff>9525</xdr:colOff>
                <xdr:row>38</xdr:row>
                <xdr:rowOff>47625</xdr:rowOff>
              </from>
              <to>
                <xdr:col>17</xdr:col>
                <xdr:colOff>9525</xdr:colOff>
                <xdr:row>38</xdr:row>
                <xdr:rowOff>180975</xdr:rowOff>
              </to>
            </anchor>
          </controlPr>
        </control>
      </mc:Choice>
      <mc:Fallback>
        <control shapeId="1060" r:id="rId25" name="CheckBox213"/>
      </mc:Fallback>
    </mc:AlternateContent>
    <mc:AlternateContent xmlns:mc="http://schemas.openxmlformats.org/markup-compatibility/2006">
      <mc:Choice Requires="x14">
        <control shapeId="1051" r:id="rId27" name="CheckBox24">
          <controlPr defaultSize="0" autoLine="0" linkedCell="$P$30" r:id="rId28">
            <anchor moveWithCells="1">
              <from>
                <xdr:col>15</xdr:col>
                <xdr:colOff>19050</xdr:colOff>
                <xdr:row>29</xdr:row>
                <xdr:rowOff>9525</xdr:rowOff>
              </from>
              <to>
                <xdr:col>15</xdr:col>
                <xdr:colOff>895350</xdr:colOff>
                <xdr:row>29</xdr:row>
                <xdr:rowOff>180975</xdr:rowOff>
              </to>
            </anchor>
          </controlPr>
        </control>
      </mc:Choice>
      <mc:Fallback>
        <control shapeId="1051" r:id="rId27" name="CheckBox24"/>
      </mc:Fallback>
    </mc:AlternateContent>
    <mc:AlternateContent xmlns:mc="http://schemas.openxmlformats.org/markup-compatibility/2006">
      <mc:Choice Requires="x14">
        <control shapeId="1050" r:id="rId29" name="CheckBox23">
          <controlPr defaultSize="0" autoLine="0" linkedCell="$P$29" r:id="rId30">
            <anchor moveWithCells="1">
              <from>
                <xdr:col>15</xdr:col>
                <xdr:colOff>19050</xdr:colOff>
                <xdr:row>28</xdr:row>
                <xdr:rowOff>9525</xdr:rowOff>
              </from>
              <to>
                <xdr:col>15</xdr:col>
                <xdr:colOff>895350</xdr:colOff>
                <xdr:row>28</xdr:row>
                <xdr:rowOff>180975</xdr:rowOff>
              </to>
            </anchor>
          </controlPr>
        </control>
      </mc:Choice>
      <mc:Fallback>
        <control shapeId="1050" r:id="rId29" name="CheckBox23"/>
      </mc:Fallback>
    </mc:AlternateContent>
    <mc:AlternateContent xmlns:mc="http://schemas.openxmlformats.org/markup-compatibility/2006">
      <mc:Choice Requires="x14">
        <control shapeId="1049" r:id="rId31" name="CheckBox22">
          <controlPr defaultSize="0" autoLine="0" linkedCell="$P$28" r:id="rId32">
            <anchor moveWithCells="1">
              <from>
                <xdr:col>15</xdr:col>
                <xdr:colOff>19050</xdr:colOff>
                <xdr:row>27</xdr:row>
                <xdr:rowOff>9525</xdr:rowOff>
              </from>
              <to>
                <xdr:col>15</xdr:col>
                <xdr:colOff>895350</xdr:colOff>
                <xdr:row>27</xdr:row>
                <xdr:rowOff>180975</xdr:rowOff>
              </to>
            </anchor>
          </controlPr>
        </control>
      </mc:Choice>
      <mc:Fallback>
        <control shapeId="1049" r:id="rId31" name="CheckBox22"/>
      </mc:Fallback>
    </mc:AlternateContent>
    <mc:AlternateContent xmlns:mc="http://schemas.openxmlformats.org/markup-compatibility/2006">
      <mc:Choice Requires="x14">
        <control shapeId="1040" r:id="rId33" name="ComboBox24">
          <controlPr defaultSize="0" autoLine="0" linkedCell="$R$30" listFillRange="diam" r:id="rId34">
            <anchor moveWithCells="1">
              <from>
                <xdr:col>17</xdr:col>
                <xdr:colOff>9525</xdr:colOff>
                <xdr:row>29</xdr:row>
                <xdr:rowOff>9525</xdr:rowOff>
              </from>
              <to>
                <xdr:col>19</xdr:col>
                <xdr:colOff>0</xdr:colOff>
                <xdr:row>30</xdr:row>
                <xdr:rowOff>19050</xdr:rowOff>
              </to>
            </anchor>
          </controlPr>
        </control>
      </mc:Choice>
      <mc:Fallback>
        <control shapeId="1040" r:id="rId33" name="ComboBox24"/>
      </mc:Fallback>
    </mc:AlternateContent>
    <mc:AlternateContent xmlns:mc="http://schemas.openxmlformats.org/markup-compatibility/2006">
      <mc:Choice Requires="x14">
        <control shapeId="1039" r:id="rId35" name="ComboBox23">
          <controlPr defaultSize="0" autoLine="0" autoPict="0" linkedCell="$R$29" listFillRange="diam" r:id="rId36">
            <anchor moveWithCells="1">
              <from>
                <xdr:col>17</xdr:col>
                <xdr:colOff>9525</xdr:colOff>
                <xdr:row>28</xdr:row>
                <xdr:rowOff>9525</xdr:rowOff>
              </from>
              <to>
                <xdr:col>19</xdr:col>
                <xdr:colOff>0</xdr:colOff>
                <xdr:row>29</xdr:row>
                <xdr:rowOff>28575</xdr:rowOff>
              </to>
            </anchor>
          </controlPr>
        </control>
      </mc:Choice>
      <mc:Fallback>
        <control shapeId="1039" r:id="rId35" name="ComboBox23"/>
      </mc:Fallback>
    </mc:AlternateContent>
    <mc:AlternateContent xmlns:mc="http://schemas.openxmlformats.org/markup-compatibility/2006">
      <mc:Choice Requires="x14">
        <control shapeId="1038" r:id="rId37" name="ComboBox22">
          <controlPr defaultSize="0" autoLine="0" linkedCell="$R$28" listFillRange="diam" r:id="rId38">
            <anchor moveWithCells="1">
              <from>
                <xdr:col>17</xdr:col>
                <xdr:colOff>9525</xdr:colOff>
                <xdr:row>27</xdr:row>
                <xdr:rowOff>9525</xdr:rowOff>
              </from>
              <to>
                <xdr:col>19</xdr:col>
                <xdr:colOff>0</xdr:colOff>
                <xdr:row>28</xdr:row>
                <xdr:rowOff>9525</xdr:rowOff>
              </to>
            </anchor>
          </controlPr>
        </control>
      </mc:Choice>
      <mc:Fallback>
        <control shapeId="1038" r:id="rId37" name="ComboBox22"/>
      </mc:Fallback>
    </mc:AlternateContent>
    <mc:AlternateContent xmlns:mc="http://schemas.openxmlformats.org/markup-compatibility/2006">
      <mc:Choice Requires="x14">
        <control shapeId="1026" r:id="rId39" name="CheckBox21">
          <controlPr defaultSize="0" autoLine="0" linkedCell="$P$27" r:id="rId40">
            <anchor moveWithCells="1">
              <from>
                <xdr:col>15</xdr:col>
                <xdr:colOff>19050</xdr:colOff>
                <xdr:row>26</xdr:row>
                <xdr:rowOff>9525</xdr:rowOff>
              </from>
              <to>
                <xdr:col>15</xdr:col>
                <xdr:colOff>895350</xdr:colOff>
                <xdr:row>26</xdr:row>
                <xdr:rowOff>180975</xdr:rowOff>
              </to>
            </anchor>
          </controlPr>
        </control>
      </mc:Choice>
      <mc:Fallback>
        <control shapeId="1026" r:id="rId39" name="CheckBox21"/>
      </mc:Fallback>
    </mc:AlternateContent>
    <mc:AlternateContent xmlns:mc="http://schemas.openxmlformats.org/markup-compatibility/2006">
      <mc:Choice Requires="x14">
        <control shapeId="1025" r:id="rId41" name="ComboBox21">
          <controlPr defaultSize="0" autoLine="0" linkedCell="$R$27" listFillRange="diam" r:id="rId42">
            <anchor moveWithCells="1">
              <from>
                <xdr:col>17</xdr:col>
                <xdr:colOff>9525</xdr:colOff>
                <xdr:row>26</xdr:row>
                <xdr:rowOff>9525</xdr:rowOff>
              </from>
              <to>
                <xdr:col>19</xdr:col>
                <xdr:colOff>0</xdr:colOff>
                <xdr:row>27</xdr:row>
                <xdr:rowOff>9525</xdr:rowOff>
              </to>
            </anchor>
          </controlPr>
        </control>
      </mc:Choice>
      <mc:Fallback>
        <control shapeId="1025" r:id="rId41" name="ComboBox21"/>
      </mc:Fallback>
    </mc:AlternateContent>
    <mc:AlternateContent xmlns:mc="http://schemas.openxmlformats.org/markup-compatibility/2006">
      <mc:Choice Requires="x14">
        <control shapeId="1090" r:id="rId43" name="SpinButton21">
          <controlPr defaultSize="0" autoLine="0" linkedCell="$F$20" r:id="rId44">
            <anchor moveWithCells="1">
              <from>
                <xdr:col>4</xdr:col>
                <xdr:colOff>9525</xdr:colOff>
                <xdr:row>18</xdr:row>
                <xdr:rowOff>19050</xdr:rowOff>
              </from>
              <to>
                <xdr:col>7</xdr:col>
                <xdr:colOff>123825</xdr:colOff>
                <xdr:row>19</xdr:row>
                <xdr:rowOff>171450</xdr:rowOff>
              </to>
            </anchor>
          </controlPr>
        </control>
      </mc:Choice>
      <mc:Fallback>
        <control shapeId="1090" r:id="rId43" name="SpinButton21"/>
      </mc:Fallback>
    </mc:AlternateContent>
    <mc:AlternateContent xmlns:mc="http://schemas.openxmlformats.org/markup-compatibility/2006">
      <mc:Choice Requires="x14">
        <control shapeId="1091" r:id="rId45" name="SpinButton22">
          <controlPr defaultSize="0" autoLine="0" linkedCell="$F$22" r:id="rId44">
            <anchor moveWithCells="1">
              <from>
                <xdr:col>4</xdr:col>
                <xdr:colOff>0</xdr:colOff>
                <xdr:row>20</xdr:row>
                <xdr:rowOff>19050</xdr:rowOff>
              </from>
              <to>
                <xdr:col>7</xdr:col>
                <xdr:colOff>114300</xdr:colOff>
                <xdr:row>21</xdr:row>
                <xdr:rowOff>171450</xdr:rowOff>
              </to>
            </anchor>
          </controlPr>
        </control>
      </mc:Choice>
      <mc:Fallback>
        <control shapeId="1091" r:id="rId45" name="SpinButton22"/>
      </mc:Fallback>
    </mc:AlternateContent>
    <mc:AlternateContent xmlns:mc="http://schemas.openxmlformats.org/markup-compatibility/2006">
      <mc:Choice Requires="x14">
        <control shapeId="1092" r:id="rId46" name="SpinButton23">
          <controlPr defaultSize="0" autoLine="0" linkedCell="$F$24" r:id="rId44">
            <anchor moveWithCells="1">
              <from>
                <xdr:col>4</xdr:col>
                <xdr:colOff>0</xdr:colOff>
                <xdr:row>22</xdr:row>
                <xdr:rowOff>28575</xdr:rowOff>
              </from>
              <to>
                <xdr:col>7</xdr:col>
                <xdr:colOff>114300</xdr:colOff>
                <xdr:row>24</xdr:row>
                <xdr:rowOff>0</xdr:rowOff>
              </to>
            </anchor>
          </controlPr>
        </control>
      </mc:Choice>
      <mc:Fallback>
        <control shapeId="1092" r:id="rId46" name="SpinButton23"/>
      </mc:Fallback>
    </mc:AlternateContent>
  </control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AF4FB125-34AA-4D33-A5EF-1C4509B9A478}">
            <x14:dataBar minLength="0" maxLength="100" border="1" negativeBarBorderColorSameAsPositive="0">
              <x14:cfvo type="autoMin"/>
              <x14:cfvo type="autoMax"/>
              <x14:borderColor rgb="FF008AEF"/>
              <x14:negativeFillColor rgb="FFFF0000"/>
              <x14:negativeBorderColor rgb="FFFF0000"/>
              <x14:axisColor rgb="FF000000"/>
            </x14:dataBar>
          </x14:cfRule>
          <xm:sqref>A31:J34</xm:sqref>
        </x14:conditionalFormatting>
        <x14:conditionalFormatting xmlns:xm="http://schemas.microsoft.com/office/excel/2006/main">
          <x14:cfRule type="dataBar" id="{96AE052D-8A2E-4D1F-884B-BDD79E51CA44}">
            <x14:dataBar minLength="0" maxLength="100" border="1" negativeBarBorderColorSameAsPositive="0">
              <x14:cfvo type="autoMin"/>
              <x14:cfvo type="autoMax"/>
              <x14:borderColor rgb="FF008AEF"/>
              <x14:negativeFillColor rgb="FFFF0000"/>
              <x14:negativeBorderColor rgb="FFFF0000"/>
              <x14:axisColor rgb="FF000000"/>
            </x14:dataBar>
          </x14:cfRule>
          <xm:sqref>A35:J35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DK6"/>
  <sheetViews>
    <sheetView zoomScale="160" zoomScaleNormal="160" workbookViewId="0">
      <selection activeCell="CT7" sqref="CT7"/>
    </sheetView>
  </sheetViews>
  <sheetFormatPr baseColWidth="10" defaultRowHeight="15" x14ac:dyDescent="0.25"/>
  <cols>
    <col min="1" max="116" width="0.85546875" customWidth="1"/>
  </cols>
  <sheetData>
    <row r="6" spans="115:115" x14ac:dyDescent="0.25">
      <c r="DK6">
        <v>23</v>
      </c>
    </row>
  </sheetData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3:N18"/>
  <sheetViews>
    <sheetView workbookViewId="0">
      <selection activeCell="G16" sqref="G16"/>
    </sheetView>
  </sheetViews>
  <sheetFormatPr baseColWidth="10" defaultRowHeight="15" x14ac:dyDescent="0.25"/>
  <cols>
    <col min="8" max="8" width="13.7109375" customWidth="1"/>
    <col min="9" max="9" width="4.7109375" customWidth="1"/>
  </cols>
  <sheetData>
    <row r="3" spans="1:14" x14ac:dyDescent="0.25">
      <c r="E3" t="s">
        <v>70</v>
      </c>
      <c r="H3" t="s">
        <v>81</v>
      </c>
      <c r="I3">
        <v>2</v>
      </c>
    </row>
    <row r="7" spans="1:14" x14ac:dyDescent="0.25">
      <c r="A7">
        <v>12</v>
      </c>
      <c r="B7">
        <f>IF($A$7&gt;=K7,1,0)</f>
        <v>1</v>
      </c>
      <c r="C7" t="s">
        <v>70</v>
      </c>
      <c r="E7">
        <f>IF(B7=1,1,0)</f>
        <v>1</v>
      </c>
      <c r="K7">
        <v>1</v>
      </c>
    </row>
    <row r="8" spans="1:14" x14ac:dyDescent="0.25">
      <c r="B8">
        <f>IF($A$7&gt;=K8,1,0)</f>
        <v>1</v>
      </c>
      <c r="C8" t="str">
        <f>IF(I3=K8,E3,"")</f>
        <v>Carottage</v>
      </c>
      <c r="E8">
        <f t="shared" ref="E8:E18" si="0">IF(B8=1,1,0)</f>
        <v>1</v>
      </c>
      <c r="K8">
        <v>2</v>
      </c>
    </row>
    <row r="9" spans="1:14" x14ac:dyDescent="0.25">
      <c r="B9">
        <f t="shared" ref="B9:B18" si="1">IF($A$7&gt;=K9,1,0)</f>
        <v>1</v>
      </c>
      <c r="E9">
        <f t="shared" si="0"/>
        <v>1</v>
      </c>
      <c r="K9">
        <v>3</v>
      </c>
      <c r="N9" t="s">
        <v>70</v>
      </c>
    </row>
    <row r="10" spans="1:14" x14ac:dyDescent="0.25">
      <c r="B10">
        <f t="shared" si="1"/>
        <v>1</v>
      </c>
      <c r="E10">
        <f t="shared" si="0"/>
        <v>1</v>
      </c>
      <c r="K10">
        <v>4</v>
      </c>
      <c r="N10" t="s">
        <v>71</v>
      </c>
    </row>
    <row r="11" spans="1:14" x14ac:dyDescent="0.25">
      <c r="B11">
        <f>IF($A$7&gt;=K11,1,0)</f>
        <v>1</v>
      </c>
      <c r="E11">
        <f t="shared" si="0"/>
        <v>1</v>
      </c>
      <c r="K11">
        <v>5</v>
      </c>
      <c r="N11" t="s">
        <v>72</v>
      </c>
    </row>
    <row r="12" spans="1:14" x14ac:dyDescent="0.25">
      <c r="B12">
        <f t="shared" si="1"/>
        <v>1</v>
      </c>
      <c r="E12">
        <f t="shared" si="0"/>
        <v>1</v>
      </c>
      <c r="K12">
        <v>6</v>
      </c>
    </row>
    <row r="13" spans="1:14" x14ac:dyDescent="0.25">
      <c r="B13">
        <f t="shared" si="1"/>
        <v>1</v>
      </c>
      <c r="E13">
        <f t="shared" si="0"/>
        <v>1</v>
      </c>
      <c r="K13">
        <v>7</v>
      </c>
    </row>
    <row r="14" spans="1:14" x14ac:dyDescent="0.25">
      <c r="B14">
        <f t="shared" si="1"/>
        <v>1</v>
      </c>
      <c r="E14">
        <f t="shared" si="0"/>
        <v>1</v>
      </c>
      <c r="K14">
        <v>8</v>
      </c>
    </row>
    <row r="15" spans="1:14" x14ac:dyDescent="0.25">
      <c r="B15">
        <f t="shared" si="1"/>
        <v>1</v>
      </c>
      <c r="E15">
        <f t="shared" si="0"/>
        <v>1</v>
      </c>
      <c r="K15">
        <v>9</v>
      </c>
    </row>
    <row r="16" spans="1:14" x14ac:dyDescent="0.25">
      <c r="B16">
        <f t="shared" si="1"/>
        <v>1</v>
      </c>
      <c r="E16">
        <f t="shared" si="0"/>
        <v>1</v>
      </c>
      <c r="K16">
        <v>10</v>
      </c>
    </row>
    <row r="17" spans="2:11" x14ac:dyDescent="0.25">
      <c r="B17">
        <f t="shared" si="1"/>
        <v>1</v>
      </c>
      <c r="E17">
        <f t="shared" si="0"/>
        <v>1</v>
      </c>
      <c r="K17">
        <v>11</v>
      </c>
    </row>
    <row r="18" spans="2:11" x14ac:dyDescent="0.25">
      <c r="B18">
        <f t="shared" si="1"/>
        <v>1</v>
      </c>
      <c r="E18">
        <f t="shared" si="0"/>
        <v>1</v>
      </c>
      <c r="K18">
        <v>12</v>
      </c>
    </row>
  </sheetData>
  <conditionalFormatting sqref="E7:E18">
    <cfRule type="dataBar" priority="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{93B86060-BA0D-4002-9D55-B9B776C592CF}</x14:id>
        </ext>
      </extLst>
    </cfRule>
    <cfRule type="cellIs" priority="2" operator="greaterThan">
      <formula>0</formula>
    </cfRule>
  </conditionalFormatting>
  <conditionalFormatting sqref="E7:E18">
    <cfRule type="dataBar" priority="1">
      <dataBar>
        <cfvo type="min"/>
        <cfvo type="max"/>
        <color theme="2" tint="-0.249977111117893"/>
      </dataBar>
      <extLst>
        <ext xmlns:x14="http://schemas.microsoft.com/office/spreadsheetml/2009/9/main" uri="{B025F937-C7B1-47D3-B67F-A62EFF666E3E}">
          <x14:id>{94063DBF-5FCF-4E1B-B693-753E411505B4}</x14:id>
        </ext>
      </extLst>
    </cfRule>
  </conditionalFormatting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2049" r:id="rId3" name="ScrollBar21">
          <controlPr defaultSize="0" autoLine="0" linkedCell="$A$7" r:id="rId4">
            <anchor moveWithCells="1">
              <from>
                <xdr:col>2</xdr:col>
                <xdr:colOff>38100</xdr:colOff>
                <xdr:row>2</xdr:row>
                <xdr:rowOff>0</xdr:rowOff>
              </from>
              <to>
                <xdr:col>4</xdr:col>
                <xdr:colOff>0</xdr:colOff>
                <xdr:row>4</xdr:row>
                <xdr:rowOff>0</xdr:rowOff>
              </to>
            </anchor>
          </controlPr>
        </control>
      </mc:Choice>
      <mc:Fallback>
        <control shapeId="2049" r:id="rId3" name="ScrollBar21"/>
      </mc:Fallback>
    </mc:AlternateContent>
    <mc:AlternateContent xmlns:mc="http://schemas.openxmlformats.org/markup-compatibility/2006">
      <mc:Choice Requires="x14">
        <control shapeId="2050" r:id="rId5" name="ComboBox21">
          <controlPr defaultSize="0" autoLine="0" linkedCell="$E$3" listFillRange="caro" r:id="rId6">
            <anchor moveWithCells="1">
              <from>
                <xdr:col>5</xdr:col>
                <xdr:colOff>57150</xdr:colOff>
                <xdr:row>2</xdr:row>
                <xdr:rowOff>19050</xdr:rowOff>
              </from>
              <to>
                <xdr:col>6</xdr:col>
                <xdr:colOff>742950</xdr:colOff>
                <xdr:row>3</xdr:row>
                <xdr:rowOff>171450</xdr:rowOff>
              </to>
            </anchor>
          </controlPr>
        </control>
      </mc:Choice>
      <mc:Fallback>
        <control shapeId="2050" r:id="rId5" name="ComboBox21"/>
      </mc:Fallback>
    </mc:AlternateContent>
    <mc:AlternateContent xmlns:mc="http://schemas.openxmlformats.org/markup-compatibility/2006">
      <mc:Choice Requires="x14">
        <control shapeId="2052" r:id="rId7" name="SpinButton21">
          <controlPr defaultSize="0" autoLine="0" linkedCell="$I$3" r:id="rId8">
            <anchor moveWithCells="1">
              <from>
                <xdr:col>9</xdr:col>
                <xdr:colOff>57150</xdr:colOff>
                <xdr:row>1</xdr:row>
                <xdr:rowOff>180975</xdr:rowOff>
              </from>
              <to>
                <xdr:col>11</xdr:col>
                <xdr:colOff>38100</xdr:colOff>
                <xdr:row>3</xdr:row>
                <xdr:rowOff>19050</xdr:rowOff>
              </to>
            </anchor>
          </controlPr>
        </control>
      </mc:Choice>
      <mc:Fallback>
        <control shapeId="2052" r:id="rId7" name="SpinButton21"/>
      </mc:Fallback>
    </mc:AlternateContent>
  </control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93B86060-BA0D-4002-9D55-B9B776C592CF}">
            <x14:dataBar minLength="0" maxLength="100" gradient="0">
              <x14:cfvo type="autoMin"/>
              <x14:cfvo type="autoMax"/>
              <x14:negativeFillColor rgb="FFFF0000"/>
              <x14:axisColor rgb="FF000000"/>
            </x14:dataBar>
          </x14:cfRule>
          <xm:sqref>E7:E18</xm:sqref>
        </x14:conditionalFormatting>
        <x14:conditionalFormatting xmlns:xm="http://schemas.microsoft.com/office/excel/2006/main">
          <x14:cfRule type="dataBar" id="{94063DBF-5FCF-4E1B-B693-753E411505B4}">
            <x14:dataBar minLength="0" maxLength="100" gradient="0">
              <x14:cfvo type="autoMin"/>
              <x14:cfvo type="autoMax"/>
              <x14:negativeFillColor rgb="FFFF0000"/>
              <x14:axisColor rgb="FF000000"/>
            </x14:dataBar>
          </x14:cfRule>
          <xm:sqref>E7:E18</xm:sqref>
        </x14:conditionalFormatting>
      </x14:conditionalFormatting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6</vt:i4>
      </vt:variant>
    </vt:vector>
  </HeadingPairs>
  <TitlesOfParts>
    <vt:vector size="9" baseType="lpstr">
      <vt:lpstr>Feuil1</vt:lpstr>
      <vt:lpstr>Feuil2</vt:lpstr>
      <vt:lpstr>Feuil3</vt:lpstr>
      <vt:lpstr>car</vt:lpstr>
      <vt:lpstr>caro</vt:lpstr>
      <vt:lpstr>carscisci</vt:lpstr>
      <vt:lpstr>diam</vt:lpstr>
      <vt:lpstr>tab</vt:lpstr>
      <vt:lpstr>Feuil1!Zone_d_impression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Claire DIEBOLT</dc:creator>
  <cp:lastModifiedBy>Manuel WINLING</cp:lastModifiedBy>
  <cp:lastPrinted>2015-01-09T08:42:25Z</cp:lastPrinted>
  <dcterms:created xsi:type="dcterms:W3CDTF">2014-11-20T12:43:52Z</dcterms:created>
  <dcterms:modified xsi:type="dcterms:W3CDTF">2015-03-02T09:06:58Z</dcterms:modified>
</cp:coreProperties>
</file>